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4240" windowHeight="13740" tabRatio="888"/>
  </bookViews>
  <sheets>
    <sheet name="Мұқаба" sheetId="13" r:id="rId1"/>
    <sheet name="Метадеректер" sheetId="24" r:id="rId2"/>
    <sheet name="Мазмұны" sheetId="19" r:id="rId3"/>
    <sheet name="1" sheetId="23" r:id="rId4"/>
    <sheet name="2" sheetId="37" r:id="rId5"/>
    <sheet name="3" sheetId="36" r:id="rId6"/>
    <sheet name="4" sheetId="38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8" l="1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</calcChain>
</file>

<file path=xl/sharedStrings.xml><?xml version="1.0" encoding="utf-8"?>
<sst xmlns="http://schemas.openxmlformats.org/spreadsheetml/2006/main" count="206" uniqueCount="100">
  <si>
    <t>Мазмұны</t>
  </si>
  <si>
    <t>бірлік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</si>
  <si>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</si>
  <si>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</si>
  <si>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</si>
  <si>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</si>
  <si>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</si>
  <si>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</si>
  <si>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</si>
  <si>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</si>
  <si>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</si>
  <si>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</si>
  <si>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</si>
  <si>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</si>
  <si>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</si>
  <si>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</si>
  <si>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</si>
  <si>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</si>
  <si>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</si>
  <si>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</si>
  <si>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</si>
  <si>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</si>
  <si>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</si>
  <si>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</si>
  <si>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</si>
  <si>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 xml:space="preserve"> бірлік</t>
  </si>
  <si>
    <t>1</t>
  </si>
  <si>
    <t>4</t>
  </si>
  <si>
    <t>Сумен жабдықтау; су бұру; қалдықтарды жинау, өңдеу және жою, ластануды жою бойынша қызмет</t>
  </si>
  <si>
    <t>Түркістан  қ.</t>
  </si>
  <si>
    <t>Арыс қ.ә.</t>
  </si>
  <si>
    <t>Кентау қ.ә.</t>
  </si>
  <si>
    <t>Бәйдібек ауданы</t>
  </si>
  <si>
    <t xml:space="preserve">Жетісай ауданы </t>
  </si>
  <si>
    <t xml:space="preserve">Келес ауданы </t>
  </si>
  <si>
    <t>Қазығұрт ауданы</t>
  </si>
  <si>
    <t>Мақтаарал ауданы</t>
  </si>
  <si>
    <t>Ордабасы ауданы</t>
  </si>
  <si>
    <t>Отырар ауданы</t>
  </si>
  <si>
    <t>Сайрам ауданы</t>
  </si>
  <si>
    <t>Сарыағаш ауданы</t>
  </si>
  <si>
    <t>Сауран ауданы</t>
  </si>
  <si>
    <t>Созақ ауданы</t>
  </si>
  <si>
    <t>Төле би ауданы</t>
  </si>
  <si>
    <t>Түлкібас ауданы</t>
  </si>
  <si>
    <t>Шардара ауданы</t>
  </si>
  <si>
    <t>Түркістан облысында тіркелген және жұмыс істеп тұрған шағын және орта кәсіпкерлік субъектілерінің саны</t>
  </si>
  <si>
    <t>Қалалар мен аудандар бойынша тіркелген шағын және орта кәсіпкерлік субъектілерінің саны</t>
  </si>
  <si>
    <t>Қызмет түрлері бойынша тіркелген шағын және орта кәсіпкерлік субъектілерінің саны</t>
  </si>
  <si>
    <t>Қызмет түрлері бойынша жұмыс істеп тұрған шағын және орта кәсіпкерлік субъектілерінің саны</t>
  </si>
  <si>
    <t>1. Қалалар мен аудандар бойынша тіркелген шағын және орта кәсіпкерлік субъектілерінің саны</t>
  </si>
  <si>
    <t>2.  Қызмет түрлері бойынша тіркелген шағын және орта кәсіпкерлік субъектілерінің саны</t>
  </si>
  <si>
    <t>Қалалар мен аудандар бойынша жұмыс істеп тұрған шағын және орта кәсіпкерлік субъектілерінің саны</t>
  </si>
  <si>
    <t>2. Қалалар мен аудандар бойынша жұмыс істеп тұрған шағын және орта кәсіпкерлік субъектілерінің саны</t>
  </si>
  <si>
    <t>4.  Қызмет түрлері бойынша жұмыс істеп тұрған шағын және орта кәсіпкерлік субъектілерінің саны</t>
  </si>
  <si>
    <t>2 серия. Кәсіпорын статистикасы</t>
  </si>
  <si>
    <t>-</t>
  </si>
  <si>
    <t>Статистикалық көрсеткіштің коды</t>
  </si>
  <si>
    <t>13911901, 139119011, 13911902, 139119021, 13911903, 139119031</t>
  </si>
  <si>
    <t>Статистикалық көрсеткіштің анықтамасы</t>
  </si>
  <si>
    <t xml:space="preserve">https://stat.gov.kz/ru/classifiers/statistical/23/ </t>
  </si>
  <si>
    <t>Өлшем бірлігі</t>
  </si>
  <si>
    <t xml:space="preserve">Өлшем бірліктер мемлекетаралық жіктеуіші </t>
  </si>
  <si>
    <t>https://stat.gov.kz/upload/iblock/078/6pnk0qxd8hfqifaplyf001oq8o78j14b/%D0%9C%D0%9A%D0%95%D0%98.xls</t>
  </si>
  <si>
    <t>Есептеу әдістемесі</t>
  </si>
  <si>
    <t xml:space="preserve">"Статистикалық бизнес-тіркелім ақпараттық жүйесін жүргізу және өзектілендіру жөніндегі әдістемені бекіту туралы" 2021 жылғы 31 желтоқсандағы № 50 </t>
  </si>
  <si>
    <t>Әдістемелік түсініктемелер</t>
  </si>
  <si>
    <t>http://adilet.zan.kz/kaz/docs/V2100026397</t>
  </si>
  <si>
    <t>Көрсеткіштің дереккөзі</t>
  </si>
  <si>
    <t>"Статистикалық бизнес-тіркелім" АЖ</t>
  </si>
  <si>
    <t>Жіктеуішілер</t>
  </si>
  <si>
    <t>https://stat.gov.kz/classifiers/statistical/116/</t>
  </si>
  <si>
    <t>https://stat.gov.kz/classifiers/statistical/117/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</si>
  <si>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</si>
  <si>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</si>
  <si>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</si>
  <si>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</si>
  <si>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</si>
  <si>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Жауапты орындаушы</t>
  </si>
  <si>
    <t>Байланыс телефоны</t>
  </si>
  <si>
    <t>Электрондық почта</t>
  </si>
  <si>
    <t>Бірыңғай байланыс орталығы</t>
  </si>
  <si>
    <t>https://stat.gov.kz/ru/description/</t>
  </si>
  <si>
    <t>Статистикалық тіркелімдер басқармасы</t>
  </si>
  <si>
    <t>Момбекова Айгерим Калдыхановна</t>
  </si>
  <si>
    <t>a.mombekova@aspire.gov.kz</t>
  </si>
  <si>
    <t>160012, Шымкент қаласы, Желтоқсан, 30 А</t>
  </si>
  <si>
    <t>+7 (7252) 39-01-74</t>
  </si>
  <si>
    <t>Жариялау күні: 15.07.2026</t>
  </si>
  <si>
    <t>Келесі жариялау күні: 14.08.2026</t>
  </si>
  <si>
    <t>2026 жылғы 1 шілдедегі жағдай бойынша</t>
  </si>
  <si>
    <t>© Қазақстан Республикасы Стратегиялық жоспарлау және реформалар агенттігінің Ұлттық статистика бюросы</t>
  </si>
  <si>
    <t>* Көрсеткіштің төмендеуі ДК субъектілерінің 2026 жылғы 1 қаңтардан бастап жаңа Салық Кодексі аясында енгізілген өзін-өзі жұмыспен қамтығандар үшін арнаулы салық режиміне өтуімен байланысты (Салық кодексінің 718-бабы).</t>
  </si>
  <si>
    <t>Метадеректер</t>
  </si>
  <si>
    <t>Түркістан облысы</t>
  </si>
  <si>
    <t>2026 жылғы 15 шілдедегі</t>
  </si>
  <si>
    <t>Департаменттің мекенжайы</t>
  </si>
  <si>
    <t>Деректерді пайдалану туралы</t>
  </si>
  <si>
    <t>https://stat.gov.kz/api/iblock/element/region/503449/file/kk/</t>
  </si>
  <si>
    <t>№05-07/270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</si>
</sst>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b/>
      <sz val="10"/>
      <color rgb="FF000000"/>
      <name val="Roboto"/>
      <charset val="204"/>
    </font>
    <font>
      <b/>
      <sz val="8"/>
      <color indexed="8"/>
      <name val="Roboto"/>
      <charset val="204"/>
    </font>
    <font>
      <u/>
      <sz val="10"/>
      <color theme="10"/>
      <name val="Roboto"/>
      <charset val="204"/>
    </font>
    <font>
      <sz val="8"/>
      <color indexed="8"/>
      <name val="Roboto"/>
      <charset val="204"/>
    </font>
    <font>
      <sz val="10"/>
      <name val="MS Sans Serif"/>
      <family val="2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</font>
    <font>
      <u/>
      <sz val="10"/>
      <name val="Roboto"/>
      <charset val="204"/>
    </font>
    <font>
      <u/>
      <sz val="10"/>
      <name val="Arial Cyr"/>
      <charset val="204"/>
    </font>
    <font>
      <i/>
      <sz val="8"/>
      <color theme="1"/>
      <name val="Roboto"/>
      <charset val="204"/>
    </font>
    <font>
      <b/>
      <sz val="11"/>
      <color theme="1"/>
      <name val="Roboto"/>
      <charset val="204"/>
    </font>
    <font>
      <b/>
      <sz val="11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22" fillId="0" borderId="0"/>
    <xf numFmtId="0" fontId="3" fillId="0" borderId="0"/>
  </cellStyleXfs>
  <cellXfs count="109">
    <xf numFmtId="0" fontId="0" fillId="0" borderId="0" xfId="0"/>
    <xf numFmtId="0" fontId="0" fillId="0" borderId="0" xfId="0"/>
    <xf numFmtId="0" fontId="6" fillId="0" borderId="0" xfId="3" applyFont="1" applyAlignment="1">
      <alignment vertical="top" wrapText="1"/>
    </xf>
    <xf numFmtId="0" fontId="7" fillId="0" borderId="0" xfId="0" applyFont="1"/>
    <xf numFmtId="0" fontId="8" fillId="0" borderId="0" xfId="3" applyFont="1" applyAlignment="1">
      <alignment vertical="top" wrapText="1"/>
    </xf>
    <xf numFmtId="0" fontId="10" fillId="0" borderId="0" xfId="4" applyFont="1" applyAlignment="1">
      <alignment vertical="top" wrapText="1"/>
    </xf>
    <xf numFmtId="0" fontId="9" fillId="0" borderId="0" xfId="3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Border="1" applyAlignment="1"/>
    <xf numFmtId="0" fontId="10" fillId="0" borderId="0" xfId="4" applyFont="1"/>
    <xf numFmtId="0" fontId="13" fillId="0" borderId="0" xfId="3" applyFont="1"/>
    <xf numFmtId="49" fontId="7" fillId="0" borderId="0" xfId="0" applyNumberFormat="1" applyFont="1"/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1" xfId="0" applyFont="1" applyBorder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9" fontId="8" fillId="0" borderId="0" xfId="0" applyNumberFormat="1" applyFont="1" applyAlignment="1" applyProtection="1">
      <alignment horizontal="left" wrapText="1"/>
      <protection locked="0"/>
    </xf>
    <xf numFmtId="0" fontId="16" fillId="0" borderId="0" xfId="0" applyFont="1" applyProtection="1">
      <protection locked="0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20" fillId="0" borderId="0" xfId="1" applyFont="1" applyAlignment="1">
      <alignment horizontal="center"/>
    </xf>
    <xf numFmtId="0" fontId="13" fillId="0" borderId="0" xfId="0" applyFont="1"/>
    <xf numFmtId="164" fontId="21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4" applyFont="1"/>
    <xf numFmtId="3" fontId="15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 wrapText="1"/>
    </xf>
    <xf numFmtId="0" fontId="23" fillId="0" borderId="0" xfId="0" applyFont="1"/>
    <xf numFmtId="0" fontId="14" fillId="0" borderId="0" xfId="0" applyFont="1"/>
    <xf numFmtId="0" fontId="20" fillId="0" borderId="0" xfId="1" applyFont="1"/>
    <xf numFmtId="0" fontId="24" fillId="0" borderId="0" xfId="0" applyFont="1" applyFill="1" applyAlignment="1">
      <alignment horizontal="right" wrapText="1"/>
    </xf>
    <xf numFmtId="0" fontId="16" fillId="0" borderId="0" xfId="0" applyFont="1" applyFill="1"/>
    <xf numFmtId="0" fontId="16" fillId="0" borderId="0" xfId="0" applyFont="1" applyFill="1" applyBorder="1"/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wrapText="1"/>
    </xf>
    <xf numFmtId="164" fontId="16" fillId="0" borderId="0" xfId="0" applyNumberFormat="1" applyFont="1"/>
    <xf numFmtId="164" fontId="16" fillId="0" borderId="1" xfId="0" applyNumberFormat="1" applyFont="1" applyBorder="1"/>
    <xf numFmtId="3" fontId="16" fillId="0" borderId="0" xfId="0" applyNumberFormat="1" applyFont="1" applyBorder="1"/>
    <xf numFmtId="3" fontId="16" fillId="0" borderId="1" xfId="0" applyNumberFormat="1" applyFont="1" applyBorder="1"/>
    <xf numFmtId="3" fontId="16" fillId="0" borderId="0" xfId="0" applyNumberFormat="1" applyFont="1"/>
    <xf numFmtId="0" fontId="6" fillId="0" borderId="0" xfId="3" applyFont="1" applyAlignment="1">
      <alignment vertical="top" wrapText="1"/>
    </xf>
    <xf numFmtId="0" fontId="6" fillId="0" borderId="0" xfId="3" applyFont="1" applyAlignment="1">
      <alignment horizontal="center" vertical="top" wrapText="1"/>
    </xf>
    <xf numFmtId="164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6" fillId="0" borderId="0" xfId="3" applyFont="1" applyAlignment="1">
      <alignment horizontal="center" vertical="top" wrapText="1"/>
    </xf>
    <xf numFmtId="16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14" fillId="0" borderId="6" xfId="7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0" fontId="14" fillId="0" borderId="6" xfId="7" applyFont="1" applyBorder="1" applyAlignment="1">
      <alignment horizontal="left" wrapText="1"/>
    </xf>
    <xf numFmtId="0" fontId="27" fillId="0" borderId="6" xfId="1" applyFont="1" applyFill="1" applyBorder="1" applyAlignment="1" applyProtection="1"/>
    <xf numFmtId="0" fontId="1" fillId="0" borderId="6" xfId="1" applyBorder="1" applyAlignment="1" applyProtection="1">
      <alignment horizontal="left" wrapText="1"/>
    </xf>
    <xf numFmtId="0" fontId="14" fillId="0" borderId="6" xfId="0" applyFont="1" applyBorder="1"/>
    <xf numFmtId="0" fontId="13" fillId="0" borderId="6" xfId="0" applyFont="1" applyBorder="1" applyAlignment="1">
      <alignment wrapText="1"/>
    </xf>
    <xf numFmtId="0" fontId="14" fillId="0" borderId="6" xfId="7" applyFont="1" applyFill="1" applyBorder="1" applyAlignment="1">
      <alignment horizontal="left"/>
    </xf>
    <xf numFmtId="0" fontId="28" fillId="0" borderId="6" xfId="1" applyFont="1" applyBorder="1" applyAlignment="1" applyProtection="1"/>
    <xf numFmtId="0" fontId="8" fillId="0" borderId="0" xfId="6" applyFont="1" applyBorder="1" applyAlignment="1">
      <alignment horizontal="left" vertical="center"/>
    </xf>
    <xf numFmtId="0" fontId="8" fillId="0" borderId="0" xfId="0" applyFont="1" applyFill="1" applyBorder="1"/>
    <xf numFmtId="0" fontId="9" fillId="0" borderId="0" xfId="3" applyFont="1" applyAlignment="1">
      <alignment horizontal="left" vertical="top" wrapText="1"/>
    </xf>
    <xf numFmtId="0" fontId="31" fillId="0" borderId="0" xfId="4" applyFont="1" applyAlignment="1">
      <alignment horizontal="left" vertical="top" wrapText="1"/>
    </xf>
    <xf numFmtId="0" fontId="14" fillId="0" borderId="0" xfId="3" applyFont="1" applyAlignment="1">
      <alignment horizontal="center"/>
    </xf>
    <xf numFmtId="164" fontId="21" fillId="0" borderId="0" xfId="0" applyNumberFormat="1" applyFont="1" applyAlignment="1">
      <alignment horizontal="right" wrapText="1"/>
    </xf>
    <xf numFmtId="164" fontId="21" fillId="0" borderId="7" xfId="0" applyNumberFormat="1" applyFont="1" applyBorder="1" applyAlignment="1">
      <alignment horizontal="right" wrapText="1"/>
    </xf>
    <xf numFmtId="0" fontId="29" fillId="0" borderId="0" xfId="0" applyFont="1"/>
    <xf numFmtId="0" fontId="13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wrapText="1"/>
    </xf>
    <xf numFmtId="49" fontId="13" fillId="0" borderId="6" xfId="7" applyNumberFormat="1" applyFont="1" applyFill="1" applyBorder="1" applyAlignment="1">
      <alignment vertical="center" wrapText="1"/>
    </xf>
    <xf numFmtId="0" fontId="1" fillId="0" borderId="6" xfId="1" applyFill="1" applyBorder="1" applyAlignment="1" applyProtection="1">
      <alignment horizontal="left" wrapText="1"/>
    </xf>
    <xf numFmtId="0" fontId="1" fillId="0" borderId="0" xfId="1"/>
    <xf numFmtId="0" fontId="9" fillId="0" borderId="0" xfId="3" applyFont="1" applyAlignment="1">
      <alignment horizontal="left" vertical="top" wrapText="1"/>
    </xf>
    <xf numFmtId="0" fontId="31" fillId="0" borderId="0" xfId="4" applyFont="1" applyAlignment="1">
      <alignment horizontal="left" vertical="top" wrapText="1"/>
    </xf>
    <xf numFmtId="0" fontId="9" fillId="0" borderId="0" xfId="3" applyFont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3" applyFont="1" applyAlignment="1">
      <alignment horizontal="center" vertical="top" wrapText="1"/>
    </xf>
    <xf numFmtId="0" fontId="14" fillId="0" borderId="13" xfId="7" applyFont="1" applyBorder="1" applyAlignment="1">
      <alignment horizontal="left"/>
    </xf>
    <xf numFmtId="0" fontId="14" fillId="0" borderId="5" xfId="7" applyFont="1" applyBorder="1" applyAlignment="1">
      <alignment horizontal="left"/>
    </xf>
    <xf numFmtId="0" fontId="14" fillId="0" borderId="0" xfId="1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5" fillId="0" borderId="6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 wrapText="1"/>
    </xf>
  </cellXfs>
  <cellStyles count="8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7"/>
    <cellStyle name="Обычный 3" xfId="4"/>
    <cellStyle name="Обычный 4" xfId="5"/>
    <cellStyle name="Обычный_05_1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2967658</xdr:colOff>
      <xdr:row>5</xdr:row>
      <xdr:rowOff>46383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9050"/>
          <a:ext cx="2948608" cy="88458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0</xdr:col>
      <xdr:colOff>4124325</xdr:colOff>
      <xdr:row>6</xdr:row>
      <xdr:rowOff>152400</xdr:rowOff>
    </xdr:to>
    <xdr:pic>
      <xdr:nvPicPr>
        <xdr:cNvPr id="3" name="Рисунок 2" descr="C:\Users\a.naurzbekova\Desktop\Хат СП по измен. лого\Приложение\ЛОГО КАЗ по левому краю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4114800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classifiers/statistical/117/" TargetMode="External"/><Relationship Id="rId5" Type="http://schemas.openxmlformats.org/officeDocument/2006/relationships/hyperlink" Target="https://stat.gov.kz/classifiers/statistical/116/" TargetMode="External"/><Relationship Id="rId4" Type="http://schemas.openxmlformats.org/officeDocument/2006/relationships/hyperlink" Target="http://adilet.zan.kz/kaz/docs/V210002639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6"/>
  <sheetViews>
    <sheetView tabSelected="1" workbookViewId="0">
      <selection activeCell="E1" sqref="E1"/>
    </sheetView>
  </sheetViews>
  <sheetFormatPr defaultColWidth="8.7109375" defaultRowHeight="15" x14ac:dyDescent="0.25"/>
  <cols>
    <col min="1" max="1" width="66.42578125" style="3" customWidth="1"/>
    <col min="2" max="2" width="10.85546875" style="3" hidden="1" customWidth="1"/>
    <col min="3" max="3" width="8.7109375" style="3" hidden="1" customWidth="1"/>
    <col min="4" max="4" width="19.42578125" style="3" hidden="1" customWidth="1"/>
    <col min="5" max="5" width="18.85546875" style="3" customWidth="1"/>
    <col min="6" max="9" width="8.7109375" style="3" hidden="1" customWidth="1"/>
    <col min="10" max="16384" width="8.7109375" style="3"/>
  </cols>
  <sheetData>
    <row r="1" spans="1:9" ht="13.5" customHeight="1" x14ac:dyDescent="0.25">
      <c r="A1" s="86"/>
      <c r="B1" s="50"/>
      <c r="C1" s="50"/>
      <c r="D1" s="50"/>
      <c r="E1" s="50"/>
      <c r="F1" s="2"/>
    </row>
    <row r="2" spans="1:9" ht="13.5" customHeight="1" x14ac:dyDescent="0.25">
      <c r="A2" s="86"/>
      <c r="B2" s="50"/>
      <c r="C2" s="50"/>
      <c r="D2" s="50"/>
      <c r="E2" s="50"/>
      <c r="F2" s="2"/>
    </row>
    <row r="3" spans="1:9" ht="13.5" customHeight="1" x14ac:dyDescent="0.25">
      <c r="A3" s="86"/>
      <c r="B3" s="50"/>
      <c r="C3" s="50"/>
      <c r="D3" s="50"/>
      <c r="E3" s="50"/>
      <c r="F3" s="2"/>
    </row>
    <row r="4" spans="1:9" ht="13.5" customHeight="1" x14ac:dyDescent="0.25">
      <c r="A4" s="51"/>
      <c r="B4" s="50"/>
      <c r="C4" s="50"/>
      <c r="D4" s="50"/>
      <c r="E4" s="50"/>
      <c r="F4" s="50"/>
    </row>
    <row r="5" spans="1:9" ht="13.5" customHeight="1" x14ac:dyDescent="0.25">
      <c r="A5" s="51"/>
      <c r="B5" s="50"/>
      <c r="C5" s="50"/>
      <c r="D5" s="50"/>
      <c r="E5" s="50"/>
      <c r="F5" s="50"/>
    </row>
    <row r="6" spans="1:9" ht="13.5" customHeight="1" x14ac:dyDescent="0.25">
      <c r="A6" s="56"/>
      <c r="B6" s="50"/>
      <c r="C6" s="50"/>
      <c r="D6" s="50"/>
      <c r="E6" s="50"/>
      <c r="F6" s="50"/>
    </row>
    <row r="7" spans="1:9" ht="13.5" customHeight="1" x14ac:dyDescent="0.25">
      <c r="A7" s="56"/>
      <c r="B7" s="50"/>
      <c r="C7" s="50"/>
      <c r="D7" s="50"/>
      <c r="E7" s="50"/>
      <c r="F7" s="50"/>
    </row>
    <row r="8" spans="1:9" x14ac:dyDescent="0.25">
      <c r="A8" s="4"/>
      <c r="B8" s="4"/>
      <c r="C8" s="4"/>
      <c r="D8" s="4"/>
      <c r="E8" s="4"/>
      <c r="F8" s="4"/>
    </row>
    <row r="9" spans="1:9" x14ac:dyDescent="0.25">
      <c r="A9" s="4"/>
      <c r="B9" s="4"/>
      <c r="C9" s="4"/>
      <c r="D9" s="4"/>
      <c r="E9" s="4"/>
      <c r="F9" s="4"/>
    </row>
    <row r="10" spans="1:9" x14ac:dyDescent="0.25">
      <c r="A10" s="4"/>
      <c r="B10" s="4"/>
      <c r="C10" s="4"/>
      <c r="D10" s="4"/>
      <c r="E10" s="4"/>
      <c r="F10" s="4"/>
    </row>
    <row r="11" spans="1:9" ht="18.75" customHeight="1" x14ac:dyDescent="0.25">
      <c r="A11" s="81" t="s">
        <v>88</v>
      </c>
      <c r="B11" s="84"/>
      <c r="C11" s="84"/>
      <c r="D11" s="84"/>
      <c r="E11" s="84"/>
      <c r="F11" s="5"/>
    </row>
    <row r="12" spans="1:9" ht="18" customHeight="1" x14ac:dyDescent="0.25">
      <c r="A12" s="81" t="s">
        <v>89</v>
      </c>
      <c r="B12" s="82"/>
      <c r="C12" s="82"/>
      <c r="D12" s="82"/>
      <c r="E12" s="82"/>
      <c r="F12" s="5"/>
    </row>
    <row r="13" spans="1:9" ht="14.25" customHeight="1" x14ac:dyDescent="0.25">
      <c r="A13" s="70"/>
      <c r="B13" s="71"/>
      <c r="C13" s="71"/>
      <c r="D13" s="71"/>
      <c r="E13" s="71"/>
      <c r="F13" s="5"/>
    </row>
    <row r="14" spans="1:9" ht="14.25" customHeight="1" x14ac:dyDescent="0.25">
      <c r="A14" s="4"/>
      <c r="B14" s="4"/>
      <c r="C14" s="4"/>
      <c r="D14" s="4"/>
      <c r="E14" s="6"/>
      <c r="F14" s="5"/>
    </row>
    <row r="15" spans="1:9" ht="14.25" customHeight="1" x14ac:dyDescent="0.25">
      <c r="A15" s="4"/>
      <c r="B15" s="4"/>
      <c r="C15" s="4"/>
      <c r="D15" s="4"/>
      <c r="E15" s="6"/>
      <c r="F15" s="5"/>
    </row>
    <row r="16" spans="1:9" ht="81" customHeight="1" x14ac:dyDescent="0.25">
      <c r="A16" s="85" t="s">
        <v>46</v>
      </c>
      <c r="B16" s="85"/>
      <c r="C16" s="85"/>
      <c r="D16" s="85"/>
      <c r="E16" s="85"/>
      <c r="F16" s="7"/>
      <c r="G16" s="7"/>
      <c r="H16" s="7"/>
      <c r="I16" s="7"/>
    </row>
    <row r="17" spans="1:9" ht="13.5" customHeight="1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ht="18.75" x14ac:dyDescent="0.3">
      <c r="A18" s="8" t="s">
        <v>90</v>
      </c>
      <c r="B18" s="9"/>
      <c r="C18" s="9"/>
      <c r="D18" s="9"/>
      <c r="E18" s="9"/>
      <c r="F18" s="9"/>
    </row>
    <row r="19" spans="1:9" hidden="1" x14ac:dyDescent="0.25">
      <c r="A19" s="9"/>
      <c r="B19" s="9"/>
      <c r="C19" s="9"/>
      <c r="D19" s="9"/>
      <c r="E19" s="9"/>
      <c r="F19" s="9"/>
    </row>
    <row r="20" spans="1:9" hidden="1" x14ac:dyDescent="0.25">
      <c r="A20" s="9"/>
      <c r="B20" s="9"/>
      <c r="C20" s="9"/>
      <c r="D20" s="9"/>
      <c r="E20" s="9"/>
      <c r="F20" s="9"/>
    </row>
    <row r="21" spans="1:9" hidden="1" x14ac:dyDescent="0.25">
      <c r="A21" s="9"/>
      <c r="B21" s="9"/>
      <c r="C21" s="9"/>
      <c r="D21" s="9"/>
      <c r="E21" s="9"/>
      <c r="F21" s="9"/>
    </row>
    <row r="22" spans="1:9" hidden="1" x14ac:dyDescent="0.25">
      <c r="A22" s="10"/>
      <c r="B22" s="10"/>
      <c r="C22" s="10"/>
      <c r="D22" s="10"/>
      <c r="E22" s="10"/>
      <c r="F22" s="9"/>
    </row>
    <row r="23" spans="1:9" ht="13.5" customHeight="1" x14ac:dyDescent="0.25">
      <c r="F23" s="9"/>
    </row>
    <row r="24" spans="1:9" ht="13.5" customHeight="1" x14ac:dyDescent="0.25">
      <c r="F24" s="9"/>
    </row>
    <row r="25" spans="1:9" ht="13.5" customHeight="1" x14ac:dyDescent="0.25"/>
    <row r="26" spans="1:9" ht="18.75" x14ac:dyDescent="0.25">
      <c r="A26" s="83" t="s">
        <v>55</v>
      </c>
      <c r="B26" s="83"/>
      <c r="C26" s="83"/>
      <c r="D26" s="83"/>
      <c r="E26" s="83"/>
    </row>
  </sheetData>
  <mergeCells count="5">
    <mergeCell ref="A12:E12"/>
    <mergeCell ref="A26:E26"/>
    <mergeCell ref="A11:E11"/>
    <mergeCell ref="A16:E16"/>
    <mergeCell ref="A1:A3"/>
  </mergeCells>
  <hyperlinks>
    <hyperlink ref="A19" location="'Deaths Average Emp'!A1" display="Business deaths, average employment, breakdown by region and industry"/>
    <hyperlink ref="A21" location="'Deaths Average TO'!A1" display="Business deaths, average turnover, breakdown by region and industry"/>
    <hyperlink ref="A20" location="'Deaths Average Emp BIG'!A1" display="Business deaths, average employment, breakdown by industry"/>
    <hyperlink ref="A22" location="'Deaths Average TO BIG'!A1" display="Business deaths, average turnover, breakdown by industry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workbookViewId="0"/>
  </sheetViews>
  <sheetFormatPr defaultRowHeight="15" x14ac:dyDescent="0.25"/>
  <cols>
    <col min="1" max="1" width="7.28515625" style="3" customWidth="1"/>
    <col min="2" max="2" width="46.7109375" style="3" customWidth="1"/>
    <col min="3" max="3" width="107.140625" style="3" customWidth="1"/>
    <col min="4" max="16384" width="9.140625" style="3"/>
  </cols>
  <sheetData>
    <row r="2" spans="2:3" s="1" customFormat="1" x14ac:dyDescent="0.25">
      <c r="B2" s="59" t="s">
        <v>57</v>
      </c>
      <c r="C2" s="60" t="s">
        <v>58</v>
      </c>
    </row>
    <row r="3" spans="2:3" s="1" customFormat="1" x14ac:dyDescent="0.25">
      <c r="B3" s="61" t="s">
        <v>59</v>
      </c>
      <c r="C3" s="62" t="s">
        <v>60</v>
      </c>
    </row>
    <row r="4" spans="2:3" s="1" customFormat="1" x14ac:dyDescent="0.25">
      <c r="B4" s="59" t="s">
        <v>61</v>
      </c>
      <c r="C4" s="60">
        <v>642</v>
      </c>
    </row>
    <row r="5" spans="2:3" s="1" customFormat="1" x14ac:dyDescent="0.25">
      <c r="B5" s="61" t="s">
        <v>62</v>
      </c>
      <c r="C5" s="63" t="s">
        <v>63</v>
      </c>
    </row>
    <row r="6" spans="2:3" s="1" customFormat="1" ht="26.25" x14ac:dyDescent="0.25">
      <c r="B6" s="59" t="s">
        <v>64</v>
      </c>
      <c r="C6" s="60" t="s">
        <v>65</v>
      </c>
    </row>
    <row r="7" spans="2:3" s="1" customFormat="1" x14ac:dyDescent="0.25">
      <c r="B7" s="59" t="s">
        <v>66</v>
      </c>
      <c r="C7" s="63" t="s">
        <v>67</v>
      </c>
    </row>
    <row r="8" spans="2:3" s="1" customFormat="1" x14ac:dyDescent="0.25">
      <c r="B8" s="59" t="s">
        <v>68</v>
      </c>
      <c r="C8" s="60" t="s">
        <v>69</v>
      </c>
    </row>
    <row r="9" spans="2:3" s="1" customFormat="1" ht="20.25" customHeight="1" x14ac:dyDescent="0.25">
      <c r="B9" s="87" t="s">
        <v>70</v>
      </c>
      <c r="C9" s="63" t="s">
        <v>71</v>
      </c>
    </row>
    <row r="10" spans="2:3" s="1" customFormat="1" ht="15.75" customHeight="1" x14ac:dyDescent="0.25">
      <c r="B10" s="88"/>
      <c r="C10" s="63" t="s">
        <v>72</v>
      </c>
    </row>
    <row r="11" spans="2:3" s="1" customFormat="1" x14ac:dyDescent="0.25">
      <c r="B11" s="59" t="s">
        <v>73</v>
      </c>
      <c r="C11" s="60"/>
    </row>
    <row r="12" spans="2:3" s="1" customFormat="1" x14ac:dyDescent="0.25">
      <c r="B12" s="59" t="s">
        <v>74</v>
      </c>
      <c r="C12" s="63" t="s">
        <v>98</v>
      </c>
    </row>
    <row r="13" spans="2:3" s="1" customFormat="1" ht="77.25" x14ac:dyDescent="0.25">
      <c r="B13" s="64" t="s">
        <v>75</v>
      </c>
      <c r="C13" s="65" t="s">
        <v>76</v>
      </c>
    </row>
    <row r="14" spans="2:3" s="1" customFormat="1" x14ac:dyDescent="0.25">
      <c r="B14" s="59" t="s">
        <v>77</v>
      </c>
      <c r="C14" s="76" t="s">
        <v>83</v>
      </c>
    </row>
    <row r="15" spans="2:3" s="1" customFormat="1" x14ac:dyDescent="0.25">
      <c r="B15" s="59" t="s">
        <v>78</v>
      </c>
      <c r="C15" s="77" t="s">
        <v>84</v>
      </c>
    </row>
    <row r="16" spans="2:3" s="1" customFormat="1" x14ac:dyDescent="0.25">
      <c r="B16" s="59" t="s">
        <v>79</v>
      </c>
      <c r="C16" s="78" t="s">
        <v>87</v>
      </c>
    </row>
    <row r="17" spans="2:3" s="1" customFormat="1" x14ac:dyDescent="0.25">
      <c r="B17" s="59" t="s">
        <v>80</v>
      </c>
      <c r="C17" s="79" t="s">
        <v>85</v>
      </c>
    </row>
    <row r="18" spans="2:3" s="1" customFormat="1" x14ac:dyDescent="0.25">
      <c r="B18" s="59" t="s">
        <v>96</v>
      </c>
      <c r="C18" s="76" t="s">
        <v>86</v>
      </c>
    </row>
    <row r="19" spans="2:3" s="1" customFormat="1" x14ac:dyDescent="0.25">
      <c r="B19" s="66" t="s">
        <v>81</v>
      </c>
      <c r="C19" s="60">
        <v>1446</v>
      </c>
    </row>
    <row r="20" spans="2:3" s="1" customFormat="1" x14ac:dyDescent="0.25">
      <c r="B20" s="59" t="s">
        <v>97</v>
      </c>
      <c r="C20" s="67" t="s">
        <v>82</v>
      </c>
    </row>
  </sheetData>
  <mergeCells count="1">
    <mergeCell ref="B9:B10"/>
  </mergeCells>
  <hyperlinks>
    <hyperlink ref="C20" r:id="rId1"/>
    <hyperlink ref="C3" r:id="rId2"/>
    <hyperlink ref="C5" r:id="rId3"/>
    <hyperlink ref="C7" r:id="rId4"/>
    <hyperlink ref="C9" r:id="rId5"/>
    <hyperlink ref="C10" r:id="rId6"/>
  </hyperlinks>
  <pageMargins left="0.70866141732283472" right="0.70866141732283472" top="0.74803149606299213" bottom="0.74803149606299213" header="0.31496062992125984" footer="0.31496062992125984"/>
  <pageSetup paperSize="9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C1" sqref="C1"/>
    </sheetView>
  </sheetViews>
  <sheetFormatPr defaultRowHeight="15" x14ac:dyDescent="0.25"/>
  <cols>
    <col min="1" max="1" width="4.42578125" style="3" customWidth="1"/>
    <col min="2" max="2" width="92.85546875" style="3" customWidth="1"/>
    <col min="3" max="3" width="14.7109375" style="3" customWidth="1"/>
    <col min="4" max="16384" width="9.140625" style="3"/>
  </cols>
  <sheetData>
    <row r="1" spans="1:2" ht="12.75" customHeight="1" x14ac:dyDescent="0.25"/>
    <row r="2" spans="1:2" x14ac:dyDescent="0.25">
      <c r="B2" s="72" t="s">
        <v>0</v>
      </c>
    </row>
    <row r="3" spans="1:2" ht="12.75" customHeight="1" x14ac:dyDescent="0.25"/>
    <row r="4" spans="1:2" ht="18.75" customHeight="1" x14ac:dyDescent="0.25">
      <c r="A4" s="89" t="s">
        <v>93</v>
      </c>
      <c r="B4" s="89"/>
    </row>
    <row r="5" spans="1:2" x14ac:dyDescent="0.25">
      <c r="A5" s="25" t="s">
        <v>26</v>
      </c>
      <c r="B5" s="36" t="s">
        <v>47</v>
      </c>
    </row>
    <row r="6" spans="1:2" x14ac:dyDescent="0.25">
      <c r="A6" s="25">
        <v>2</v>
      </c>
      <c r="B6" s="80" t="s">
        <v>48</v>
      </c>
    </row>
    <row r="7" spans="1:2" x14ac:dyDescent="0.25">
      <c r="A7" s="25">
        <v>3</v>
      </c>
      <c r="B7" s="80" t="s">
        <v>52</v>
      </c>
    </row>
    <row r="8" spans="1:2" x14ac:dyDescent="0.25">
      <c r="A8" s="25" t="s">
        <v>27</v>
      </c>
      <c r="B8" s="36" t="s">
        <v>49</v>
      </c>
    </row>
    <row r="9" spans="1:2" x14ac:dyDescent="0.25">
      <c r="A9" s="11"/>
    </row>
    <row r="10" spans="1:2" x14ac:dyDescent="0.25">
      <c r="A10" s="11"/>
    </row>
    <row r="11" spans="1:2" x14ac:dyDescent="0.25">
      <c r="A11" s="11"/>
    </row>
    <row r="12" spans="1:2" x14ac:dyDescent="0.25">
      <c r="A12" s="11"/>
    </row>
    <row r="13" spans="1:2" x14ac:dyDescent="0.25">
      <c r="A13" s="11"/>
    </row>
    <row r="14" spans="1:2" x14ac:dyDescent="0.25">
      <c r="A14" s="11"/>
    </row>
    <row r="15" spans="1:2" x14ac:dyDescent="0.25">
      <c r="A15" s="11"/>
    </row>
    <row r="16" spans="1:2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</sheetData>
  <mergeCells count="1">
    <mergeCell ref="A4:B4"/>
  </mergeCells>
  <hyperlinks>
    <hyperlink ref="B5" location="'1'!A1" display="Қалалар мен аудандар бойынша тіркелген шағын және орта кәсіпкерлік субъектілерінің саны"/>
    <hyperlink ref="B6" location="'2'!A1" display="Қызмет түрлері бойынша тіркелген шағын және орта кәсіпкерлік субъектілерінің саны"/>
    <hyperlink ref="B8" location="'4'!A1" display="Қызмет түрлері бойынша жұмыс істеп тұрған шағын және орта кәсіпкерлік субъектілерінің саны"/>
    <hyperlink ref="A5" location="'1'!A1" display="1"/>
    <hyperlink ref="A7" location="'2'!A1" display="3"/>
    <hyperlink ref="A6" location="'3'!A1" display="2"/>
    <hyperlink ref="A8" location="'4'!A1" display="4"/>
    <hyperlink ref="B7" location="'3'!A1" display="Қалалар мен аудандар бойынша жұмыс істеп тұрған шағын және орта кәсіпкерлік субъектілерінің саны"/>
    <hyperlink ref="A4:B4" location="Метадеректер!A1" display="Метадеректер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20.42578125" style="3" customWidth="1"/>
    <col min="2" max="2" width="13.85546875" style="3" customWidth="1"/>
    <col min="3" max="3" width="16.5703125" style="3" customWidth="1"/>
    <col min="4" max="4" width="16.7109375" style="3" customWidth="1"/>
    <col min="5" max="5" width="17.42578125" style="3" customWidth="1"/>
    <col min="6" max="6" width="17.85546875" style="3" bestFit="1" customWidth="1"/>
    <col min="7" max="16384" width="9.140625" style="3"/>
  </cols>
  <sheetData>
    <row r="1" spans="1:6" ht="19.5" customHeight="1" x14ac:dyDescent="0.25">
      <c r="A1" s="96" t="s">
        <v>50</v>
      </c>
      <c r="B1" s="96"/>
      <c r="C1" s="96"/>
      <c r="D1" s="96"/>
      <c r="E1" s="96"/>
      <c r="F1" s="96"/>
    </row>
    <row r="2" spans="1:6" ht="12" customHeight="1" x14ac:dyDescent="0.25">
      <c r="A2" s="12"/>
      <c r="B2" s="13"/>
      <c r="C2" s="13"/>
      <c r="D2" s="13"/>
      <c r="E2" s="13"/>
      <c r="F2" s="14" t="s">
        <v>1</v>
      </c>
    </row>
    <row r="3" spans="1:6" ht="16.5" customHeight="1" x14ac:dyDescent="0.25">
      <c r="A3" s="92"/>
      <c r="B3" s="94" t="s">
        <v>2</v>
      </c>
      <c r="C3" s="90" t="s">
        <v>20</v>
      </c>
      <c r="D3" s="91"/>
      <c r="E3" s="91"/>
      <c r="F3" s="91"/>
    </row>
    <row r="4" spans="1:6" ht="34.5" customHeight="1" x14ac:dyDescent="0.25">
      <c r="A4" s="93"/>
      <c r="B4" s="95"/>
      <c r="C4" s="40" t="s">
        <v>21</v>
      </c>
      <c r="D4" s="40" t="s">
        <v>22</v>
      </c>
      <c r="E4" s="40" t="s">
        <v>23</v>
      </c>
      <c r="F4" s="41" t="s">
        <v>24</v>
      </c>
    </row>
    <row r="5" spans="1:6" s="35" customFormat="1" ht="12.75" x14ac:dyDescent="0.2">
      <c r="A5" s="42" t="s">
        <v>94</v>
      </c>
      <c r="B5" s="45">
        <f>C5+D5+E5+F5</f>
        <v>202245</v>
      </c>
      <c r="C5" s="73">
        <v>15889</v>
      </c>
      <c r="D5" s="73">
        <v>87</v>
      </c>
      <c r="E5" s="73">
        <v>106110</v>
      </c>
      <c r="F5" s="73">
        <v>80159</v>
      </c>
    </row>
    <row r="6" spans="1:6" s="26" customFormat="1" ht="12.75" x14ac:dyDescent="0.2">
      <c r="A6" s="28" t="s">
        <v>29</v>
      </c>
      <c r="B6" s="45">
        <f t="shared" ref="B6:B22" si="0">C6+D6+E6+F6</f>
        <v>21051</v>
      </c>
      <c r="C6" s="52">
        <v>2349</v>
      </c>
      <c r="D6" s="52">
        <v>14</v>
      </c>
      <c r="E6" s="52">
        <v>18632</v>
      </c>
      <c r="F6" s="52">
        <v>56</v>
      </c>
    </row>
    <row r="7" spans="1:6" s="26" customFormat="1" ht="12.75" x14ac:dyDescent="0.2">
      <c r="A7" s="28" t="s">
        <v>30</v>
      </c>
      <c r="B7" s="45">
        <f t="shared" si="0"/>
        <v>5556</v>
      </c>
      <c r="C7" s="52">
        <v>781</v>
      </c>
      <c r="D7" s="52">
        <v>1</v>
      </c>
      <c r="E7" s="52">
        <v>3448</v>
      </c>
      <c r="F7" s="52">
        <v>1326</v>
      </c>
    </row>
    <row r="8" spans="1:6" s="26" customFormat="1" ht="12.75" x14ac:dyDescent="0.2">
      <c r="A8" s="28" t="s">
        <v>31</v>
      </c>
      <c r="B8" s="45">
        <f t="shared" si="0"/>
        <v>5912</v>
      </c>
      <c r="C8" s="52">
        <v>522</v>
      </c>
      <c r="D8" s="52">
        <v>4</v>
      </c>
      <c r="E8" s="52">
        <v>4921</v>
      </c>
      <c r="F8" s="52">
        <v>465</v>
      </c>
    </row>
    <row r="9" spans="1:6" s="26" customFormat="1" ht="12.75" x14ac:dyDescent="0.2">
      <c r="A9" s="28" t="s">
        <v>32</v>
      </c>
      <c r="B9" s="45">
        <f>C9+E9+F9</f>
        <v>5394</v>
      </c>
      <c r="C9" s="52">
        <v>747</v>
      </c>
      <c r="D9" s="53" t="s">
        <v>56</v>
      </c>
      <c r="E9" s="52">
        <v>1943</v>
      </c>
      <c r="F9" s="52">
        <v>2704</v>
      </c>
    </row>
    <row r="10" spans="1:6" s="26" customFormat="1" ht="12.75" x14ac:dyDescent="0.2">
      <c r="A10" s="28" t="s">
        <v>33</v>
      </c>
      <c r="B10" s="45">
        <f t="shared" si="0"/>
        <v>19731</v>
      </c>
      <c r="C10" s="52">
        <v>1100</v>
      </c>
      <c r="D10" s="52">
        <v>2</v>
      </c>
      <c r="E10" s="52">
        <v>8218</v>
      </c>
      <c r="F10" s="52">
        <v>10411</v>
      </c>
    </row>
    <row r="11" spans="1:6" s="26" customFormat="1" ht="12.75" x14ac:dyDescent="0.2">
      <c r="A11" s="28" t="s">
        <v>34</v>
      </c>
      <c r="B11" s="45">
        <f t="shared" si="0"/>
        <v>10770</v>
      </c>
      <c r="C11" s="52">
        <v>522</v>
      </c>
      <c r="D11" s="52">
        <v>3</v>
      </c>
      <c r="E11" s="52">
        <v>4777</v>
      </c>
      <c r="F11" s="52">
        <v>5468</v>
      </c>
    </row>
    <row r="12" spans="1:6" s="26" customFormat="1" ht="12.75" x14ac:dyDescent="0.2">
      <c r="A12" s="29" t="s">
        <v>35</v>
      </c>
      <c r="B12" s="45">
        <f t="shared" si="0"/>
        <v>12821</v>
      </c>
      <c r="C12" s="52">
        <v>1055</v>
      </c>
      <c r="D12" s="52">
        <v>5</v>
      </c>
      <c r="E12" s="52">
        <v>5785</v>
      </c>
      <c r="F12" s="52">
        <v>5976</v>
      </c>
    </row>
    <row r="13" spans="1:6" s="26" customFormat="1" ht="12.75" x14ac:dyDescent="0.2">
      <c r="A13" s="28" t="s">
        <v>36</v>
      </c>
      <c r="B13" s="45">
        <f>C13+E13+F13</f>
        <v>13316</v>
      </c>
      <c r="C13" s="52">
        <v>654</v>
      </c>
      <c r="D13" s="53" t="s">
        <v>56</v>
      </c>
      <c r="E13" s="52">
        <v>4454</v>
      </c>
      <c r="F13" s="52">
        <v>8208</v>
      </c>
    </row>
    <row r="14" spans="1:6" s="26" customFormat="1" ht="12.75" x14ac:dyDescent="0.2">
      <c r="A14" s="28" t="s">
        <v>37</v>
      </c>
      <c r="B14" s="45">
        <f t="shared" si="0"/>
        <v>13887</v>
      </c>
      <c r="C14" s="52">
        <v>1290</v>
      </c>
      <c r="D14" s="52">
        <v>10</v>
      </c>
      <c r="E14" s="52">
        <v>6019</v>
      </c>
      <c r="F14" s="52">
        <v>6568</v>
      </c>
    </row>
    <row r="15" spans="1:6" s="26" customFormat="1" ht="12.75" x14ac:dyDescent="0.2">
      <c r="A15" s="28" t="s">
        <v>38</v>
      </c>
      <c r="B15" s="45">
        <f t="shared" si="0"/>
        <v>5830</v>
      </c>
      <c r="C15" s="52">
        <v>727</v>
      </c>
      <c r="D15" s="52">
        <v>3</v>
      </c>
      <c r="E15" s="52">
        <v>2014</v>
      </c>
      <c r="F15" s="52">
        <v>3086</v>
      </c>
    </row>
    <row r="16" spans="1:6" s="26" customFormat="1" ht="12.75" x14ac:dyDescent="0.2">
      <c r="A16" s="28" t="s">
        <v>39</v>
      </c>
      <c r="B16" s="45">
        <f t="shared" si="0"/>
        <v>23693</v>
      </c>
      <c r="C16" s="52">
        <v>1724</v>
      </c>
      <c r="D16" s="52">
        <v>18</v>
      </c>
      <c r="E16" s="52">
        <v>12851</v>
      </c>
      <c r="F16" s="52">
        <v>9100</v>
      </c>
    </row>
    <row r="17" spans="1:6" s="26" customFormat="1" ht="12.75" x14ac:dyDescent="0.2">
      <c r="A17" s="28" t="s">
        <v>40</v>
      </c>
      <c r="B17" s="45">
        <f t="shared" si="0"/>
        <v>22372</v>
      </c>
      <c r="C17" s="52">
        <v>1733</v>
      </c>
      <c r="D17" s="52">
        <v>7</v>
      </c>
      <c r="E17" s="52">
        <v>13503</v>
      </c>
      <c r="F17" s="52">
        <v>7129</v>
      </c>
    </row>
    <row r="18" spans="1:6" s="26" customFormat="1" ht="12.75" x14ac:dyDescent="0.2">
      <c r="A18" s="28" t="s">
        <v>41</v>
      </c>
      <c r="B18" s="45">
        <f t="shared" si="0"/>
        <v>7816</v>
      </c>
      <c r="C18" s="52">
        <v>414</v>
      </c>
      <c r="D18" s="52">
        <v>2</v>
      </c>
      <c r="E18" s="52">
        <v>3129</v>
      </c>
      <c r="F18" s="52">
        <v>4271</v>
      </c>
    </row>
    <row r="19" spans="1:6" s="26" customFormat="1" ht="12.75" x14ac:dyDescent="0.2">
      <c r="A19" s="28" t="s">
        <v>42</v>
      </c>
      <c r="B19" s="45">
        <f t="shared" si="0"/>
        <v>4081</v>
      </c>
      <c r="C19" s="52">
        <v>340</v>
      </c>
      <c r="D19" s="52">
        <v>5</v>
      </c>
      <c r="E19" s="52">
        <v>2410</v>
      </c>
      <c r="F19" s="52">
        <v>1326</v>
      </c>
    </row>
    <row r="20" spans="1:6" s="26" customFormat="1" ht="12.75" x14ac:dyDescent="0.2">
      <c r="A20" s="29" t="s">
        <v>43</v>
      </c>
      <c r="B20" s="45">
        <f t="shared" si="0"/>
        <v>10177</v>
      </c>
      <c r="C20" s="52">
        <v>828</v>
      </c>
      <c r="D20" s="52">
        <v>7</v>
      </c>
      <c r="E20" s="52">
        <v>5614</v>
      </c>
      <c r="F20" s="52">
        <v>3728</v>
      </c>
    </row>
    <row r="21" spans="1:6" s="26" customFormat="1" ht="12.75" x14ac:dyDescent="0.2">
      <c r="A21" s="29" t="s">
        <v>44</v>
      </c>
      <c r="B21" s="45">
        <f t="shared" si="0"/>
        <v>9649</v>
      </c>
      <c r="C21" s="52">
        <v>656</v>
      </c>
      <c r="D21" s="52">
        <v>5</v>
      </c>
      <c r="E21" s="52">
        <v>4860</v>
      </c>
      <c r="F21" s="52">
        <v>4128</v>
      </c>
    </row>
    <row r="22" spans="1:6" s="26" customFormat="1" ht="12.75" x14ac:dyDescent="0.2">
      <c r="A22" s="30" t="s">
        <v>45</v>
      </c>
      <c r="B22" s="46">
        <f t="shared" si="0"/>
        <v>10189</v>
      </c>
      <c r="C22" s="54">
        <v>447</v>
      </c>
      <c r="D22" s="54">
        <v>1</v>
      </c>
      <c r="E22" s="54">
        <v>3532</v>
      </c>
      <c r="F22" s="54">
        <v>6209</v>
      </c>
    </row>
    <row r="23" spans="1:6" x14ac:dyDescent="0.25">
      <c r="B23" s="38"/>
      <c r="C23" s="38"/>
      <c r="D23" s="38"/>
      <c r="E23" s="39"/>
      <c r="F23" s="38"/>
    </row>
    <row r="24" spans="1:6" ht="25.5" customHeight="1" x14ac:dyDescent="0.25">
      <c r="A24" s="97" t="s">
        <v>92</v>
      </c>
      <c r="B24" s="97"/>
      <c r="C24" s="97"/>
      <c r="D24" s="97"/>
      <c r="E24" s="97"/>
      <c r="F24" s="97"/>
    </row>
  </sheetData>
  <mergeCells count="5">
    <mergeCell ref="C3:F3"/>
    <mergeCell ref="A3:A4"/>
    <mergeCell ref="B3:B4"/>
    <mergeCell ref="A1:F1"/>
    <mergeCell ref="A24:F24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F1"/>
    </sheetView>
  </sheetViews>
  <sheetFormatPr defaultRowHeight="11.25" x14ac:dyDescent="0.2"/>
  <cols>
    <col min="1" max="1" width="30.42578125" style="13" customWidth="1"/>
    <col min="2" max="2" width="13.42578125" style="13" customWidth="1"/>
    <col min="3" max="3" width="15.140625" style="13" customWidth="1"/>
    <col min="4" max="4" width="14.7109375" style="13" customWidth="1"/>
    <col min="5" max="6" width="13.85546875" style="13" customWidth="1"/>
    <col min="7" max="16384" width="9.140625" style="13"/>
  </cols>
  <sheetData>
    <row r="1" spans="1:6" ht="16.5" customHeight="1" x14ac:dyDescent="0.2">
      <c r="A1" s="98" t="s">
        <v>51</v>
      </c>
      <c r="B1" s="98"/>
      <c r="C1" s="98"/>
      <c r="D1" s="98"/>
      <c r="E1" s="98"/>
      <c r="F1" s="98"/>
    </row>
    <row r="2" spans="1:6" x14ac:dyDescent="0.2">
      <c r="F2" s="12" t="s">
        <v>25</v>
      </c>
    </row>
    <row r="3" spans="1:6" ht="15.75" customHeight="1" x14ac:dyDescent="0.2">
      <c r="A3" s="99"/>
      <c r="B3" s="101" t="s">
        <v>2</v>
      </c>
      <c r="C3" s="101" t="s">
        <v>20</v>
      </c>
      <c r="D3" s="101"/>
      <c r="E3" s="101"/>
      <c r="F3" s="102"/>
    </row>
    <row r="4" spans="1:6" ht="33.950000000000003" customHeight="1" x14ac:dyDescent="0.2">
      <c r="A4" s="100"/>
      <c r="B4" s="101"/>
      <c r="C4" s="40" t="s">
        <v>21</v>
      </c>
      <c r="D4" s="40" t="s">
        <v>22</v>
      </c>
      <c r="E4" s="40" t="s">
        <v>23</v>
      </c>
      <c r="F4" s="41" t="s">
        <v>24</v>
      </c>
    </row>
    <row r="5" spans="1:6" s="34" customFormat="1" ht="14.25" customHeight="1" x14ac:dyDescent="0.2">
      <c r="A5" s="43" t="s">
        <v>2</v>
      </c>
      <c r="B5" s="47">
        <f>C5+D5+E5+F5</f>
        <v>202245</v>
      </c>
      <c r="C5" s="73">
        <v>15889</v>
      </c>
      <c r="D5" s="73">
        <v>87</v>
      </c>
      <c r="E5" s="73">
        <v>106110</v>
      </c>
      <c r="F5" s="73">
        <v>80159</v>
      </c>
    </row>
    <row r="6" spans="1:6" s="19" customFormat="1" ht="22.5" customHeight="1" x14ac:dyDescent="0.2">
      <c r="A6" s="18" t="s">
        <v>3</v>
      </c>
      <c r="B6" s="47">
        <f>C6+D6+E6+F6</f>
        <v>86151</v>
      </c>
      <c r="C6" s="52">
        <v>3949</v>
      </c>
      <c r="D6" s="52">
        <v>6</v>
      </c>
      <c r="E6" s="52">
        <v>2037</v>
      </c>
      <c r="F6" s="52">
        <v>80159</v>
      </c>
    </row>
    <row r="7" spans="1:6" ht="22.5" x14ac:dyDescent="0.2">
      <c r="A7" s="20" t="s">
        <v>4</v>
      </c>
      <c r="B7" s="47">
        <f>C7+D7+E7</f>
        <v>278</v>
      </c>
      <c r="C7" s="52">
        <v>225</v>
      </c>
      <c r="D7" s="52">
        <v>4</v>
      </c>
      <c r="E7" s="52">
        <v>49</v>
      </c>
      <c r="F7" s="53" t="s">
        <v>56</v>
      </c>
    </row>
    <row r="8" spans="1:6" x14ac:dyDescent="0.2">
      <c r="A8" s="21" t="s">
        <v>5</v>
      </c>
      <c r="B8" s="47">
        <f t="shared" ref="B8:B21" si="0">C8+D8+E8</f>
        <v>9697</v>
      </c>
      <c r="C8" s="52">
        <v>962</v>
      </c>
      <c r="D8" s="52">
        <v>18</v>
      </c>
      <c r="E8" s="52">
        <v>8717</v>
      </c>
      <c r="F8" s="52" t="s">
        <v>56</v>
      </c>
    </row>
    <row r="9" spans="1:6" ht="33.75" x14ac:dyDescent="0.2">
      <c r="A9" s="20" t="s">
        <v>6</v>
      </c>
      <c r="B9" s="47">
        <f t="shared" si="0"/>
        <v>95</v>
      </c>
      <c r="C9" s="52">
        <v>60</v>
      </c>
      <c r="D9" s="52">
        <v>2</v>
      </c>
      <c r="E9" s="52">
        <v>33</v>
      </c>
      <c r="F9" s="53" t="s">
        <v>56</v>
      </c>
    </row>
    <row r="10" spans="1:6" ht="33.75" x14ac:dyDescent="0.2">
      <c r="A10" s="20" t="s">
        <v>28</v>
      </c>
      <c r="B10" s="47">
        <f>C10+E10</f>
        <v>163</v>
      </c>
      <c r="C10" s="52">
        <v>89</v>
      </c>
      <c r="D10" s="53" t="s">
        <v>56</v>
      </c>
      <c r="E10" s="52">
        <v>74</v>
      </c>
      <c r="F10" s="53" t="s">
        <v>56</v>
      </c>
    </row>
    <row r="11" spans="1:6" x14ac:dyDescent="0.2">
      <c r="A11" s="22" t="s">
        <v>7</v>
      </c>
      <c r="B11" s="47">
        <f t="shared" si="0"/>
        <v>5986</v>
      </c>
      <c r="C11" s="52">
        <v>2220</v>
      </c>
      <c r="D11" s="52">
        <v>7</v>
      </c>
      <c r="E11" s="52">
        <v>3759</v>
      </c>
      <c r="F11" s="53" t="s">
        <v>56</v>
      </c>
    </row>
    <row r="12" spans="1:6" ht="33.75" x14ac:dyDescent="0.2">
      <c r="A12" s="23" t="s">
        <v>8</v>
      </c>
      <c r="B12" s="47">
        <f t="shared" si="0"/>
        <v>53731</v>
      </c>
      <c r="C12" s="52">
        <v>2628</v>
      </c>
      <c r="D12" s="52">
        <v>6</v>
      </c>
      <c r="E12" s="52">
        <v>51097</v>
      </c>
      <c r="F12" s="52" t="s">
        <v>56</v>
      </c>
    </row>
    <row r="13" spans="1:6" x14ac:dyDescent="0.2">
      <c r="A13" s="23" t="s">
        <v>9</v>
      </c>
      <c r="B13" s="47">
        <f>C13+E13</f>
        <v>6197</v>
      </c>
      <c r="C13" s="52">
        <v>477</v>
      </c>
      <c r="D13" s="53" t="s">
        <v>56</v>
      </c>
      <c r="E13" s="52">
        <v>5720</v>
      </c>
      <c r="F13" s="52" t="s">
        <v>56</v>
      </c>
    </row>
    <row r="14" spans="1:6" ht="22.5" x14ac:dyDescent="0.2">
      <c r="A14" s="20" t="s">
        <v>10</v>
      </c>
      <c r="B14" s="47">
        <f t="shared" si="0"/>
        <v>3341</v>
      </c>
      <c r="C14" s="52">
        <v>235</v>
      </c>
      <c r="D14" s="52">
        <v>1</v>
      </c>
      <c r="E14" s="52">
        <v>3105</v>
      </c>
      <c r="F14" s="53" t="s">
        <v>56</v>
      </c>
    </row>
    <row r="15" spans="1:6" x14ac:dyDescent="0.2">
      <c r="A15" s="22" t="s">
        <v>11</v>
      </c>
      <c r="B15" s="47">
        <f t="shared" si="0"/>
        <v>674</v>
      </c>
      <c r="C15" s="52">
        <v>173</v>
      </c>
      <c r="D15" s="52">
        <v>1</v>
      </c>
      <c r="E15" s="52">
        <v>500</v>
      </c>
      <c r="F15" s="53" t="s">
        <v>56</v>
      </c>
    </row>
    <row r="16" spans="1:6" x14ac:dyDescent="0.2">
      <c r="A16" s="22" t="s">
        <v>12</v>
      </c>
      <c r="B16" s="47">
        <f t="shared" si="0"/>
        <v>268</v>
      </c>
      <c r="C16" s="52">
        <v>241</v>
      </c>
      <c r="D16" s="52">
        <v>3</v>
      </c>
      <c r="E16" s="52">
        <v>24</v>
      </c>
      <c r="F16" s="53" t="s">
        <v>56</v>
      </c>
    </row>
    <row r="17" spans="1:6" ht="22.5" x14ac:dyDescent="0.2">
      <c r="A17" s="23" t="s">
        <v>13</v>
      </c>
      <c r="B17" s="47">
        <f t="shared" si="0"/>
        <v>3673</v>
      </c>
      <c r="C17" s="52">
        <v>260</v>
      </c>
      <c r="D17" s="52">
        <v>1</v>
      </c>
      <c r="E17" s="52">
        <v>3412</v>
      </c>
      <c r="F17" s="53" t="s">
        <v>56</v>
      </c>
    </row>
    <row r="18" spans="1:6" ht="22.5" x14ac:dyDescent="0.2">
      <c r="A18" s="22" t="s">
        <v>14</v>
      </c>
      <c r="B18" s="47">
        <f t="shared" si="0"/>
        <v>1327</v>
      </c>
      <c r="C18" s="52">
        <v>528</v>
      </c>
      <c r="D18" s="52">
        <v>2</v>
      </c>
      <c r="E18" s="52">
        <v>797</v>
      </c>
      <c r="F18" s="52" t="s">
        <v>56</v>
      </c>
    </row>
    <row r="19" spans="1:6" ht="22.5" x14ac:dyDescent="0.2">
      <c r="A19" s="22" t="s">
        <v>15</v>
      </c>
      <c r="B19" s="47">
        <f t="shared" si="0"/>
        <v>1962</v>
      </c>
      <c r="C19" s="52">
        <v>327</v>
      </c>
      <c r="D19" s="52">
        <v>2</v>
      </c>
      <c r="E19" s="52">
        <v>1633</v>
      </c>
      <c r="F19" s="53" t="s">
        <v>56</v>
      </c>
    </row>
    <row r="20" spans="1:6" x14ac:dyDescent="0.2">
      <c r="A20" s="22" t="s">
        <v>16</v>
      </c>
      <c r="B20" s="47">
        <f t="shared" si="0"/>
        <v>2969</v>
      </c>
      <c r="C20" s="52">
        <v>1800</v>
      </c>
      <c r="D20" s="52">
        <v>16</v>
      </c>
      <c r="E20" s="52">
        <v>1153</v>
      </c>
      <c r="F20" s="53" t="s">
        <v>56</v>
      </c>
    </row>
    <row r="21" spans="1:6" ht="22.5" x14ac:dyDescent="0.2">
      <c r="A21" s="23" t="s">
        <v>17</v>
      </c>
      <c r="B21" s="47">
        <f t="shared" si="0"/>
        <v>1218</v>
      </c>
      <c r="C21" s="52">
        <v>647</v>
      </c>
      <c r="D21" s="52">
        <v>18</v>
      </c>
      <c r="E21" s="52">
        <v>553</v>
      </c>
      <c r="F21" s="53" t="s">
        <v>56</v>
      </c>
    </row>
    <row r="22" spans="1:6" x14ac:dyDescent="0.2">
      <c r="A22" s="22" t="s">
        <v>18</v>
      </c>
      <c r="B22" s="47">
        <f>C22+E22</f>
        <v>704</v>
      </c>
      <c r="C22" s="52">
        <v>161</v>
      </c>
      <c r="D22" s="53" t="s">
        <v>56</v>
      </c>
      <c r="E22" s="52">
        <v>543</v>
      </c>
      <c r="F22" s="53" t="s">
        <v>56</v>
      </c>
    </row>
    <row r="23" spans="1:6" ht="22.5" x14ac:dyDescent="0.2">
      <c r="A23" s="24" t="s">
        <v>19</v>
      </c>
      <c r="B23" s="48">
        <f>C23+E23</f>
        <v>23811</v>
      </c>
      <c r="C23" s="54">
        <v>907</v>
      </c>
      <c r="D23" s="55" t="s">
        <v>56</v>
      </c>
      <c r="E23" s="54">
        <v>22904</v>
      </c>
      <c r="F23" s="54" t="s">
        <v>56</v>
      </c>
    </row>
    <row r="24" spans="1:6" x14ac:dyDescent="0.2">
      <c r="B24" s="38"/>
      <c r="C24" s="37"/>
      <c r="D24" s="37"/>
      <c r="E24" s="27"/>
      <c r="F24" s="38"/>
    </row>
    <row r="25" spans="1:6" ht="22.5" customHeight="1" x14ac:dyDescent="0.2">
      <c r="A25" s="97" t="s">
        <v>92</v>
      </c>
      <c r="B25" s="97"/>
      <c r="C25" s="97"/>
      <c r="D25" s="97"/>
      <c r="E25" s="97"/>
      <c r="F25" s="97"/>
    </row>
    <row r="26" spans="1:6" x14ac:dyDescent="0.2">
      <c r="B26" s="38"/>
      <c r="C26" s="38"/>
      <c r="D26" s="38"/>
      <c r="E26" s="38"/>
      <c r="F26" s="38"/>
    </row>
  </sheetData>
  <mergeCells count="5">
    <mergeCell ref="A1:F1"/>
    <mergeCell ref="A3:A4"/>
    <mergeCell ref="B3:B4"/>
    <mergeCell ref="C3:F3"/>
    <mergeCell ref="A25:F2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1.25" x14ac:dyDescent="0.2"/>
  <cols>
    <col min="1" max="1" width="20.42578125" style="13" customWidth="1"/>
    <col min="2" max="2" width="15.140625" style="13" customWidth="1"/>
    <col min="3" max="4" width="16" style="13" customWidth="1"/>
    <col min="5" max="5" width="16.85546875" style="13" customWidth="1"/>
    <col min="6" max="6" width="17.140625" style="13" customWidth="1"/>
    <col min="7" max="16384" width="9.140625" style="13"/>
  </cols>
  <sheetData>
    <row r="1" spans="1:6" ht="18" customHeight="1" x14ac:dyDescent="0.2">
      <c r="A1" s="103" t="s">
        <v>53</v>
      </c>
      <c r="B1" s="103"/>
      <c r="C1" s="103"/>
      <c r="D1" s="103"/>
      <c r="E1" s="103"/>
      <c r="F1" s="103"/>
    </row>
    <row r="2" spans="1:6" ht="14.25" customHeight="1" x14ac:dyDescent="0.2">
      <c r="A2" s="12"/>
      <c r="E2" s="105" t="s">
        <v>1</v>
      </c>
      <c r="F2" s="105"/>
    </row>
    <row r="3" spans="1:6" ht="19.5" customHeight="1" x14ac:dyDescent="0.2">
      <c r="A3" s="92"/>
      <c r="B3" s="91" t="s">
        <v>2</v>
      </c>
      <c r="C3" s="102" t="s">
        <v>20</v>
      </c>
      <c r="D3" s="104"/>
      <c r="E3" s="104"/>
      <c r="F3" s="91"/>
    </row>
    <row r="4" spans="1:6" ht="34.5" customHeight="1" x14ac:dyDescent="0.2">
      <c r="A4" s="93"/>
      <c r="B4" s="95"/>
      <c r="C4" s="15" t="s">
        <v>21</v>
      </c>
      <c r="D4" s="15" t="s">
        <v>22</v>
      </c>
      <c r="E4" s="16" t="s">
        <v>23</v>
      </c>
      <c r="F4" s="41" t="s">
        <v>24</v>
      </c>
    </row>
    <row r="5" spans="1:6" s="35" customFormat="1" ht="12.75" x14ac:dyDescent="0.2">
      <c r="A5" s="42" t="s">
        <v>94</v>
      </c>
      <c r="B5" s="45">
        <f>C5+D5+E5+F5</f>
        <v>199417</v>
      </c>
      <c r="C5" s="74">
        <v>15070</v>
      </c>
      <c r="D5" s="74">
        <v>86</v>
      </c>
      <c r="E5" s="73">
        <v>104366</v>
      </c>
      <c r="F5" s="73">
        <v>79895</v>
      </c>
    </row>
    <row r="6" spans="1:6" s="26" customFormat="1" ht="12.75" x14ac:dyDescent="0.2">
      <c r="A6" s="28" t="s">
        <v>29</v>
      </c>
      <c r="B6" s="45">
        <f t="shared" ref="B6:B22" si="0">C6+D6+E6+F6</f>
        <v>20449</v>
      </c>
      <c r="C6" s="57">
        <v>2252</v>
      </c>
      <c r="D6" s="57">
        <v>13</v>
      </c>
      <c r="E6" s="52">
        <v>18130</v>
      </c>
      <c r="F6" s="52">
        <v>54</v>
      </c>
    </row>
    <row r="7" spans="1:6" s="26" customFormat="1" ht="12.75" x14ac:dyDescent="0.2">
      <c r="A7" s="28" t="s">
        <v>30</v>
      </c>
      <c r="B7" s="45">
        <f t="shared" si="0"/>
        <v>5472</v>
      </c>
      <c r="C7" s="57">
        <v>756</v>
      </c>
      <c r="D7" s="57">
        <v>1</v>
      </c>
      <c r="E7" s="52">
        <v>3393</v>
      </c>
      <c r="F7" s="52">
        <v>1322</v>
      </c>
    </row>
    <row r="8" spans="1:6" s="26" customFormat="1" ht="12.75" x14ac:dyDescent="0.2">
      <c r="A8" s="28" t="s">
        <v>31</v>
      </c>
      <c r="B8" s="45">
        <f t="shared" si="0"/>
        <v>5797</v>
      </c>
      <c r="C8" s="57">
        <v>492</v>
      </c>
      <c r="D8" s="57">
        <v>4</v>
      </c>
      <c r="E8" s="52">
        <v>4836</v>
      </c>
      <c r="F8" s="52">
        <v>465</v>
      </c>
    </row>
    <row r="9" spans="1:6" s="26" customFormat="1" ht="12.75" x14ac:dyDescent="0.2">
      <c r="A9" s="28" t="s">
        <v>32</v>
      </c>
      <c r="B9" s="45">
        <f>C9+E9+F9</f>
        <v>5327</v>
      </c>
      <c r="C9" s="57">
        <v>729</v>
      </c>
      <c r="D9" s="58" t="s">
        <v>56</v>
      </c>
      <c r="E9" s="52">
        <v>1907</v>
      </c>
      <c r="F9" s="52">
        <v>2691</v>
      </c>
    </row>
    <row r="10" spans="1:6" s="26" customFormat="1" ht="12.75" x14ac:dyDescent="0.2">
      <c r="A10" s="28" t="s">
        <v>33</v>
      </c>
      <c r="B10" s="45">
        <f t="shared" si="0"/>
        <v>19523</v>
      </c>
      <c r="C10" s="57">
        <v>1024</v>
      </c>
      <c r="D10" s="57">
        <v>2</v>
      </c>
      <c r="E10" s="52">
        <v>8109</v>
      </c>
      <c r="F10" s="52">
        <v>10388</v>
      </c>
    </row>
    <row r="11" spans="1:6" s="26" customFormat="1" ht="12.75" x14ac:dyDescent="0.2">
      <c r="A11" s="28" t="s">
        <v>34</v>
      </c>
      <c r="B11" s="45">
        <f t="shared" si="0"/>
        <v>10659</v>
      </c>
      <c r="C11" s="57">
        <v>483</v>
      </c>
      <c r="D11" s="57">
        <v>3</v>
      </c>
      <c r="E11" s="52">
        <v>4719</v>
      </c>
      <c r="F11" s="52">
        <v>5454</v>
      </c>
    </row>
    <row r="12" spans="1:6" s="26" customFormat="1" ht="12.75" x14ac:dyDescent="0.2">
      <c r="A12" s="29" t="s">
        <v>35</v>
      </c>
      <c r="B12" s="45">
        <f t="shared" si="0"/>
        <v>12589</v>
      </c>
      <c r="C12" s="57">
        <v>1006</v>
      </c>
      <c r="D12" s="57">
        <v>5</v>
      </c>
      <c r="E12" s="52">
        <v>5664</v>
      </c>
      <c r="F12" s="52">
        <v>5914</v>
      </c>
    </row>
    <row r="13" spans="1:6" s="26" customFormat="1" ht="12.75" x14ac:dyDescent="0.2">
      <c r="A13" s="28" t="s">
        <v>36</v>
      </c>
      <c r="B13" s="45">
        <f>C13+E13+F13</f>
        <v>13224</v>
      </c>
      <c r="C13" s="57">
        <v>600</v>
      </c>
      <c r="D13" s="58" t="s">
        <v>56</v>
      </c>
      <c r="E13" s="52">
        <v>4417</v>
      </c>
      <c r="F13" s="52">
        <v>8207</v>
      </c>
    </row>
    <row r="14" spans="1:6" s="26" customFormat="1" ht="12.75" x14ac:dyDescent="0.2">
      <c r="A14" s="28" t="s">
        <v>37</v>
      </c>
      <c r="B14" s="45">
        <f t="shared" si="0"/>
        <v>13728</v>
      </c>
      <c r="C14" s="57">
        <v>1224</v>
      </c>
      <c r="D14" s="57">
        <v>10</v>
      </c>
      <c r="E14" s="52">
        <v>5945</v>
      </c>
      <c r="F14" s="52">
        <v>6549</v>
      </c>
    </row>
    <row r="15" spans="1:6" s="26" customFormat="1" ht="12.75" x14ac:dyDescent="0.2">
      <c r="A15" s="28" t="s">
        <v>38</v>
      </c>
      <c r="B15" s="45">
        <f t="shared" si="0"/>
        <v>5747</v>
      </c>
      <c r="C15" s="57">
        <v>700</v>
      </c>
      <c r="D15" s="57">
        <v>3</v>
      </c>
      <c r="E15" s="52">
        <v>1980</v>
      </c>
      <c r="F15" s="52">
        <v>3064</v>
      </c>
    </row>
    <row r="16" spans="1:6" s="26" customFormat="1" ht="12.75" x14ac:dyDescent="0.2">
      <c r="A16" s="28" t="s">
        <v>39</v>
      </c>
      <c r="B16" s="45">
        <f t="shared" si="0"/>
        <v>23408</v>
      </c>
      <c r="C16" s="57">
        <v>1582</v>
      </c>
      <c r="D16" s="57">
        <v>18</v>
      </c>
      <c r="E16" s="52">
        <v>12733</v>
      </c>
      <c r="F16" s="52">
        <v>9075</v>
      </c>
    </row>
    <row r="17" spans="1:6" s="26" customFormat="1" ht="12.75" x14ac:dyDescent="0.2">
      <c r="A17" s="28" t="s">
        <v>40</v>
      </c>
      <c r="B17" s="45">
        <f t="shared" si="0"/>
        <v>22156</v>
      </c>
      <c r="C17" s="57">
        <v>1677</v>
      </c>
      <c r="D17" s="57">
        <v>7</v>
      </c>
      <c r="E17" s="52">
        <v>13356</v>
      </c>
      <c r="F17" s="52">
        <v>7116</v>
      </c>
    </row>
    <row r="18" spans="1:6" s="26" customFormat="1" ht="12.75" x14ac:dyDescent="0.2">
      <c r="A18" s="28" t="s">
        <v>41</v>
      </c>
      <c r="B18" s="45">
        <f t="shared" si="0"/>
        <v>7776</v>
      </c>
      <c r="C18" s="57">
        <v>408</v>
      </c>
      <c r="D18" s="57">
        <v>2</v>
      </c>
      <c r="E18" s="52">
        <v>3112</v>
      </c>
      <c r="F18" s="52">
        <v>4254</v>
      </c>
    </row>
    <row r="19" spans="1:6" s="26" customFormat="1" ht="12.75" x14ac:dyDescent="0.2">
      <c r="A19" s="28" t="s">
        <v>42</v>
      </c>
      <c r="B19" s="45">
        <f t="shared" si="0"/>
        <v>3943</v>
      </c>
      <c r="C19" s="57">
        <v>311</v>
      </c>
      <c r="D19" s="57">
        <v>5</v>
      </c>
      <c r="E19" s="52">
        <v>2322</v>
      </c>
      <c r="F19" s="52">
        <v>1305</v>
      </c>
    </row>
    <row r="20" spans="1:6" s="26" customFormat="1" ht="12.75" x14ac:dyDescent="0.2">
      <c r="A20" s="29" t="s">
        <v>43</v>
      </c>
      <c r="B20" s="45">
        <f t="shared" si="0"/>
        <v>9988</v>
      </c>
      <c r="C20" s="57">
        <v>772</v>
      </c>
      <c r="D20" s="57">
        <v>7</v>
      </c>
      <c r="E20" s="52">
        <v>5496</v>
      </c>
      <c r="F20" s="52">
        <v>3713</v>
      </c>
    </row>
    <row r="21" spans="1:6" s="26" customFormat="1" ht="12.75" x14ac:dyDescent="0.2">
      <c r="A21" s="29" t="s">
        <v>44</v>
      </c>
      <c r="B21" s="45">
        <f t="shared" si="0"/>
        <v>9547</v>
      </c>
      <c r="C21" s="57">
        <v>632</v>
      </c>
      <c r="D21" s="57">
        <v>5</v>
      </c>
      <c r="E21" s="52">
        <v>4791</v>
      </c>
      <c r="F21" s="52">
        <v>4119</v>
      </c>
    </row>
    <row r="22" spans="1:6" s="26" customFormat="1" ht="12.75" x14ac:dyDescent="0.2">
      <c r="A22" s="30" t="s">
        <v>45</v>
      </c>
      <c r="B22" s="46">
        <f t="shared" si="0"/>
        <v>10084</v>
      </c>
      <c r="C22" s="54">
        <v>422</v>
      </c>
      <c r="D22" s="54">
        <v>1</v>
      </c>
      <c r="E22" s="54">
        <v>3456</v>
      </c>
      <c r="F22" s="54">
        <v>6205</v>
      </c>
    </row>
    <row r="23" spans="1:6" x14ac:dyDescent="0.2">
      <c r="B23" s="38"/>
      <c r="C23" s="38"/>
      <c r="D23" s="38"/>
      <c r="E23" s="38"/>
      <c r="F23" s="38"/>
    </row>
    <row r="24" spans="1:6" ht="21.75" customHeight="1" x14ac:dyDescent="0.2">
      <c r="A24" s="97" t="s">
        <v>92</v>
      </c>
      <c r="B24" s="97"/>
      <c r="C24" s="97"/>
      <c r="D24" s="97"/>
      <c r="E24" s="97"/>
      <c r="F24" s="97"/>
    </row>
  </sheetData>
  <mergeCells count="6">
    <mergeCell ref="A24:F24"/>
    <mergeCell ref="A1:F1"/>
    <mergeCell ref="A3:A4"/>
    <mergeCell ref="B3:B4"/>
    <mergeCell ref="C3:F3"/>
    <mergeCell ref="E2:F2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A30" sqref="A30"/>
    </sheetView>
  </sheetViews>
  <sheetFormatPr defaultColWidth="21.28515625" defaultRowHeight="11.25" x14ac:dyDescent="0.2"/>
  <cols>
    <col min="1" max="1" width="31" style="13" customWidth="1"/>
    <col min="2" max="2" width="13.7109375" style="13" customWidth="1"/>
    <col min="3" max="3" width="15" style="13" customWidth="1"/>
    <col min="4" max="4" width="23.85546875" style="13" bestFit="1" customWidth="1"/>
    <col min="5" max="5" width="14.42578125" style="13" customWidth="1"/>
    <col min="6" max="6" width="27.140625" style="13" customWidth="1"/>
    <col min="7" max="7" width="16.140625" style="13" customWidth="1"/>
    <col min="8" max="8" width="15.7109375" style="13" customWidth="1"/>
    <col min="9" max="16384" width="21.28515625" style="13"/>
  </cols>
  <sheetData>
    <row r="1" spans="1:7" ht="17.25" customHeight="1" x14ac:dyDescent="0.2">
      <c r="A1" s="106" t="s">
        <v>54</v>
      </c>
      <c r="B1" s="106"/>
      <c r="C1" s="106"/>
      <c r="D1" s="106"/>
      <c r="E1" s="106"/>
      <c r="F1" s="106"/>
      <c r="G1" s="17"/>
    </row>
    <row r="2" spans="1:7" ht="14.25" customHeight="1" x14ac:dyDescent="0.2">
      <c r="F2" s="12" t="s">
        <v>1</v>
      </c>
    </row>
    <row r="3" spans="1:7" ht="15.75" customHeight="1" x14ac:dyDescent="0.2">
      <c r="A3" s="92"/>
      <c r="B3" s="108" t="s">
        <v>2</v>
      </c>
      <c r="C3" s="101" t="s">
        <v>20</v>
      </c>
      <c r="D3" s="101"/>
      <c r="E3" s="101"/>
      <c r="F3" s="102"/>
    </row>
    <row r="4" spans="1:7" ht="40.5" customHeight="1" x14ac:dyDescent="0.2">
      <c r="A4" s="107"/>
      <c r="B4" s="108"/>
      <c r="C4" s="40" t="s">
        <v>21</v>
      </c>
      <c r="D4" s="40" t="s">
        <v>22</v>
      </c>
      <c r="E4" s="40" t="s">
        <v>23</v>
      </c>
      <c r="F4" s="41" t="s">
        <v>24</v>
      </c>
    </row>
    <row r="5" spans="1:7" s="34" customFormat="1" x14ac:dyDescent="0.2">
      <c r="A5" s="44" t="s">
        <v>2</v>
      </c>
      <c r="B5" s="49">
        <f>C5+D5+E5+F5</f>
        <v>199417</v>
      </c>
      <c r="C5" s="73">
        <v>15070</v>
      </c>
      <c r="D5" s="73">
        <v>86</v>
      </c>
      <c r="E5" s="73">
        <v>104366</v>
      </c>
      <c r="F5" s="73">
        <v>79895</v>
      </c>
    </row>
    <row r="6" spans="1:7" ht="21" customHeight="1" x14ac:dyDescent="0.2">
      <c r="A6" s="22" t="s">
        <v>3</v>
      </c>
      <c r="B6" s="49">
        <f>C6+D6+E6+F6</f>
        <v>85631</v>
      </c>
      <c r="C6" s="52">
        <v>3746</v>
      </c>
      <c r="D6" s="52">
        <v>6</v>
      </c>
      <c r="E6" s="52">
        <v>1984</v>
      </c>
      <c r="F6" s="52">
        <v>79895</v>
      </c>
    </row>
    <row r="7" spans="1:7" ht="22.5" x14ac:dyDescent="0.2">
      <c r="A7" s="20" t="s">
        <v>4</v>
      </c>
      <c r="B7" s="49">
        <f>C7+D7+E7</f>
        <v>269</v>
      </c>
      <c r="C7" s="52">
        <v>219</v>
      </c>
      <c r="D7" s="52">
        <v>4</v>
      </c>
      <c r="E7" s="52">
        <v>46</v>
      </c>
      <c r="F7" s="53" t="s">
        <v>56</v>
      </c>
    </row>
    <row r="8" spans="1:7" x14ac:dyDescent="0.2">
      <c r="A8" s="21" t="s">
        <v>5</v>
      </c>
      <c r="B8" s="49">
        <f t="shared" ref="B8:B21" si="0">C8+D8+E8</f>
        <v>9498</v>
      </c>
      <c r="C8" s="52">
        <v>913</v>
      </c>
      <c r="D8" s="52">
        <v>18</v>
      </c>
      <c r="E8" s="52">
        <v>8567</v>
      </c>
      <c r="F8" s="52" t="s">
        <v>56</v>
      </c>
    </row>
    <row r="9" spans="1:7" ht="33.75" x14ac:dyDescent="0.2">
      <c r="A9" s="20" t="s">
        <v>6</v>
      </c>
      <c r="B9" s="49">
        <f t="shared" si="0"/>
        <v>90</v>
      </c>
      <c r="C9" s="52">
        <v>57</v>
      </c>
      <c r="D9" s="52">
        <v>2</v>
      </c>
      <c r="E9" s="52">
        <v>31</v>
      </c>
      <c r="F9" s="53" t="s">
        <v>56</v>
      </c>
    </row>
    <row r="10" spans="1:7" ht="33.75" x14ac:dyDescent="0.2">
      <c r="A10" s="20" t="s">
        <v>28</v>
      </c>
      <c r="B10" s="49">
        <f>C10+E10</f>
        <v>157</v>
      </c>
      <c r="C10" s="52">
        <v>84</v>
      </c>
      <c r="D10" s="53" t="s">
        <v>56</v>
      </c>
      <c r="E10" s="52">
        <v>73</v>
      </c>
      <c r="F10" s="53" t="s">
        <v>56</v>
      </c>
    </row>
    <row r="11" spans="1:7" x14ac:dyDescent="0.2">
      <c r="A11" s="22" t="s">
        <v>7</v>
      </c>
      <c r="B11" s="49">
        <f t="shared" si="0"/>
        <v>5817</v>
      </c>
      <c r="C11" s="52">
        <v>2121</v>
      </c>
      <c r="D11" s="52">
        <v>7</v>
      </c>
      <c r="E11" s="52">
        <v>3689</v>
      </c>
      <c r="F11" s="53" t="s">
        <v>56</v>
      </c>
    </row>
    <row r="12" spans="1:7" ht="33.75" x14ac:dyDescent="0.2">
      <c r="A12" s="23" t="s">
        <v>8</v>
      </c>
      <c r="B12" s="49">
        <f t="shared" si="0"/>
        <v>52747</v>
      </c>
      <c r="C12" s="52">
        <v>2413</v>
      </c>
      <c r="D12" s="52">
        <v>6</v>
      </c>
      <c r="E12" s="52">
        <v>50328</v>
      </c>
      <c r="F12" s="52" t="s">
        <v>56</v>
      </c>
    </row>
    <row r="13" spans="1:7" x14ac:dyDescent="0.2">
      <c r="A13" s="23" t="s">
        <v>9</v>
      </c>
      <c r="B13" s="49">
        <f>C13+E13</f>
        <v>6117</v>
      </c>
      <c r="C13" s="52">
        <v>444</v>
      </c>
      <c r="D13" s="53" t="s">
        <v>56</v>
      </c>
      <c r="E13" s="52">
        <v>5673</v>
      </c>
      <c r="F13" s="52" t="s">
        <v>56</v>
      </c>
    </row>
    <row r="14" spans="1:7" ht="22.5" x14ac:dyDescent="0.2">
      <c r="A14" s="20" t="s">
        <v>10</v>
      </c>
      <c r="B14" s="49">
        <f t="shared" si="0"/>
        <v>3291</v>
      </c>
      <c r="C14" s="52">
        <v>225</v>
      </c>
      <c r="D14" s="52">
        <v>1</v>
      </c>
      <c r="E14" s="52">
        <v>3065</v>
      </c>
      <c r="F14" s="53" t="s">
        <v>56</v>
      </c>
    </row>
    <row r="15" spans="1:7" ht="12.75" customHeight="1" x14ac:dyDescent="0.2">
      <c r="A15" s="22" t="s">
        <v>11</v>
      </c>
      <c r="B15" s="49">
        <f t="shared" si="0"/>
        <v>660</v>
      </c>
      <c r="C15" s="52">
        <v>165</v>
      </c>
      <c r="D15" s="52">
        <v>1</v>
      </c>
      <c r="E15" s="52">
        <v>494</v>
      </c>
      <c r="F15" s="53" t="s">
        <v>56</v>
      </c>
    </row>
    <row r="16" spans="1:7" ht="12.75" customHeight="1" x14ac:dyDescent="0.2">
      <c r="A16" s="22" t="s">
        <v>12</v>
      </c>
      <c r="B16" s="49">
        <f t="shared" si="0"/>
        <v>247</v>
      </c>
      <c r="C16" s="52">
        <v>220</v>
      </c>
      <c r="D16" s="52">
        <v>3</v>
      </c>
      <c r="E16" s="52">
        <v>24</v>
      </c>
      <c r="F16" s="53" t="s">
        <v>56</v>
      </c>
    </row>
    <row r="17" spans="1:6" ht="14.25" customHeight="1" x14ac:dyDescent="0.2">
      <c r="A17" s="23" t="s">
        <v>13</v>
      </c>
      <c r="B17" s="49">
        <f t="shared" si="0"/>
        <v>3613</v>
      </c>
      <c r="C17" s="52">
        <v>249</v>
      </c>
      <c r="D17" s="52">
        <v>1</v>
      </c>
      <c r="E17" s="52">
        <v>3363</v>
      </c>
      <c r="F17" s="53" t="s">
        <v>56</v>
      </c>
    </row>
    <row r="18" spans="1:6" ht="22.5" x14ac:dyDescent="0.2">
      <c r="A18" s="22" t="s">
        <v>14</v>
      </c>
      <c r="B18" s="49">
        <f t="shared" si="0"/>
        <v>1290</v>
      </c>
      <c r="C18" s="52">
        <v>503</v>
      </c>
      <c r="D18" s="52">
        <v>2</v>
      </c>
      <c r="E18" s="52">
        <v>785</v>
      </c>
      <c r="F18" s="52" t="s">
        <v>56</v>
      </c>
    </row>
    <row r="19" spans="1:6" ht="22.5" x14ac:dyDescent="0.2">
      <c r="A19" s="22" t="s">
        <v>15</v>
      </c>
      <c r="B19" s="49">
        <f t="shared" si="0"/>
        <v>1919</v>
      </c>
      <c r="C19" s="52">
        <v>313</v>
      </c>
      <c r="D19" s="52">
        <v>1</v>
      </c>
      <c r="E19" s="52">
        <v>1605</v>
      </c>
      <c r="F19" s="53" t="s">
        <v>56</v>
      </c>
    </row>
    <row r="20" spans="1:6" x14ac:dyDescent="0.2">
      <c r="A20" s="22" t="s">
        <v>16</v>
      </c>
      <c r="B20" s="49">
        <f t="shared" si="0"/>
        <v>2922</v>
      </c>
      <c r="C20" s="52">
        <v>1770</v>
      </c>
      <c r="D20" s="52">
        <v>16</v>
      </c>
      <c r="E20" s="52">
        <v>1136</v>
      </c>
      <c r="F20" s="53" t="s">
        <v>56</v>
      </c>
    </row>
    <row r="21" spans="1:6" ht="22.5" x14ac:dyDescent="0.2">
      <c r="A21" s="23" t="s">
        <v>17</v>
      </c>
      <c r="B21" s="49">
        <f t="shared" si="0"/>
        <v>1182</v>
      </c>
      <c r="C21" s="52">
        <v>626</v>
      </c>
      <c r="D21" s="52">
        <v>18</v>
      </c>
      <c r="E21" s="52">
        <v>538</v>
      </c>
      <c r="F21" s="53" t="s">
        <v>56</v>
      </c>
    </row>
    <row r="22" spans="1:6" x14ac:dyDescent="0.2">
      <c r="A22" s="22" t="s">
        <v>18</v>
      </c>
      <c r="B22" s="49">
        <f>C22+E22</f>
        <v>683</v>
      </c>
      <c r="C22" s="52">
        <v>153</v>
      </c>
      <c r="D22" s="53" t="s">
        <v>56</v>
      </c>
      <c r="E22" s="52">
        <v>530</v>
      </c>
      <c r="F22" s="53" t="s">
        <v>56</v>
      </c>
    </row>
    <row r="23" spans="1:6" ht="22.5" x14ac:dyDescent="0.2">
      <c r="A23" s="24" t="s">
        <v>19</v>
      </c>
      <c r="B23" s="48">
        <f>C23+E23</f>
        <v>23284</v>
      </c>
      <c r="C23" s="54">
        <v>849</v>
      </c>
      <c r="D23" s="55" t="s">
        <v>56</v>
      </c>
      <c r="E23" s="54">
        <v>22435</v>
      </c>
      <c r="F23" s="54" t="s">
        <v>56</v>
      </c>
    </row>
    <row r="24" spans="1:6" ht="10.5" customHeight="1" x14ac:dyDescent="0.2">
      <c r="B24" s="38"/>
      <c r="C24" s="38"/>
      <c r="D24" s="38"/>
      <c r="E24" s="38"/>
      <c r="F24" s="38"/>
    </row>
    <row r="25" spans="1:6" ht="27" customHeight="1" x14ac:dyDescent="0.2">
      <c r="A25" s="97" t="s">
        <v>92</v>
      </c>
      <c r="B25" s="97"/>
      <c r="C25" s="97"/>
      <c r="D25" s="97"/>
      <c r="E25" s="97"/>
      <c r="F25" s="97"/>
    </row>
    <row r="26" spans="1:6" ht="11.25" customHeight="1" x14ac:dyDescent="0.2">
      <c r="B26" s="38"/>
      <c r="C26" s="38"/>
      <c r="D26" s="38"/>
      <c r="E26" s="38"/>
      <c r="F26" s="38"/>
    </row>
    <row r="27" spans="1:6" ht="11.25" customHeight="1" x14ac:dyDescent="0.2">
      <c r="B27" s="38"/>
      <c r="C27" s="38"/>
      <c r="D27" s="38"/>
      <c r="E27" s="38"/>
      <c r="F27" s="38"/>
    </row>
    <row r="28" spans="1:6" ht="11.25" customHeight="1" x14ac:dyDescent="0.2">
      <c r="B28" s="38"/>
      <c r="C28" s="27"/>
      <c r="D28" s="27"/>
      <c r="E28" s="27"/>
      <c r="F28" s="38"/>
    </row>
    <row r="29" spans="1:6" s="26" customFormat="1" ht="12.75" x14ac:dyDescent="0.2">
      <c r="A29" s="31" t="s">
        <v>99</v>
      </c>
      <c r="B29" s="32"/>
      <c r="C29" s="33"/>
      <c r="D29" s="33"/>
      <c r="E29" s="33"/>
      <c r="F29" s="33"/>
    </row>
    <row r="30" spans="1:6" s="26" customFormat="1" ht="12.75" x14ac:dyDescent="0.2">
      <c r="A30" s="68" t="s">
        <v>95</v>
      </c>
      <c r="B30" s="69"/>
      <c r="C30" s="69"/>
      <c r="D30" s="69"/>
      <c r="E30" s="69"/>
      <c r="F30" s="69"/>
    </row>
    <row r="32" spans="1:6" x14ac:dyDescent="0.2">
      <c r="A32" s="75" t="s">
        <v>91</v>
      </c>
    </row>
  </sheetData>
  <mergeCells count="5">
    <mergeCell ref="A1:F1"/>
    <mergeCell ref="A3:A4"/>
    <mergeCell ref="B3:B4"/>
    <mergeCell ref="C3:F3"/>
    <mergeCell ref="A25:F2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47B2F7-24D9-4E90-A3D4-A7C10EB96915}">
  <ds:schemaRefs>
    <ds:schemaRef ds:uri="e73541d3-5dbc-467b-ad85-92b29e93bc53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2541d45d-41ad-4814-bf67-1422fc7ee58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Мұқаба</vt:lpstr>
      <vt:lpstr>Метадеректер</vt:lpstr>
      <vt:lpstr>Мазмұны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Бейбит Жетписбай</cp:lastModifiedBy>
  <cp:lastPrinted>2024-03-04T05:44:44Z</cp:lastPrinted>
  <dcterms:created xsi:type="dcterms:W3CDTF">2020-07-26T17:49:51Z</dcterms:created>
  <dcterms:modified xsi:type="dcterms:W3CDTF">2026-07-15T10:54:24Z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