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tabRatio="680"/>
  </bookViews>
  <sheets>
    <sheet name="Басты бет" sheetId="30" r:id="rId1"/>
    <sheet name="Метадеректер" sheetId="33" r:id="rId2"/>
    <sheet name="Мазмұны" sheetId="11" r:id="rId3"/>
    <sheet name="1" sheetId="27" r:id="rId4"/>
    <sheet name="2" sheetId="31" r:id="rId5"/>
    <sheet name="3" sheetId="32" r:id="rId6"/>
  </sheets>
  <externalReferences>
    <externalReference r:id="rId7"/>
  </externalReferences>
  <definedNames>
    <definedName name="_xlnm._FilterDatabase" localSheetId="3" hidden="1">'1'!$A$6:$K$3982</definedName>
    <definedName name="_xlnm._FilterDatabase" localSheetId="5" hidden="1">'3'!$A$3:$K$117</definedName>
    <definedName name="_xlnm.Print_Titles" localSheetId="3">'1'!$3:$5</definedName>
  </definedNames>
  <calcPr calcId="162913"/>
</workbook>
</file>

<file path=xl/calcChain.xml><?xml version="1.0" encoding="utf-8"?>
<calcChain xmlns="http://schemas.openxmlformats.org/spreadsheetml/2006/main">
  <c r="K10" i="32" l="1"/>
  <c r="K9" i="32"/>
  <c r="K8" i="32"/>
  <c r="K7" i="32"/>
  <c r="K6" i="32"/>
  <c r="K9" i="31"/>
  <c r="K8" i="31"/>
  <c r="K7" i="31"/>
  <c r="K6" i="31"/>
  <c r="J9" i="27"/>
  <c r="G9" i="27"/>
  <c r="D9" i="27"/>
  <c r="J8" i="27"/>
  <c r="G8" i="27"/>
  <c r="D8" i="27"/>
  <c r="J7" i="27"/>
  <c r="G7" i="27"/>
  <c r="D7" i="27"/>
  <c r="H5" i="27"/>
  <c r="I9" i="27" s="1"/>
  <c r="I7" i="27"/>
  <c r="E5" i="27"/>
  <c r="F7" i="27" s="1"/>
  <c r="F5" i="27" s="1"/>
  <c r="F9" i="27"/>
  <c r="B5" i="27"/>
  <c r="C8" i="27"/>
  <c r="G5" i="27"/>
  <c r="F8" i="27"/>
  <c r="C9" i="27"/>
  <c r="C7" i="27"/>
  <c r="D5" i="27"/>
  <c r="J5" i="27"/>
  <c r="C5" i="27"/>
  <c r="I8" i="27" l="1"/>
  <c r="I5" i="27" s="1"/>
</calcChain>
</file>

<file path=xl/sharedStrings.xml><?xml version="1.0" encoding="utf-8"?>
<sst xmlns="http://schemas.openxmlformats.org/spreadsheetml/2006/main" count="453" uniqueCount="194">
  <si>
    <t>Беларусь</t>
  </si>
  <si>
    <t>Экспорт</t>
  </si>
  <si>
    <t>Импорт</t>
  </si>
  <si>
    <t>2.</t>
  </si>
  <si>
    <t>3.</t>
  </si>
  <si>
    <t>1003</t>
  </si>
  <si>
    <t>1006</t>
  </si>
  <si>
    <t>1101</t>
  </si>
  <si>
    <t>2505</t>
  </si>
  <si>
    <t>2522</t>
  </si>
  <si>
    <t>2523</t>
  </si>
  <si>
    <t>2701</t>
  </si>
  <si>
    <t>2710</t>
  </si>
  <si>
    <t>2835</t>
  </si>
  <si>
    <t>3917</t>
  </si>
  <si>
    <t>4411</t>
  </si>
  <si>
    <t>680610</t>
  </si>
  <si>
    <t>690410</t>
  </si>
  <si>
    <t>7202</t>
  </si>
  <si>
    <t>8482</t>
  </si>
  <si>
    <t>Барлығы</t>
  </si>
  <si>
    <t xml:space="preserve">мың АҚШ доллары                  </t>
  </si>
  <si>
    <t>соның ішінде:</t>
  </si>
  <si>
    <t>Қырғызстан</t>
  </si>
  <si>
    <t>Ресей</t>
  </si>
  <si>
    <t xml:space="preserve">мың АҚШ доллары  </t>
  </si>
  <si>
    <t xml:space="preserve">* Алдын ала деректер. </t>
  </si>
  <si>
    <t>0201-0208</t>
  </si>
  <si>
    <t>3102-3105</t>
  </si>
  <si>
    <t>6907-6908</t>
  </si>
  <si>
    <t>3208, 3209, 321000</t>
  </si>
  <si>
    <t>7213-7215, 7221-7222, 7227-7228</t>
  </si>
  <si>
    <t>ЕАОЭ елдерінің аталуы</t>
  </si>
  <si>
    <t xml:space="preserve">барлығы                           </t>
  </si>
  <si>
    <t xml:space="preserve">барлығы               </t>
  </si>
  <si>
    <t xml:space="preserve">Тауар айналымы                                                                                                                </t>
  </si>
  <si>
    <t xml:space="preserve">ЕАЭО СЭҚ ТН коды                      </t>
  </si>
  <si>
    <t xml:space="preserve">Аталуы                                                                                                                       </t>
  </si>
  <si>
    <t xml:space="preserve">Өлшем бірлігі        </t>
  </si>
  <si>
    <t xml:space="preserve">саны                            </t>
  </si>
  <si>
    <t xml:space="preserve">саны                           </t>
  </si>
  <si>
    <t xml:space="preserve">мың АҚШ доллары                </t>
  </si>
  <si>
    <t xml:space="preserve">мың АҚШ доллары               </t>
  </si>
  <si>
    <t xml:space="preserve">ЕАЭО СЭҚ ТН коды                    </t>
  </si>
  <si>
    <t xml:space="preserve">Аталуы                                                                                                                        </t>
  </si>
  <si>
    <t xml:space="preserve">Өлшем бірлігі       </t>
  </si>
  <si>
    <t xml:space="preserve">саны                          </t>
  </si>
  <si>
    <t xml:space="preserve">мың АҚШ доллары                 </t>
  </si>
  <si>
    <t>1.</t>
  </si>
  <si>
    <t>1001</t>
  </si>
  <si>
    <t>тонна</t>
  </si>
  <si>
    <t>* Алдын ала деректер.</t>
  </si>
  <si>
    <t>тауар айналымының жалпы көлеміндегі үлес салмағы, пайызбен</t>
  </si>
  <si>
    <t xml:space="preserve">өткен жылдың сәйкес кезеңіне пайызбен         </t>
  </si>
  <si>
    <t xml:space="preserve">өткен жылдың сәйкес кезеңіне, пайызбен                      </t>
  </si>
  <si>
    <t xml:space="preserve">өткен жылдың сәйкес кезеңіне, пайызбен                                        </t>
  </si>
  <si>
    <t>Бидай және бидай мен қара бидай қоспасы</t>
  </si>
  <si>
    <t>Арпа</t>
  </si>
  <si>
    <t>Күріш </t>
  </si>
  <si>
    <t>Бидай немесе қара бидай ұны</t>
  </si>
  <si>
    <t>Боялған немесе боялмаған, 26-топтағы металды құмдардан басқа барлық  түрдегi табиғи құмдар </t>
  </si>
  <si>
    <t>Боялмаған немесе боялған, дайын немесе клинкер нысанындағы портландцемент, балшықты-топырақты цемент, қож цемент, суперсульфатты цемент және ұқсас гидравликалық цементтер </t>
  </si>
  <si>
    <t>Тacкөмiр; таскөмiрден алынған кесекшелер, шекемтастар және қатты отынның ұқсас түрлерi   </t>
  </si>
  <si>
    <t>Шикiлерден басқа, мұнай және битуминозды жыныстардан алынған  мұнай өнiмдерi; басқа жерде аталмаған немесе енгiзiлмеген, құрамында 70 мас.%-дан немесе одан да астам мұнай немесе мұнай өнiмдерi бар, битуминоздық жыныстардан алынған,</t>
  </si>
  <si>
    <t>Фосфинаттар (гипофосфиттер), фосфонаттар (фосфиттер) және фосфаттар; белгiленген немесе белгiленбеген химиялық құрамның полифосфаттары </t>
  </si>
  <si>
    <t>Минералдық немесе химиялық, азоттық тыңайтқыштар</t>
  </si>
  <si>
    <t>Бояулар, лактар және ерітінділер</t>
  </si>
  <si>
    <t>Пластмассадан жасалған құбырлар, түтіктер, шлангтар және олардың фитингілері (мысалы қосылыстар, фланцтер)</t>
  </si>
  <si>
    <t>Сүректен немесе өзге де сүректелген материалдан жасалған талшықты ағаш тақталар,  қарамаймен немесе өзге де органикалық заттар қосылған немесе қосылмаған</t>
  </si>
  <si>
    <t>Төкпелi, беттердегi немесе рулондардағы қожмақта, минералдық силикат мақта және ұқсас минерал мақталар</t>
  </si>
  <si>
    <t>Қыштан жасалған өзге де құрылыстық кiрпiштер  </t>
  </si>
  <si>
    <t>Плиткалар, керамикалық плиткалар</t>
  </si>
  <si>
    <t>Ферроқорытпалар </t>
  </si>
  <si>
    <t>Түйіршікті немесе шығыршықты ішпектер </t>
  </si>
  <si>
    <t>Жануарлардан немесе өсімдіктерден алынатын тоң майлар мен майлар және оларды ажырату өнімдері; дайын тамақтық тоң майлар; жануарлардан немесе өсімдіктерден алынатын балауыздар</t>
  </si>
  <si>
    <t>Қант және қанттан жасалған кондитерлік өнімдер</t>
  </si>
  <si>
    <t>Дәнді дақылдардың дәнінен, ұннан, крахмалдан немесе сүттен жасалған дайын өнімдер, ұннан жасалған кондитерлік өнімдер</t>
  </si>
  <si>
    <t>Алкогольді және алкогольсіз сусындар мен сірке қышқылы</t>
  </si>
  <si>
    <t>Бейорганикалық химия өнімдері; бейорганикалық немесе органикалық қымбат бағалы металдардың, жерде сирек кездесетін металдардың, радиоактивтік элементтердің немесе изотоптардың қосылыстары</t>
  </si>
  <si>
    <t>Пластмассалар және олардан жасалған бұйымдар</t>
  </si>
  <si>
    <t>Cүректен немесе өзге де талшықты целлюлоза материалдарынан жасалған масса, қалпына келтірілген қағаздар немеce картон (макулатура және қалдықтар)</t>
  </si>
  <si>
    <t>Тоқыма материалдары және тоқыма бұйымдары</t>
  </si>
  <si>
    <t>Қара металдардан жасалған бұйымдар</t>
  </si>
  <si>
    <t>Экспорт барлығы</t>
  </si>
  <si>
    <t>2825 тауар позициясында көрсетiлген оксид және кальций гидроксидінен басқа, сөндiрiлмеген, сөндiрiлген және гидравликалық әк </t>
  </si>
  <si>
    <t>1000 дана</t>
  </si>
  <si>
    <t>Темiрден немесе легірленбеген болаттан жасалған  шыбықтар  </t>
  </si>
  <si>
    <t>Ұшу аппараттары, жүзбелі құралдар және көлікке жататын құрылғылар мен жабдықтар, жерүсті көлік құралдар</t>
  </si>
  <si>
    <t>8 серия. Сыртқы және өзара сауда статистикасы</t>
  </si>
  <si>
    <t>Жас немесе тоңазытылған ет және ет тағамдық қосымша өнімдері</t>
  </si>
  <si>
    <t>7208-7212, 7219-7220, 7225-7226</t>
  </si>
  <si>
    <t>Темiрден немесе легірленбеген болаттан жасалған тегiс илек </t>
  </si>
  <si>
    <t xml:space="preserve"> XVII бөлім</t>
  </si>
  <si>
    <t xml:space="preserve"> XI бөлім</t>
  </si>
  <si>
    <t xml:space="preserve"> X  бөлім</t>
  </si>
  <si>
    <t xml:space="preserve"> XI  бөлім</t>
  </si>
  <si>
    <t xml:space="preserve"> 39  топ</t>
  </si>
  <si>
    <t xml:space="preserve"> 28  топ</t>
  </si>
  <si>
    <t>22  топ</t>
  </si>
  <si>
    <t xml:space="preserve"> 19 топ</t>
  </si>
  <si>
    <t xml:space="preserve"> 17  топ</t>
  </si>
  <si>
    <t xml:space="preserve"> 15  топ</t>
  </si>
  <si>
    <t xml:space="preserve"> 17   топ</t>
  </si>
  <si>
    <t xml:space="preserve"> 19   топ</t>
  </si>
  <si>
    <t xml:space="preserve"> 22   топ</t>
  </si>
  <si>
    <t xml:space="preserve"> 73 топ</t>
  </si>
  <si>
    <t>ЕАЭО-ға мүше мемлекеттермен Жамбыл облысының өзара тауарлар саудасы туралы</t>
  </si>
  <si>
    <t xml:space="preserve"> XVII  бөлім</t>
  </si>
  <si>
    <t>Темiрден, легірленбеген,легірленген және тот баспайтын  болаттан жасалған  шыбықтар   </t>
  </si>
  <si>
    <r>
      <t>м</t>
    </r>
    <r>
      <rPr>
        <vertAlign val="superscript"/>
        <sz val="8"/>
        <rFont val="Roboto"/>
        <charset val="204"/>
      </rPr>
      <t>2</t>
    </r>
  </si>
  <si>
    <t>Мазмұны</t>
  </si>
  <si>
    <t xml:space="preserve">  73 топ</t>
  </si>
  <si>
    <t xml:space="preserve">2026 жылғы*                                                                                                                                                  </t>
  </si>
  <si>
    <t xml:space="preserve">2025 жылғы                                                                                                                                                   </t>
  </si>
  <si>
    <t>2026 жыл 2025 жылға, пайызбен</t>
  </si>
  <si>
    <t xml:space="preserve">2025 жылғы                                                                                                                                                </t>
  </si>
  <si>
    <t>Кыргызстан</t>
  </si>
  <si>
    <t>2710193100-2710194800, 2710201100-2710201900</t>
  </si>
  <si>
    <t>2520</t>
  </si>
  <si>
    <r>
      <t>м</t>
    </r>
    <r>
      <rPr>
        <vertAlign val="superscript"/>
        <sz val="8"/>
        <color indexed="8"/>
        <rFont val="Roboto"/>
        <charset val="204"/>
      </rPr>
      <t>2</t>
    </r>
  </si>
  <si>
    <t>Газойльдер (дизельдік отын)</t>
  </si>
  <si>
    <t>Ғаныш; ангидрит; боялмаған немесе боялған, құрамында шағын мөлшерде жеделдеткiштерді немесе алмастырғыштар бар немесе жоқ тұтқыр ғаныш кальцийленген ғанышты немесе кальций сульфатын бiлдiретiн) </t>
  </si>
  <si>
    <t>Плиткалар және керамикалық плиткалар</t>
  </si>
  <si>
    <t>5101, 5102, 5105</t>
  </si>
  <si>
    <t>5201, 5203</t>
  </si>
  <si>
    <t>6809</t>
  </si>
  <si>
    <t>Жүн</t>
  </si>
  <si>
    <t>Мақта талшығы</t>
  </si>
  <si>
    <t>Ғаныштан немесе оның негiзiндегi қоспалардан жасалған бұйымдар </t>
  </si>
  <si>
    <t>Сауда және қызмет көрсету статистикасы басқармасы</t>
  </si>
  <si>
    <t>тоннаа</t>
  </si>
  <si>
    <t>6910</t>
  </si>
  <si>
    <t>732211-732219</t>
  </si>
  <si>
    <t>Өзге де қыш науалар, кеспектер және ауыл шаруашылығында пайдаланылатын ұқсас ыдыстар; қыш құмыралар, ыдыстар және тауарларды тасымалдау немесе буып-түю үшiн пайдаланылатын ұқсас бұйымдар</t>
  </si>
  <si>
    <t>дана</t>
  </si>
  <si>
    <t>Радиаторлар және олардың  бөлшектері</t>
  </si>
  <si>
    <t>Армения</t>
  </si>
  <si>
    <t>2804</t>
  </si>
  <si>
    <t>2818</t>
  </si>
  <si>
    <t>7204</t>
  </si>
  <si>
    <t>Сутек, инерттi газдар және өзге де металл еместер </t>
  </si>
  <si>
    <t>Белгiленген немесе белгiленбеген химиялық құрамның жасанды корунды; алюминий оксидi; алюминий гидроксидi </t>
  </si>
  <si>
    <t>Қара металдардың қалдықтары мен сынықтары;  қайта балқытуға арналған қара металдардың құйма металдары (шикi құрамды құйма металдар) </t>
  </si>
  <si>
    <t>Жариялау күні: 15.07.2026</t>
  </si>
  <si>
    <t>Келесі жариялау күні: 17.08.2026</t>
  </si>
  <si>
    <t>2026 жылғы қаңтар-мамыр</t>
  </si>
  <si>
    <t>Статистикалық көрсеткіштің коды</t>
  </si>
  <si>
    <t>312101, 312103, 312104</t>
  </si>
  <si>
    <t>Статистикалық көрсеткіштің анықтамасы</t>
  </si>
  <si>
    <t xml:space="preserve">https://stat.gov.kz/ru/classifiers/statistical/23/ </t>
  </si>
  <si>
    <t>Өлшем бірлігі</t>
  </si>
  <si>
    <t>мың АҚШ доллары, тонна, қосымша өлшем бірліктер</t>
  </si>
  <si>
    <t xml:space="preserve">Өлшем бірліктер мемлекетаралық жіктеуіші </t>
  </si>
  <si>
    <t>https://stat.gov.kz/ru/classifiers/statistical/20/</t>
  </si>
  <si>
    <t>Есептеу әдістемесі</t>
  </si>
  <si>
    <t>Еуразиялық экономикалық одаққа мүше мемлекеттердің тауарларымен өзара сауда статистикасын жүргізу әдістемесі 2018 жылғы 25 желтоқсандағы № 210 Еуразиялық экономикалық комиссия Алқа Шешімімен бекітілген</t>
  </si>
  <si>
    <t>Әдістемелік түсініктемелер</t>
  </si>
  <si>
    <t>https://stat.gov.kz/ru/methodology/29/</t>
  </si>
  <si>
    <t>Көрсеткіштің дереккөзі</t>
  </si>
  <si>
    <t>Негізгі ақпарат көздері болып Еуразиялық экономикалық одаққа (ЕАЭО) мүше мемлекеттермен өзара тауар айналымы туралы 1-ТС статистикалық есептілігінің деректері және Қазақстан Республикасы Қаржы министрлігінің Мемлекеттік кірістер комитетінің ЕАЭО-ға кірмейтін өзге мемлекеттермен саудаға қатысты кедендік декларация деректері табылады.</t>
  </si>
  <si>
    <t>Жіктеуішілер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</si>
  <si>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</si>
  <si>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</si>
  <si>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</si>
  <si>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</si>
  <si>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</si>
  <si>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Жауапты орындаушы</t>
  </si>
  <si>
    <t>Байланыс телефоны</t>
  </si>
  <si>
    <t>Электрондық почта</t>
  </si>
  <si>
    <t>Бірыңғай байланыс орталығы</t>
  </si>
  <si>
    <t>Деректерді пайдалану тураплы</t>
  </si>
  <si>
    <t>https://stat.gov.kz/ru/description/</t>
  </si>
  <si>
    <t>Атаханов Б.М.</t>
  </si>
  <si>
    <t>080012, Тараз қаласы, Сулейменов көшесі, 18</t>
  </si>
  <si>
    <t>+7 7262 45 66 17</t>
  </si>
  <si>
    <t>b.atakhanov@aspire.gov.kz</t>
  </si>
  <si>
    <t>1. 2026 жылғы қаңтар-мамырдағы  ЕАЭО елдері бойынша облыстың өзара саудасының негізгі көрсеткіштері*</t>
  </si>
  <si>
    <t>2026 жылғы қаңтар-мамырдағы  ЕАЭО елдері бойынша облыстың өзара саудасының негізгі көрсеткіштері</t>
  </si>
  <si>
    <t>2. 2026 жылғы қаңтар-мамырдағы  ЕАЭО елдері бойынша жеке тауарлар экспорты*</t>
  </si>
  <si>
    <t>2026 жылғы қаңтар-мамырдағы ЕАЭО елдері бойынша жеке тауарлар экспорты</t>
  </si>
  <si>
    <t>3. 2026 жылғы қаңтар-мамырдағы ЕАЭО елдері бойынша жеке тауарлар импорты*</t>
  </si>
  <si>
    <t>2026 жылғы қаңтар-мамырдағы  ЕАЭО елдері бойынша жеке тауарлар импорты</t>
  </si>
  <si>
    <t>2841</t>
  </si>
  <si>
    <t>Оксометалдық және пероксометалдық қышқылдардың тұздары </t>
  </si>
  <si>
    <t>2710195101-2710196809, 2710203101- 2710203909</t>
  </si>
  <si>
    <t>Сұйық отын (мазут)</t>
  </si>
  <si>
    <t>2026 жылғы 15 шілдедегі</t>
  </si>
  <si>
    <t>Mекенжай</t>
  </si>
  <si>
    <t>Метадеректер</t>
  </si>
  <si>
    <t>© Қазақстан Республикасы Стратегиялық жоспарлау және реформалар агенттігінің Ұлттық статистика бюросы</t>
  </si>
  <si>
    <t xml:space="preserve"> қаңтар-мамыр</t>
  </si>
  <si>
    <t>соның ішінде мамыр</t>
  </si>
  <si>
    <t>https://stat.gov.kz/api/iblock/element/region/503521/file/kk/</t>
  </si>
  <si>
    <t>№13-62/289-BH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</si>
</sst>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b/>
      <sz val="14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i/>
      <sz val="8"/>
      <name val="Roboto"/>
      <charset val="204"/>
    </font>
    <font>
      <b/>
      <sz val="9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11"/>
      <color indexed="8"/>
      <name val="Roboto"/>
      <charset val="204"/>
    </font>
    <font>
      <b/>
      <sz val="10"/>
      <color indexed="8"/>
      <name val="Roboto"/>
      <charset val="204"/>
    </font>
    <font>
      <sz val="10"/>
      <color indexed="8"/>
      <name val="Roboto"/>
      <charset val="204"/>
    </font>
    <font>
      <u/>
      <sz val="10"/>
      <color indexed="12"/>
      <name val="Roboto"/>
      <charset val="204"/>
    </font>
    <font>
      <sz val="8"/>
      <name val="Arial CYR"/>
      <family val="2"/>
      <charset val="204"/>
    </font>
    <font>
      <vertAlign val="superscript"/>
      <sz val="8"/>
      <name val="Roboto"/>
      <charset val="204"/>
    </font>
    <font>
      <sz val="10"/>
      <name val="Calibri"/>
      <family val="2"/>
      <charset val="204"/>
    </font>
    <font>
      <sz val="8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sz val="11"/>
      <color indexed="10"/>
      <name val="Roboto"/>
      <charset val="204"/>
    </font>
    <font>
      <sz val="14"/>
      <color indexed="10"/>
      <name val="Roboto"/>
      <charset val="204"/>
    </font>
    <font>
      <vertAlign val="superscript"/>
      <sz val="8"/>
      <color indexed="8"/>
      <name val="Roboto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0"/>
      <name val="Roboto"/>
      <charset val="204"/>
    </font>
    <font>
      <b/>
      <sz val="11"/>
      <name val="Roboto"/>
      <charset val="204"/>
    </font>
    <font>
      <u/>
      <sz val="8.8000000000000007"/>
      <color theme="10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theme="1"/>
      <name val="Roboto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10"/>
      <color rgb="FFFF0000"/>
      <name val="Roboto"/>
      <charset val="204"/>
    </font>
    <font>
      <u/>
      <sz val="10"/>
      <color theme="1"/>
      <name val="Roboto"/>
      <charset val="204"/>
    </font>
    <font>
      <b/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28" fillId="0" borderId="0"/>
    <xf numFmtId="0" fontId="29" fillId="0" borderId="0"/>
  </cellStyleXfs>
  <cellXfs count="186">
    <xf numFmtId="0" fontId="0" fillId="0" borderId="0" xfId="0"/>
    <xf numFmtId="0" fontId="3" fillId="0" borderId="0" xfId="3" applyFont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4" fillId="0" borderId="0" xfId="3" applyFont="1" applyAlignment="1">
      <alignment vertical="top" wrapText="1"/>
    </xf>
    <xf numFmtId="0" fontId="6" fillId="0" borderId="0" xfId="0" applyFont="1"/>
    <xf numFmtId="0" fontId="15" fillId="0" borderId="0" xfId="0" applyFont="1"/>
    <xf numFmtId="0" fontId="7" fillId="0" borderId="0" xfId="3" applyFont="1"/>
    <xf numFmtId="0" fontId="8" fillId="0" borderId="0" xfId="3" applyFont="1"/>
    <xf numFmtId="0" fontId="9" fillId="0" borderId="0" xfId="3" applyFont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0" fontId="8" fillId="0" borderId="0" xfId="3" applyFont="1" applyBorder="1"/>
    <xf numFmtId="0" fontId="11" fillId="0" borderId="0" xfId="3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3" applyFont="1" applyBorder="1"/>
    <xf numFmtId="0" fontId="4" fillId="0" borderId="0" xfId="0" applyFont="1" applyBorder="1" applyAlignment="1"/>
    <xf numFmtId="0" fontId="15" fillId="0" borderId="1" xfId="0" applyFont="1" applyBorder="1" applyAlignme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Border="1"/>
    <xf numFmtId="0" fontId="4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4" fillId="0" borderId="1" xfId="0" applyFont="1" applyBorder="1" applyAlignment="1"/>
    <xf numFmtId="0" fontId="9" fillId="0" borderId="0" xfId="0" applyFont="1"/>
    <xf numFmtId="0" fontId="10" fillId="0" borderId="0" xfId="0" applyFont="1" applyAlignment="1">
      <alignment horizontal="left" indent="1"/>
    </xf>
    <xf numFmtId="0" fontId="4" fillId="0" borderId="0" xfId="0" applyFont="1"/>
    <xf numFmtId="49" fontId="4" fillId="0" borderId="0" xfId="0" applyNumberFormat="1" applyFont="1" applyFill="1" applyAlignment="1">
      <alignment horizontal="left" vertical="center" wrapText="1"/>
    </xf>
    <xf numFmtId="164" fontId="4" fillId="0" borderId="0" xfId="0" applyNumberFormat="1" applyFont="1" applyFill="1" applyAlignment="1">
      <alignment vertical="center" wrapText="1"/>
    </xf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4" fillId="0" borderId="0" xfId="0" applyFont="1" applyFill="1" applyBorder="1" applyAlignment="1">
      <alignment wrapText="1"/>
    </xf>
    <xf numFmtId="0" fontId="18" fillId="0" borderId="0" xfId="1" applyFont="1" applyFill="1" applyAlignment="1" applyProtection="1"/>
    <xf numFmtId="164" fontId="4" fillId="0" borderId="0" xfId="0" applyNumberFormat="1" applyFont="1" applyBorder="1" applyAlignment="1">
      <alignment wrapText="1"/>
    </xf>
    <xf numFmtId="164" fontId="13" fillId="0" borderId="0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/>
    <xf numFmtId="49" fontId="4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7" fillId="0" borderId="0" xfId="4" applyNumberFormat="1" applyFont="1" applyFill="1" applyBorder="1" applyAlignment="1" applyProtection="1">
      <alignment horizontal="left" vertical="top"/>
    </xf>
    <xf numFmtId="164" fontId="4" fillId="0" borderId="0" xfId="0" applyNumberFormat="1" applyFont="1" applyBorder="1" applyAlignment="1">
      <alignment horizontal="right" wrapText="1"/>
    </xf>
    <xf numFmtId="0" fontId="21" fillId="0" borderId="0" xfId="0" applyFont="1" applyAlignment="1">
      <alignment vertical="top" wrapText="1"/>
    </xf>
    <xf numFmtId="0" fontId="22" fillId="0" borderId="0" xfId="3" applyNumberFormat="1" applyFont="1" applyFill="1" applyBorder="1" applyAlignment="1" applyProtection="1">
      <alignment horizontal="center" vertical="top" wrapText="1"/>
    </xf>
    <xf numFmtId="0" fontId="23" fillId="0" borderId="0" xfId="3" applyNumberFormat="1" applyFont="1" applyFill="1" applyBorder="1" applyAlignment="1" applyProtection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4" fillId="0" borderId="0" xfId="0" applyFont="1" applyAlignment="1"/>
    <xf numFmtId="0" fontId="21" fillId="0" borderId="0" xfId="0" applyFont="1" applyAlignment="1"/>
    <xf numFmtId="0" fontId="21" fillId="0" borderId="0" xfId="3" applyNumberFormat="1" applyFont="1" applyFill="1" applyBorder="1" applyAlignment="1" applyProtection="1"/>
    <xf numFmtId="49" fontId="4" fillId="0" borderId="0" xfId="0" applyNumberFormat="1" applyFont="1" applyFill="1" applyAlignment="1">
      <alignment horizontal="left" wrapText="1"/>
    </xf>
    <xf numFmtId="0" fontId="25" fillId="0" borderId="0" xfId="0" applyFont="1" applyAlignment="1">
      <alignment vertical="top" wrapText="1"/>
    </xf>
    <xf numFmtId="0" fontId="26" fillId="0" borderId="0" xfId="4" applyNumberFormat="1" applyFont="1" applyFill="1" applyBorder="1" applyAlignment="1" applyProtection="1">
      <alignment horizontal="left" vertical="top" wrapText="1"/>
    </xf>
    <xf numFmtId="0" fontId="25" fillId="0" borderId="0" xfId="0" applyFont="1"/>
    <xf numFmtId="0" fontId="24" fillId="0" borderId="0" xfId="0" applyFont="1"/>
    <xf numFmtId="0" fontId="6" fillId="0" borderId="0" xfId="0" applyFont="1" applyFill="1" applyAlignment="1">
      <alignment horizontal="left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Border="1"/>
    <xf numFmtId="49" fontId="4" fillId="0" borderId="0" xfId="0" applyNumberFormat="1" applyFont="1" applyFill="1" applyBorder="1" applyAlignment="1">
      <alignment horizontal="left" wrapText="1"/>
    </xf>
    <xf numFmtId="0" fontId="4" fillId="0" borderId="0" xfId="0" applyFont="1" applyAlignment="1">
      <alignment vertical="center"/>
    </xf>
    <xf numFmtId="0" fontId="24" fillId="0" borderId="0" xfId="0" applyFont="1" applyFill="1"/>
    <xf numFmtId="0" fontId="13" fillId="0" borderId="0" xfId="0" applyFont="1"/>
    <xf numFmtId="49" fontId="13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164" fontId="4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0" fontId="9" fillId="0" borderId="0" xfId="0" applyFont="1" applyFill="1" applyBorder="1" applyAlignment="1">
      <alignment wrapText="1"/>
    </xf>
    <xf numFmtId="49" fontId="4" fillId="0" borderId="0" xfId="0" applyNumberFormat="1" applyFont="1" applyFill="1" applyAlignment="1">
      <alignment horizontal="center" wrapText="1"/>
    </xf>
    <xf numFmtId="0" fontId="4" fillId="0" borderId="0" xfId="0" applyFont="1" applyFill="1" applyBorder="1"/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14" fontId="4" fillId="0" borderId="0" xfId="0" applyNumberFormat="1" applyFont="1" applyFill="1" applyBorder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right" wrapText="1"/>
    </xf>
    <xf numFmtId="49" fontId="4" fillId="0" borderId="1" xfId="0" applyNumberFormat="1" applyFont="1" applyBorder="1" applyAlignment="1">
      <alignment horizontal="left" wrapText="1"/>
    </xf>
    <xf numFmtId="49" fontId="19" fillId="0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49" fontId="14" fillId="0" borderId="0" xfId="0" applyNumberFormat="1" applyFont="1" applyFill="1" applyAlignment="1">
      <alignment horizontal="left" wrapText="1"/>
    </xf>
    <xf numFmtId="0" fontId="34" fillId="0" borderId="0" xfId="0" applyFont="1" applyFill="1"/>
    <xf numFmtId="164" fontId="4" fillId="0" borderId="1" xfId="0" applyNumberFormat="1" applyFont="1" applyBorder="1" applyAlignment="1">
      <alignment horizontal="right" wrapText="1"/>
    </xf>
    <xf numFmtId="164" fontId="14" fillId="0" borderId="0" xfId="0" applyNumberFormat="1" applyFont="1" applyBorder="1" applyAlignment="1">
      <alignment horizontal="right" wrapText="1"/>
    </xf>
    <xf numFmtId="0" fontId="4" fillId="0" borderId="0" xfId="0" applyFont="1" applyFill="1" applyAlignment="1"/>
    <xf numFmtId="0" fontId="22" fillId="0" borderId="0" xfId="0" applyFont="1" applyFill="1"/>
    <xf numFmtId="164" fontId="4" fillId="0" borderId="1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35" fillId="0" borderId="0" xfId="0" applyFont="1" applyFill="1"/>
    <xf numFmtId="0" fontId="8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164" fontId="4" fillId="0" borderId="6" xfId="0" applyNumberFormat="1" applyFont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49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38" fillId="0" borderId="0" xfId="0" applyFont="1"/>
    <xf numFmtId="0" fontId="12" fillId="0" borderId="3" xfId="4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12" fillId="0" borderId="3" xfId="4" applyFont="1" applyBorder="1" applyAlignment="1">
      <alignment horizontal="left" wrapText="1"/>
    </xf>
    <xf numFmtId="0" fontId="30" fillId="0" borderId="3" xfId="1" applyFont="1" applyFill="1" applyBorder="1" applyAlignment="1" applyProtection="1"/>
    <xf numFmtId="0" fontId="39" fillId="0" borderId="3" xfId="1" applyFont="1" applyBorder="1" applyAlignment="1" applyProtection="1">
      <alignment horizontal="left" vertical="center" wrapText="1"/>
    </xf>
    <xf numFmtId="0" fontId="38" fillId="0" borderId="3" xfId="5" applyFont="1" applyBorder="1" applyAlignment="1">
      <alignment vertical="top" wrapText="1"/>
    </xf>
    <xf numFmtId="0" fontId="39" fillId="0" borderId="3" xfId="2" applyFont="1" applyFill="1" applyBorder="1" applyAlignment="1" applyProtection="1">
      <alignment horizontal="left" vertical="top" wrapText="1"/>
    </xf>
    <xf numFmtId="0" fontId="39" fillId="0" borderId="3" xfId="2" applyFont="1" applyFill="1" applyBorder="1" applyAlignment="1" applyProtection="1">
      <alignment vertical="top" wrapText="1"/>
    </xf>
    <xf numFmtId="0" fontId="40" fillId="0" borderId="3" xfId="4" applyFont="1" applyBorder="1"/>
    <xf numFmtId="0" fontId="12" fillId="0" borderId="3" xfId="0" applyFont="1" applyBorder="1"/>
    <xf numFmtId="0" fontId="38" fillId="0" borderId="3" xfId="0" applyFont="1" applyBorder="1" applyAlignment="1">
      <alignment wrapText="1"/>
    </xf>
    <xf numFmtId="0" fontId="38" fillId="0" borderId="3" xfId="4" applyFont="1" applyBorder="1" applyAlignment="1">
      <alignment vertical="center" wrapText="1"/>
    </xf>
    <xf numFmtId="49" fontId="38" fillId="0" borderId="3" xfId="4" applyNumberFormat="1" applyFont="1" applyBorder="1" applyAlignment="1">
      <alignment vertical="center" wrapText="1"/>
    </xf>
    <xf numFmtId="0" fontId="38" fillId="0" borderId="3" xfId="4" applyFont="1" applyBorder="1" applyAlignment="1">
      <alignment horizontal="left" wrapText="1"/>
    </xf>
    <xf numFmtId="0" fontId="41" fillId="0" borderId="3" xfId="1" applyFont="1" applyBorder="1" applyAlignment="1" applyProtection="1"/>
    <xf numFmtId="164" fontId="4" fillId="0" borderId="1" xfId="0" applyNumberFormat="1" applyFont="1" applyBorder="1" applyAlignment="1">
      <alignment vertical="center" wrapText="1"/>
    </xf>
    <xf numFmtId="49" fontId="39" fillId="0" borderId="3" xfId="1" applyNumberFormat="1" applyFont="1" applyBorder="1" applyAlignment="1" applyProtection="1">
      <alignment vertical="center" wrapText="1"/>
    </xf>
    <xf numFmtId="0" fontId="16" fillId="0" borderId="0" xfId="3" applyFont="1" applyBorder="1" applyAlignment="1">
      <alignment horizontal="center"/>
    </xf>
    <xf numFmtId="0" fontId="42" fillId="0" borderId="0" xfId="0" applyFont="1" applyAlignment="1"/>
    <xf numFmtId="0" fontId="4" fillId="0" borderId="0" xfId="0" applyFont="1" applyAlignment="1"/>
    <xf numFmtId="0" fontId="35" fillId="0" borderId="0" xfId="0" applyFont="1" applyFill="1" applyAlignment="1"/>
    <xf numFmtId="0" fontId="13" fillId="0" borderId="0" xfId="0" applyFont="1" applyAlignment="1"/>
    <xf numFmtId="164" fontId="1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right" wrapText="1"/>
    </xf>
    <xf numFmtId="49" fontId="14" fillId="0" borderId="0" xfId="0" applyNumberFormat="1" applyFont="1" applyFill="1" applyAlignment="1">
      <alignment horizontal="center" wrapText="1"/>
    </xf>
    <xf numFmtId="0" fontId="6" fillId="0" borderId="1" xfId="0" applyFont="1" applyBorder="1" applyAlignment="1"/>
    <xf numFmtId="164" fontId="14" fillId="0" borderId="1" xfId="0" applyNumberFormat="1" applyFont="1" applyBorder="1" applyAlignment="1">
      <alignment wrapText="1"/>
    </xf>
    <xf numFmtId="0" fontId="4" fillId="0" borderId="0" xfId="0" applyFont="1" applyBorder="1" applyAlignment="1">
      <alignment horizontal="left"/>
    </xf>
    <xf numFmtId="0" fontId="39" fillId="0" borderId="3" xfId="1" applyFont="1" applyBorder="1" applyAlignment="1" applyProtection="1">
      <alignment vertical="center" wrapText="1"/>
    </xf>
    <xf numFmtId="0" fontId="3" fillId="0" borderId="0" xfId="3" applyNumberFormat="1" applyFont="1" applyFill="1" applyBorder="1" applyAlignment="1" applyProtection="1">
      <alignment horizontal="left" vertical="center" wrapText="1"/>
    </xf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right" vertical="top" wrapText="1"/>
    </xf>
    <xf numFmtId="0" fontId="15" fillId="0" borderId="0" xfId="0" applyFont="1" applyAlignment="1">
      <alignment vertical="top" wrapText="1"/>
    </xf>
    <xf numFmtId="0" fontId="3" fillId="0" borderId="0" xfId="3" applyFont="1" applyFill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7" fillId="0" borderId="0" xfId="3" applyNumberFormat="1" applyFont="1" applyFill="1" applyBorder="1" applyAlignment="1" applyProtection="1">
      <alignment horizontal="left" wrapText="1"/>
    </xf>
    <xf numFmtId="0" fontId="15" fillId="0" borderId="0" xfId="0" applyFont="1" applyAlignment="1">
      <alignment horizontal="center"/>
    </xf>
    <xf numFmtId="0" fontId="23" fillId="0" borderId="0" xfId="3" applyNumberFormat="1" applyFont="1" applyFill="1" applyBorder="1" applyAlignment="1" applyProtection="1">
      <alignment horizontal="right" vertical="top" wrapText="1"/>
    </xf>
    <xf numFmtId="0" fontId="21" fillId="0" borderId="0" xfId="0" applyFont="1" applyAlignment="1">
      <alignment vertical="top" wrapText="1"/>
    </xf>
    <xf numFmtId="0" fontId="7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2" borderId="0" xfId="3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/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 applyFill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49" fontId="10" fillId="0" borderId="0" xfId="0" applyNumberFormat="1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6" fillId="0" borderId="0" xfId="0" applyFont="1" applyFill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</cellXfs>
  <cellStyles count="8">
    <cellStyle name="Гиперссылка" xfId="1" builtinId="8"/>
    <cellStyle name="Гиперссылка 2" xfId="2"/>
    <cellStyle name="Обычный" xfId="0" builtinId="0"/>
    <cellStyle name="Обычный 2" xfId="3"/>
    <cellStyle name="Обычный 2 2" xfId="4"/>
    <cellStyle name="Обычный 2 3" xfId="5"/>
    <cellStyle name="Обычный 3" xfId="6"/>
    <cellStyle name="Обычный 4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3</xdr:col>
      <xdr:colOff>409575</xdr:colOff>
      <xdr:row>3</xdr:row>
      <xdr:rowOff>114300</xdr:rowOff>
    </xdr:to>
    <xdr:pic>
      <xdr:nvPicPr>
        <xdr:cNvPr id="11368" name="Рисунок 1" descr="C:\Users\a.naurzbekova\Desktop\2023 НОВЫЙ ЛОГОТИП БНС\2 шаг новый вариант логотипа во всех форматах\Group 5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2381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</xdr:rowOff>
    </xdr:from>
    <xdr:to>
      <xdr:col>4</xdr:col>
      <xdr:colOff>733425</xdr:colOff>
      <xdr:row>5</xdr:row>
      <xdr:rowOff>47625</xdr:rowOff>
    </xdr:to>
    <xdr:pic>
      <xdr:nvPicPr>
        <xdr:cNvPr id="11369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3147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9;&#1087;&#1088;&#1072;&#1074;&#1083;&#1077;&#1085;&#1080;&#1077;%20&#1089;&#1090;&#1072;&#1090;&#1080;&#1089;&#1090;&#1080;&#1082;&#1080;%20&#1090;&#1086;&#1088;&#1075;&#1086;&#1074;&#1083;&#1080;%20&#1080;%20&#1091;&#1089;&#1083;&#1091;&#1075;\1%20&#1058;&#1057;%202026&#1075;\&#1041;&#1102;&#1083;&#1083;&#1077;&#1090;&#1077;&#1085;&#1100;_1%20&#1058;&#1057;_2026\05\&#1058;&#1072;&#1073;&#1083;&#1080;&#1094;&#1099;%2009072026\TAB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">
          <cell r="J10">
            <v>142759.87914</v>
          </cell>
          <cell r="M10">
            <v>57311.067170000002</v>
          </cell>
          <cell r="P10">
            <v>85448.811969999995</v>
          </cell>
        </row>
        <row r="13">
          <cell r="J13">
            <v>3637.4829099999997</v>
          </cell>
          <cell r="M13">
            <v>1022.24896</v>
          </cell>
          <cell r="P13">
            <v>2615.2339499999998</v>
          </cell>
        </row>
        <row r="14">
          <cell r="J14">
            <v>40942.668010000001</v>
          </cell>
          <cell r="M14">
            <v>24182.361000000001</v>
          </cell>
          <cell r="P14">
            <v>16760.30701</v>
          </cell>
        </row>
        <row r="15">
          <cell r="J15">
            <v>98039.27377</v>
          </cell>
          <cell r="M15">
            <v>32106.45721</v>
          </cell>
          <cell r="P15">
            <v>65932.816560000007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0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stat.gov.kz/ru/description/" TargetMode="External"/><Relationship Id="rId1" Type="http://schemas.openxmlformats.org/officeDocument/2006/relationships/hyperlink" Target="https://stat.gov.kz/ru/classifiers/statistical/23/" TargetMode="External"/><Relationship Id="rId6" Type="http://schemas.openxmlformats.org/officeDocument/2006/relationships/hyperlink" Target="mailto:b.atakhanov@aspire.gov.kz" TargetMode="External"/><Relationship Id="rId5" Type="http://schemas.openxmlformats.org/officeDocument/2006/relationships/hyperlink" Target="https://stat.gov.kz/api/iblock/element/region/503521/file/kk/" TargetMode="External"/><Relationship Id="rId4" Type="http://schemas.openxmlformats.org/officeDocument/2006/relationships/hyperlink" Target="https://stat.gov.kz/ru/classifiers/statistical/20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G15" sqref="G15"/>
    </sheetView>
  </sheetViews>
  <sheetFormatPr defaultRowHeight="14.25"/>
  <cols>
    <col min="1" max="1" width="9.140625" style="5" customWidth="1"/>
    <col min="2" max="2" width="11.28515625" style="5" customWidth="1"/>
    <col min="3" max="4" width="9.140625" style="5" customWidth="1"/>
    <col min="5" max="5" width="17" style="5" customWidth="1"/>
    <col min="6" max="6" width="11" style="5" customWidth="1"/>
    <col min="7" max="16384" width="9.140625" style="5"/>
  </cols>
  <sheetData>
    <row r="1" spans="1:17">
      <c r="A1" s="151"/>
      <c r="B1" s="151"/>
      <c r="C1" s="151"/>
      <c r="D1" s="151"/>
    </row>
    <row r="2" spans="1:17">
      <c r="A2" s="151"/>
      <c r="B2" s="151"/>
      <c r="C2" s="151"/>
      <c r="D2" s="151"/>
    </row>
    <row r="3" spans="1:17">
      <c r="A3" s="151"/>
      <c r="B3" s="151"/>
      <c r="C3" s="151"/>
      <c r="D3" s="151"/>
    </row>
    <row r="4" spans="1:17">
      <c r="A4" s="151"/>
      <c r="B4" s="151"/>
      <c r="C4" s="151"/>
      <c r="D4" s="151"/>
    </row>
    <row r="10" spans="1:17" ht="18.75" customHeight="1">
      <c r="A10" s="145" t="s">
        <v>143</v>
      </c>
      <c r="B10" s="145"/>
      <c r="C10" s="145"/>
      <c r="D10" s="145"/>
      <c r="E10" s="145"/>
      <c r="F10" s="146"/>
      <c r="G10" s="147"/>
      <c r="H10" s="44"/>
    </row>
    <row r="11" spans="1:17" s="56" customFormat="1" ht="19.5" customHeight="1">
      <c r="A11" s="148" t="s">
        <v>144</v>
      </c>
      <c r="B11" s="149"/>
      <c r="C11" s="149"/>
      <c r="D11" s="149"/>
      <c r="E11" s="149"/>
      <c r="F11" s="54"/>
      <c r="G11" s="54"/>
      <c r="H11" s="55"/>
    </row>
    <row r="12" spans="1:17" ht="18">
      <c r="A12" s="3"/>
      <c r="B12" s="3"/>
      <c r="C12" s="3"/>
      <c r="D12" s="3"/>
      <c r="E12" s="1"/>
      <c r="F12" s="2"/>
      <c r="G12" s="2"/>
    </row>
    <row r="13" spans="1:17" ht="18">
      <c r="A13" s="3"/>
      <c r="B13" s="3"/>
      <c r="C13" s="3"/>
      <c r="D13" s="3"/>
      <c r="E13" s="1"/>
      <c r="F13" s="2"/>
      <c r="G13" s="2"/>
    </row>
    <row r="14" spans="1:17" ht="18.75">
      <c r="A14" s="3"/>
      <c r="B14" s="3"/>
      <c r="C14" s="3"/>
      <c r="D14" s="3"/>
      <c r="E14" s="1"/>
      <c r="F14" s="2"/>
      <c r="G14" s="2"/>
      <c r="K14" s="150"/>
      <c r="L14" s="150"/>
      <c r="M14" s="150"/>
      <c r="N14" s="150"/>
      <c r="O14" s="150"/>
      <c r="P14" s="152"/>
      <c r="Q14" s="153"/>
    </row>
    <row r="15" spans="1:17" ht="79.5" customHeight="1">
      <c r="A15" s="156" t="s">
        <v>106</v>
      </c>
      <c r="B15" s="156"/>
      <c r="C15" s="156"/>
      <c r="D15" s="156"/>
      <c r="E15" s="156"/>
      <c r="F15" s="156"/>
      <c r="G15" s="4"/>
      <c r="I15" s="106"/>
      <c r="K15" s="150"/>
      <c r="L15" s="154"/>
      <c r="M15" s="154"/>
      <c r="N15" s="154"/>
      <c r="O15" s="154"/>
      <c r="P15" s="46"/>
      <c r="Q15" s="46"/>
    </row>
    <row r="16" spans="1:17" ht="18.75">
      <c r="G16" s="4"/>
      <c r="K16" s="47"/>
      <c r="L16" s="47"/>
      <c r="M16" s="47"/>
      <c r="N16" s="47"/>
      <c r="O16" s="48"/>
      <c r="P16" s="49"/>
      <c r="Q16" s="46"/>
    </row>
    <row r="17" spans="1:17" ht="18.75">
      <c r="G17" s="4"/>
      <c r="K17" s="47"/>
      <c r="L17" s="47"/>
      <c r="M17" s="47"/>
      <c r="N17" s="47"/>
      <c r="O17" s="48"/>
      <c r="P17" s="49"/>
      <c r="Q17" s="46"/>
    </row>
    <row r="18" spans="1:17" ht="18">
      <c r="A18" s="6" t="s">
        <v>145</v>
      </c>
      <c r="K18" s="155"/>
      <c r="L18" s="155"/>
      <c r="M18" s="155"/>
      <c r="N18" s="155"/>
      <c r="O18" s="155"/>
      <c r="P18" s="155"/>
      <c r="Q18" s="50"/>
    </row>
    <row r="19" spans="1:17" ht="15">
      <c r="K19" s="50"/>
      <c r="L19" s="50"/>
      <c r="M19" s="50"/>
      <c r="N19" s="50"/>
      <c r="O19" s="50"/>
      <c r="P19" s="50"/>
      <c r="Q19" s="50"/>
    </row>
    <row r="20" spans="1:17" ht="15">
      <c r="K20" s="50"/>
      <c r="L20" s="50"/>
      <c r="M20" s="50"/>
      <c r="N20" s="50"/>
      <c r="O20" s="50"/>
      <c r="P20" s="50"/>
      <c r="Q20" s="50"/>
    </row>
    <row r="21" spans="1:17" ht="15">
      <c r="K21" s="50"/>
      <c r="L21" s="50"/>
      <c r="M21" s="50"/>
      <c r="N21" s="50"/>
      <c r="O21" s="50"/>
      <c r="P21" s="50"/>
      <c r="Q21" s="50"/>
    </row>
    <row r="22" spans="1:17" ht="20.25" customHeight="1">
      <c r="A22" s="145" t="s">
        <v>88</v>
      </c>
      <c r="B22" s="145"/>
      <c r="C22" s="145"/>
      <c r="D22" s="145"/>
      <c r="E22" s="145"/>
      <c r="F22" s="145"/>
      <c r="K22" s="51"/>
      <c r="L22" s="51"/>
      <c r="M22" s="51"/>
      <c r="N22" s="51"/>
      <c r="O22" s="51"/>
      <c r="P22" s="51"/>
      <c r="Q22" s="51"/>
    </row>
    <row r="23" spans="1:17">
      <c r="K23" s="51"/>
      <c r="L23" s="51"/>
      <c r="M23" s="51"/>
      <c r="N23" s="51"/>
      <c r="O23" s="51"/>
      <c r="P23" s="51"/>
      <c r="Q23" s="51"/>
    </row>
    <row r="24" spans="1:17">
      <c r="K24" s="52"/>
      <c r="L24" s="52"/>
      <c r="M24" s="52"/>
      <c r="N24" s="52"/>
      <c r="O24" s="52"/>
      <c r="P24" s="52"/>
      <c r="Q24" s="51"/>
    </row>
    <row r="25" spans="1:17" ht="18">
      <c r="K25" s="144"/>
      <c r="L25" s="144"/>
      <c r="M25" s="144"/>
      <c r="N25" s="144"/>
      <c r="O25" s="144"/>
      <c r="P25" s="51"/>
      <c r="Q25" s="51"/>
    </row>
  </sheetData>
  <mergeCells count="11">
    <mergeCell ref="A1:D4"/>
    <mergeCell ref="P14:Q14"/>
    <mergeCell ref="K15:O15"/>
    <mergeCell ref="K18:P18"/>
    <mergeCell ref="A15:F15"/>
    <mergeCell ref="K25:O25"/>
    <mergeCell ref="A22:F22"/>
    <mergeCell ref="F10:G10"/>
    <mergeCell ref="A11:E11"/>
    <mergeCell ref="A10:E10"/>
    <mergeCell ref="K14:O14"/>
  </mergeCells>
  <phoneticPr fontId="0" type="noConversion"/>
  <pageMargins left="0.78740157480314965" right="0.39370078740157483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C11" sqref="C11"/>
    </sheetView>
  </sheetViews>
  <sheetFormatPr defaultRowHeight="12.75"/>
  <cols>
    <col min="1" max="1" width="3" style="114" customWidth="1"/>
    <col min="2" max="2" width="34.7109375" style="114" customWidth="1"/>
    <col min="3" max="3" width="82.42578125" style="114" customWidth="1"/>
    <col min="4" max="16384" width="9.140625" style="114"/>
  </cols>
  <sheetData>
    <row r="2" spans="2:6">
      <c r="B2" s="115" t="s">
        <v>146</v>
      </c>
      <c r="C2" s="116" t="s">
        <v>147</v>
      </c>
    </row>
    <row r="3" spans="2:6" ht="25.5">
      <c r="B3" s="117" t="s">
        <v>148</v>
      </c>
      <c r="C3" s="118" t="s">
        <v>149</v>
      </c>
    </row>
    <row r="4" spans="2:6">
      <c r="B4" s="115" t="s">
        <v>150</v>
      </c>
      <c r="C4" s="116" t="s">
        <v>151</v>
      </c>
    </row>
    <row r="5" spans="2:6" ht="25.5">
      <c r="B5" s="117" t="s">
        <v>152</v>
      </c>
      <c r="C5" s="119" t="s">
        <v>153</v>
      </c>
    </row>
    <row r="6" spans="2:6" ht="38.25">
      <c r="B6" s="115" t="s">
        <v>154</v>
      </c>
      <c r="C6" s="120" t="s">
        <v>155</v>
      </c>
      <c r="D6" s="7"/>
      <c r="E6" s="7"/>
      <c r="F6" s="7"/>
    </row>
    <row r="7" spans="2:6">
      <c r="B7" s="115" t="s">
        <v>156</v>
      </c>
      <c r="C7" s="121" t="s">
        <v>157</v>
      </c>
      <c r="D7" s="7"/>
      <c r="E7" s="7"/>
      <c r="F7" s="7"/>
    </row>
    <row r="8" spans="2:6" ht="54" customHeight="1">
      <c r="B8" s="115" t="s">
        <v>158</v>
      </c>
      <c r="C8" s="120" t="s">
        <v>159</v>
      </c>
      <c r="D8" s="7"/>
      <c r="E8" s="7"/>
      <c r="F8" s="7"/>
    </row>
    <row r="9" spans="2:6">
      <c r="B9" s="115" t="s">
        <v>160</v>
      </c>
      <c r="C9" s="122" t="s">
        <v>153</v>
      </c>
      <c r="D9" s="7"/>
      <c r="E9" s="7"/>
      <c r="F9" s="7"/>
    </row>
    <row r="10" spans="2:6">
      <c r="B10" s="115" t="s">
        <v>161</v>
      </c>
      <c r="C10" s="123"/>
      <c r="D10" s="7"/>
      <c r="E10" s="7"/>
      <c r="F10" s="7"/>
    </row>
    <row r="11" spans="2:6">
      <c r="B11" s="115" t="s">
        <v>162</v>
      </c>
      <c r="C11" s="143" t="s">
        <v>192</v>
      </c>
      <c r="D11" s="7"/>
      <c r="E11" s="7"/>
      <c r="F11" s="7"/>
    </row>
    <row r="12" spans="2:6" ht="76.5">
      <c r="B12" s="124" t="s">
        <v>163</v>
      </c>
      <c r="C12" s="125" t="s">
        <v>164</v>
      </c>
      <c r="D12" s="7"/>
      <c r="E12" s="7"/>
      <c r="F12" s="7"/>
    </row>
    <row r="13" spans="2:6">
      <c r="B13" s="115" t="s">
        <v>165</v>
      </c>
      <c r="C13" s="120" t="s">
        <v>129</v>
      </c>
      <c r="D13" s="7"/>
      <c r="E13" s="7"/>
      <c r="F13" s="7"/>
    </row>
    <row r="14" spans="2:6">
      <c r="B14" s="115" t="s">
        <v>166</v>
      </c>
      <c r="C14" s="126" t="s">
        <v>172</v>
      </c>
      <c r="D14" s="7"/>
      <c r="E14" s="7"/>
      <c r="F14" s="7"/>
    </row>
    <row r="15" spans="2:6">
      <c r="B15" s="115" t="s">
        <v>167</v>
      </c>
      <c r="C15" s="127" t="s">
        <v>174</v>
      </c>
      <c r="D15" s="7"/>
      <c r="E15" s="7"/>
      <c r="F15" s="7"/>
    </row>
    <row r="16" spans="2:6">
      <c r="B16" s="115" t="s">
        <v>168</v>
      </c>
      <c r="C16" s="131" t="s">
        <v>175</v>
      </c>
      <c r="D16" s="7"/>
      <c r="E16" s="7"/>
      <c r="F16" s="7"/>
    </row>
    <row r="17" spans="2:6">
      <c r="B17" s="115" t="s">
        <v>187</v>
      </c>
      <c r="C17" s="116" t="s">
        <v>173</v>
      </c>
      <c r="D17" s="7"/>
      <c r="E17" s="7"/>
      <c r="F17" s="7"/>
    </row>
    <row r="18" spans="2:6">
      <c r="B18" s="115" t="s">
        <v>169</v>
      </c>
      <c r="C18" s="128">
        <v>1446</v>
      </c>
      <c r="D18" s="7"/>
      <c r="E18" s="7"/>
      <c r="F18" s="7"/>
    </row>
    <row r="19" spans="2:6">
      <c r="B19" s="115" t="s">
        <v>170</v>
      </c>
      <c r="C19" s="129" t="s">
        <v>171</v>
      </c>
      <c r="D19" s="7"/>
      <c r="E19" s="7"/>
      <c r="F19" s="7"/>
    </row>
    <row r="20" spans="2:6">
      <c r="D20" s="7"/>
      <c r="E20" s="7"/>
      <c r="F20" s="7"/>
    </row>
  </sheetData>
  <hyperlinks>
    <hyperlink ref="C3" r:id="rId1"/>
    <hyperlink ref="C19" r:id="rId2"/>
    <hyperlink ref="C9" r:id="rId3"/>
    <hyperlink ref="C5" r:id="rId4"/>
    <hyperlink ref="C11" r:id="rId5"/>
    <hyperlink ref="C16" r:id="rId6"/>
  </hyperlinks>
  <pageMargins left="0.7" right="0.7" top="0.75" bottom="0.75" header="0.3" footer="0.3"/>
  <pageSetup paperSize="9"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zoomScaleNormal="100" workbookViewId="0">
      <selection activeCell="A4" sqref="A4:B4"/>
    </sheetView>
  </sheetViews>
  <sheetFormatPr defaultColWidth="118.7109375" defaultRowHeight="12.75"/>
  <cols>
    <col min="1" max="1" width="13.28515625" style="8" customWidth="1"/>
    <col min="2" max="2" width="82.28515625" style="14" customWidth="1"/>
    <col min="3" max="3" width="9.140625" style="9" customWidth="1"/>
    <col min="4" max="254" width="9.140625" style="10" customWidth="1"/>
    <col min="255" max="255" width="7.28515625" style="10" customWidth="1"/>
    <col min="256" max="16384" width="118.7109375" style="10"/>
  </cols>
  <sheetData>
    <row r="2" spans="1:3">
      <c r="B2" s="132" t="s">
        <v>110</v>
      </c>
    </row>
    <row r="3" spans="1:3">
      <c r="B3" s="11"/>
    </row>
    <row r="4" spans="1:3" ht="17.25" customHeight="1">
      <c r="A4" s="133" t="s">
        <v>188</v>
      </c>
      <c r="B4" s="133"/>
      <c r="C4" s="12"/>
    </row>
    <row r="5" spans="1:3" ht="17.25" customHeight="1">
      <c r="A5" s="34" t="s">
        <v>48</v>
      </c>
      <c r="B5" s="36" t="s">
        <v>177</v>
      </c>
      <c r="C5" s="13"/>
    </row>
    <row r="6" spans="1:3" ht="17.25" customHeight="1">
      <c r="A6" s="34" t="s">
        <v>3</v>
      </c>
      <c r="B6" s="36" t="s">
        <v>179</v>
      </c>
      <c r="C6" s="13"/>
    </row>
    <row r="7" spans="1:3" ht="17.25" customHeight="1">
      <c r="A7" s="34" t="s">
        <v>4</v>
      </c>
      <c r="B7" s="36" t="s">
        <v>181</v>
      </c>
      <c r="C7" s="13"/>
    </row>
  </sheetData>
  <phoneticPr fontId="0" type="noConversion"/>
  <hyperlinks>
    <hyperlink ref="B5" location="'1'!A1" display="2022 жылғы қаңтар-қазандағы ЕАЭО елдері бойынша облыстың өзара саудасының негізгі көрсеткіштері*"/>
    <hyperlink ref="B6" location="'2'!A1" display="2022 жылғы қаңтар-қазандағы ЕАЭО елдері бойынша жеке тауарлар экспорты"/>
    <hyperlink ref="B7" location="'3'!A1" display="2022 жылғы қаңтар-қазандағы ЕАЭО елдері бойынша жеке тауарлар импорты"/>
  </hyperlinks>
  <pageMargins left="0.78740157480314965" right="0.39370078740157483" top="0.39370078740157483" bottom="0.39370078740157483" header="0.39370078740157483" footer="0.39370078740157483"/>
  <pageSetup paperSize="9" scale="99" orientation="landscape" r:id="rId1"/>
  <headerFooter>
    <oddFooter>&amp;R&amp;"-,полужирный"&amp;8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="96" zoomScaleNormal="96" zoomScaleSheetLayoutView="95" workbookViewId="0">
      <selection activeCell="A5" sqref="A5"/>
    </sheetView>
  </sheetViews>
  <sheetFormatPr defaultRowHeight="14.25"/>
  <cols>
    <col min="1" max="1" width="16" style="5" customWidth="1"/>
    <col min="2" max="2" width="12.28515625" style="5" customWidth="1"/>
    <col min="3" max="3" width="13.28515625" style="5" customWidth="1"/>
    <col min="4" max="5" width="12.7109375" style="5" customWidth="1"/>
    <col min="6" max="6" width="13.7109375" style="5" customWidth="1"/>
    <col min="7" max="7" width="13.28515625" style="5" customWidth="1"/>
    <col min="8" max="8" width="12.28515625" style="5" customWidth="1"/>
    <col min="9" max="9" width="13.7109375" style="5" customWidth="1"/>
    <col min="10" max="10" width="14.140625" style="5" customWidth="1"/>
    <col min="11" max="16384" width="9.140625" style="5"/>
  </cols>
  <sheetData>
    <row r="1" spans="1:14" ht="24" customHeight="1">
      <c r="A1" s="157" t="s">
        <v>176</v>
      </c>
      <c r="B1" s="157"/>
      <c r="C1" s="157"/>
      <c r="D1" s="157"/>
      <c r="E1" s="157"/>
      <c r="F1" s="157"/>
      <c r="G1" s="157"/>
      <c r="H1" s="158"/>
      <c r="I1" s="158"/>
      <c r="J1" s="158"/>
    </row>
    <row r="2" spans="1:14" ht="16.5" customHeight="1">
      <c r="A2" s="15"/>
      <c r="B2" s="16"/>
      <c r="C2" s="16"/>
      <c r="D2" s="16"/>
      <c r="E2" s="16"/>
      <c r="F2" s="16"/>
      <c r="G2" s="16"/>
      <c r="H2" s="16"/>
      <c r="I2" s="159" t="s">
        <v>25</v>
      </c>
      <c r="J2" s="159"/>
    </row>
    <row r="3" spans="1:14" ht="23.25" customHeight="1">
      <c r="A3" s="160" t="s">
        <v>32</v>
      </c>
      <c r="B3" s="162" t="s">
        <v>35</v>
      </c>
      <c r="C3" s="163"/>
      <c r="D3" s="164"/>
      <c r="E3" s="162" t="s">
        <v>1</v>
      </c>
      <c r="F3" s="163"/>
      <c r="G3" s="164"/>
      <c r="H3" s="162" t="s">
        <v>2</v>
      </c>
      <c r="I3" s="165"/>
      <c r="J3" s="165"/>
      <c r="K3" s="18"/>
    </row>
    <row r="4" spans="1:14" ht="66" customHeight="1">
      <c r="A4" s="161"/>
      <c r="B4" s="19" t="s">
        <v>33</v>
      </c>
      <c r="C4" s="19" t="s">
        <v>52</v>
      </c>
      <c r="D4" s="19" t="s">
        <v>55</v>
      </c>
      <c r="E4" s="19" t="s">
        <v>34</v>
      </c>
      <c r="F4" s="19" t="s">
        <v>52</v>
      </c>
      <c r="G4" s="19" t="s">
        <v>54</v>
      </c>
      <c r="H4" s="19" t="s">
        <v>34</v>
      </c>
      <c r="I4" s="19" t="s">
        <v>52</v>
      </c>
      <c r="J4" s="17" t="s">
        <v>53</v>
      </c>
      <c r="K4" s="18"/>
    </row>
    <row r="5" spans="1:14" s="105" customFormat="1" ht="21.75" customHeight="1">
      <c r="A5" s="142" t="s">
        <v>20</v>
      </c>
      <c r="B5" s="108">
        <f>B7+B8+B9</f>
        <v>140990.8829</v>
      </c>
      <c r="C5" s="108">
        <f t="shared" ref="C5:I5" si="0">C7+C8+C9</f>
        <v>100</v>
      </c>
      <c r="D5" s="108">
        <f>B5/[1]Лист1!$J$10*100</f>
        <v>98.760858967759972</v>
      </c>
      <c r="E5" s="108">
        <f t="shared" si="0"/>
        <v>53529.002899999999</v>
      </c>
      <c r="F5" s="108">
        <f t="shared" si="0"/>
        <v>100</v>
      </c>
      <c r="G5" s="108">
        <f>E5/[1]Лист1!$M$10*100</f>
        <v>93.400813391275051</v>
      </c>
      <c r="H5" s="108">
        <f t="shared" si="0"/>
        <v>87461.88</v>
      </c>
      <c r="I5" s="108">
        <f t="shared" si="0"/>
        <v>100</v>
      </c>
      <c r="J5" s="108">
        <f>H5/[1]Лист1!$P$10*100</f>
        <v>102.35587597251413</v>
      </c>
    </row>
    <row r="6" spans="1:14" s="20" customFormat="1" ht="14.25" customHeight="1">
      <c r="A6" s="15" t="s">
        <v>22</v>
      </c>
      <c r="B6" s="37"/>
      <c r="C6" s="37"/>
      <c r="D6" s="103"/>
      <c r="E6" s="37"/>
      <c r="F6" s="37"/>
      <c r="G6" s="40"/>
      <c r="H6" s="37"/>
      <c r="I6" s="37"/>
      <c r="J6" s="40"/>
    </row>
    <row r="7" spans="1:14" s="20" customFormat="1" ht="14.25" customHeight="1">
      <c r="A7" s="15" t="s">
        <v>24</v>
      </c>
      <c r="B7" s="59">
        <v>79841.247109999997</v>
      </c>
      <c r="C7" s="37">
        <f>B7/B5*100</f>
        <v>56.628659575547637</v>
      </c>
      <c r="D7" s="40">
        <f>B7/[1]Лист1!$J$15*100</f>
        <v>81.438023803917034</v>
      </c>
      <c r="E7" s="59">
        <v>14290.712100000001</v>
      </c>
      <c r="F7" s="37">
        <f>E7/E5*100</f>
        <v>26.697138608572889</v>
      </c>
      <c r="G7" s="45">
        <f>E7/[1]Лист1!$M$15*100</f>
        <v>44.510398660706045</v>
      </c>
      <c r="H7" s="59">
        <v>65550.535010000007</v>
      </c>
      <c r="I7" s="37">
        <f>H7/H5*100</f>
        <v>74.947548589168221</v>
      </c>
      <c r="J7" s="45">
        <f>H7/[1]Лист1!$P$15*100</f>
        <v>99.420195329207388</v>
      </c>
    </row>
    <row r="8" spans="1:14" s="21" customFormat="1" ht="17.25" customHeight="1">
      <c r="A8" s="15" t="s">
        <v>0</v>
      </c>
      <c r="B8" s="59">
        <v>3417.0799200000001</v>
      </c>
      <c r="C8" s="37">
        <f>B8/B5*100</f>
        <v>2.4236176479748823</v>
      </c>
      <c r="D8" s="40">
        <f>B8/[1]Лист1!$J$13*100</f>
        <v>93.940782803567885</v>
      </c>
      <c r="E8" s="59">
        <v>918.14700000000005</v>
      </c>
      <c r="F8" s="37">
        <f>E8/E5*100</f>
        <v>1.7152327715037639</v>
      </c>
      <c r="G8" s="45">
        <f>E8/[1]Лист1!$M$13*100</f>
        <v>89.816378976800337</v>
      </c>
      <c r="H8" s="59">
        <v>2498.9329200000002</v>
      </c>
      <c r="I8" s="37">
        <f>H8/H5*100</f>
        <v>2.857168082826484</v>
      </c>
      <c r="J8" s="45">
        <f>H8/[1]Лист1!$P$13*100</f>
        <v>95.552939728394108</v>
      </c>
    </row>
    <row r="9" spans="1:14" s="21" customFormat="1" ht="12.75" customHeight="1">
      <c r="A9" s="22" t="s">
        <v>23</v>
      </c>
      <c r="B9" s="130">
        <v>57732.555869999997</v>
      </c>
      <c r="C9" s="109">
        <f>B9/B5*100</f>
        <v>40.947722776477484</v>
      </c>
      <c r="D9" s="102">
        <f>B9/[1]Лист1!$J$14*100</f>
        <v>141.00828958166372</v>
      </c>
      <c r="E9" s="130">
        <v>38320.143799999998</v>
      </c>
      <c r="F9" s="109">
        <f>E9/E5*100</f>
        <v>71.58762861992335</v>
      </c>
      <c r="G9" s="98">
        <f>E9/[1]Лист1!$M$14*100</f>
        <v>158.46320299328917</v>
      </c>
      <c r="H9" s="130">
        <v>19412.412069999998</v>
      </c>
      <c r="I9" s="109">
        <f>H9/H5*100</f>
        <v>22.195283328005296</v>
      </c>
      <c r="J9" s="98">
        <f>H9/[1]Лист1!$P$14*100</f>
        <v>115.8237260118065</v>
      </c>
    </row>
    <row r="10" spans="1:14" ht="19.5" customHeight="1">
      <c r="A10" s="24" t="s">
        <v>26</v>
      </c>
      <c r="B10" s="23"/>
      <c r="C10" s="23"/>
      <c r="D10" s="23"/>
      <c r="E10" s="23"/>
      <c r="F10" s="23"/>
      <c r="G10" s="23"/>
    </row>
    <row r="11" spans="1:14" ht="31.5" customHeight="1"/>
    <row r="13" spans="1:14"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>
      <c r="E16" s="37"/>
      <c r="F16" s="37"/>
      <c r="G16" s="39"/>
      <c r="H16" s="37"/>
      <c r="I16" s="37"/>
      <c r="J16" s="39"/>
      <c r="K16" s="37"/>
      <c r="L16" s="37"/>
      <c r="M16" s="39"/>
      <c r="N16" s="18"/>
    </row>
    <row r="17" spans="5:14">
      <c r="E17" s="37"/>
      <c r="F17" s="37"/>
      <c r="G17" s="39"/>
      <c r="H17" s="37"/>
      <c r="I17" s="37"/>
      <c r="J17" s="39"/>
      <c r="K17" s="37"/>
      <c r="L17" s="37"/>
      <c r="M17" s="38"/>
      <c r="N17" s="18"/>
    </row>
    <row r="18" spans="5:14">
      <c r="E18" s="37"/>
      <c r="F18" s="37"/>
      <c r="G18" s="39"/>
      <c r="H18" s="45"/>
      <c r="I18" s="45"/>
      <c r="J18" s="45"/>
      <c r="K18" s="37"/>
      <c r="L18" s="37"/>
      <c r="M18" s="45"/>
      <c r="N18" s="18"/>
    </row>
    <row r="19" spans="5:14">
      <c r="E19" s="37"/>
      <c r="F19" s="37"/>
      <c r="G19" s="40"/>
      <c r="H19" s="37"/>
      <c r="I19" s="37"/>
      <c r="J19" s="40"/>
      <c r="K19" s="37"/>
      <c r="L19" s="37"/>
      <c r="M19" s="41"/>
      <c r="N19" s="18"/>
    </row>
    <row r="20" spans="5:14">
      <c r="E20" s="37"/>
      <c r="F20" s="37"/>
      <c r="G20" s="39"/>
      <c r="H20" s="37"/>
      <c r="I20" s="37"/>
      <c r="J20" s="39"/>
      <c r="K20" s="37"/>
      <c r="L20" s="37"/>
      <c r="M20" s="41"/>
      <c r="N20" s="18"/>
    </row>
    <row r="21" spans="5:14">
      <c r="E21" s="37"/>
      <c r="F21" s="37"/>
      <c r="G21" s="39"/>
      <c r="H21" s="37"/>
      <c r="I21" s="37"/>
      <c r="J21" s="39"/>
      <c r="K21" s="39"/>
      <c r="L21" s="37"/>
      <c r="M21" s="39"/>
      <c r="N21" s="18"/>
    </row>
    <row r="22" spans="5:14"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5:14"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5:14">
      <c r="E24" s="18"/>
      <c r="F24" s="18"/>
      <c r="G24" s="18"/>
      <c r="H24" s="18"/>
      <c r="I24" s="18"/>
      <c r="J24" s="18"/>
      <c r="K24" s="18"/>
      <c r="L24" s="18"/>
      <c r="M24" s="18"/>
      <c r="N24" s="18"/>
    </row>
  </sheetData>
  <mergeCells count="6">
    <mergeCell ref="A1:J1"/>
    <mergeCell ref="I2:J2"/>
    <mergeCell ref="A3:A4"/>
    <mergeCell ref="B3:D3"/>
    <mergeCell ref="E3:G3"/>
    <mergeCell ref="H3:J3"/>
  </mergeCells>
  <phoneticPr fontId="0" type="noConversion"/>
  <pageMargins left="0.78740157480314965" right="0.39370078740157483" top="0.39370078740157483" bottom="0.39370078740157483" header="0.39370078740157483" footer="0.39370078740157483"/>
  <pageSetup paperSize="9" scale="90" firstPageNumber="6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="110" zoomScaleNormal="110" workbookViewId="0">
      <selection activeCell="B6" sqref="B6:K6"/>
    </sheetView>
  </sheetViews>
  <sheetFormatPr defaultRowHeight="14.25"/>
  <cols>
    <col min="1" max="1" width="10.85546875" style="72" customWidth="1"/>
    <col min="2" max="2" width="41.7109375" style="73" customWidth="1"/>
    <col min="3" max="3" width="10.28515625" style="4" customWidth="1"/>
    <col min="4" max="5" width="10.7109375" style="4" customWidth="1"/>
    <col min="6" max="8" width="10.28515625" style="4" customWidth="1"/>
    <col min="9" max="9" width="11.85546875" style="4" customWidth="1"/>
    <col min="10" max="10" width="11.140625" style="71" customWidth="1"/>
    <col min="11" max="11" width="12" style="71" customWidth="1"/>
    <col min="12" max="12" width="13.85546875" style="4" customWidth="1"/>
    <col min="13" max="16384" width="9.140625" style="4"/>
  </cols>
  <sheetData>
    <row r="1" spans="1:12">
      <c r="A1" s="168" t="s">
        <v>178</v>
      </c>
      <c r="B1" s="168"/>
      <c r="C1" s="168"/>
      <c r="D1" s="168"/>
      <c r="E1" s="168"/>
      <c r="F1" s="168"/>
      <c r="G1" s="168"/>
      <c r="H1" s="169"/>
      <c r="I1" s="169"/>
      <c r="J1" s="169"/>
      <c r="K1" s="169"/>
    </row>
    <row r="2" spans="1:12">
      <c r="A2" s="58"/>
      <c r="B2" s="29"/>
      <c r="C2" s="30"/>
      <c r="D2" s="30"/>
      <c r="E2" s="30"/>
      <c r="F2" s="30"/>
      <c r="G2" s="30"/>
      <c r="H2" s="61"/>
      <c r="I2" s="61"/>
      <c r="J2" s="62"/>
      <c r="K2" s="62"/>
    </row>
    <row r="3" spans="1:12">
      <c r="A3" s="167" t="s">
        <v>36</v>
      </c>
      <c r="B3" s="172" t="s">
        <v>37</v>
      </c>
      <c r="C3" s="172" t="s">
        <v>38</v>
      </c>
      <c r="D3" s="175" t="s">
        <v>112</v>
      </c>
      <c r="E3" s="176"/>
      <c r="F3" s="176"/>
      <c r="G3" s="177"/>
      <c r="H3" s="175" t="s">
        <v>113</v>
      </c>
      <c r="I3" s="177"/>
      <c r="J3" s="166" t="s">
        <v>114</v>
      </c>
      <c r="K3" s="167"/>
      <c r="L3" s="63"/>
    </row>
    <row r="4" spans="1:12" ht="15" customHeight="1">
      <c r="A4" s="170"/>
      <c r="B4" s="173"/>
      <c r="C4" s="173"/>
      <c r="D4" s="162" t="s">
        <v>190</v>
      </c>
      <c r="E4" s="164"/>
      <c r="F4" s="162" t="s">
        <v>191</v>
      </c>
      <c r="G4" s="164"/>
      <c r="H4" s="162" t="s">
        <v>190</v>
      </c>
      <c r="I4" s="163"/>
      <c r="J4" s="162" t="s">
        <v>190</v>
      </c>
      <c r="K4" s="163"/>
      <c r="L4" s="63"/>
    </row>
    <row r="5" spans="1:12" ht="22.5">
      <c r="A5" s="171"/>
      <c r="B5" s="174"/>
      <c r="C5" s="174"/>
      <c r="D5" s="32" t="s">
        <v>39</v>
      </c>
      <c r="E5" s="32" t="s">
        <v>21</v>
      </c>
      <c r="F5" s="32" t="s">
        <v>40</v>
      </c>
      <c r="G5" s="32" t="s">
        <v>41</v>
      </c>
      <c r="H5" s="32" t="s">
        <v>39</v>
      </c>
      <c r="I5" s="32" t="s">
        <v>42</v>
      </c>
      <c r="J5" s="31" t="s">
        <v>39</v>
      </c>
      <c r="K5" s="33" t="s">
        <v>41</v>
      </c>
      <c r="L5" s="63"/>
    </row>
    <row r="6" spans="1:12" s="25" customFormat="1" ht="11.25">
      <c r="A6" s="42"/>
      <c r="B6" s="42" t="s">
        <v>83</v>
      </c>
      <c r="C6" s="53"/>
      <c r="D6" s="137"/>
      <c r="E6" s="137">
        <v>53529.002899999999</v>
      </c>
      <c r="F6" s="137"/>
      <c r="G6" s="137">
        <v>14503.352279999999</v>
      </c>
      <c r="H6" s="137"/>
      <c r="I6" s="137">
        <v>57311.1</v>
      </c>
      <c r="J6" s="137"/>
      <c r="K6" s="137">
        <f>E6/I6*100</f>
        <v>93.40075988770063</v>
      </c>
    </row>
    <row r="7" spans="1:12" s="25" customFormat="1" ht="11.25">
      <c r="A7" s="42"/>
      <c r="B7" s="42" t="s">
        <v>24</v>
      </c>
      <c r="C7" s="53"/>
      <c r="D7" s="137"/>
      <c r="E7" s="137">
        <v>14290.712100000001</v>
      </c>
      <c r="F7" s="137"/>
      <c r="G7" s="137">
        <v>3203.8472000000002</v>
      </c>
      <c r="H7" s="137"/>
      <c r="I7" s="138">
        <v>32106.45721</v>
      </c>
      <c r="J7" s="137"/>
      <c r="K7" s="137">
        <f>E7/I7*100</f>
        <v>44.510398660706045</v>
      </c>
    </row>
    <row r="8" spans="1:12" s="25" customFormat="1" ht="11.25">
      <c r="A8" s="42"/>
      <c r="B8" s="42" t="s">
        <v>0</v>
      </c>
      <c r="C8" s="53"/>
      <c r="D8" s="137"/>
      <c r="E8" s="137">
        <v>918.14700000000005</v>
      </c>
      <c r="F8" s="137"/>
      <c r="G8" s="137">
        <v>224.99445</v>
      </c>
      <c r="H8" s="137"/>
      <c r="I8" s="137">
        <v>1022.24896</v>
      </c>
      <c r="J8" s="137"/>
      <c r="K8" s="137">
        <f>E8/I8*100</f>
        <v>89.816378976800337</v>
      </c>
    </row>
    <row r="9" spans="1:12" s="25" customFormat="1" ht="11.25">
      <c r="A9" s="42"/>
      <c r="B9" s="42" t="s">
        <v>23</v>
      </c>
      <c r="C9" s="53"/>
      <c r="D9" s="137"/>
      <c r="E9" s="137">
        <v>38320.143799999998</v>
      </c>
      <c r="F9" s="137"/>
      <c r="G9" s="137">
        <v>11074.510630000001</v>
      </c>
      <c r="H9" s="137"/>
      <c r="I9" s="138">
        <v>24182.361000000001</v>
      </c>
      <c r="J9" s="137"/>
      <c r="K9" s="137">
        <f>E9/I9*100</f>
        <v>158.46320299328917</v>
      </c>
    </row>
    <row r="10" spans="1:12" s="25" customFormat="1" ht="22.5">
      <c r="A10" s="42" t="s">
        <v>27</v>
      </c>
      <c r="B10" s="42" t="s">
        <v>89</v>
      </c>
      <c r="C10" s="92" t="s">
        <v>50</v>
      </c>
      <c r="D10" s="137">
        <v>509.13600000000002</v>
      </c>
      <c r="E10" s="137">
        <v>1012.595</v>
      </c>
      <c r="F10" s="137">
        <v>162.44499999999999</v>
      </c>
      <c r="G10" s="137">
        <v>297.97300000000001</v>
      </c>
      <c r="H10" s="137">
        <v>1369.4570000000001</v>
      </c>
      <c r="I10" s="137">
        <v>2251.9380000000001</v>
      </c>
      <c r="J10" s="137">
        <v>37.18</v>
      </c>
      <c r="K10" s="137">
        <v>44.97</v>
      </c>
    </row>
    <row r="11" spans="1:12" s="25" customFormat="1" ht="11.25">
      <c r="A11" s="42"/>
      <c r="B11" s="42" t="s">
        <v>24</v>
      </c>
      <c r="C11" s="92"/>
      <c r="D11" s="137"/>
      <c r="E11" s="137"/>
      <c r="F11" s="137"/>
      <c r="G11" s="137"/>
      <c r="H11" s="137">
        <v>43.9</v>
      </c>
      <c r="I11" s="137">
        <v>79.132000000000005</v>
      </c>
      <c r="J11" s="137"/>
      <c r="K11" s="137"/>
    </row>
    <row r="12" spans="1:12" s="25" customFormat="1" ht="11.25">
      <c r="A12" s="42"/>
      <c r="B12" s="42" t="s">
        <v>23</v>
      </c>
      <c r="C12" s="92"/>
      <c r="D12" s="137">
        <v>509.13600000000002</v>
      </c>
      <c r="E12" s="137">
        <v>1012.595</v>
      </c>
      <c r="F12" s="137">
        <v>162.44499999999999</v>
      </c>
      <c r="G12" s="137">
        <v>297.97300000000001</v>
      </c>
      <c r="H12" s="137">
        <v>1325.557</v>
      </c>
      <c r="I12" s="137">
        <v>2172.806</v>
      </c>
      <c r="J12" s="137">
        <v>38.409999999999997</v>
      </c>
      <c r="K12" s="137">
        <v>46.6</v>
      </c>
    </row>
    <row r="13" spans="1:12" s="25" customFormat="1" ht="11.25">
      <c r="A13" s="42" t="s">
        <v>49</v>
      </c>
      <c r="B13" s="60" t="s">
        <v>56</v>
      </c>
      <c r="C13" s="92" t="s">
        <v>50</v>
      </c>
      <c r="D13" s="137">
        <v>2328</v>
      </c>
      <c r="E13" s="137">
        <v>7.3170000000000002</v>
      </c>
      <c r="F13" s="137">
        <v>282</v>
      </c>
      <c r="G13" s="137">
        <v>0.876</v>
      </c>
      <c r="H13" s="137">
        <v>4803.1850000000004</v>
      </c>
      <c r="I13" s="137">
        <v>476.78399999999999</v>
      </c>
      <c r="J13" s="137">
        <v>48.47</v>
      </c>
      <c r="K13" s="137">
        <v>1.53</v>
      </c>
    </row>
    <row r="14" spans="1:12" s="25" customFormat="1" ht="11.25">
      <c r="A14" s="42"/>
      <c r="B14" s="42" t="s">
        <v>23</v>
      </c>
      <c r="C14" s="92"/>
      <c r="D14" s="137">
        <v>2328</v>
      </c>
      <c r="E14" s="137">
        <v>7.3170000000000002</v>
      </c>
      <c r="F14" s="137">
        <v>282</v>
      </c>
      <c r="G14" s="137">
        <v>0.876</v>
      </c>
      <c r="H14" s="137">
        <v>4803.1850000000004</v>
      </c>
      <c r="I14" s="137">
        <v>476.78399999999999</v>
      </c>
      <c r="J14" s="137">
        <v>48.47</v>
      </c>
      <c r="K14" s="137">
        <v>1.53</v>
      </c>
    </row>
    <row r="15" spans="1:12" s="28" customFormat="1" ht="11.25">
      <c r="A15" s="53" t="s">
        <v>5</v>
      </c>
      <c r="B15" s="53" t="s">
        <v>57</v>
      </c>
      <c r="C15" s="77" t="s">
        <v>50</v>
      </c>
      <c r="D15" s="137">
        <v>809.5</v>
      </c>
      <c r="E15" s="137">
        <v>2.5150000000000001</v>
      </c>
      <c r="F15" s="137">
        <v>24</v>
      </c>
      <c r="G15" s="137">
        <v>7.1999999999999995E-2</v>
      </c>
      <c r="H15" s="137">
        <v>0.04</v>
      </c>
      <c r="I15" s="137">
        <v>6.7000000000000004E-2</v>
      </c>
      <c r="J15" s="137">
        <v>2023750</v>
      </c>
      <c r="K15" s="137">
        <v>3753.73</v>
      </c>
    </row>
    <row r="16" spans="1:12" s="28" customFormat="1" ht="11.25">
      <c r="A16" s="53"/>
      <c r="B16" s="53" t="s">
        <v>23</v>
      </c>
      <c r="C16" s="77"/>
      <c r="D16" s="137">
        <v>809.5</v>
      </c>
      <c r="E16" s="137">
        <v>2.5150000000000001</v>
      </c>
      <c r="F16" s="137">
        <v>24</v>
      </c>
      <c r="G16" s="137">
        <v>7.1999999999999995E-2</v>
      </c>
      <c r="H16" s="137">
        <v>0.04</v>
      </c>
      <c r="I16" s="137">
        <v>6.7000000000000004E-2</v>
      </c>
      <c r="J16" s="137">
        <v>2023750</v>
      </c>
      <c r="K16" s="137">
        <v>3753.73</v>
      </c>
    </row>
    <row r="17" spans="1:11" s="25" customFormat="1" ht="11.25">
      <c r="A17" s="42" t="s">
        <v>6</v>
      </c>
      <c r="B17" s="42" t="s">
        <v>58</v>
      </c>
      <c r="C17" s="92"/>
      <c r="D17" s="137">
        <v>999</v>
      </c>
      <c r="E17" s="137">
        <v>175.86</v>
      </c>
      <c r="F17" s="137">
        <v>180</v>
      </c>
      <c r="G17" s="137">
        <v>22.149000000000001</v>
      </c>
      <c r="H17" s="137">
        <v>621.30999999999995</v>
      </c>
      <c r="I17" s="137">
        <v>166.17500000000001</v>
      </c>
      <c r="J17" s="137">
        <v>160.79</v>
      </c>
      <c r="K17" s="137">
        <v>105.83</v>
      </c>
    </row>
    <row r="18" spans="1:11" s="25" customFormat="1" ht="11.25">
      <c r="A18" s="42"/>
      <c r="B18" s="42" t="s">
        <v>23</v>
      </c>
      <c r="C18" s="92"/>
      <c r="D18" s="137">
        <v>999</v>
      </c>
      <c r="E18" s="137">
        <v>175.86</v>
      </c>
      <c r="F18" s="137">
        <v>180</v>
      </c>
      <c r="G18" s="137">
        <v>22.149000000000001</v>
      </c>
      <c r="H18" s="137">
        <v>621.30999999999995</v>
      </c>
      <c r="I18" s="137">
        <v>166.17500000000001</v>
      </c>
      <c r="J18" s="137">
        <v>160.79</v>
      </c>
      <c r="K18" s="137">
        <v>105.83</v>
      </c>
    </row>
    <row r="19" spans="1:11" s="25" customFormat="1" ht="11.25">
      <c r="A19" s="42" t="s">
        <v>7</v>
      </c>
      <c r="B19" s="42" t="s">
        <v>59</v>
      </c>
      <c r="C19" s="92" t="s">
        <v>50</v>
      </c>
      <c r="D19" s="137">
        <v>4929</v>
      </c>
      <c r="E19" s="137">
        <v>219.34299999999999</v>
      </c>
      <c r="F19" s="137">
        <v>1243.5</v>
      </c>
      <c r="G19" s="137">
        <v>28.998000000000001</v>
      </c>
      <c r="H19" s="137">
        <v>12868.048000000001</v>
      </c>
      <c r="I19" s="137">
        <v>847.548</v>
      </c>
      <c r="J19" s="137">
        <v>38.299999999999997</v>
      </c>
      <c r="K19" s="137">
        <v>25.88</v>
      </c>
    </row>
    <row r="20" spans="1:11" s="25" customFormat="1" ht="11.25">
      <c r="A20" s="42"/>
      <c r="B20" s="42" t="s">
        <v>23</v>
      </c>
      <c r="C20" s="92"/>
      <c r="D20" s="137">
        <v>4929</v>
      </c>
      <c r="E20" s="137">
        <v>219.34299999999999</v>
      </c>
      <c r="F20" s="137">
        <v>1243.5</v>
      </c>
      <c r="G20" s="137">
        <v>28.998000000000001</v>
      </c>
      <c r="H20" s="137">
        <v>12868.048000000001</v>
      </c>
      <c r="I20" s="137">
        <v>847.548</v>
      </c>
      <c r="J20" s="137">
        <v>38.299999999999997</v>
      </c>
      <c r="K20" s="137">
        <v>25.88</v>
      </c>
    </row>
    <row r="21" spans="1:11" s="25" customFormat="1" ht="22.5">
      <c r="A21" s="53" t="s">
        <v>8</v>
      </c>
      <c r="B21" s="53" t="s">
        <v>60</v>
      </c>
      <c r="C21" s="77" t="s">
        <v>50</v>
      </c>
      <c r="D21" s="137">
        <v>19</v>
      </c>
      <c r="E21" s="137">
        <v>1.02826</v>
      </c>
      <c r="F21" s="137"/>
      <c r="G21" s="137"/>
      <c r="H21" s="137"/>
      <c r="I21" s="137"/>
      <c r="J21" s="137"/>
      <c r="K21" s="137"/>
    </row>
    <row r="22" spans="1:11" s="25" customFormat="1" ht="11.25">
      <c r="A22" s="134"/>
      <c r="B22" s="42" t="s">
        <v>23</v>
      </c>
      <c r="C22" s="134"/>
      <c r="D22" s="137">
        <v>19</v>
      </c>
      <c r="E22" s="137">
        <v>1.02826</v>
      </c>
      <c r="F22" s="137"/>
      <c r="G22" s="137"/>
      <c r="H22" s="137"/>
      <c r="I22" s="137"/>
      <c r="J22" s="137"/>
      <c r="K22" s="137"/>
    </row>
    <row r="23" spans="1:11" s="25" customFormat="1" ht="45">
      <c r="A23" s="53" t="s">
        <v>117</v>
      </c>
      <c r="B23" s="53" t="s">
        <v>120</v>
      </c>
      <c r="C23" s="77" t="s">
        <v>50</v>
      </c>
      <c r="D23" s="137">
        <v>1002.25</v>
      </c>
      <c r="E23" s="137">
        <v>686.83474999999999</v>
      </c>
      <c r="F23" s="137"/>
      <c r="G23" s="137"/>
      <c r="H23" s="137"/>
      <c r="I23" s="137"/>
      <c r="J23" s="137"/>
      <c r="K23" s="137"/>
    </row>
    <row r="24" spans="1:11" s="25" customFormat="1" ht="11.25">
      <c r="A24" s="53"/>
      <c r="B24" s="53" t="s">
        <v>116</v>
      </c>
      <c r="C24" s="92"/>
      <c r="D24" s="137">
        <v>1002.25</v>
      </c>
      <c r="E24" s="137">
        <v>686.83474999999999</v>
      </c>
      <c r="F24" s="137"/>
      <c r="G24" s="137"/>
      <c r="H24" s="137"/>
      <c r="I24" s="137"/>
      <c r="J24" s="137"/>
      <c r="K24" s="137"/>
    </row>
    <row r="25" spans="1:11" s="25" customFormat="1" ht="56.25">
      <c r="A25" s="53" t="s">
        <v>118</v>
      </c>
      <c r="B25" s="53" t="s">
        <v>121</v>
      </c>
      <c r="C25" s="77" t="s">
        <v>50</v>
      </c>
      <c r="D25" s="137">
        <v>9793.42</v>
      </c>
      <c r="E25" s="137">
        <v>110.33799999999999</v>
      </c>
      <c r="F25" s="137">
        <v>4363.32</v>
      </c>
      <c r="G25" s="137">
        <v>80.869</v>
      </c>
      <c r="H25" s="137">
        <v>15653.03</v>
      </c>
      <c r="I25" s="137">
        <v>73.968999999999994</v>
      </c>
      <c r="J25" s="137">
        <v>62.57</v>
      </c>
      <c r="K25" s="137">
        <v>149.16999999999999</v>
      </c>
    </row>
    <row r="26" spans="1:11" s="25" customFormat="1" ht="11.25">
      <c r="A26" s="53"/>
      <c r="B26" s="53" t="s">
        <v>116</v>
      </c>
      <c r="C26" s="77"/>
      <c r="D26" s="137">
        <v>9793.42</v>
      </c>
      <c r="E26" s="137">
        <v>110.33799999999999</v>
      </c>
      <c r="F26" s="137">
        <v>4363.32</v>
      </c>
      <c r="G26" s="137">
        <v>80.869</v>
      </c>
      <c r="H26" s="137">
        <v>15653.03</v>
      </c>
      <c r="I26" s="137">
        <v>73.968999999999994</v>
      </c>
      <c r="J26" s="137">
        <v>62.57</v>
      </c>
      <c r="K26" s="137">
        <v>149.16999999999999</v>
      </c>
    </row>
    <row r="27" spans="1:11" s="25" customFormat="1" ht="33.75">
      <c r="A27" s="53" t="s">
        <v>9</v>
      </c>
      <c r="B27" s="53" t="s">
        <v>84</v>
      </c>
      <c r="C27" s="77" t="s">
        <v>50</v>
      </c>
      <c r="D27" s="137">
        <v>85.6</v>
      </c>
      <c r="E27" s="137">
        <v>4.2770000000000001</v>
      </c>
      <c r="F27" s="137">
        <v>11.5</v>
      </c>
      <c r="G27" s="137">
        <v>0.13200000000000001</v>
      </c>
      <c r="H27" s="137">
        <v>145.77199999999999</v>
      </c>
      <c r="I27" s="137">
        <v>15.622999999999999</v>
      </c>
      <c r="J27" s="137">
        <v>58.72</v>
      </c>
      <c r="K27" s="137">
        <v>27.38</v>
      </c>
    </row>
    <row r="28" spans="1:11" s="28" customFormat="1" ht="11.25">
      <c r="A28" s="53"/>
      <c r="B28" s="53" t="s">
        <v>23</v>
      </c>
      <c r="C28" s="77"/>
      <c r="D28" s="137">
        <v>85.6</v>
      </c>
      <c r="E28" s="137">
        <v>4.2770000000000001</v>
      </c>
      <c r="F28" s="137">
        <v>11.5</v>
      </c>
      <c r="G28" s="137">
        <v>0.13200000000000001</v>
      </c>
      <c r="H28" s="137">
        <v>145.77199999999999</v>
      </c>
      <c r="I28" s="137">
        <v>15.622999999999999</v>
      </c>
      <c r="J28" s="137">
        <v>58.72</v>
      </c>
      <c r="K28" s="137">
        <v>27.38</v>
      </c>
    </row>
    <row r="29" spans="1:11" s="25" customFormat="1" ht="45">
      <c r="A29" s="53" t="s">
        <v>184</v>
      </c>
      <c r="B29" s="53" t="s">
        <v>185</v>
      </c>
      <c r="C29" s="77" t="s">
        <v>50</v>
      </c>
      <c r="D29" s="137"/>
      <c r="E29" s="137"/>
      <c r="F29" s="137"/>
      <c r="G29" s="137"/>
      <c r="H29" s="137">
        <v>311.03899999999999</v>
      </c>
      <c r="I29" s="137">
        <v>137.35499999999999</v>
      </c>
      <c r="J29" s="137"/>
      <c r="K29" s="137"/>
    </row>
    <row r="30" spans="1:11" s="25" customFormat="1" ht="11.25">
      <c r="A30" s="134"/>
      <c r="B30" s="53" t="s">
        <v>23</v>
      </c>
      <c r="C30" s="134"/>
      <c r="D30" s="137"/>
      <c r="E30" s="137"/>
      <c r="F30" s="137"/>
      <c r="G30" s="137"/>
      <c r="H30" s="137">
        <v>311.03899999999999</v>
      </c>
      <c r="I30" s="137">
        <v>137.35499999999999</v>
      </c>
      <c r="J30" s="137"/>
      <c r="K30" s="137"/>
    </row>
    <row r="31" spans="1:11" s="65" customFormat="1" ht="45">
      <c r="A31" s="42" t="s">
        <v>10</v>
      </c>
      <c r="B31" s="42" t="s">
        <v>61</v>
      </c>
      <c r="C31" s="92" t="s">
        <v>50</v>
      </c>
      <c r="D31" s="137">
        <v>332627.27</v>
      </c>
      <c r="E31" s="137">
        <v>21097.486700000001</v>
      </c>
      <c r="F31" s="137">
        <v>114968.46</v>
      </c>
      <c r="G31" s="137">
        <v>8019.17065</v>
      </c>
      <c r="H31" s="137">
        <v>141676.82</v>
      </c>
      <c r="I31" s="137">
        <v>6300.85167</v>
      </c>
      <c r="J31" s="137">
        <v>234.78</v>
      </c>
      <c r="K31" s="137">
        <v>334.84</v>
      </c>
    </row>
    <row r="32" spans="1:11" s="25" customFormat="1" ht="11.25">
      <c r="A32" s="53"/>
      <c r="B32" s="53" t="s">
        <v>23</v>
      </c>
      <c r="C32" s="77"/>
      <c r="D32" s="137">
        <v>332627.27</v>
      </c>
      <c r="E32" s="137">
        <v>21097.486700000001</v>
      </c>
      <c r="F32" s="137">
        <v>114968.46</v>
      </c>
      <c r="G32" s="137">
        <v>8019.17065</v>
      </c>
      <c r="H32" s="137">
        <v>141676.82</v>
      </c>
      <c r="I32" s="137">
        <v>6300.85167</v>
      </c>
      <c r="J32" s="137">
        <v>234.78</v>
      </c>
      <c r="K32" s="137">
        <v>334.84</v>
      </c>
    </row>
    <row r="33" spans="1:12" s="25" customFormat="1" ht="22.5">
      <c r="A33" s="42" t="s">
        <v>11</v>
      </c>
      <c r="B33" s="42" t="s">
        <v>62</v>
      </c>
      <c r="C33" s="92" t="s">
        <v>50</v>
      </c>
      <c r="D33" s="137"/>
      <c r="E33" s="137"/>
      <c r="F33" s="137"/>
      <c r="G33" s="137"/>
      <c r="H33" s="137">
        <v>3681.3604</v>
      </c>
      <c r="I33" s="137">
        <v>226.30500000000001</v>
      </c>
      <c r="J33" s="137"/>
      <c r="K33" s="137"/>
    </row>
    <row r="34" spans="1:12" s="25" customFormat="1" ht="11.25">
      <c r="A34" s="42"/>
      <c r="B34" s="42" t="s">
        <v>23</v>
      </c>
      <c r="C34" s="92"/>
      <c r="D34" s="137"/>
      <c r="E34" s="137"/>
      <c r="F34" s="137"/>
      <c r="G34" s="137"/>
      <c r="H34" s="137">
        <v>3681.3604</v>
      </c>
      <c r="I34" s="137">
        <v>226.30500000000001</v>
      </c>
      <c r="J34" s="137"/>
      <c r="K34" s="137"/>
    </row>
    <row r="35" spans="1:12" s="25" customFormat="1" ht="56.25">
      <c r="A35" s="42" t="s">
        <v>12</v>
      </c>
      <c r="B35" s="42" t="s">
        <v>63</v>
      </c>
      <c r="C35" s="92" t="s">
        <v>50</v>
      </c>
      <c r="D35" s="137">
        <v>1002.25</v>
      </c>
      <c r="E35" s="137">
        <v>686.83474999999999</v>
      </c>
      <c r="F35" s="137"/>
      <c r="G35" s="137"/>
      <c r="H35" s="137">
        <v>313.16399999999999</v>
      </c>
      <c r="I35" s="137">
        <v>142.39400000000001</v>
      </c>
      <c r="J35" s="137">
        <v>320.04000000000002</v>
      </c>
      <c r="K35" s="137">
        <v>482.35</v>
      </c>
    </row>
    <row r="36" spans="1:12" s="25" customFormat="1" ht="11.25">
      <c r="A36" s="42"/>
      <c r="B36" s="42" t="s">
        <v>23</v>
      </c>
      <c r="C36" s="92"/>
      <c r="D36" s="137">
        <v>1002.25</v>
      </c>
      <c r="E36" s="137">
        <v>686.83474999999999</v>
      </c>
      <c r="F36" s="137"/>
      <c r="G36" s="137"/>
      <c r="H36" s="137">
        <v>313.16399999999999</v>
      </c>
      <c r="I36" s="137">
        <v>142.39400000000001</v>
      </c>
      <c r="J36" s="137">
        <v>320.04000000000002</v>
      </c>
      <c r="K36" s="137">
        <v>482.35</v>
      </c>
    </row>
    <row r="37" spans="1:12" s="25" customFormat="1" ht="33.75">
      <c r="A37" s="42" t="s">
        <v>13</v>
      </c>
      <c r="B37" s="42" t="s">
        <v>64</v>
      </c>
      <c r="C37" s="92" t="s">
        <v>50</v>
      </c>
      <c r="D37" s="137">
        <v>654</v>
      </c>
      <c r="E37" s="137">
        <v>949.88</v>
      </c>
      <c r="F37" s="137">
        <v>40</v>
      </c>
      <c r="G37" s="137">
        <v>67.8</v>
      </c>
      <c r="H37" s="137">
        <v>2780.5630000000001</v>
      </c>
      <c r="I37" s="137">
        <v>2629.10005</v>
      </c>
      <c r="J37" s="137">
        <v>23.52</v>
      </c>
      <c r="K37" s="137">
        <v>36.130000000000003</v>
      </c>
    </row>
    <row r="38" spans="1:12" s="28" customFormat="1" ht="11.25">
      <c r="A38" s="42"/>
      <c r="B38" s="42" t="s">
        <v>24</v>
      </c>
      <c r="C38" s="92"/>
      <c r="D38" s="137">
        <v>654</v>
      </c>
      <c r="E38" s="137">
        <v>949.88</v>
      </c>
      <c r="F38" s="137">
        <v>40</v>
      </c>
      <c r="G38" s="137">
        <v>67.8</v>
      </c>
      <c r="H38" s="137">
        <v>2529.6799999999998</v>
      </c>
      <c r="I38" s="137">
        <v>2575.3876</v>
      </c>
      <c r="J38" s="137">
        <v>25.85</v>
      </c>
      <c r="K38" s="137">
        <v>36.880000000000003</v>
      </c>
      <c r="L38" s="100"/>
    </row>
    <row r="39" spans="1:12" s="25" customFormat="1" ht="11.25">
      <c r="A39" s="42"/>
      <c r="B39" s="42" t="s">
        <v>0</v>
      </c>
      <c r="C39" s="92"/>
      <c r="D39" s="137"/>
      <c r="E39" s="137"/>
      <c r="F39" s="137"/>
      <c r="G39" s="137"/>
      <c r="H39" s="137">
        <v>201</v>
      </c>
      <c r="I39" s="137">
        <v>46.23</v>
      </c>
      <c r="J39" s="137"/>
      <c r="K39" s="137"/>
    </row>
    <row r="40" spans="1:12" s="25" customFormat="1" ht="11.25">
      <c r="A40" s="100"/>
      <c r="B40" s="53" t="s">
        <v>23</v>
      </c>
      <c r="C40" s="100"/>
      <c r="D40" s="137"/>
      <c r="E40" s="137"/>
      <c r="F40" s="137"/>
      <c r="G40" s="137"/>
      <c r="H40" s="137">
        <v>49.883000000000003</v>
      </c>
      <c r="I40" s="137">
        <v>7.48245</v>
      </c>
      <c r="J40" s="137"/>
      <c r="K40" s="137"/>
    </row>
    <row r="41" spans="1:12" s="25" customFormat="1" ht="22.5">
      <c r="A41" s="42" t="s">
        <v>28</v>
      </c>
      <c r="B41" s="42" t="s">
        <v>65</v>
      </c>
      <c r="C41" s="92" t="s">
        <v>50</v>
      </c>
      <c r="D41" s="137">
        <v>18162.727999999999</v>
      </c>
      <c r="E41" s="137">
        <v>8861.5300999999999</v>
      </c>
      <c r="F41" s="137">
        <v>2106.3870000000002</v>
      </c>
      <c r="G41" s="137">
        <v>1434.3867</v>
      </c>
      <c r="H41" s="137">
        <v>56248.7</v>
      </c>
      <c r="I41" s="137">
        <v>27524.17</v>
      </c>
      <c r="J41" s="137">
        <v>32.29</v>
      </c>
      <c r="K41" s="137">
        <v>32.200000000000003</v>
      </c>
    </row>
    <row r="42" spans="1:12" s="25" customFormat="1" ht="11.25">
      <c r="A42" s="42"/>
      <c r="B42" s="42" t="s">
        <v>24</v>
      </c>
      <c r="C42" s="92"/>
      <c r="D42" s="137">
        <v>8798.7919999999995</v>
      </c>
      <c r="E42" s="137">
        <v>4905.4757</v>
      </c>
      <c r="F42" s="137">
        <v>1548.3869999999999</v>
      </c>
      <c r="G42" s="137">
        <v>1165.3757000000001</v>
      </c>
      <c r="H42" s="137">
        <v>36700</v>
      </c>
      <c r="I42" s="137">
        <v>19201.454000000002</v>
      </c>
      <c r="J42" s="137">
        <v>23.97</v>
      </c>
      <c r="K42" s="137">
        <v>25.55</v>
      </c>
    </row>
    <row r="43" spans="1:12" s="25" customFormat="1" ht="11.25">
      <c r="A43" s="53"/>
      <c r="B43" s="53" t="s">
        <v>0</v>
      </c>
      <c r="C43" s="77"/>
      <c r="D43" s="137">
        <v>205.2</v>
      </c>
      <c r="E43" s="137">
        <v>115.596</v>
      </c>
      <c r="F43" s="137"/>
      <c r="G43" s="137"/>
      <c r="H43" s="137">
        <v>1150</v>
      </c>
      <c r="I43" s="137">
        <v>488.5</v>
      </c>
      <c r="J43" s="137">
        <v>17.84</v>
      </c>
      <c r="K43" s="137">
        <v>23.66</v>
      </c>
    </row>
    <row r="44" spans="1:12" s="104" customFormat="1" ht="11.25">
      <c r="A44" s="42"/>
      <c r="B44" s="42" t="s">
        <v>23</v>
      </c>
      <c r="C44" s="92"/>
      <c r="D44" s="137">
        <v>9158.7360000000008</v>
      </c>
      <c r="E44" s="137">
        <v>3840.4584</v>
      </c>
      <c r="F44" s="137">
        <v>558</v>
      </c>
      <c r="G44" s="137">
        <v>269.01100000000002</v>
      </c>
      <c r="H44" s="137">
        <v>18398.7</v>
      </c>
      <c r="I44" s="137">
        <v>7834.2160000000003</v>
      </c>
      <c r="J44" s="137">
        <v>49.78</v>
      </c>
      <c r="K44" s="137">
        <v>49.02</v>
      </c>
    </row>
    <row r="45" spans="1:12" s="104" customFormat="1" ht="22.5">
      <c r="A45" s="53" t="s">
        <v>30</v>
      </c>
      <c r="B45" s="53" t="s">
        <v>66</v>
      </c>
      <c r="C45" s="135"/>
      <c r="D45" s="137">
        <v>0.5</v>
      </c>
      <c r="E45" s="137">
        <v>4.0000000000000001E-3</v>
      </c>
      <c r="F45" s="137">
        <v>0.5</v>
      </c>
      <c r="G45" s="137">
        <v>4.0000000000000001E-3</v>
      </c>
      <c r="H45" s="137"/>
      <c r="I45" s="137"/>
      <c r="J45" s="137"/>
      <c r="K45" s="137"/>
    </row>
    <row r="46" spans="1:12" s="104" customFormat="1" ht="11.25">
      <c r="A46" s="135"/>
      <c r="B46" s="42" t="s">
        <v>23</v>
      </c>
      <c r="C46" s="135"/>
      <c r="D46" s="137">
        <v>0.5</v>
      </c>
      <c r="E46" s="137">
        <v>4.0000000000000001E-3</v>
      </c>
      <c r="F46" s="137">
        <v>0.5</v>
      </c>
      <c r="G46" s="137">
        <v>4.0000000000000001E-3</v>
      </c>
      <c r="H46" s="137"/>
      <c r="I46" s="137"/>
      <c r="J46" s="137"/>
      <c r="K46" s="137"/>
    </row>
    <row r="47" spans="1:12" s="104" customFormat="1" ht="33.75">
      <c r="A47" s="42" t="s">
        <v>14</v>
      </c>
      <c r="B47" s="42" t="s">
        <v>67</v>
      </c>
      <c r="C47" s="92" t="s">
        <v>50</v>
      </c>
      <c r="D47" s="137">
        <v>11.446</v>
      </c>
      <c r="E47" s="137">
        <v>92.037629999999993</v>
      </c>
      <c r="F47" s="137">
        <v>0.38</v>
      </c>
      <c r="G47" s="137">
        <v>12.297000000000001</v>
      </c>
      <c r="H47" s="137">
        <v>7.7119200000000001</v>
      </c>
      <c r="I47" s="137">
        <v>25.927299999999999</v>
      </c>
      <c r="J47" s="137">
        <v>148.41999999999999</v>
      </c>
      <c r="K47" s="137">
        <v>354.98</v>
      </c>
    </row>
    <row r="48" spans="1:12" s="104" customFormat="1" ht="11.25">
      <c r="A48" s="42"/>
      <c r="B48" s="42" t="s">
        <v>23</v>
      </c>
      <c r="C48" s="92"/>
      <c r="D48" s="137">
        <v>11.446</v>
      </c>
      <c r="E48" s="137">
        <v>92.037629999999993</v>
      </c>
      <c r="F48" s="137">
        <v>0.38</v>
      </c>
      <c r="G48" s="137">
        <v>12.297000000000001</v>
      </c>
      <c r="H48" s="137">
        <v>7.7119200000000001</v>
      </c>
      <c r="I48" s="137">
        <v>25.927299999999999</v>
      </c>
      <c r="J48" s="137">
        <v>148.41999999999999</v>
      </c>
      <c r="K48" s="137">
        <v>354.98</v>
      </c>
    </row>
    <row r="49" spans="1:11" s="25" customFormat="1" ht="45">
      <c r="A49" s="53" t="s">
        <v>15</v>
      </c>
      <c r="B49" s="35" t="s">
        <v>68</v>
      </c>
      <c r="C49" s="77" t="s">
        <v>109</v>
      </c>
      <c r="D49" s="137">
        <v>20</v>
      </c>
      <c r="E49" s="137">
        <v>0.02</v>
      </c>
      <c r="F49" s="137"/>
      <c r="G49" s="137"/>
      <c r="H49" s="137"/>
      <c r="I49" s="137"/>
      <c r="J49" s="137"/>
      <c r="K49" s="137"/>
    </row>
    <row r="50" spans="1:11" s="25" customFormat="1" ht="11.25">
      <c r="A50" s="135"/>
      <c r="B50" s="42" t="s">
        <v>23</v>
      </c>
      <c r="C50" s="135"/>
      <c r="D50" s="137">
        <v>20</v>
      </c>
      <c r="E50" s="137">
        <v>0.02</v>
      </c>
      <c r="F50" s="137"/>
      <c r="G50" s="137"/>
      <c r="H50" s="137"/>
      <c r="I50" s="137"/>
      <c r="J50" s="137"/>
      <c r="K50" s="137"/>
    </row>
    <row r="51" spans="1:11" s="25" customFormat="1" ht="11.25">
      <c r="A51" s="53" t="s">
        <v>17</v>
      </c>
      <c r="B51" s="53" t="s">
        <v>70</v>
      </c>
      <c r="C51" s="70" t="s">
        <v>85</v>
      </c>
      <c r="D51" s="137"/>
      <c r="E51" s="137"/>
      <c r="F51" s="137"/>
      <c r="G51" s="137"/>
      <c r="H51" s="137">
        <v>36</v>
      </c>
      <c r="I51" s="137">
        <v>0.53300000000000003</v>
      </c>
      <c r="J51" s="137"/>
      <c r="K51" s="137"/>
    </row>
    <row r="52" spans="1:11" s="25" customFormat="1" ht="11.25">
      <c r="A52" s="70"/>
      <c r="B52" s="70" t="s">
        <v>23</v>
      </c>
      <c r="C52" s="70"/>
      <c r="D52" s="137"/>
      <c r="E52" s="137"/>
      <c r="F52" s="137"/>
      <c r="G52" s="137"/>
      <c r="H52" s="137">
        <v>36</v>
      </c>
      <c r="I52" s="137">
        <v>0.53300000000000003</v>
      </c>
      <c r="J52" s="137"/>
      <c r="K52" s="137"/>
    </row>
    <row r="53" spans="1:11" s="25" customFormat="1" ht="11.25">
      <c r="A53" s="96" t="s">
        <v>29</v>
      </c>
      <c r="B53" s="53" t="s">
        <v>122</v>
      </c>
      <c r="C53" s="139" t="s">
        <v>119</v>
      </c>
      <c r="D53" s="137">
        <v>695</v>
      </c>
      <c r="E53" s="137">
        <v>0.47799999999999998</v>
      </c>
      <c r="F53" s="137">
        <v>370</v>
      </c>
      <c r="G53" s="137">
        <v>0.114</v>
      </c>
      <c r="H53" s="137"/>
      <c r="I53" s="137"/>
      <c r="J53" s="137"/>
      <c r="K53" s="137"/>
    </row>
    <row r="54" spans="1:11" s="25" customFormat="1" ht="11.25">
      <c r="A54" s="42"/>
      <c r="B54" s="42" t="s">
        <v>23</v>
      </c>
      <c r="C54" s="92"/>
      <c r="D54" s="137">
        <v>695</v>
      </c>
      <c r="E54" s="137">
        <v>0.47799999999999998</v>
      </c>
      <c r="F54" s="137">
        <v>370</v>
      </c>
      <c r="G54" s="137">
        <v>0.114</v>
      </c>
      <c r="H54" s="137"/>
      <c r="I54" s="137"/>
      <c r="J54" s="137"/>
      <c r="K54" s="137"/>
    </row>
    <row r="55" spans="1:11" s="25" customFormat="1" ht="56.25">
      <c r="A55" s="70" t="s">
        <v>131</v>
      </c>
      <c r="B55" s="111" t="s">
        <v>133</v>
      </c>
      <c r="C55" s="94" t="s">
        <v>134</v>
      </c>
      <c r="D55" s="137">
        <v>1</v>
      </c>
      <c r="E55" s="137">
        <v>0.01</v>
      </c>
      <c r="F55" s="137"/>
      <c r="G55" s="137"/>
      <c r="H55" s="137"/>
      <c r="I55" s="137"/>
      <c r="J55" s="137"/>
      <c r="K55" s="137"/>
    </row>
    <row r="56" spans="1:11" s="25" customFormat="1" ht="11.25">
      <c r="A56" s="134"/>
      <c r="B56" s="42" t="s">
        <v>23</v>
      </c>
      <c r="C56" s="134"/>
      <c r="D56" s="137">
        <v>1</v>
      </c>
      <c r="E56" s="137">
        <v>0.01</v>
      </c>
      <c r="F56" s="137"/>
      <c r="G56" s="137"/>
      <c r="H56" s="137"/>
      <c r="I56" s="137"/>
      <c r="J56" s="137"/>
      <c r="K56" s="137"/>
    </row>
    <row r="57" spans="1:11" s="25" customFormat="1" ht="11.25">
      <c r="A57" s="96" t="s">
        <v>18</v>
      </c>
      <c r="B57" s="53" t="s">
        <v>72</v>
      </c>
      <c r="C57" s="92" t="s">
        <v>50</v>
      </c>
      <c r="D57" s="137">
        <v>1284.2</v>
      </c>
      <c r="E57" s="137">
        <v>300.91199999999998</v>
      </c>
      <c r="F57" s="137">
        <v>330.9</v>
      </c>
      <c r="G57" s="137">
        <v>80.501000000000005</v>
      </c>
      <c r="H57" s="137">
        <v>792.4</v>
      </c>
      <c r="I57" s="137">
        <v>177.6105</v>
      </c>
      <c r="J57" s="137">
        <v>162.06</v>
      </c>
      <c r="K57" s="137">
        <v>169.42</v>
      </c>
    </row>
    <row r="58" spans="1:11" s="25" customFormat="1" ht="11.25">
      <c r="A58" s="96"/>
      <c r="B58" s="53" t="s">
        <v>24</v>
      </c>
      <c r="C58" s="96"/>
      <c r="D58" s="137">
        <v>1149.2</v>
      </c>
      <c r="E58" s="137">
        <v>271.35000000000002</v>
      </c>
      <c r="F58" s="137">
        <v>330.9</v>
      </c>
      <c r="G58" s="137">
        <v>80.501000000000005</v>
      </c>
      <c r="H58" s="137">
        <v>728.4</v>
      </c>
      <c r="I58" s="137">
        <v>162.8905</v>
      </c>
      <c r="J58" s="137">
        <v>157.77000000000001</v>
      </c>
      <c r="K58" s="137">
        <v>166.58</v>
      </c>
    </row>
    <row r="59" spans="1:11" s="67" customFormat="1" ht="11.25">
      <c r="A59" s="96"/>
      <c r="B59" s="96" t="s">
        <v>0</v>
      </c>
      <c r="C59" s="96"/>
      <c r="D59" s="137">
        <v>110</v>
      </c>
      <c r="E59" s="137">
        <v>25.3</v>
      </c>
      <c r="F59" s="137"/>
      <c r="G59" s="137"/>
      <c r="H59" s="137">
        <v>64</v>
      </c>
      <c r="I59" s="137">
        <v>14.72</v>
      </c>
      <c r="J59" s="137">
        <v>171.88</v>
      </c>
      <c r="K59" s="137">
        <v>171.88</v>
      </c>
    </row>
    <row r="60" spans="1:11" s="67" customFormat="1" ht="11.25">
      <c r="A60" s="134"/>
      <c r="B60" s="42" t="s">
        <v>23</v>
      </c>
      <c r="C60" s="134"/>
      <c r="D60" s="137">
        <v>25</v>
      </c>
      <c r="E60" s="137">
        <v>4.2619999999999996</v>
      </c>
      <c r="F60" s="137"/>
      <c r="G60" s="137"/>
      <c r="H60" s="137"/>
      <c r="I60" s="137"/>
      <c r="J60" s="137"/>
      <c r="K60" s="137"/>
    </row>
    <row r="61" spans="1:11" s="65" customFormat="1" ht="33.75">
      <c r="A61" s="96" t="s">
        <v>90</v>
      </c>
      <c r="B61" s="96" t="s">
        <v>91</v>
      </c>
      <c r="C61" s="92" t="s">
        <v>50</v>
      </c>
      <c r="D61" s="137">
        <v>300.02999999999997</v>
      </c>
      <c r="E61" s="137">
        <v>52.561</v>
      </c>
      <c r="F61" s="137">
        <v>75</v>
      </c>
      <c r="G61" s="137">
        <v>13.423</v>
      </c>
      <c r="H61" s="137"/>
      <c r="I61" s="137"/>
      <c r="J61" s="137"/>
      <c r="K61" s="137"/>
    </row>
    <row r="62" spans="1:11" s="25" customFormat="1" ht="11.25">
      <c r="A62" s="96"/>
      <c r="B62" s="53" t="s">
        <v>23</v>
      </c>
      <c r="C62" s="96"/>
      <c r="D62" s="137">
        <v>300.02999999999997</v>
      </c>
      <c r="E62" s="137">
        <v>52.561</v>
      </c>
      <c r="F62" s="137">
        <v>75</v>
      </c>
      <c r="G62" s="137">
        <v>13.423</v>
      </c>
      <c r="H62" s="137"/>
      <c r="I62" s="137"/>
      <c r="J62" s="137"/>
      <c r="K62" s="137"/>
    </row>
    <row r="63" spans="1:11" s="25" customFormat="1" ht="33.75">
      <c r="A63" s="42" t="s">
        <v>31</v>
      </c>
      <c r="B63" s="42" t="s">
        <v>108</v>
      </c>
      <c r="C63" s="92" t="s">
        <v>50</v>
      </c>
      <c r="D63" s="137">
        <v>999.375</v>
      </c>
      <c r="E63" s="137">
        <v>30.131</v>
      </c>
      <c r="F63" s="137">
        <v>731.49</v>
      </c>
      <c r="G63" s="137">
        <v>24.686</v>
      </c>
      <c r="H63" s="137">
        <v>381.18200000000002</v>
      </c>
      <c r="I63" s="137">
        <v>65.204999999999998</v>
      </c>
      <c r="J63" s="137">
        <v>262.18</v>
      </c>
      <c r="K63" s="137">
        <v>46.21</v>
      </c>
    </row>
    <row r="64" spans="1:11" s="25" customFormat="1" ht="11.25">
      <c r="A64" s="42"/>
      <c r="B64" s="42" t="s">
        <v>23</v>
      </c>
      <c r="C64" s="92"/>
      <c r="D64" s="137">
        <v>999.375</v>
      </c>
      <c r="E64" s="137">
        <v>30.131</v>
      </c>
      <c r="F64" s="137">
        <v>731.49</v>
      </c>
      <c r="G64" s="137">
        <v>24.686</v>
      </c>
      <c r="H64" s="137">
        <v>381.18200000000002</v>
      </c>
      <c r="I64" s="137">
        <v>65.204999999999998</v>
      </c>
      <c r="J64" s="137">
        <v>262.18</v>
      </c>
      <c r="K64" s="137">
        <v>46.21</v>
      </c>
    </row>
    <row r="65" spans="1:12" s="25" customFormat="1" ht="22.5">
      <c r="A65" s="42" t="s">
        <v>132</v>
      </c>
      <c r="B65" s="42" t="s">
        <v>135</v>
      </c>
      <c r="C65" s="92" t="s">
        <v>50</v>
      </c>
      <c r="D65" s="137">
        <v>0.03</v>
      </c>
      <c r="E65" s="137">
        <v>2.4E-2</v>
      </c>
      <c r="F65" s="137"/>
      <c r="G65" s="137"/>
      <c r="H65" s="137"/>
      <c r="I65" s="137"/>
      <c r="J65" s="137"/>
      <c r="K65" s="137"/>
    </row>
    <row r="66" spans="1:12" s="25" customFormat="1" ht="11.25">
      <c r="A66" s="136"/>
      <c r="B66" s="42" t="s">
        <v>23</v>
      </c>
      <c r="C66" s="136"/>
      <c r="D66" s="137">
        <v>0.03</v>
      </c>
      <c r="E66" s="137">
        <v>2.4E-2</v>
      </c>
      <c r="F66" s="137"/>
      <c r="G66" s="137"/>
      <c r="H66" s="137"/>
      <c r="I66" s="137"/>
      <c r="J66" s="137"/>
      <c r="K66" s="137"/>
    </row>
    <row r="67" spans="1:12" s="25" customFormat="1" ht="45">
      <c r="A67" s="42" t="s">
        <v>101</v>
      </c>
      <c r="B67" s="42" t="s">
        <v>74</v>
      </c>
      <c r="C67" s="92"/>
      <c r="D67" s="137">
        <v>31.5</v>
      </c>
      <c r="E67" s="137">
        <v>0.13300000000000001</v>
      </c>
      <c r="F67" s="137"/>
      <c r="G67" s="137"/>
      <c r="H67" s="137">
        <v>211.71100000000001</v>
      </c>
      <c r="I67" s="137">
        <v>6.6289999999999996</v>
      </c>
      <c r="J67" s="137">
        <v>14.88</v>
      </c>
      <c r="K67" s="137">
        <v>2.0099999999999998</v>
      </c>
    </row>
    <row r="68" spans="1:12" s="25" customFormat="1" ht="11.25">
      <c r="A68" s="42"/>
      <c r="B68" s="42" t="s">
        <v>23</v>
      </c>
      <c r="C68" s="92"/>
      <c r="D68" s="137">
        <v>31.5</v>
      </c>
      <c r="E68" s="137">
        <v>0.13300000000000001</v>
      </c>
      <c r="F68" s="137"/>
      <c r="G68" s="137"/>
      <c r="H68" s="137">
        <v>211.71100000000001</v>
      </c>
      <c r="I68" s="137">
        <v>6.6289999999999996</v>
      </c>
      <c r="J68" s="137">
        <v>14.88</v>
      </c>
      <c r="K68" s="137">
        <v>2.0099999999999998</v>
      </c>
    </row>
    <row r="69" spans="1:12" s="25" customFormat="1" ht="11.25">
      <c r="A69" s="42" t="s">
        <v>100</v>
      </c>
      <c r="B69" s="42" t="s">
        <v>75</v>
      </c>
      <c r="C69" s="92" t="s">
        <v>50</v>
      </c>
      <c r="D69" s="137">
        <v>50.462000000000003</v>
      </c>
      <c r="E69" s="137">
        <v>35.408000000000001</v>
      </c>
      <c r="F69" s="137">
        <v>2.496</v>
      </c>
      <c r="G69" s="137">
        <v>4.4580000000000002</v>
      </c>
      <c r="H69" s="137">
        <v>61.77</v>
      </c>
      <c r="I69" s="137">
        <v>50.182000000000002</v>
      </c>
      <c r="J69" s="137">
        <v>81.69</v>
      </c>
      <c r="K69" s="137">
        <v>70.56</v>
      </c>
    </row>
    <row r="70" spans="1:12" s="25" customFormat="1" ht="11.25">
      <c r="A70" s="42"/>
      <c r="B70" s="42" t="s">
        <v>24</v>
      </c>
      <c r="C70" s="92"/>
      <c r="D70" s="137">
        <v>1.452</v>
      </c>
      <c r="E70" s="137">
        <v>3.0659999999999998</v>
      </c>
      <c r="F70" s="137">
        <v>0.252</v>
      </c>
      <c r="G70" s="137">
        <v>0.56499999999999995</v>
      </c>
      <c r="H70" s="137">
        <v>8.9730000000000008</v>
      </c>
      <c r="I70" s="137">
        <v>13.555</v>
      </c>
      <c r="J70" s="137">
        <v>16.18</v>
      </c>
      <c r="K70" s="137">
        <v>22.62</v>
      </c>
    </row>
    <row r="71" spans="1:12" s="25" customFormat="1" ht="11.25">
      <c r="A71" s="42"/>
      <c r="B71" s="42" t="s">
        <v>23</v>
      </c>
      <c r="C71" s="92"/>
      <c r="D71" s="137">
        <v>49.01</v>
      </c>
      <c r="E71" s="137">
        <v>32.341999999999999</v>
      </c>
      <c r="F71" s="137">
        <v>2.2440000000000002</v>
      </c>
      <c r="G71" s="137">
        <v>3.8929999999999998</v>
      </c>
      <c r="H71" s="137">
        <v>52.796999999999997</v>
      </c>
      <c r="I71" s="137">
        <v>36.627000000000002</v>
      </c>
      <c r="J71" s="137">
        <v>92.83</v>
      </c>
      <c r="K71" s="137">
        <v>88.3</v>
      </c>
    </row>
    <row r="72" spans="1:12" s="25" customFormat="1" ht="33.75">
      <c r="A72" s="42" t="s">
        <v>99</v>
      </c>
      <c r="B72" s="42" t="s">
        <v>76</v>
      </c>
      <c r="C72" s="92" t="s">
        <v>50</v>
      </c>
      <c r="D72" s="137">
        <v>350.33199999999999</v>
      </c>
      <c r="E72" s="137">
        <v>557.851</v>
      </c>
      <c r="F72" s="137">
        <v>88.991</v>
      </c>
      <c r="G72" s="137">
        <v>150.94800000000001</v>
      </c>
      <c r="H72" s="137">
        <v>527.88278000000003</v>
      </c>
      <c r="I72" s="137">
        <v>629.65094999999997</v>
      </c>
      <c r="J72" s="137">
        <v>66.37</v>
      </c>
      <c r="K72" s="137">
        <v>88.6</v>
      </c>
    </row>
    <row r="73" spans="1:12" s="25" customFormat="1" ht="11.25">
      <c r="A73" s="42"/>
      <c r="B73" s="42" t="s">
        <v>24</v>
      </c>
      <c r="C73" s="92"/>
      <c r="D73" s="137">
        <v>96.34</v>
      </c>
      <c r="E73" s="137">
        <v>266.90800000000002</v>
      </c>
      <c r="F73" s="137">
        <v>23.094999999999999</v>
      </c>
      <c r="G73" s="137">
        <v>70.537000000000006</v>
      </c>
      <c r="H73" s="137">
        <v>161.65100000000001</v>
      </c>
      <c r="I73" s="137">
        <v>340.98469999999998</v>
      </c>
      <c r="J73" s="137">
        <v>59.6</v>
      </c>
      <c r="K73" s="137">
        <v>78.28</v>
      </c>
    </row>
    <row r="74" spans="1:12" s="25" customFormat="1" ht="11.25">
      <c r="A74" s="42"/>
      <c r="B74" s="42" t="s">
        <v>23</v>
      </c>
      <c r="C74" s="92"/>
      <c r="D74" s="137">
        <v>253.99199999999999</v>
      </c>
      <c r="E74" s="137">
        <v>290.94299999999998</v>
      </c>
      <c r="F74" s="137">
        <v>65.896000000000001</v>
      </c>
      <c r="G74" s="137">
        <v>80.411000000000001</v>
      </c>
      <c r="H74" s="137">
        <v>366.23178000000001</v>
      </c>
      <c r="I74" s="137">
        <v>288.66624999999999</v>
      </c>
      <c r="J74" s="137">
        <v>69.349999999999994</v>
      </c>
      <c r="K74" s="137">
        <v>100.79</v>
      </c>
    </row>
    <row r="75" spans="1:12" s="25" customFormat="1" ht="22.5">
      <c r="A75" s="53" t="s">
        <v>98</v>
      </c>
      <c r="B75" s="42" t="s">
        <v>77</v>
      </c>
      <c r="C75" s="92" t="s">
        <v>50</v>
      </c>
      <c r="D75" s="137"/>
      <c r="E75" s="137"/>
      <c r="F75" s="137"/>
      <c r="G75" s="137"/>
      <c r="H75" s="137">
        <v>0.08</v>
      </c>
      <c r="I75" s="137">
        <v>3.3000000000000002E-2</v>
      </c>
      <c r="J75" s="137"/>
      <c r="K75" s="137"/>
    </row>
    <row r="76" spans="1:12" s="57" customFormat="1" ht="15">
      <c r="A76" s="68"/>
      <c r="B76" s="42" t="s">
        <v>23</v>
      </c>
      <c r="C76" s="93"/>
      <c r="D76" s="137"/>
      <c r="E76" s="137"/>
      <c r="F76" s="137"/>
      <c r="G76" s="137"/>
      <c r="H76" s="137">
        <v>0.08</v>
      </c>
      <c r="I76" s="137">
        <v>3.3000000000000002E-2</v>
      </c>
      <c r="J76" s="137"/>
      <c r="K76" s="137"/>
      <c r="L76" s="25"/>
    </row>
    <row r="77" spans="1:12" s="57" customFormat="1" ht="45.75">
      <c r="A77" s="69" t="s">
        <v>97</v>
      </c>
      <c r="B77" s="69" t="s">
        <v>78</v>
      </c>
      <c r="C77" s="92" t="s">
        <v>50</v>
      </c>
      <c r="D77" s="137">
        <v>8292.2800000000007</v>
      </c>
      <c r="E77" s="137">
        <v>11813.555259999999</v>
      </c>
      <c r="F77" s="137">
        <v>1980.55</v>
      </c>
      <c r="G77" s="137">
        <v>2837.8155499999998</v>
      </c>
      <c r="H77" s="137">
        <v>10398.199000000001</v>
      </c>
      <c r="I77" s="137">
        <v>10408.839889999999</v>
      </c>
      <c r="J77" s="137">
        <v>79.75</v>
      </c>
      <c r="K77" s="137">
        <v>113.5</v>
      </c>
      <c r="L77" s="25"/>
    </row>
    <row r="78" spans="1:12">
      <c r="A78" s="42"/>
      <c r="B78" s="42" t="s">
        <v>24</v>
      </c>
      <c r="C78" s="92"/>
      <c r="D78" s="137">
        <v>6199.93</v>
      </c>
      <c r="E78" s="137">
        <v>6581.67605</v>
      </c>
      <c r="F78" s="137">
        <v>1475.6</v>
      </c>
      <c r="G78" s="137">
        <v>1601.2810999999999</v>
      </c>
      <c r="H78" s="137">
        <v>9604.49</v>
      </c>
      <c r="I78" s="137">
        <v>9600.0715999999993</v>
      </c>
      <c r="J78" s="137">
        <v>64.55</v>
      </c>
      <c r="K78" s="137">
        <v>68.56</v>
      </c>
      <c r="L78" s="63"/>
    </row>
    <row r="79" spans="1:12">
      <c r="A79" s="42"/>
      <c r="B79" s="42" t="s">
        <v>0</v>
      </c>
      <c r="C79" s="92"/>
      <c r="D79" s="137">
        <v>371</v>
      </c>
      <c r="E79" s="137">
        <v>379.27100000000002</v>
      </c>
      <c r="F79" s="137">
        <v>126.95</v>
      </c>
      <c r="G79" s="137">
        <v>136.55445</v>
      </c>
      <c r="H79" s="137">
        <v>473</v>
      </c>
      <c r="I79" s="137">
        <v>326.35000000000002</v>
      </c>
      <c r="J79" s="137">
        <v>78.44</v>
      </c>
      <c r="K79" s="137">
        <v>116.22</v>
      </c>
      <c r="L79" s="63"/>
    </row>
    <row r="80" spans="1:12">
      <c r="A80" s="42"/>
      <c r="B80" s="42" t="s">
        <v>23</v>
      </c>
      <c r="C80" s="92"/>
      <c r="D80" s="137">
        <v>1721.35</v>
      </c>
      <c r="E80" s="137">
        <v>4852.6082100000003</v>
      </c>
      <c r="F80" s="137">
        <v>378</v>
      </c>
      <c r="G80" s="137">
        <v>1099.98</v>
      </c>
      <c r="H80" s="137">
        <v>320.709</v>
      </c>
      <c r="I80" s="137">
        <v>482.41829000000001</v>
      </c>
      <c r="J80" s="137">
        <v>536.73</v>
      </c>
      <c r="K80" s="137">
        <v>1005.89</v>
      </c>
      <c r="L80" s="63"/>
    </row>
    <row r="81" spans="1:11">
      <c r="A81" s="42" t="s">
        <v>96</v>
      </c>
      <c r="B81" s="43" t="s">
        <v>79</v>
      </c>
      <c r="C81" s="92" t="s">
        <v>50</v>
      </c>
      <c r="D81" s="137">
        <v>756.00549999999998</v>
      </c>
      <c r="E81" s="137">
        <v>920.85098000000005</v>
      </c>
      <c r="F81" s="137">
        <v>139.77000000000001</v>
      </c>
      <c r="G81" s="137">
        <v>208.28028</v>
      </c>
      <c r="H81" s="137">
        <v>598.90592000000004</v>
      </c>
      <c r="I81" s="137">
        <v>453.02341000000001</v>
      </c>
      <c r="J81" s="137">
        <v>126.23</v>
      </c>
      <c r="K81" s="137">
        <v>203.27</v>
      </c>
    </row>
    <row r="82" spans="1:11">
      <c r="A82" s="42"/>
      <c r="B82" s="42" t="s">
        <v>24</v>
      </c>
      <c r="C82" s="92"/>
      <c r="D82" s="137">
        <v>231.18299999999999</v>
      </c>
      <c r="E82" s="137">
        <v>161.679</v>
      </c>
      <c r="F82" s="137">
        <v>43.814999999999998</v>
      </c>
      <c r="G82" s="137">
        <v>37.762</v>
      </c>
      <c r="H82" s="137">
        <v>266.68900000000002</v>
      </c>
      <c r="I82" s="137">
        <v>257.41685999999999</v>
      </c>
      <c r="J82" s="137">
        <v>86.69</v>
      </c>
      <c r="K82" s="137">
        <v>62.81</v>
      </c>
    </row>
    <row r="83" spans="1:11">
      <c r="A83" s="42"/>
      <c r="B83" s="42" t="s">
        <v>23</v>
      </c>
      <c r="C83" s="92"/>
      <c r="D83" s="137">
        <v>524.82249999999999</v>
      </c>
      <c r="E83" s="137">
        <v>759.17197999999996</v>
      </c>
      <c r="F83" s="137">
        <v>95.954999999999998</v>
      </c>
      <c r="G83" s="137">
        <v>170.51828</v>
      </c>
      <c r="H83" s="137">
        <v>332.21692000000002</v>
      </c>
      <c r="I83" s="137">
        <v>195.60655</v>
      </c>
      <c r="J83" s="137">
        <v>157.97999999999999</v>
      </c>
      <c r="K83" s="137">
        <v>388.11</v>
      </c>
    </row>
    <row r="84" spans="1:11" ht="45">
      <c r="A84" s="42" t="s">
        <v>94</v>
      </c>
      <c r="B84" s="42" t="s">
        <v>80</v>
      </c>
      <c r="C84" s="92" t="s">
        <v>50</v>
      </c>
      <c r="D84" s="137">
        <v>112.31399999999999</v>
      </c>
      <c r="E84" s="137">
        <v>25.701139999999999</v>
      </c>
      <c r="F84" s="137">
        <v>9.76</v>
      </c>
      <c r="G84" s="137">
        <v>6.5726399999999998</v>
      </c>
      <c r="H84" s="137">
        <v>778.53800000000001</v>
      </c>
      <c r="I84" s="137">
        <v>101.40900000000001</v>
      </c>
      <c r="J84" s="137">
        <v>14.43</v>
      </c>
      <c r="K84" s="137">
        <v>25.34</v>
      </c>
    </row>
    <row r="85" spans="1:11">
      <c r="A85" s="42"/>
      <c r="B85" s="42" t="s">
        <v>24</v>
      </c>
      <c r="C85" s="92"/>
      <c r="D85" s="137"/>
      <c r="E85" s="137"/>
      <c r="F85" s="137"/>
      <c r="G85" s="137"/>
      <c r="H85" s="137">
        <v>0.35</v>
      </c>
      <c r="I85" s="137">
        <v>0.51600000000000001</v>
      </c>
      <c r="J85" s="137"/>
      <c r="K85" s="137"/>
    </row>
    <row r="86" spans="1:11">
      <c r="A86" s="42"/>
      <c r="B86" s="42" t="s">
        <v>23</v>
      </c>
      <c r="C86" s="92"/>
      <c r="D86" s="137">
        <v>112.31399999999999</v>
      </c>
      <c r="E86" s="137">
        <v>25.701139999999999</v>
      </c>
      <c r="F86" s="137">
        <v>9.76</v>
      </c>
      <c r="G86" s="137">
        <v>6.5726399999999998</v>
      </c>
      <c r="H86" s="137">
        <v>778.18799999999999</v>
      </c>
      <c r="I86" s="137">
        <v>100.893</v>
      </c>
      <c r="J86" s="137">
        <v>14.43</v>
      </c>
      <c r="K86" s="137">
        <v>25.47</v>
      </c>
    </row>
    <row r="87" spans="1:11">
      <c r="A87" s="42" t="s">
        <v>95</v>
      </c>
      <c r="B87" s="42" t="s">
        <v>81</v>
      </c>
      <c r="C87" s="92" t="s">
        <v>50</v>
      </c>
      <c r="D87" s="137">
        <v>4.1589999999999998</v>
      </c>
      <c r="E87" s="137">
        <v>3.371</v>
      </c>
      <c r="F87" s="137">
        <v>0.32500000000000001</v>
      </c>
      <c r="G87" s="137">
        <v>0.89100000000000001</v>
      </c>
      <c r="H87" s="137">
        <v>43.374000000000002</v>
      </c>
      <c r="I87" s="137">
        <v>16.24363</v>
      </c>
      <c r="J87" s="137">
        <v>9.59</v>
      </c>
      <c r="K87" s="137">
        <v>20.75</v>
      </c>
    </row>
    <row r="88" spans="1:11">
      <c r="A88" s="42"/>
      <c r="B88" s="42" t="s">
        <v>24</v>
      </c>
      <c r="C88" s="92"/>
      <c r="D88" s="137">
        <v>3.48</v>
      </c>
      <c r="E88" s="137">
        <v>1.252</v>
      </c>
      <c r="F88" s="137"/>
      <c r="G88" s="137"/>
      <c r="H88" s="137">
        <v>15.98</v>
      </c>
      <c r="I88" s="137">
        <v>6.7659700000000003</v>
      </c>
      <c r="J88" s="137">
        <v>21.78</v>
      </c>
      <c r="K88" s="137">
        <v>18.5</v>
      </c>
    </row>
    <row r="89" spans="1:11">
      <c r="A89" s="42"/>
      <c r="B89" s="42" t="s">
        <v>23</v>
      </c>
      <c r="C89" s="92"/>
      <c r="D89" s="137">
        <v>0.67900000000000005</v>
      </c>
      <c r="E89" s="137">
        <v>2.1190000000000002</v>
      </c>
      <c r="F89" s="137">
        <v>0.32500000000000001</v>
      </c>
      <c r="G89" s="137">
        <v>0.89100000000000001</v>
      </c>
      <c r="H89" s="137">
        <v>27.393999999999998</v>
      </c>
      <c r="I89" s="137">
        <v>9.4776600000000002</v>
      </c>
      <c r="J89" s="137">
        <v>2.48</v>
      </c>
      <c r="K89" s="137">
        <v>22.36</v>
      </c>
    </row>
    <row r="90" spans="1:11">
      <c r="A90" s="42" t="s">
        <v>111</v>
      </c>
      <c r="B90" s="42" t="s">
        <v>82</v>
      </c>
      <c r="C90" s="92" t="s">
        <v>50</v>
      </c>
      <c r="D90" s="137">
        <v>160.54900000000001</v>
      </c>
      <c r="E90" s="137">
        <v>65.372460000000004</v>
      </c>
      <c r="F90" s="137">
        <v>47.06</v>
      </c>
      <c r="G90" s="137">
        <v>24.913</v>
      </c>
      <c r="H90" s="137">
        <v>1.772</v>
      </c>
      <c r="I90" s="137">
        <v>2.8950800000000001</v>
      </c>
      <c r="J90" s="137">
        <v>9060.33</v>
      </c>
      <c r="K90" s="137">
        <v>2258.0500000000002</v>
      </c>
    </row>
    <row r="91" spans="1:11">
      <c r="A91" s="70"/>
      <c r="B91" s="70" t="s">
        <v>23</v>
      </c>
      <c r="C91" s="94"/>
      <c r="D91" s="137">
        <v>160.54900000000001</v>
      </c>
      <c r="E91" s="137">
        <v>65.372460000000004</v>
      </c>
      <c r="F91" s="137">
        <v>47.06</v>
      </c>
      <c r="G91" s="137">
        <v>24.913</v>
      </c>
      <c r="H91" s="137">
        <v>1.772</v>
      </c>
      <c r="I91" s="137">
        <v>2.8950800000000001</v>
      </c>
      <c r="J91" s="137">
        <v>9060.33</v>
      </c>
      <c r="K91" s="137">
        <v>2258.0500000000002</v>
      </c>
    </row>
    <row r="92" spans="1:11" ht="36.75" customHeight="1">
      <c r="A92" s="70" t="s">
        <v>107</v>
      </c>
      <c r="B92" s="64" t="s">
        <v>87</v>
      </c>
      <c r="C92" s="94" t="s">
        <v>50</v>
      </c>
      <c r="D92" s="137">
        <v>15.115</v>
      </c>
      <c r="E92" s="137">
        <v>0.55000000000000004</v>
      </c>
      <c r="F92" s="137">
        <v>3.0649999999999999</v>
      </c>
      <c r="G92" s="137">
        <v>0.16</v>
      </c>
      <c r="H92" s="137">
        <v>10.218</v>
      </c>
      <c r="I92" s="137">
        <v>7.3949999999999996</v>
      </c>
      <c r="J92" s="137">
        <v>147.93</v>
      </c>
      <c r="K92" s="137">
        <v>7.44</v>
      </c>
    </row>
    <row r="93" spans="1:11">
      <c r="A93" s="90"/>
      <c r="B93" s="90" t="s">
        <v>23</v>
      </c>
      <c r="C93" s="140"/>
      <c r="D93" s="141">
        <v>15.115</v>
      </c>
      <c r="E93" s="141">
        <v>0.55000000000000004</v>
      </c>
      <c r="F93" s="141">
        <v>3.0649999999999999</v>
      </c>
      <c r="G93" s="141">
        <v>0.16</v>
      </c>
      <c r="H93" s="141">
        <v>10.218</v>
      </c>
      <c r="I93" s="141">
        <v>7.3949999999999996</v>
      </c>
      <c r="J93" s="141">
        <v>147.93</v>
      </c>
      <c r="K93" s="141">
        <v>7.44</v>
      </c>
    </row>
    <row r="94" spans="1:11">
      <c r="A94" s="24" t="s">
        <v>51</v>
      </c>
    </row>
  </sheetData>
  <mergeCells count="11">
    <mergeCell ref="A1:K1"/>
    <mergeCell ref="A3:A5"/>
    <mergeCell ref="B3:B5"/>
    <mergeCell ref="C3:C5"/>
    <mergeCell ref="D3:G3"/>
    <mergeCell ref="H3:I3"/>
    <mergeCell ref="J3:K3"/>
    <mergeCell ref="D4:E4"/>
    <mergeCell ref="F4:G4"/>
    <mergeCell ref="H4:I4"/>
    <mergeCell ref="J4:K4"/>
  </mergeCells>
  <phoneticPr fontId="22" type="noConversion"/>
  <pageMargins left="0.78740157480314965" right="0.39370078740157483" top="0.39370078740157483" bottom="0.39370078740157483" header="0.39370078740157483" footer="0.3937007874015748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opLeftCell="A94" zoomScaleNormal="100" workbookViewId="0">
      <selection activeCell="A120" sqref="A120:B120"/>
    </sheetView>
  </sheetViews>
  <sheetFormatPr defaultRowHeight="12"/>
  <cols>
    <col min="1" max="1" width="10.7109375" style="87" customWidth="1"/>
    <col min="2" max="2" width="38.85546875" style="87" customWidth="1"/>
    <col min="3" max="3" width="9.28515625" style="88" customWidth="1"/>
    <col min="4" max="5" width="11.85546875" style="75" customWidth="1"/>
    <col min="6" max="6" width="14.85546875" style="75" customWidth="1"/>
    <col min="7" max="9" width="11.85546875" style="75" customWidth="1"/>
    <col min="10" max="11" width="11.85546875" style="89" customWidth="1"/>
    <col min="12" max="16384" width="9.140625" style="75"/>
  </cols>
  <sheetData>
    <row r="1" spans="1:12" ht="20.25" customHeight="1">
      <c r="A1" s="168" t="s">
        <v>180</v>
      </c>
      <c r="B1" s="168"/>
      <c r="C1" s="168"/>
      <c r="D1" s="168"/>
      <c r="E1" s="168"/>
      <c r="F1" s="168"/>
      <c r="G1" s="168"/>
      <c r="H1" s="182"/>
      <c r="I1" s="182"/>
      <c r="J1" s="182"/>
      <c r="K1" s="182"/>
    </row>
    <row r="3" spans="1:12">
      <c r="A3" s="183" t="s">
        <v>43</v>
      </c>
      <c r="B3" s="183" t="s">
        <v>44</v>
      </c>
      <c r="C3" s="172" t="s">
        <v>45</v>
      </c>
      <c r="D3" s="175" t="s">
        <v>112</v>
      </c>
      <c r="E3" s="176"/>
      <c r="F3" s="176"/>
      <c r="G3" s="177"/>
      <c r="H3" s="175" t="s">
        <v>115</v>
      </c>
      <c r="I3" s="177"/>
      <c r="J3" s="175" t="s">
        <v>114</v>
      </c>
      <c r="K3" s="176"/>
      <c r="L3" s="76"/>
    </row>
    <row r="4" spans="1:12">
      <c r="A4" s="184"/>
      <c r="B4" s="184"/>
      <c r="C4" s="173"/>
      <c r="D4" s="162" t="s">
        <v>190</v>
      </c>
      <c r="E4" s="164"/>
      <c r="F4" s="162" t="s">
        <v>191</v>
      </c>
      <c r="G4" s="164"/>
      <c r="H4" s="162" t="s">
        <v>190</v>
      </c>
      <c r="I4" s="163"/>
      <c r="J4" s="162" t="s">
        <v>190</v>
      </c>
      <c r="K4" s="163"/>
      <c r="L4" s="76"/>
    </row>
    <row r="5" spans="1:12" ht="22.5">
      <c r="A5" s="185"/>
      <c r="B5" s="185"/>
      <c r="C5" s="174"/>
      <c r="D5" s="32" t="s">
        <v>46</v>
      </c>
      <c r="E5" s="32" t="s">
        <v>47</v>
      </c>
      <c r="F5" s="32" t="s">
        <v>39</v>
      </c>
      <c r="G5" s="32" t="s">
        <v>41</v>
      </c>
      <c r="H5" s="32" t="s">
        <v>40</v>
      </c>
      <c r="I5" s="32" t="s">
        <v>21</v>
      </c>
      <c r="J5" s="31" t="s">
        <v>40</v>
      </c>
      <c r="K5" s="33" t="s">
        <v>47</v>
      </c>
      <c r="L5" s="76"/>
    </row>
    <row r="6" spans="1:12" s="78" customFormat="1" ht="11.25">
      <c r="A6" s="53"/>
      <c r="B6" s="42" t="s">
        <v>83</v>
      </c>
      <c r="C6" s="92"/>
      <c r="D6" s="137"/>
      <c r="E6" s="137">
        <v>87461.88</v>
      </c>
      <c r="F6" s="137"/>
      <c r="G6" s="137">
        <v>19856.946459999999</v>
      </c>
      <c r="H6" s="137"/>
      <c r="I6" s="138">
        <v>85448.811969999995</v>
      </c>
      <c r="J6" s="137"/>
      <c r="K6" s="137">
        <f>E6/I6*100</f>
        <v>102.35587597251413</v>
      </c>
    </row>
    <row r="7" spans="1:12" s="28" customFormat="1" ht="11.25">
      <c r="A7" s="53"/>
      <c r="B7" s="42" t="s">
        <v>24</v>
      </c>
      <c r="C7" s="92"/>
      <c r="D7" s="137"/>
      <c r="E7" s="137">
        <v>65550.535010000007</v>
      </c>
      <c r="F7" s="137"/>
      <c r="G7" s="137">
        <v>15269.973980000001</v>
      </c>
      <c r="H7" s="137"/>
      <c r="I7" s="138">
        <v>65932.816560000007</v>
      </c>
      <c r="J7" s="137"/>
      <c r="K7" s="137">
        <f>E7/I7*100</f>
        <v>99.420195329207388</v>
      </c>
    </row>
    <row r="8" spans="1:12" s="28" customFormat="1" ht="11.25">
      <c r="A8" s="53"/>
      <c r="B8" s="42" t="s">
        <v>0</v>
      </c>
      <c r="C8" s="92"/>
      <c r="D8" s="137"/>
      <c r="E8" s="137">
        <v>2498.9329200000002</v>
      </c>
      <c r="F8" s="137"/>
      <c r="G8" s="137">
        <v>340.15422999999998</v>
      </c>
      <c r="H8" s="137"/>
      <c r="I8" s="138">
        <v>2615.2339499999998</v>
      </c>
      <c r="J8" s="137"/>
      <c r="K8" s="137">
        <f>E8/I8*100</f>
        <v>95.552939728394108</v>
      </c>
    </row>
    <row r="9" spans="1:12" s="28" customFormat="1" ht="11.25">
      <c r="A9" s="53"/>
      <c r="B9" s="42" t="s">
        <v>136</v>
      </c>
      <c r="C9" s="92"/>
      <c r="D9" s="137"/>
      <c r="E9" s="137"/>
      <c r="F9" s="137"/>
      <c r="G9" s="137"/>
      <c r="H9" s="137"/>
      <c r="I9" s="137">
        <v>140.45445000000001</v>
      </c>
      <c r="J9" s="137"/>
      <c r="K9" s="137">
        <f>E9/I9*100</f>
        <v>0</v>
      </c>
    </row>
    <row r="10" spans="1:12" s="28" customFormat="1" ht="11.25">
      <c r="B10" s="42" t="s">
        <v>23</v>
      </c>
      <c r="C10" s="92"/>
      <c r="D10" s="137"/>
      <c r="E10" s="137">
        <v>19412.412069999998</v>
      </c>
      <c r="F10" s="137"/>
      <c r="G10" s="137">
        <v>4246.8182500000003</v>
      </c>
      <c r="H10" s="137"/>
      <c r="I10" s="138">
        <v>16760.30701</v>
      </c>
      <c r="J10" s="137"/>
      <c r="K10" s="137">
        <f>E10/I10*100</f>
        <v>115.8237260118065</v>
      </c>
    </row>
    <row r="11" spans="1:12" s="28" customFormat="1" ht="22.5">
      <c r="A11" s="53" t="s">
        <v>27</v>
      </c>
      <c r="B11" s="53" t="s">
        <v>89</v>
      </c>
      <c r="C11" s="92" t="s">
        <v>50</v>
      </c>
      <c r="D11" s="137">
        <v>9922.4212499999994</v>
      </c>
      <c r="E11" s="137">
        <v>9455.7736700000005</v>
      </c>
      <c r="F11" s="137">
        <v>1621.5124000000001</v>
      </c>
      <c r="G11" s="137">
        <v>1572.68508</v>
      </c>
      <c r="H11" s="137">
        <v>9533.9657299999999</v>
      </c>
      <c r="I11" s="137">
        <v>6009.2454500000003</v>
      </c>
      <c r="J11" s="137">
        <v>104.07</v>
      </c>
      <c r="K11" s="137">
        <v>157.35</v>
      </c>
    </row>
    <row r="12" spans="1:12" s="97" customFormat="1" ht="11.25">
      <c r="A12" s="53"/>
      <c r="B12" s="42" t="s">
        <v>24</v>
      </c>
      <c r="C12" s="92"/>
      <c r="D12" s="137">
        <v>8592.7682499999992</v>
      </c>
      <c r="E12" s="137">
        <v>8200.5576899999996</v>
      </c>
      <c r="F12" s="137">
        <v>1461.3363999999999</v>
      </c>
      <c r="G12" s="137">
        <v>1415.63059</v>
      </c>
      <c r="H12" s="137">
        <v>8069.6547300000002</v>
      </c>
      <c r="I12" s="137">
        <v>5181.2740800000001</v>
      </c>
      <c r="J12" s="137">
        <v>106.48</v>
      </c>
      <c r="K12" s="137">
        <v>158.27000000000001</v>
      </c>
    </row>
    <row r="13" spans="1:12" s="28" customFormat="1" ht="11.25">
      <c r="A13" s="53"/>
      <c r="B13" s="42" t="s">
        <v>0</v>
      </c>
      <c r="C13" s="92"/>
      <c r="D13" s="137">
        <v>1329.653</v>
      </c>
      <c r="E13" s="137">
        <v>1255.2159799999999</v>
      </c>
      <c r="F13" s="137">
        <v>160.17599999999999</v>
      </c>
      <c r="G13" s="137">
        <v>157.05448999999999</v>
      </c>
      <c r="H13" s="137">
        <v>1314.3109999999999</v>
      </c>
      <c r="I13" s="137">
        <v>668.47337000000005</v>
      </c>
      <c r="J13" s="137">
        <v>101.17</v>
      </c>
      <c r="K13" s="137">
        <v>187.77</v>
      </c>
    </row>
    <row r="14" spans="1:12" s="66" customFormat="1" ht="23.25">
      <c r="A14" s="28"/>
      <c r="B14" s="53" t="s">
        <v>89</v>
      </c>
      <c r="C14" s="92"/>
      <c r="D14" s="137"/>
      <c r="E14" s="137"/>
      <c r="F14" s="137"/>
      <c r="G14" s="137"/>
      <c r="H14" s="137">
        <v>150</v>
      </c>
      <c r="I14" s="137">
        <v>159.49799999999999</v>
      </c>
      <c r="J14" s="137"/>
      <c r="K14" s="137"/>
    </row>
    <row r="15" spans="1:12" s="66" customFormat="1" ht="15">
      <c r="A15" s="91" t="s">
        <v>6</v>
      </c>
      <c r="B15" s="53" t="s">
        <v>58</v>
      </c>
      <c r="C15" s="92" t="s">
        <v>50</v>
      </c>
      <c r="D15" s="137">
        <v>64</v>
      </c>
      <c r="E15" s="137">
        <v>44.923160000000003</v>
      </c>
      <c r="F15" s="137">
        <v>24</v>
      </c>
      <c r="G15" s="137">
        <v>21.869160000000001</v>
      </c>
      <c r="H15" s="137">
        <v>44</v>
      </c>
      <c r="I15" s="137">
        <v>27.101959999999998</v>
      </c>
      <c r="J15" s="137">
        <v>145.44999999999999</v>
      </c>
      <c r="K15" s="137">
        <v>165.76</v>
      </c>
    </row>
    <row r="16" spans="1:12" s="28" customFormat="1" ht="11.25">
      <c r="A16" s="91"/>
      <c r="B16" s="53" t="s">
        <v>24</v>
      </c>
      <c r="C16" s="92"/>
      <c r="D16" s="137">
        <v>64</v>
      </c>
      <c r="E16" s="137">
        <v>44.923160000000003</v>
      </c>
      <c r="F16" s="137">
        <v>24</v>
      </c>
      <c r="G16" s="137">
        <v>21.869160000000001</v>
      </c>
      <c r="H16" s="137">
        <v>44</v>
      </c>
      <c r="I16" s="137">
        <v>27.101959999999998</v>
      </c>
      <c r="J16" s="137">
        <v>145.44999999999999</v>
      </c>
      <c r="K16" s="137">
        <v>165.76</v>
      </c>
    </row>
    <row r="17" spans="1:13" s="28" customFormat="1" ht="11.25">
      <c r="A17" s="53" t="s">
        <v>7</v>
      </c>
      <c r="B17" s="53" t="s">
        <v>59</v>
      </c>
      <c r="C17" s="92" t="s">
        <v>50</v>
      </c>
      <c r="D17" s="137">
        <v>165.26</v>
      </c>
      <c r="E17" s="137">
        <v>52.965350000000001</v>
      </c>
      <c r="F17" s="137">
        <v>78.42</v>
      </c>
      <c r="G17" s="137">
        <v>26.261340000000001</v>
      </c>
      <c r="H17" s="137">
        <v>123.664</v>
      </c>
      <c r="I17" s="137">
        <v>46.838299999999997</v>
      </c>
      <c r="J17" s="137">
        <v>133.63999999999999</v>
      </c>
      <c r="K17" s="137">
        <v>113.08</v>
      </c>
    </row>
    <row r="18" spans="1:13" s="28" customFormat="1" ht="11.25">
      <c r="A18" s="53"/>
      <c r="B18" s="53" t="s">
        <v>23</v>
      </c>
      <c r="C18" s="92"/>
      <c r="D18" s="137">
        <v>165.26</v>
      </c>
      <c r="E18" s="137">
        <v>52.965350000000001</v>
      </c>
      <c r="F18" s="137">
        <v>78.42</v>
      </c>
      <c r="G18" s="137">
        <v>26.261340000000001</v>
      </c>
      <c r="H18" s="137">
        <v>123.664</v>
      </c>
      <c r="I18" s="137">
        <v>46.838299999999997</v>
      </c>
      <c r="J18" s="137">
        <v>133.63999999999999</v>
      </c>
      <c r="K18" s="137">
        <v>113.08</v>
      </c>
    </row>
    <row r="19" spans="1:13" s="28" customFormat="1" ht="22.5">
      <c r="A19" s="53" t="s">
        <v>8</v>
      </c>
      <c r="B19" s="53" t="s">
        <v>60</v>
      </c>
      <c r="C19" s="92" t="s">
        <v>50</v>
      </c>
      <c r="D19" s="137">
        <v>15</v>
      </c>
      <c r="E19" s="137">
        <v>0.17199999999999999</v>
      </c>
      <c r="F19" s="137">
        <v>15</v>
      </c>
      <c r="G19" s="137">
        <v>0.17199999999999999</v>
      </c>
      <c r="H19" s="137">
        <v>23.1</v>
      </c>
      <c r="I19" s="137">
        <v>4.1852499999999999</v>
      </c>
      <c r="J19" s="137">
        <v>64.94</v>
      </c>
      <c r="K19" s="137">
        <v>4.1100000000000003</v>
      </c>
    </row>
    <row r="20" spans="1:13" s="28" customFormat="1" ht="11.25">
      <c r="A20" s="53"/>
      <c r="B20" s="53" t="s">
        <v>24</v>
      </c>
      <c r="C20" s="92"/>
      <c r="D20" s="137"/>
      <c r="E20" s="137"/>
      <c r="F20" s="137"/>
      <c r="G20" s="137"/>
      <c r="H20" s="137">
        <v>23.1</v>
      </c>
      <c r="I20" s="137">
        <v>4.1852499999999999</v>
      </c>
      <c r="J20" s="137"/>
      <c r="K20" s="137"/>
    </row>
    <row r="21" spans="1:13" s="28" customFormat="1" ht="11.25">
      <c r="B21" s="53" t="s">
        <v>23</v>
      </c>
      <c r="D21" s="137">
        <v>15</v>
      </c>
      <c r="E21" s="137">
        <v>0.17199999999999999</v>
      </c>
      <c r="F21" s="137">
        <v>15</v>
      </c>
      <c r="G21" s="137">
        <v>0.17199999999999999</v>
      </c>
      <c r="H21" s="137"/>
      <c r="I21" s="137"/>
      <c r="J21" s="137"/>
      <c r="K21" s="137"/>
    </row>
    <row r="22" spans="1:13" s="28" customFormat="1" ht="45">
      <c r="A22" s="53" t="s">
        <v>117</v>
      </c>
      <c r="B22" s="53" t="s">
        <v>120</v>
      </c>
      <c r="C22" s="92" t="s">
        <v>130</v>
      </c>
      <c r="D22" s="137">
        <v>1002.25</v>
      </c>
      <c r="E22" s="137">
        <v>656.47375</v>
      </c>
      <c r="F22" s="137"/>
      <c r="G22" s="137"/>
      <c r="H22" s="137"/>
      <c r="I22" s="137"/>
      <c r="J22" s="137"/>
      <c r="K22" s="137"/>
    </row>
    <row r="23" spans="1:13" s="28" customFormat="1" ht="11.25">
      <c r="A23" s="53"/>
      <c r="B23" s="53" t="s">
        <v>24</v>
      </c>
      <c r="C23" s="92"/>
      <c r="D23" s="137">
        <v>1002.25</v>
      </c>
      <c r="E23" s="137">
        <v>656.47375</v>
      </c>
      <c r="F23" s="137"/>
      <c r="G23" s="137"/>
      <c r="H23" s="137"/>
      <c r="I23" s="137"/>
      <c r="J23" s="137"/>
      <c r="K23" s="137"/>
    </row>
    <row r="24" spans="1:13" s="79" customFormat="1" ht="33.75">
      <c r="A24" s="53" t="s">
        <v>9</v>
      </c>
      <c r="B24" s="53" t="s">
        <v>84</v>
      </c>
      <c r="C24" s="92" t="s">
        <v>50</v>
      </c>
      <c r="D24" s="137">
        <v>5.0039999999999996</v>
      </c>
      <c r="E24" s="137">
        <v>0.34499999999999997</v>
      </c>
      <c r="F24" s="137"/>
      <c r="G24" s="137"/>
      <c r="H24" s="137"/>
      <c r="I24" s="137"/>
      <c r="J24" s="137"/>
      <c r="K24" s="137"/>
      <c r="L24" s="28"/>
    </row>
    <row r="25" spans="1:13" s="28" customFormat="1" ht="11.25">
      <c r="A25" s="53"/>
      <c r="B25" s="53" t="s">
        <v>23</v>
      </c>
      <c r="C25" s="92"/>
      <c r="D25" s="137">
        <v>5.0039999999999996</v>
      </c>
      <c r="E25" s="137">
        <v>0.34499999999999997</v>
      </c>
      <c r="F25" s="137"/>
      <c r="G25" s="137"/>
      <c r="H25" s="137"/>
      <c r="I25" s="137"/>
      <c r="J25" s="137"/>
      <c r="K25" s="137"/>
    </row>
    <row r="26" spans="1:13" s="65" customFormat="1" ht="56.25">
      <c r="A26" s="42" t="s">
        <v>10</v>
      </c>
      <c r="B26" s="42" t="s">
        <v>61</v>
      </c>
      <c r="C26" s="92" t="s">
        <v>50</v>
      </c>
      <c r="D26" s="137"/>
      <c r="E26" s="137"/>
      <c r="F26" s="137"/>
      <c r="G26" s="137"/>
      <c r="H26" s="137">
        <v>0.45</v>
      </c>
      <c r="I26" s="137">
        <v>0.52393999999999996</v>
      </c>
      <c r="J26" s="137"/>
      <c r="K26" s="137"/>
      <c r="M26" s="59"/>
    </row>
    <row r="27" spans="1:13" s="65" customFormat="1" ht="11.25">
      <c r="A27" s="28"/>
      <c r="B27" s="53" t="s">
        <v>24</v>
      </c>
      <c r="C27" s="92"/>
      <c r="D27" s="137"/>
      <c r="E27" s="137"/>
      <c r="F27" s="137"/>
      <c r="G27" s="137"/>
      <c r="H27" s="137">
        <v>0.45</v>
      </c>
      <c r="I27" s="137">
        <v>0.52393999999999996</v>
      </c>
      <c r="J27" s="137"/>
      <c r="K27" s="137"/>
      <c r="M27" s="59"/>
    </row>
    <row r="28" spans="1:13" s="25" customFormat="1" ht="33.75">
      <c r="A28" s="53" t="s">
        <v>11</v>
      </c>
      <c r="B28" s="53" t="s">
        <v>62</v>
      </c>
      <c r="C28" s="92" t="s">
        <v>50</v>
      </c>
      <c r="D28" s="137">
        <v>14695.55</v>
      </c>
      <c r="E28" s="137">
        <v>3077.7905700000001</v>
      </c>
      <c r="F28" s="137">
        <v>2833.85</v>
      </c>
      <c r="G28" s="137">
        <v>593.99775999999997</v>
      </c>
      <c r="H28" s="137">
        <v>5101.95</v>
      </c>
      <c r="I28" s="137">
        <v>1033.5088499999999</v>
      </c>
      <c r="J28" s="137">
        <v>288.04000000000002</v>
      </c>
      <c r="K28" s="137">
        <v>297.8</v>
      </c>
      <c r="M28" s="59"/>
    </row>
    <row r="29" spans="1:13" s="28" customFormat="1" ht="11.25">
      <c r="A29" s="53"/>
      <c r="B29" s="53" t="s">
        <v>23</v>
      </c>
      <c r="C29" s="92"/>
      <c r="D29" s="137">
        <v>14695.55</v>
      </c>
      <c r="E29" s="137">
        <v>3077.7905700000001</v>
      </c>
      <c r="F29" s="137">
        <v>2833.85</v>
      </c>
      <c r="G29" s="137">
        <v>593.99775999999997</v>
      </c>
      <c r="H29" s="137">
        <v>5101.95</v>
      </c>
      <c r="I29" s="137">
        <v>1033.5088499999999</v>
      </c>
      <c r="J29" s="137">
        <v>288.04000000000002</v>
      </c>
      <c r="K29" s="137">
        <v>297.8</v>
      </c>
    </row>
    <row r="30" spans="1:13" s="28" customFormat="1" ht="67.5">
      <c r="A30" s="42" t="s">
        <v>12</v>
      </c>
      <c r="B30" s="42" t="s">
        <v>63</v>
      </c>
      <c r="C30" s="92" t="s">
        <v>50</v>
      </c>
      <c r="D30" s="137">
        <v>1104.0989999999999</v>
      </c>
      <c r="E30" s="137">
        <v>737.81074999999998</v>
      </c>
      <c r="F30" s="137">
        <v>0.82599999999999996</v>
      </c>
      <c r="G30" s="137">
        <v>4.3810000000000002</v>
      </c>
      <c r="H30" s="137">
        <v>303.86700000000002</v>
      </c>
      <c r="I30" s="137">
        <v>252.82696000000001</v>
      </c>
      <c r="J30" s="137">
        <v>363.35</v>
      </c>
      <c r="K30" s="137">
        <v>291.82</v>
      </c>
      <c r="M30" s="27"/>
    </row>
    <row r="31" spans="1:13" s="28" customFormat="1" ht="11.25">
      <c r="A31" s="42"/>
      <c r="B31" s="53" t="s">
        <v>24</v>
      </c>
      <c r="C31" s="92"/>
      <c r="D31" s="137">
        <v>1076.3979999999999</v>
      </c>
      <c r="E31" s="137">
        <v>719.38175000000001</v>
      </c>
      <c r="F31" s="137"/>
      <c r="G31" s="137"/>
      <c r="H31" s="137">
        <v>293.65899999999999</v>
      </c>
      <c r="I31" s="137">
        <v>224.94596000000001</v>
      </c>
      <c r="J31" s="137">
        <v>366.55</v>
      </c>
      <c r="K31" s="137">
        <v>319.8</v>
      </c>
      <c r="M31" s="27"/>
    </row>
    <row r="32" spans="1:13" s="28" customFormat="1" ht="11.25">
      <c r="A32" s="42"/>
      <c r="B32" s="42" t="s">
        <v>23</v>
      </c>
      <c r="C32" s="92"/>
      <c r="D32" s="137">
        <v>27.701000000000001</v>
      </c>
      <c r="E32" s="137">
        <v>18.428999999999998</v>
      </c>
      <c r="F32" s="137">
        <v>0.82599999999999996</v>
      </c>
      <c r="G32" s="137">
        <v>4.3810000000000002</v>
      </c>
      <c r="H32" s="137">
        <v>10.208</v>
      </c>
      <c r="I32" s="137">
        <v>27.881</v>
      </c>
      <c r="J32" s="137">
        <v>271.37</v>
      </c>
      <c r="K32" s="137">
        <v>66.099999999999994</v>
      </c>
      <c r="M32" s="27"/>
    </row>
    <row r="33" spans="1:13" s="28" customFormat="1" ht="22.5">
      <c r="A33" s="53" t="s">
        <v>137</v>
      </c>
      <c r="B33" s="53" t="s">
        <v>140</v>
      </c>
      <c r="C33" s="92" t="s">
        <v>50</v>
      </c>
      <c r="D33" s="137"/>
      <c r="E33" s="137"/>
      <c r="F33" s="137"/>
      <c r="G33" s="137"/>
      <c r="H33" s="137">
        <v>0.05</v>
      </c>
      <c r="I33" s="137">
        <v>1.5049999999999999</v>
      </c>
      <c r="J33" s="137"/>
      <c r="K33" s="137"/>
      <c r="M33" s="74"/>
    </row>
    <row r="34" spans="1:13" s="28" customFormat="1" ht="11.25">
      <c r="A34" s="110"/>
      <c r="B34" s="110" t="s">
        <v>24</v>
      </c>
      <c r="C34" s="92"/>
      <c r="D34" s="137"/>
      <c r="E34" s="137"/>
      <c r="F34" s="137"/>
      <c r="G34" s="137"/>
      <c r="H34" s="137">
        <v>0.05</v>
      </c>
      <c r="I34" s="137">
        <v>1.5049999999999999</v>
      </c>
      <c r="J34" s="137"/>
      <c r="K34" s="137"/>
    </row>
    <row r="35" spans="1:13" s="28" customFormat="1" ht="33.75">
      <c r="A35" s="53" t="s">
        <v>138</v>
      </c>
      <c r="B35" s="53" t="s">
        <v>141</v>
      </c>
      <c r="C35" s="92" t="s">
        <v>50</v>
      </c>
      <c r="D35" s="137"/>
      <c r="E35" s="137"/>
      <c r="F35" s="137"/>
      <c r="G35" s="137"/>
      <c r="H35" s="137">
        <v>7.4999999999999997E-2</v>
      </c>
      <c r="I35" s="137">
        <v>0.62880999999999998</v>
      </c>
      <c r="J35" s="137"/>
      <c r="K35" s="137"/>
    </row>
    <row r="36" spans="1:13" s="28" customFormat="1" ht="11.25">
      <c r="A36" s="110"/>
      <c r="B36" s="110" t="s">
        <v>24</v>
      </c>
      <c r="C36" s="92"/>
      <c r="D36" s="137"/>
      <c r="E36" s="137"/>
      <c r="F36" s="137"/>
      <c r="G36" s="137"/>
      <c r="H36" s="137">
        <v>7.4999999999999997E-2</v>
      </c>
      <c r="I36" s="137">
        <v>0.62880999999999998</v>
      </c>
      <c r="J36" s="137"/>
      <c r="K36" s="137"/>
    </row>
    <row r="37" spans="1:13" s="97" customFormat="1" ht="45.75">
      <c r="A37" s="53" t="s">
        <v>13</v>
      </c>
      <c r="B37" s="53" t="s">
        <v>64</v>
      </c>
      <c r="C37" s="92" t="s">
        <v>50</v>
      </c>
      <c r="D37" s="137">
        <v>10</v>
      </c>
      <c r="E37" s="137">
        <v>16.132000000000001</v>
      </c>
      <c r="F37" s="137"/>
      <c r="G37" s="137"/>
      <c r="H37" s="137"/>
      <c r="I37" s="137"/>
      <c r="J37" s="137"/>
      <c r="K37" s="137"/>
      <c r="L37"/>
    </row>
    <row r="38" spans="1:13" s="28" customFormat="1" ht="15">
      <c r="A38" s="97"/>
      <c r="B38" s="110" t="s">
        <v>24</v>
      </c>
      <c r="C38" s="92"/>
      <c r="D38" s="137">
        <v>10</v>
      </c>
      <c r="E38" s="137">
        <v>16.132000000000001</v>
      </c>
      <c r="F38" s="137"/>
      <c r="G38" s="137"/>
      <c r="H38" s="137"/>
      <c r="I38" s="137"/>
      <c r="J38" s="137"/>
      <c r="K38" s="137"/>
      <c r="L38"/>
    </row>
    <row r="39" spans="1:13" s="28" customFormat="1" ht="22.5">
      <c r="A39" s="26" t="s">
        <v>182</v>
      </c>
      <c r="B39" s="26" t="s">
        <v>183</v>
      </c>
      <c r="C39" s="92" t="s">
        <v>50</v>
      </c>
      <c r="D39" s="137"/>
      <c r="E39" s="137"/>
      <c r="F39" s="137"/>
      <c r="G39" s="137"/>
      <c r="H39" s="137">
        <v>0.125</v>
      </c>
      <c r="I39" s="137">
        <v>5.9269999999999996</v>
      </c>
      <c r="J39" s="137"/>
      <c r="K39" s="137"/>
      <c r="L39"/>
    </row>
    <row r="40" spans="1:13" s="28" customFormat="1" ht="15">
      <c r="A40" s="26"/>
      <c r="B40" s="26" t="s">
        <v>24</v>
      </c>
      <c r="D40" s="137"/>
      <c r="E40" s="137"/>
      <c r="F40" s="137"/>
      <c r="G40" s="137"/>
      <c r="H40" s="137">
        <v>0.125</v>
      </c>
      <c r="I40" s="137">
        <v>5.9269999999999996</v>
      </c>
      <c r="J40" s="137"/>
      <c r="K40" s="137"/>
      <c r="L40" s="107"/>
    </row>
    <row r="41" spans="1:13" s="28" customFormat="1" ht="23.25">
      <c r="A41" s="53" t="s">
        <v>28</v>
      </c>
      <c r="B41" s="53" t="s">
        <v>65</v>
      </c>
      <c r="C41" s="92" t="s">
        <v>50</v>
      </c>
      <c r="D41" s="137">
        <v>472.42</v>
      </c>
      <c r="E41" s="137">
        <v>186.7646</v>
      </c>
      <c r="F41" s="137">
        <v>55.234000000000002</v>
      </c>
      <c r="G41" s="137">
        <v>49.536000000000001</v>
      </c>
      <c r="H41" s="137">
        <v>710.55399999999997</v>
      </c>
      <c r="I41" s="137">
        <v>159.37591</v>
      </c>
      <c r="J41" s="137">
        <v>66.489999999999995</v>
      </c>
      <c r="K41" s="137">
        <v>117.18</v>
      </c>
      <c r="L41" s="107"/>
    </row>
    <row r="42" spans="1:13" s="28" customFormat="1" ht="15">
      <c r="A42" s="53"/>
      <c r="B42" s="53" t="s">
        <v>24</v>
      </c>
      <c r="C42" s="92"/>
      <c r="D42" s="137">
        <v>470.42</v>
      </c>
      <c r="E42" s="137">
        <v>179.75659999999999</v>
      </c>
      <c r="F42" s="137">
        <v>55.234000000000002</v>
      </c>
      <c r="G42" s="137">
        <v>49.536000000000001</v>
      </c>
      <c r="H42" s="137">
        <v>547.55399999999997</v>
      </c>
      <c r="I42" s="137">
        <v>157.14703</v>
      </c>
      <c r="J42" s="137">
        <v>85.91</v>
      </c>
      <c r="K42" s="137">
        <v>114.39</v>
      </c>
      <c r="L42" s="107"/>
      <c r="M42" s="79"/>
    </row>
    <row r="43" spans="1:13" s="28" customFormat="1" ht="15">
      <c r="A43" s="53"/>
      <c r="B43" s="53" t="s">
        <v>23</v>
      </c>
      <c r="C43" s="92"/>
      <c r="D43" s="137">
        <v>2</v>
      </c>
      <c r="E43" s="137">
        <v>7.008</v>
      </c>
      <c r="F43" s="137"/>
      <c r="G43" s="137"/>
      <c r="H43" s="137">
        <v>163</v>
      </c>
      <c r="I43" s="137">
        <v>2.2288800000000002</v>
      </c>
      <c r="J43" s="137">
        <v>1.23</v>
      </c>
      <c r="K43" s="137">
        <v>314.42</v>
      </c>
      <c r="L43" s="107"/>
    </row>
    <row r="44" spans="1:13" s="28" customFormat="1" ht="22.5">
      <c r="A44" s="53" t="s">
        <v>30</v>
      </c>
      <c r="B44" s="53" t="s">
        <v>66</v>
      </c>
      <c r="C44" s="92" t="s">
        <v>50</v>
      </c>
      <c r="D44" s="137">
        <v>54.872</v>
      </c>
      <c r="E44" s="137">
        <v>83.410409999999999</v>
      </c>
      <c r="F44" s="137">
        <v>31.413</v>
      </c>
      <c r="G44" s="137">
        <v>49.743200000000002</v>
      </c>
      <c r="H44" s="137">
        <v>823.92424000000005</v>
      </c>
      <c r="I44" s="137">
        <v>416.26026000000002</v>
      </c>
      <c r="J44" s="137">
        <v>6.66</v>
      </c>
      <c r="K44" s="137">
        <v>20.04</v>
      </c>
    </row>
    <row r="45" spans="1:13" s="28" customFormat="1" ht="11.25">
      <c r="A45" s="53"/>
      <c r="B45" s="53" t="s">
        <v>24</v>
      </c>
      <c r="C45" s="92"/>
      <c r="D45" s="137">
        <v>51.542000000000002</v>
      </c>
      <c r="E45" s="137">
        <v>68.355410000000006</v>
      </c>
      <c r="F45" s="137">
        <v>30.111000000000001</v>
      </c>
      <c r="G45" s="137">
        <v>44.839199999999998</v>
      </c>
      <c r="H45" s="137">
        <v>821.71123999999998</v>
      </c>
      <c r="I45" s="137">
        <v>403.99326000000002</v>
      </c>
      <c r="J45" s="137">
        <v>6.27</v>
      </c>
      <c r="K45" s="137">
        <v>16.920000000000002</v>
      </c>
      <c r="L45" s="74"/>
    </row>
    <row r="46" spans="1:13" s="28" customFormat="1" ht="11.25">
      <c r="A46" s="53"/>
      <c r="B46" s="53" t="s">
        <v>23</v>
      </c>
      <c r="C46" s="92"/>
      <c r="D46" s="137">
        <v>3.33</v>
      </c>
      <c r="E46" s="137">
        <v>15.055</v>
      </c>
      <c r="F46" s="137">
        <v>1.302</v>
      </c>
      <c r="G46" s="137">
        <v>4.9039999999999999</v>
      </c>
      <c r="H46" s="137">
        <v>2.2130000000000001</v>
      </c>
      <c r="I46" s="137">
        <v>12.266999999999999</v>
      </c>
      <c r="J46" s="137">
        <v>150.47</v>
      </c>
      <c r="K46" s="137">
        <v>122.73</v>
      </c>
      <c r="L46" s="74"/>
    </row>
    <row r="47" spans="1:13" s="28" customFormat="1" ht="33.75">
      <c r="A47" s="53" t="s">
        <v>14</v>
      </c>
      <c r="B47" s="53" t="s">
        <v>67</v>
      </c>
      <c r="C47" s="92" t="s">
        <v>50</v>
      </c>
      <c r="D47" s="137">
        <v>25.381</v>
      </c>
      <c r="E47" s="137">
        <v>184.83647999999999</v>
      </c>
      <c r="F47" s="137">
        <v>2.6269999999999998</v>
      </c>
      <c r="G47" s="137">
        <v>27.081479999999999</v>
      </c>
      <c r="H47" s="137">
        <v>167.71549999999999</v>
      </c>
      <c r="I47" s="137">
        <v>328.09838999999999</v>
      </c>
      <c r="J47" s="137">
        <v>15.13</v>
      </c>
      <c r="K47" s="137">
        <v>56.34</v>
      </c>
      <c r="L47" s="74"/>
    </row>
    <row r="48" spans="1:13" s="79" customFormat="1" ht="11.25">
      <c r="A48" s="53"/>
      <c r="B48" s="53" t="s">
        <v>24</v>
      </c>
      <c r="C48" s="92"/>
      <c r="D48" s="137">
        <v>25.381</v>
      </c>
      <c r="E48" s="137">
        <v>184.83647999999999</v>
      </c>
      <c r="F48" s="137">
        <v>2.6269999999999998</v>
      </c>
      <c r="G48" s="137">
        <v>27.081479999999999</v>
      </c>
      <c r="H48" s="137">
        <v>167.71549999999999</v>
      </c>
      <c r="I48" s="137">
        <v>328.09838999999999</v>
      </c>
      <c r="J48" s="137">
        <v>15.13</v>
      </c>
      <c r="K48" s="137">
        <v>56.34</v>
      </c>
      <c r="L48" s="28"/>
      <c r="M48" s="28"/>
    </row>
    <row r="49" spans="1:13" s="28" customFormat="1" ht="45">
      <c r="A49" s="53" t="s">
        <v>15</v>
      </c>
      <c r="B49" s="35" t="s">
        <v>68</v>
      </c>
      <c r="C49" s="92" t="s">
        <v>109</v>
      </c>
      <c r="D49" s="137">
        <v>76620.5</v>
      </c>
      <c r="E49" s="137">
        <v>161.67582999999999</v>
      </c>
      <c r="F49" s="137">
        <v>18437.400000000001</v>
      </c>
      <c r="G49" s="137">
        <v>51.446559999999998</v>
      </c>
      <c r="H49" s="137">
        <v>4769.8999999999996</v>
      </c>
      <c r="I49" s="137">
        <v>33.548000000000002</v>
      </c>
      <c r="J49" s="137">
        <v>1606.33</v>
      </c>
      <c r="K49" s="137">
        <v>481.92</v>
      </c>
    </row>
    <row r="50" spans="1:13" s="28" customFormat="1" ht="15">
      <c r="A50" s="53"/>
      <c r="B50" s="53" t="s">
        <v>24</v>
      </c>
      <c r="C50" s="92"/>
      <c r="D50" s="137">
        <v>45014.5</v>
      </c>
      <c r="E50" s="137">
        <v>57.556420000000003</v>
      </c>
      <c r="F50" s="137"/>
      <c r="G50" s="137"/>
      <c r="H50" s="137">
        <v>4769.8999999999996</v>
      </c>
      <c r="I50" s="137">
        <v>33.548000000000002</v>
      </c>
      <c r="J50" s="137">
        <v>943.72</v>
      </c>
      <c r="K50" s="137">
        <v>171.56</v>
      </c>
      <c r="L50" s="66"/>
    </row>
    <row r="51" spans="1:13" s="28" customFormat="1" ht="11.25">
      <c r="A51" s="53"/>
      <c r="B51" s="53" t="s">
        <v>0</v>
      </c>
      <c r="C51" s="92"/>
      <c r="D51" s="137">
        <v>31606</v>
      </c>
      <c r="E51" s="137">
        <v>104.11941</v>
      </c>
      <c r="F51" s="137">
        <v>18437.400000000001</v>
      </c>
      <c r="G51" s="137">
        <v>51.446559999999998</v>
      </c>
      <c r="H51" s="137"/>
      <c r="I51" s="137"/>
      <c r="J51" s="137"/>
      <c r="K51" s="137"/>
    </row>
    <row r="52" spans="1:13" s="28" customFormat="1" ht="22.5">
      <c r="A52" s="53" t="s">
        <v>123</v>
      </c>
      <c r="B52" s="53" t="s">
        <v>126</v>
      </c>
      <c r="C52" s="92" t="s">
        <v>50</v>
      </c>
      <c r="D52" s="137">
        <v>15</v>
      </c>
      <c r="E52" s="137">
        <v>4.298</v>
      </c>
      <c r="F52" s="137">
        <v>15</v>
      </c>
      <c r="G52" s="137">
        <v>4.298</v>
      </c>
      <c r="H52" s="137">
        <v>170.73699999999999</v>
      </c>
      <c r="I52" s="137">
        <v>59.936999999999998</v>
      </c>
      <c r="J52" s="137">
        <v>8.7899999999999991</v>
      </c>
      <c r="K52" s="137">
        <v>7.17</v>
      </c>
    </row>
    <row r="53" spans="1:13" s="28" customFormat="1" ht="11.25">
      <c r="A53" s="53"/>
      <c r="B53" s="53" t="s">
        <v>24</v>
      </c>
      <c r="C53" s="92"/>
      <c r="D53" s="137"/>
      <c r="E53" s="137"/>
      <c r="F53" s="137"/>
      <c r="G53" s="137"/>
      <c r="H53" s="137">
        <v>38.146999999999998</v>
      </c>
      <c r="I53" s="137">
        <v>16.841999999999999</v>
      </c>
      <c r="J53" s="137"/>
      <c r="K53" s="137"/>
    </row>
    <row r="54" spans="1:13" s="28" customFormat="1" ht="11.25">
      <c r="B54" s="53" t="s">
        <v>23</v>
      </c>
      <c r="C54" s="92" t="s">
        <v>50</v>
      </c>
      <c r="D54" s="137">
        <v>15</v>
      </c>
      <c r="E54" s="137">
        <v>4.298</v>
      </c>
      <c r="F54" s="137">
        <v>15</v>
      </c>
      <c r="G54" s="137">
        <v>4.298</v>
      </c>
      <c r="H54" s="137">
        <v>132.59</v>
      </c>
      <c r="I54" s="137">
        <v>43.094999999999999</v>
      </c>
      <c r="J54" s="137">
        <v>11.31</v>
      </c>
      <c r="K54" s="137">
        <v>9.9700000000000006</v>
      </c>
    </row>
    <row r="55" spans="1:13" s="28" customFormat="1" ht="11.25">
      <c r="A55" s="53" t="s">
        <v>124</v>
      </c>
      <c r="B55" s="53" t="s">
        <v>127</v>
      </c>
      <c r="C55" s="92"/>
      <c r="D55" s="137"/>
      <c r="E55" s="137"/>
      <c r="F55" s="137"/>
      <c r="G55" s="137"/>
      <c r="H55" s="137">
        <v>157.761</v>
      </c>
      <c r="I55" s="137">
        <v>55.914000000000001</v>
      </c>
      <c r="J55" s="137"/>
      <c r="K55" s="137"/>
    </row>
    <row r="56" spans="1:13" s="28" customFormat="1" ht="11.25">
      <c r="A56" s="53"/>
      <c r="B56" s="53" t="s">
        <v>24</v>
      </c>
      <c r="C56" s="92" t="s">
        <v>50</v>
      </c>
      <c r="D56" s="137"/>
      <c r="E56" s="137"/>
      <c r="F56" s="137"/>
      <c r="G56" s="137"/>
      <c r="H56" s="137">
        <v>25.170999999999999</v>
      </c>
      <c r="I56" s="137">
        <v>12.819000000000001</v>
      </c>
      <c r="J56" s="137"/>
      <c r="K56" s="137"/>
    </row>
    <row r="57" spans="1:13" s="28" customFormat="1" ht="11.25">
      <c r="B57" s="53" t="s">
        <v>23</v>
      </c>
      <c r="D57" s="137"/>
      <c r="E57" s="137"/>
      <c r="F57" s="137"/>
      <c r="G57" s="137"/>
      <c r="H57" s="137">
        <v>132.59</v>
      </c>
      <c r="I57" s="137">
        <v>43.094999999999999</v>
      </c>
      <c r="J57" s="137"/>
      <c r="K57" s="137"/>
    </row>
    <row r="58" spans="1:13" s="28" customFormat="1" ht="33.75">
      <c r="A58" s="53" t="s">
        <v>16</v>
      </c>
      <c r="B58" s="53" t="s">
        <v>69</v>
      </c>
      <c r="C58" s="92"/>
      <c r="D58" s="137"/>
      <c r="E58" s="137"/>
      <c r="F58" s="137"/>
      <c r="G58" s="137"/>
      <c r="H58" s="137">
        <v>114.211</v>
      </c>
      <c r="I58" s="137">
        <v>112.066</v>
      </c>
      <c r="J58" s="137"/>
      <c r="K58" s="137"/>
    </row>
    <row r="59" spans="1:13" s="28" customFormat="1" ht="11.25">
      <c r="A59" s="53"/>
      <c r="B59" s="53" t="s">
        <v>24</v>
      </c>
      <c r="D59" s="137"/>
      <c r="E59" s="137"/>
      <c r="F59" s="137"/>
      <c r="G59" s="137"/>
      <c r="H59" s="137">
        <v>114.211</v>
      </c>
      <c r="I59" s="137">
        <v>112.066</v>
      </c>
      <c r="J59" s="137"/>
      <c r="K59" s="137"/>
      <c r="M59" s="79"/>
    </row>
    <row r="60" spans="1:13" s="28" customFormat="1" ht="22.5">
      <c r="A60" s="53" t="s">
        <v>125</v>
      </c>
      <c r="B60" s="53" t="s">
        <v>128</v>
      </c>
      <c r="C60" s="92" t="s">
        <v>50</v>
      </c>
      <c r="D60" s="137">
        <v>49.557000000000002</v>
      </c>
      <c r="E60" s="137">
        <v>38.1813</v>
      </c>
      <c r="F60" s="137">
        <v>21.530999999999999</v>
      </c>
      <c r="G60" s="137">
        <v>18.136900000000001</v>
      </c>
      <c r="H60" s="137"/>
      <c r="I60" s="137"/>
      <c r="J60" s="137"/>
      <c r="K60" s="137"/>
      <c r="M60" s="79"/>
    </row>
    <row r="61" spans="1:13" s="28" customFormat="1" ht="11.25">
      <c r="A61" s="53"/>
      <c r="B61" s="53" t="s">
        <v>24</v>
      </c>
      <c r="C61" s="92"/>
      <c r="D61" s="137">
        <v>49.557000000000002</v>
      </c>
      <c r="E61" s="137">
        <v>38.1813</v>
      </c>
      <c r="F61" s="137">
        <v>21.530999999999999</v>
      </c>
      <c r="G61" s="137">
        <v>18.136900000000001</v>
      </c>
      <c r="H61" s="137"/>
      <c r="I61" s="137"/>
      <c r="J61" s="137"/>
      <c r="K61" s="137"/>
    </row>
    <row r="62" spans="1:13" s="28" customFormat="1" ht="11.25">
      <c r="A62" s="53" t="s">
        <v>17</v>
      </c>
      <c r="B62" s="53" t="s">
        <v>70</v>
      </c>
      <c r="C62" s="92" t="s">
        <v>85</v>
      </c>
      <c r="D62" s="137">
        <v>649.6</v>
      </c>
      <c r="E62" s="137">
        <v>28.316289999999999</v>
      </c>
      <c r="F62" s="137">
        <v>454</v>
      </c>
      <c r="G62" s="137">
        <v>20.595890000000001</v>
      </c>
      <c r="H62" s="137">
        <v>392</v>
      </c>
      <c r="I62" s="137">
        <v>9.2101600000000001</v>
      </c>
      <c r="J62" s="137">
        <v>165.71</v>
      </c>
      <c r="K62" s="137">
        <v>307.45</v>
      </c>
    </row>
    <row r="63" spans="1:13" s="79" customFormat="1" ht="11.25">
      <c r="A63" s="53"/>
      <c r="B63" s="53" t="s">
        <v>23</v>
      </c>
      <c r="C63" s="92"/>
      <c r="D63" s="137">
        <v>649.6</v>
      </c>
      <c r="E63" s="137">
        <v>28.316289999999999</v>
      </c>
      <c r="F63" s="137">
        <v>454</v>
      </c>
      <c r="G63" s="137">
        <v>20.595890000000001</v>
      </c>
      <c r="H63" s="137">
        <v>392</v>
      </c>
      <c r="I63" s="137">
        <v>9.2101600000000001</v>
      </c>
      <c r="J63" s="137">
        <v>165.71</v>
      </c>
      <c r="K63" s="137">
        <v>307.45</v>
      </c>
      <c r="L63" s="28"/>
      <c r="M63" s="28"/>
    </row>
    <row r="64" spans="1:13" s="79" customFormat="1" ht="15">
      <c r="A64" s="53" t="s">
        <v>29</v>
      </c>
      <c r="B64" s="53" t="s">
        <v>71</v>
      </c>
      <c r="C64" s="92" t="s">
        <v>109</v>
      </c>
      <c r="D64" s="137">
        <v>81967.399999999994</v>
      </c>
      <c r="E64" s="137">
        <v>281.20222000000001</v>
      </c>
      <c r="F64" s="137">
        <v>16557.8</v>
      </c>
      <c r="G64" s="137">
        <v>58.153579999999998</v>
      </c>
      <c r="H64" s="137">
        <v>71476.399999999994</v>
      </c>
      <c r="I64" s="137">
        <v>243.56726</v>
      </c>
      <c r="J64" s="137">
        <v>114.68</v>
      </c>
      <c r="K64" s="137">
        <v>115.45</v>
      </c>
      <c r="L64"/>
      <c r="M64" s="28"/>
    </row>
    <row r="65" spans="1:13" s="28" customFormat="1" ht="15">
      <c r="A65" s="53"/>
      <c r="B65" s="53" t="s">
        <v>24</v>
      </c>
      <c r="C65" s="92"/>
      <c r="D65" s="137">
        <v>2348</v>
      </c>
      <c r="E65" s="137">
        <v>14.92</v>
      </c>
      <c r="F65" s="137"/>
      <c r="G65" s="137"/>
      <c r="H65" s="137">
        <v>2698</v>
      </c>
      <c r="I65" s="137">
        <v>3.0609999999999999</v>
      </c>
      <c r="J65" s="137">
        <v>87.03</v>
      </c>
      <c r="K65" s="137">
        <v>487.42</v>
      </c>
      <c r="L65"/>
    </row>
    <row r="66" spans="1:13" s="28" customFormat="1" ht="11.25">
      <c r="A66" s="53"/>
      <c r="B66" s="53" t="s">
        <v>0</v>
      </c>
      <c r="C66" s="92"/>
      <c r="D66" s="137"/>
      <c r="E66" s="137"/>
      <c r="F66" s="137"/>
      <c r="G66" s="137"/>
      <c r="H66" s="137">
        <v>7455.2</v>
      </c>
      <c r="I66" s="137">
        <v>28.532</v>
      </c>
      <c r="J66" s="137"/>
      <c r="K66" s="137"/>
      <c r="L66" s="74"/>
    </row>
    <row r="67" spans="1:13" s="28" customFormat="1" ht="11.25">
      <c r="A67" s="53"/>
      <c r="B67" s="53" t="s">
        <v>23</v>
      </c>
      <c r="C67" s="92"/>
      <c r="D67" s="137">
        <v>79619.399999999994</v>
      </c>
      <c r="E67" s="137">
        <v>266.28222</v>
      </c>
      <c r="F67" s="137">
        <v>16557.8</v>
      </c>
      <c r="G67" s="137">
        <v>58.153579999999998</v>
      </c>
      <c r="H67" s="137">
        <v>61323.199999999997</v>
      </c>
      <c r="I67" s="137">
        <v>211.97425999999999</v>
      </c>
      <c r="J67" s="137">
        <v>129.84</v>
      </c>
      <c r="K67" s="137">
        <v>125.62</v>
      </c>
    </row>
    <row r="68" spans="1:13" s="28" customFormat="1" ht="11.25">
      <c r="A68" s="53" t="s">
        <v>18</v>
      </c>
      <c r="B68" s="53" t="s">
        <v>72</v>
      </c>
      <c r="C68" s="92" t="s">
        <v>50</v>
      </c>
      <c r="D68" s="137">
        <v>60</v>
      </c>
      <c r="E68" s="137">
        <v>84.841999999999999</v>
      </c>
      <c r="F68" s="137">
        <v>20</v>
      </c>
      <c r="G68" s="137">
        <v>30.204000000000001</v>
      </c>
      <c r="H68" s="137">
        <v>108.62</v>
      </c>
      <c r="I68" s="137">
        <v>126.349</v>
      </c>
      <c r="J68" s="137">
        <v>55.24</v>
      </c>
      <c r="K68" s="137">
        <v>67.150000000000006</v>
      </c>
    </row>
    <row r="69" spans="1:13" s="28" customFormat="1" ht="11.25">
      <c r="A69" s="53"/>
      <c r="B69" s="53" t="s">
        <v>24</v>
      </c>
      <c r="C69" s="92"/>
      <c r="D69" s="137">
        <v>60</v>
      </c>
      <c r="E69" s="137">
        <v>84.841999999999999</v>
      </c>
      <c r="F69" s="137">
        <v>20</v>
      </c>
      <c r="G69" s="137">
        <v>30.204000000000001</v>
      </c>
      <c r="H69" s="137">
        <v>108.62</v>
      </c>
      <c r="I69" s="137">
        <v>126.349</v>
      </c>
      <c r="J69" s="137">
        <v>55.24</v>
      </c>
      <c r="K69" s="137">
        <v>67.150000000000006</v>
      </c>
    </row>
    <row r="70" spans="1:13" s="28" customFormat="1" ht="45">
      <c r="A70" s="70" t="s">
        <v>139</v>
      </c>
      <c r="B70" s="110" t="s">
        <v>142</v>
      </c>
      <c r="C70" s="92" t="s">
        <v>50</v>
      </c>
      <c r="D70" s="137"/>
      <c r="E70" s="137"/>
      <c r="F70" s="137"/>
      <c r="G70" s="137"/>
      <c r="H70" s="137">
        <v>0.88080000000000003</v>
      </c>
      <c r="I70" s="137">
        <v>2.1945999999999999</v>
      </c>
      <c r="J70" s="137"/>
      <c r="K70" s="137"/>
    </row>
    <row r="71" spans="1:13" s="28" customFormat="1" ht="11.25">
      <c r="B71" s="53" t="s">
        <v>24</v>
      </c>
      <c r="C71" s="92"/>
      <c r="D71" s="137"/>
      <c r="E71" s="137"/>
      <c r="F71" s="137"/>
      <c r="G71" s="137"/>
      <c r="H71" s="137">
        <v>2E-3</v>
      </c>
      <c r="I71" s="137">
        <v>0.437</v>
      </c>
      <c r="J71" s="137"/>
      <c r="K71" s="137"/>
    </row>
    <row r="72" spans="1:13" s="28" customFormat="1" ht="11.25">
      <c r="B72" s="53" t="s">
        <v>23</v>
      </c>
      <c r="D72" s="137"/>
      <c r="E72" s="137"/>
      <c r="F72" s="137"/>
      <c r="G72" s="137"/>
      <c r="H72" s="137">
        <v>0.87880000000000003</v>
      </c>
      <c r="I72" s="137">
        <v>1.7576000000000001</v>
      </c>
      <c r="J72" s="137"/>
      <c r="K72" s="137"/>
    </row>
    <row r="73" spans="1:13" s="28" customFormat="1" ht="33.75">
      <c r="A73" s="53" t="s">
        <v>90</v>
      </c>
      <c r="B73" s="53" t="s">
        <v>91</v>
      </c>
      <c r="C73" s="92" t="s">
        <v>50</v>
      </c>
      <c r="D73" s="137">
        <v>71.251000000000005</v>
      </c>
      <c r="E73" s="137">
        <v>69.445999999999998</v>
      </c>
      <c r="F73" s="137">
        <v>0.16800000000000001</v>
      </c>
      <c r="G73" s="137">
        <v>0.64600000000000002</v>
      </c>
      <c r="H73" s="137">
        <v>44.677399999999999</v>
      </c>
      <c r="I73" s="137">
        <v>63.524500000000003</v>
      </c>
      <c r="J73" s="137">
        <v>159.47999999999999</v>
      </c>
      <c r="K73" s="137">
        <v>109.32</v>
      </c>
      <c r="M73" s="79"/>
    </row>
    <row r="74" spans="1:13" s="28" customFormat="1" ht="11.25">
      <c r="A74" s="53"/>
      <c r="B74" s="53" t="s">
        <v>24</v>
      </c>
      <c r="C74" s="92"/>
      <c r="D74" s="137">
        <v>60.250999999999998</v>
      </c>
      <c r="E74" s="137">
        <v>69.218999999999994</v>
      </c>
      <c r="F74" s="137">
        <v>0.16800000000000001</v>
      </c>
      <c r="G74" s="137">
        <v>0.64600000000000002</v>
      </c>
      <c r="H74" s="137">
        <v>44.677399999999999</v>
      </c>
      <c r="I74" s="137">
        <v>63.524500000000003</v>
      </c>
      <c r="J74" s="137">
        <v>134.86000000000001</v>
      </c>
      <c r="K74" s="137">
        <v>108.96</v>
      </c>
    </row>
    <row r="75" spans="1:13" s="28" customFormat="1" ht="11.25">
      <c r="B75" s="53" t="s">
        <v>23</v>
      </c>
      <c r="C75" s="92"/>
      <c r="D75" s="137">
        <v>11</v>
      </c>
      <c r="E75" s="137">
        <v>0.22700000000000001</v>
      </c>
      <c r="F75" s="137"/>
      <c r="G75" s="137"/>
      <c r="H75" s="137"/>
      <c r="I75" s="137"/>
      <c r="J75" s="137"/>
      <c r="K75" s="137"/>
    </row>
    <row r="76" spans="1:13" s="28" customFormat="1" ht="33.75">
      <c r="A76" s="53" t="s">
        <v>31</v>
      </c>
      <c r="B76" s="53" t="s">
        <v>86</v>
      </c>
      <c r="C76" s="92" t="s">
        <v>50</v>
      </c>
      <c r="D76" s="137">
        <v>8438.6419999999998</v>
      </c>
      <c r="E76" s="137">
        <v>3762.4960000000001</v>
      </c>
      <c r="F76" s="137">
        <v>2394.36</v>
      </c>
      <c r="G76" s="137">
        <v>1062.0419999999999</v>
      </c>
      <c r="H76" s="137">
        <v>1290.501</v>
      </c>
      <c r="I76" s="137">
        <v>66.906999999999996</v>
      </c>
      <c r="J76" s="137">
        <v>653.9</v>
      </c>
      <c r="K76" s="137">
        <v>5623.47</v>
      </c>
    </row>
    <row r="77" spans="1:13" s="79" customFormat="1" ht="11.25">
      <c r="A77" s="53"/>
      <c r="B77" s="53" t="s">
        <v>24</v>
      </c>
      <c r="C77" s="92"/>
      <c r="D77" s="137">
        <v>7927.3419999999996</v>
      </c>
      <c r="E77" s="137">
        <v>3580.44</v>
      </c>
      <c r="F77" s="137">
        <v>2314.36</v>
      </c>
      <c r="G77" s="137">
        <v>1060.2380000000001</v>
      </c>
      <c r="H77" s="137"/>
      <c r="I77" s="137"/>
      <c r="J77" s="137"/>
      <c r="K77" s="137"/>
      <c r="L77" s="28"/>
      <c r="M77" s="28"/>
    </row>
    <row r="78" spans="1:13" s="28" customFormat="1" ht="11.25">
      <c r="A78" s="53"/>
      <c r="B78" s="53" t="s">
        <v>23</v>
      </c>
      <c r="C78" s="92"/>
      <c r="D78" s="137">
        <v>511.3</v>
      </c>
      <c r="E78" s="137">
        <v>182.05600000000001</v>
      </c>
      <c r="F78" s="137">
        <v>80</v>
      </c>
      <c r="G78" s="137">
        <v>1.804</v>
      </c>
      <c r="H78" s="137">
        <v>1290.501</v>
      </c>
      <c r="I78" s="137">
        <v>66.906999999999996</v>
      </c>
      <c r="J78" s="137">
        <v>39.619999999999997</v>
      </c>
      <c r="K78" s="137">
        <v>272.10000000000002</v>
      </c>
    </row>
    <row r="79" spans="1:13" s="28" customFormat="1" ht="11.25">
      <c r="A79" s="53" t="s">
        <v>19</v>
      </c>
      <c r="B79" s="53" t="s">
        <v>73</v>
      </c>
      <c r="C79" s="92" t="s">
        <v>50</v>
      </c>
      <c r="D79" s="137">
        <v>1.1285000000000001</v>
      </c>
      <c r="E79" s="137">
        <v>19.873999999999999</v>
      </c>
      <c r="F79" s="137">
        <v>1.1120000000000001</v>
      </c>
      <c r="G79" s="137">
        <v>19.529</v>
      </c>
      <c r="H79" s="137">
        <v>1.39175</v>
      </c>
      <c r="I79" s="137">
        <v>16.80819</v>
      </c>
      <c r="J79" s="137">
        <v>81.08</v>
      </c>
      <c r="K79" s="137">
        <v>118.24</v>
      </c>
    </row>
    <row r="80" spans="1:13" s="28" customFormat="1" ht="11.25">
      <c r="A80" s="53"/>
      <c r="B80" s="53" t="s">
        <v>24</v>
      </c>
      <c r="C80" s="92"/>
      <c r="D80" s="137">
        <v>1.1285000000000001</v>
      </c>
      <c r="E80" s="137">
        <v>19.873999999999999</v>
      </c>
      <c r="F80" s="137">
        <v>1.1120000000000001</v>
      </c>
      <c r="G80" s="137">
        <v>19.529</v>
      </c>
      <c r="H80" s="137">
        <v>1.39175</v>
      </c>
      <c r="I80" s="137">
        <v>16.80819</v>
      </c>
      <c r="J80" s="137">
        <v>81.08</v>
      </c>
      <c r="K80" s="137">
        <v>118.24</v>
      </c>
    </row>
    <row r="81" spans="1:13" s="28" customFormat="1" ht="56.25">
      <c r="A81" s="53" t="s">
        <v>101</v>
      </c>
      <c r="B81" s="53" t="s">
        <v>74</v>
      </c>
      <c r="C81" s="92" t="s">
        <v>50</v>
      </c>
      <c r="D81" s="137">
        <v>1637.6382000000001</v>
      </c>
      <c r="E81" s="137">
        <v>3034.5540000000001</v>
      </c>
      <c r="F81" s="137">
        <v>355.45420000000001</v>
      </c>
      <c r="G81" s="137">
        <v>663.74274000000003</v>
      </c>
      <c r="H81" s="137">
        <v>2342.61004</v>
      </c>
      <c r="I81" s="137">
        <v>3299.2920399999998</v>
      </c>
      <c r="J81" s="137">
        <v>69.91</v>
      </c>
      <c r="K81" s="137">
        <v>91.98</v>
      </c>
    </row>
    <row r="82" spans="1:13" s="28" customFormat="1" ht="11.25">
      <c r="A82" s="53"/>
      <c r="B82" s="53" t="s">
        <v>24</v>
      </c>
      <c r="C82" s="92"/>
      <c r="D82" s="137">
        <v>1622.057</v>
      </c>
      <c r="E82" s="137">
        <v>3004.2494999999999</v>
      </c>
      <c r="F82" s="137">
        <v>355.1</v>
      </c>
      <c r="G82" s="137">
        <v>662.95223999999996</v>
      </c>
      <c r="H82" s="137">
        <v>2305.7970399999999</v>
      </c>
      <c r="I82" s="137">
        <v>3254.3580400000001</v>
      </c>
      <c r="J82" s="137">
        <v>70.349999999999994</v>
      </c>
      <c r="K82" s="137">
        <v>92.31</v>
      </c>
    </row>
    <row r="83" spans="1:13" s="28" customFormat="1" ht="11.25">
      <c r="A83" s="53"/>
      <c r="B83" s="53" t="s">
        <v>23</v>
      </c>
      <c r="C83" s="92"/>
      <c r="D83" s="137">
        <v>15.581200000000001</v>
      </c>
      <c r="E83" s="137">
        <v>30.304500000000001</v>
      </c>
      <c r="F83" s="137">
        <v>0.35420000000000001</v>
      </c>
      <c r="G83" s="137">
        <v>0.79049999999999998</v>
      </c>
      <c r="H83" s="137">
        <v>36.813000000000002</v>
      </c>
      <c r="I83" s="137">
        <v>44.933999999999997</v>
      </c>
      <c r="J83" s="137">
        <v>42.33</v>
      </c>
      <c r="K83" s="137">
        <v>67.44</v>
      </c>
    </row>
    <row r="84" spans="1:13" s="28" customFormat="1" ht="11.25">
      <c r="A84" s="53" t="s">
        <v>102</v>
      </c>
      <c r="B84" s="53" t="s">
        <v>75</v>
      </c>
      <c r="C84" s="92" t="s">
        <v>50</v>
      </c>
      <c r="D84" s="137">
        <v>376.90368999999998</v>
      </c>
      <c r="E84" s="137">
        <v>694.33875999999998</v>
      </c>
      <c r="F84" s="137">
        <v>92.954369999999997</v>
      </c>
      <c r="G84" s="137">
        <v>175.48056</v>
      </c>
      <c r="H84" s="137">
        <v>22991.961200000002</v>
      </c>
      <c r="I84" s="137">
        <v>13053.696540000001</v>
      </c>
      <c r="J84" s="137">
        <v>1.64</v>
      </c>
      <c r="K84" s="137">
        <v>5.32</v>
      </c>
    </row>
    <row r="85" spans="1:13" s="28" customFormat="1" ht="11.25">
      <c r="A85" s="53"/>
      <c r="B85" s="53" t="s">
        <v>24</v>
      </c>
      <c r="C85" s="92"/>
      <c r="D85" s="137">
        <v>371.50369000000001</v>
      </c>
      <c r="E85" s="137">
        <v>684.99375999999995</v>
      </c>
      <c r="F85" s="137">
        <v>92.954369999999997</v>
      </c>
      <c r="G85" s="137">
        <v>175.48056</v>
      </c>
      <c r="H85" s="137">
        <v>22906.089199999999</v>
      </c>
      <c r="I85" s="137">
        <v>13031.28254</v>
      </c>
      <c r="J85" s="137">
        <v>1.62</v>
      </c>
      <c r="K85" s="137">
        <v>5.26</v>
      </c>
    </row>
    <row r="86" spans="1:13" s="28" customFormat="1" ht="11.25">
      <c r="A86" s="53"/>
      <c r="B86" s="53" t="s">
        <v>23</v>
      </c>
      <c r="C86" s="92"/>
      <c r="D86" s="137">
        <v>5.4</v>
      </c>
      <c r="E86" s="137">
        <v>9.3450000000000006</v>
      </c>
      <c r="F86" s="137"/>
      <c r="G86" s="137"/>
      <c r="H86" s="137">
        <v>85.872</v>
      </c>
      <c r="I86" s="137">
        <v>22.414000000000001</v>
      </c>
      <c r="J86" s="137">
        <v>6.29</v>
      </c>
      <c r="K86" s="137">
        <v>41.69</v>
      </c>
    </row>
    <row r="87" spans="1:13" s="28" customFormat="1" ht="33.75">
      <c r="A87" s="53" t="s">
        <v>103</v>
      </c>
      <c r="B87" s="53" t="s">
        <v>76</v>
      </c>
      <c r="C87" s="92" t="s">
        <v>50</v>
      </c>
      <c r="D87" s="137">
        <v>1874.1941300000001</v>
      </c>
      <c r="E87" s="137">
        <v>3711.4482200000002</v>
      </c>
      <c r="F87" s="137">
        <v>404.17995000000002</v>
      </c>
      <c r="G87" s="137">
        <v>777.22613000000001</v>
      </c>
      <c r="H87" s="137">
        <v>2458.8952599999998</v>
      </c>
      <c r="I87" s="137">
        <v>3833.97003</v>
      </c>
      <c r="J87" s="137">
        <v>76.22</v>
      </c>
      <c r="K87" s="137">
        <v>96.8</v>
      </c>
    </row>
    <row r="88" spans="1:13" s="28" customFormat="1" ht="11.25">
      <c r="A88" s="53"/>
      <c r="B88" s="53" t="s">
        <v>24</v>
      </c>
      <c r="C88" s="92"/>
      <c r="D88" s="137">
        <v>1127.79648</v>
      </c>
      <c r="E88" s="137">
        <v>3008.0875799999999</v>
      </c>
      <c r="F88" s="137">
        <v>222.94935000000001</v>
      </c>
      <c r="G88" s="137">
        <v>655.16985</v>
      </c>
      <c r="H88" s="137">
        <v>1247.3873599999999</v>
      </c>
      <c r="I88" s="137">
        <v>2941.0279300000002</v>
      </c>
      <c r="J88" s="137">
        <v>90.41</v>
      </c>
      <c r="K88" s="137">
        <v>102.28</v>
      </c>
    </row>
    <row r="89" spans="1:13" s="28" customFormat="1" ht="11.25">
      <c r="A89" s="96"/>
      <c r="B89" s="96" t="s">
        <v>0</v>
      </c>
      <c r="C89" s="92"/>
      <c r="D89" s="137">
        <v>0.33700000000000002</v>
      </c>
      <c r="E89" s="137">
        <v>0.73299999999999998</v>
      </c>
      <c r="F89" s="137"/>
      <c r="G89" s="137"/>
      <c r="H89" s="137">
        <v>3.2749000000000001</v>
      </c>
      <c r="I89" s="137">
        <v>12.876939999999999</v>
      </c>
      <c r="J89" s="137">
        <v>10.29</v>
      </c>
      <c r="K89" s="137">
        <v>5.69</v>
      </c>
    </row>
    <row r="90" spans="1:13" s="28" customFormat="1" ht="11.25">
      <c r="A90" s="53"/>
      <c r="B90" s="53" t="s">
        <v>23</v>
      </c>
      <c r="C90" s="92"/>
      <c r="D90" s="137">
        <v>746.06065000000001</v>
      </c>
      <c r="E90" s="137">
        <v>702.62764000000004</v>
      </c>
      <c r="F90" s="137">
        <v>181.23060000000001</v>
      </c>
      <c r="G90" s="137">
        <v>122.05628</v>
      </c>
      <c r="H90" s="137">
        <v>1208.2329999999999</v>
      </c>
      <c r="I90" s="137">
        <v>880.06515999999999</v>
      </c>
      <c r="J90" s="137">
        <v>61.75</v>
      </c>
      <c r="K90" s="137">
        <v>79.84</v>
      </c>
      <c r="M90" s="79"/>
    </row>
    <row r="91" spans="1:13" s="28" customFormat="1" ht="22.5">
      <c r="A91" s="53" t="s">
        <v>104</v>
      </c>
      <c r="B91" s="53" t="s">
        <v>77</v>
      </c>
      <c r="C91" s="92" t="s">
        <v>50</v>
      </c>
      <c r="D91" s="137">
        <v>10511.76262</v>
      </c>
      <c r="E91" s="137">
        <v>3321.1242299999999</v>
      </c>
      <c r="F91" s="137">
        <v>2111.8716800000002</v>
      </c>
      <c r="G91" s="137">
        <v>692.26234999999997</v>
      </c>
      <c r="H91" s="137">
        <v>7106.4684299999999</v>
      </c>
      <c r="I91" s="137">
        <v>2543.9009500000002</v>
      </c>
      <c r="J91" s="137">
        <v>147.91999999999999</v>
      </c>
      <c r="K91" s="137">
        <v>130.55000000000001</v>
      </c>
    </row>
    <row r="92" spans="1:13" s="28" customFormat="1" ht="11.25">
      <c r="A92" s="53"/>
      <c r="B92" s="53" t="s">
        <v>24</v>
      </c>
      <c r="C92" s="92"/>
      <c r="D92" s="137">
        <v>36.290759999999999</v>
      </c>
      <c r="E92" s="137">
        <v>32.517589999999998</v>
      </c>
      <c r="F92" s="137">
        <v>30.305679999999999</v>
      </c>
      <c r="G92" s="137">
        <v>20.04128</v>
      </c>
      <c r="H92" s="137">
        <v>262.08582999999999</v>
      </c>
      <c r="I92" s="137">
        <v>200.78189</v>
      </c>
      <c r="J92" s="137">
        <v>13.85</v>
      </c>
      <c r="K92" s="137">
        <v>16.2</v>
      </c>
    </row>
    <row r="93" spans="1:13" s="28" customFormat="1" ht="11.25">
      <c r="A93" s="53"/>
      <c r="B93" s="53" t="s">
        <v>0</v>
      </c>
      <c r="C93" s="92"/>
      <c r="D93" s="137">
        <v>2.5743999999999998</v>
      </c>
      <c r="E93" s="137">
        <v>2.8050000000000002</v>
      </c>
      <c r="F93" s="137"/>
      <c r="G93" s="137"/>
      <c r="H93" s="137">
        <v>0.23699999999999999</v>
      </c>
      <c r="I93" s="137">
        <v>0.23799999999999999</v>
      </c>
      <c r="J93" s="137">
        <v>1086.24</v>
      </c>
      <c r="K93" s="137">
        <v>1178.57</v>
      </c>
    </row>
    <row r="94" spans="1:13" s="28" customFormat="1" ht="11.25">
      <c r="A94" s="53"/>
      <c r="B94" s="53" t="s">
        <v>23</v>
      </c>
      <c r="C94" s="92"/>
      <c r="D94" s="137">
        <v>10472.89746</v>
      </c>
      <c r="E94" s="137">
        <v>3285.8016400000001</v>
      </c>
      <c r="F94" s="137">
        <v>2081.5659999999998</v>
      </c>
      <c r="G94" s="137">
        <v>672.22107000000005</v>
      </c>
      <c r="H94" s="137">
        <v>6844.1455999999998</v>
      </c>
      <c r="I94" s="137">
        <v>2342.8810600000002</v>
      </c>
      <c r="J94" s="137">
        <v>153.02000000000001</v>
      </c>
      <c r="K94" s="137">
        <v>140.25</v>
      </c>
    </row>
    <row r="95" spans="1:13" s="28" customFormat="1" ht="56.25">
      <c r="A95" s="53" t="s">
        <v>97</v>
      </c>
      <c r="B95" s="53" t="s">
        <v>78</v>
      </c>
      <c r="C95" s="92" t="s">
        <v>50</v>
      </c>
      <c r="D95" s="137">
        <v>40200.702799999999</v>
      </c>
      <c r="E95" s="137">
        <v>18657.550930000001</v>
      </c>
      <c r="F95" s="137">
        <v>7431.3450000000003</v>
      </c>
      <c r="G95" s="137">
        <v>4316.2678800000003</v>
      </c>
      <c r="H95" s="137">
        <v>32164.617200000001</v>
      </c>
      <c r="I95" s="137">
        <v>11515.85232</v>
      </c>
      <c r="J95" s="137">
        <v>124.98</v>
      </c>
      <c r="K95" s="137">
        <v>162.02000000000001</v>
      </c>
    </row>
    <row r="96" spans="1:13" s="79" customFormat="1" ht="11.25">
      <c r="A96" s="53"/>
      <c r="B96" s="53" t="s">
        <v>24</v>
      </c>
      <c r="C96" s="92"/>
      <c r="D96" s="137">
        <v>40200.699000000001</v>
      </c>
      <c r="E96" s="137">
        <v>18657.322929999998</v>
      </c>
      <c r="F96" s="137">
        <v>7431.3450000000003</v>
      </c>
      <c r="G96" s="137">
        <v>4316.2678800000003</v>
      </c>
      <c r="H96" s="137">
        <v>32164.609</v>
      </c>
      <c r="I96" s="137">
        <v>11515.67232</v>
      </c>
      <c r="J96" s="137">
        <v>124.98</v>
      </c>
      <c r="K96" s="137">
        <v>162.02000000000001</v>
      </c>
      <c r="L96" s="28"/>
      <c r="M96" s="28"/>
    </row>
    <row r="97" spans="1:13" s="28" customFormat="1" ht="11.25">
      <c r="A97" s="53"/>
      <c r="B97" s="53" t="s">
        <v>23</v>
      </c>
      <c r="C97" s="92"/>
      <c r="D97" s="137">
        <v>3.8E-3</v>
      </c>
      <c r="E97" s="137">
        <v>0.22800000000000001</v>
      </c>
      <c r="F97" s="137"/>
      <c r="G97" s="137"/>
      <c r="H97" s="137">
        <v>8.2000000000000007E-3</v>
      </c>
      <c r="I97" s="137">
        <v>0.18</v>
      </c>
      <c r="J97" s="137">
        <v>46.34</v>
      </c>
      <c r="K97" s="137">
        <v>126.67</v>
      </c>
      <c r="L97" s="45"/>
    </row>
    <row r="98" spans="1:13" s="28" customFormat="1" ht="22.5">
      <c r="A98" s="53" t="s">
        <v>96</v>
      </c>
      <c r="B98" s="81" t="s">
        <v>79</v>
      </c>
      <c r="C98" s="92" t="s">
        <v>50</v>
      </c>
      <c r="D98" s="137">
        <v>2433.0963900000002</v>
      </c>
      <c r="E98" s="137">
        <v>4127.7355200000002</v>
      </c>
      <c r="F98" s="137">
        <v>582.95648000000006</v>
      </c>
      <c r="G98" s="137">
        <v>1156.12104</v>
      </c>
      <c r="H98" s="137">
        <v>1332.8350800000001</v>
      </c>
      <c r="I98" s="137">
        <v>1830.4959899999999</v>
      </c>
      <c r="J98" s="137">
        <v>182.55</v>
      </c>
      <c r="K98" s="137">
        <v>225.5</v>
      </c>
      <c r="L98" s="101"/>
    </row>
    <row r="99" spans="1:13" s="28" customFormat="1" ht="11.25">
      <c r="A99" s="53"/>
      <c r="B99" s="53" t="s">
        <v>24</v>
      </c>
      <c r="C99" s="92"/>
      <c r="D99" s="137">
        <v>1230.6841199999999</v>
      </c>
      <c r="E99" s="137">
        <v>2105.5318200000002</v>
      </c>
      <c r="F99" s="137">
        <v>109.32948</v>
      </c>
      <c r="G99" s="137">
        <v>351.87837000000002</v>
      </c>
      <c r="H99" s="137">
        <v>956.72789</v>
      </c>
      <c r="I99" s="137">
        <v>1643.21488</v>
      </c>
      <c r="J99" s="137">
        <v>128.63</v>
      </c>
      <c r="K99" s="137">
        <v>128.13</v>
      </c>
      <c r="L99" s="101"/>
    </row>
    <row r="100" spans="1:13" s="28" customFormat="1">
      <c r="A100" s="53"/>
      <c r="B100" s="53" t="s">
        <v>0</v>
      </c>
      <c r="C100" s="92"/>
      <c r="D100" s="137">
        <v>20.05387</v>
      </c>
      <c r="E100" s="137">
        <v>54.412469999999999</v>
      </c>
      <c r="F100" s="137">
        <v>4.0000000000000001E-3</v>
      </c>
      <c r="G100" s="137">
        <v>0.14767</v>
      </c>
      <c r="H100" s="137">
        <v>28.273250000000001</v>
      </c>
      <c r="I100" s="137">
        <v>94.345370000000003</v>
      </c>
      <c r="J100" s="137">
        <v>70.930000000000007</v>
      </c>
      <c r="K100" s="137">
        <v>57.67</v>
      </c>
      <c r="L100" s="101"/>
      <c r="M100" s="75"/>
    </row>
    <row r="101" spans="1:13" s="28" customFormat="1">
      <c r="A101" s="53"/>
      <c r="B101" s="53" t="s">
        <v>23</v>
      </c>
      <c r="C101" s="92"/>
      <c r="D101" s="137">
        <v>1182.3584000000001</v>
      </c>
      <c r="E101" s="137">
        <v>1967.79123</v>
      </c>
      <c r="F101" s="137">
        <v>473.62299999999999</v>
      </c>
      <c r="G101" s="137">
        <v>804.09500000000003</v>
      </c>
      <c r="H101" s="137">
        <v>347.83393999999998</v>
      </c>
      <c r="I101" s="137">
        <v>92.935739999999996</v>
      </c>
      <c r="J101" s="137">
        <v>339.92</v>
      </c>
      <c r="K101" s="137">
        <v>2117.37</v>
      </c>
      <c r="L101" s="101"/>
      <c r="M101" s="75"/>
    </row>
    <row r="102" spans="1:13" s="28" customFormat="1" ht="45">
      <c r="A102" s="53" t="s">
        <v>94</v>
      </c>
      <c r="B102" s="53" t="s">
        <v>80</v>
      </c>
      <c r="C102" s="92" t="s">
        <v>50</v>
      </c>
      <c r="D102" s="137">
        <v>705.76475000000005</v>
      </c>
      <c r="E102" s="137">
        <v>561.24652000000003</v>
      </c>
      <c r="F102" s="137">
        <v>192.04599999999999</v>
      </c>
      <c r="G102" s="137">
        <v>159.48992000000001</v>
      </c>
      <c r="H102" s="137">
        <v>526.60224000000005</v>
      </c>
      <c r="I102" s="137">
        <v>533.84883000000002</v>
      </c>
      <c r="J102" s="137">
        <v>134.02000000000001</v>
      </c>
      <c r="K102" s="137">
        <v>105.13</v>
      </c>
      <c r="M102" s="75"/>
    </row>
    <row r="103" spans="1:13" s="28" customFormat="1">
      <c r="A103" s="53"/>
      <c r="B103" s="53" t="s">
        <v>24</v>
      </c>
      <c r="C103" s="92"/>
      <c r="D103" s="137">
        <v>704.25675000000001</v>
      </c>
      <c r="E103" s="137">
        <v>560.60652000000005</v>
      </c>
      <c r="F103" s="137">
        <v>190.54599999999999</v>
      </c>
      <c r="G103" s="137">
        <v>158.94792000000001</v>
      </c>
      <c r="H103" s="137">
        <v>523.23523999999998</v>
      </c>
      <c r="I103" s="137">
        <v>515.04098999999997</v>
      </c>
      <c r="J103" s="137">
        <v>134.6</v>
      </c>
      <c r="K103" s="137">
        <v>108.85</v>
      </c>
      <c r="M103" s="75"/>
    </row>
    <row r="104" spans="1:13">
      <c r="A104" s="28"/>
      <c r="B104" s="53" t="s">
        <v>0</v>
      </c>
      <c r="C104" s="92"/>
      <c r="D104" s="137"/>
      <c r="E104" s="137"/>
      <c r="F104" s="137"/>
      <c r="G104" s="137"/>
      <c r="H104" s="137">
        <v>1.0880000000000001</v>
      </c>
      <c r="I104" s="137">
        <v>17.214839999999999</v>
      </c>
      <c r="J104" s="137"/>
      <c r="K104" s="137"/>
    </row>
    <row r="105" spans="1:13">
      <c r="A105" s="28"/>
      <c r="B105" s="53" t="s">
        <v>23</v>
      </c>
      <c r="C105" s="92"/>
      <c r="D105" s="137">
        <v>1.508</v>
      </c>
      <c r="E105" s="137">
        <v>0.64</v>
      </c>
      <c r="F105" s="137">
        <v>1.5</v>
      </c>
      <c r="G105" s="137">
        <v>0.54200000000000004</v>
      </c>
      <c r="H105" s="137">
        <v>2.2789999999999999</v>
      </c>
      <c r="I105" s="137">
        <v>1.593</v>
      </c>
      <c r="J105" s="137">
        <v>66.17</v>
      </c>
      <c r="K105" s="137">
        <v>40.18</v>
      </c>
    </row>
    <row r="106" spans="1:13">
      <c r="A106" s="53" t="s">
        <v>93</v>
      </c>
      <c r="B106" s="53" t="s">
        <v>81</v>
      </c>
      <c r="C106" s="92" t="s">
        <v>50</v>
      </c>
      <c r="D106" s="137">
        <v>764.01927999999998</v>
      </c>
      <c r="E106" s="137">
        <v>902.55708000000004</v>
      </c>
      <c r="F106" s="137">
        <v>210.84795</v>
      </c>
      <c r="G106" s="137">
        <v>388.63866999999999</v>
      </c>
      <c r="H106" s="137">
        <v>1137.12203</v>
      </c>
      <c r="I106" s="137">
        <v>2400.8901300000002</v>
      </c>
      <c r="J106" s="137">
        <v>67.19</v>
      </c>
      <c r="K106" s="137">
        <v>37.590000000000003</v>
      </c>
    </row>
    <row r="107" spans="1:13">
      <c r="A107" s="28"/>
      <c r="B107" s="53" t="s">
        <v>24</v>
      </c>
      <c r="C107" s="92"/>
      <c r="D107" s="137">
        <v>304.64499999999998</v>
      </c>
      <c r="E107" s="137">
        <v>871.42202999999995</v>
      </c>
      <c r="F107" s="137">
        <v>111.65467</v>
      </c>
      <c r="G107" s="137">
        <v>361.78872000000001</v>
      </c>
      <c r="H107" s="137">
        <v>539.31870000000004</v>
      </c>
      <c r="I107" s="137">
        <v>2239.5413600000002</v>
      </c>
      <c r="J107" s="137">
        <v>56.49</v>
      </c>
      <c r="K107" s="137">
        <v>38.909999999999997</v>
      </c>
      <c r="L107" s="28"/>
    </row>
    <row r="108" spans="1:13">
      <c r="A108" s="28"/>
      <c r="B108" s="53" t="s">
        <v>0</v>
      </c>
      <c r="C108" s="92"/>
      <c r="D108" s="137">
        <v>0.17877999999999999</v>
      </c>
      <c r="E108" s="137">
        <v>2.5506500000000001</v>
      </c>
      <c r="F108" s="137">
        <v>3.2799999999999999E-3</v>
      </c>
      <c r="G108" s="137">
        <v>0.34455000000000002</v>
      </c>
      <c r="H108" s="137">
        <v>19.92633</v>
      </c>
      <c r="I108" s="137">
        <v>79.074100000000001</v>
      </c>
      <c r="J108" s="137">
        <v>0.9</v>
      </c>
      <c r="K108" s="137">
        <v>3.23</v>
      </c>
    </row>
    <row r="109" spans="1:13">
      <c r="A109" s="28"/>
      <c r="B109" s="53" t="s">
        <v>23</v>
      </c>
      <c r="C109" s="92"/>
      <c r="D109" s="137">
        <v>459.19549999999998</v>
      </c>
      <c r="E109" s="137">
        <v>28.584399999999999</v>
      </c>
      <c r="F109" s="137">
        <v>99.19</v>
      </c>
      <c r="G109" s="137">
        <v>26.505400000000002</v>
      </c>
      <c r="H109" s="137">
        <v>577.87699999999995</v>
      </c>
      <c r="I109" s="137">
        <v>82.27467</v>
      </c>
      <c r="J109" s="137">
        <v>79.459999999999994</v>
      </c>
      <c r="K109" s="137">
        <v>34.74</v>
      </c>
    </row>
    <row r="110" spans="1:13">
      <c r="A110" s="53" t="s">
        <v>105</v>
      </c>
      <c r="B110" s="53" t="s">
        <v>82</v>
      </c>
      <c r="C110" s="92" t="s">
        <v>50</v>
      </c>
      <c r="D110" s="137">
        <v>751.83486000000005</v>
      </c>
      <c r="E110" s="137">
        <v>973.54250999999999</v>
      </c>
      <c r="F110" s="137">
        <v>145.58000000000001</v>
      </c>
      <c r="G110" s="137">
        <v>170.74221</v>
      </c>
      <c r="H110" s="137">
        <v>634.12419999999997</v>
      </c>
      <c r="I110" s="137">
        <v>857.64760000000001</v>
      </c>
      <c r="J110" s="137">
        <v>118.56</v>
      </c>
      <c r="K110" s="137">
        <v>113.51</v>
      </c>
    </row>
    <row r="111" spans="1:13">
      <c r="A111" s="53"/>
      <c r="B111" s="53" t="s">
        <v>24</v>
      </c>
      <c r="C111" s="92"/>
      <c r="D111" s="137">
        <v>728.83655999999996</v>
      </c>
      <c r="E111" s="137">
        <v>919.07005000000004</v>
      </c>
      <c r="F111" s="137">
        <v>144.77600000000001</v>
      </c>
      <c r="G111" s="137">
        <v>168.28813</v>
      </c>
      <c r="H111" s="137">
        <v>619.44799999999998</v>
      </c>
      <c r="I111" s="137">
        <v>813.00058000000001</v>
      </c>
      <c r="J111" s="137">
        <v>117.66</v>
      </c>
      <c r="K111" s="137">
        <v>113.05</v>
      </c>
    </row>
    <row r="112" spans="1:13">
      <c r="A112" s="53"/>
      <c r="B112" s="53" t="s">
        <v>0</v>
      </c>
      <c r="C112" s="92"/>
      <c r="D112" s="137">
        <v>4.0000000000000001E-3</v>
      </c>
      <c r="E112" s="137">
        <v>2.3620800000000002</v>
      </c>
      <c r="F112" s="137">
        <v>4.0000000000000001E-3</v>
      </c>
      <c r="G112" s="137">
        <v>2.3620800000000002</v>
      </c>
      <c r="H112" s="137">
        <v>4.0000000000000001E-3</v>
      </c>
      <c r="I112" s="137">
        <v>1.87182</v>
      </c>
      <c r="J112" s="137">
        <v>100</v>
      </c>
      <c r="K112" s="137">
        <v>126.19</v>
      </c>
    </row>
    <row r="113" spans="1:11">
      <c r="A113" s="53"/>
      <c r="B113" s="53" t="s">
        <v>23</v>
      </c>
      <c r="C113" s="92"/>
      <c r="D113" s="137">
        <v>22.994299999999999</v>
      </c>
      <c r="E113" s="137">
        <v>52.110379999999999</v>
      </c>
      <c r="F113" s="137">
        <v>0.8</v>
      </c>
      <c r="G113" s="137">
        <v>9.1999999999999998E-2</v>
      </c>
      <c r="H113" s="137">
        <v>14.6722</v>
      </c>
      <c r="I113" s="137">
        <v>42.775199999999998</v>
      </c>
      <c r="J113" s="137">
        <v>156.72</v>
      </c>
      <c r="K113" s="137">
        <v>121.82</v>
      </c>
    </row>
    <row r="114" spans="1:11" ht="33.75">
      <c r="A114" s="64" t="s">
        <v>92</v>
      </c>
      <c r="B114" s="64" t="s">
        <v>87</v>
      </c>
      <c r="C114" s="92" t="s">
        <v>50</v>
      </c>
      <c r="D114" s="137">
        <v>4567.2903800000004</v>
      </c>
      <c r="E114" s="137">
        <v>165.24800999999999</v>
      </c>
      <c r="F114" s="137">
        <v>1073.9179999999999</v>
      </c>
      <c r="G114" s="137">
        <v>12.005509999999999</v>
      </c>
      <c r="H114" s="137">
        <v>810.51745000000005</v>
      </c>
      <c r="I114" s="137">
        <v>1701.88418</v>
      </c>
      <c r="J114" s="137">
        <v>563.5</v>
      </c>
      <c r="K114" s="137">
        <v>9.7100000000000009</v>
      </c>
    </row>
    <row r="115" spans="1:11">
      <c r="A115" s="112"/>
      <c r="B115" s="64" t="s">
        <v>24</v>
      </c>
      <c r="C115" s="92"/>
      <c r="D115" s="137">
        <v>28.290379999999999</v>
      </c>
      <c r="E115" s="137">
        <v>161.37200999999999</v>
      </c>
      <c r="F115" s="137">
        <v>1.9179999999999999</v>
      </c>
      <c r="G115" s="137">
        <v>11.09351</v>
      </c>
      <c r="H115" s="137">
        <v>743.61445000000003</v>
      </c>
      <c r="I115" s="137">
        <v>1608.35718</v>
      </c>
      <c r="J115" s="137">
        <v>3.8</v>
      </c>
      <c r="K115" s="137">
        <v>10.029999999999999</v>
      </c>
    </row>
    <row r="116" spans="1:11">
      <c r="A116" s="113"/>
      <c r="B116" s="82" t="s">
        <v>23</v>
      </c>
      <c r="C116" s="95"/>
      <c r="D116" s="141">
        <v>4539</v>
      </c>
      <c r="E116" s="141">
        <v>3.8759999999999999</v>
      </c>
      <c r="F116" s="141">
        <v>1072</v>
      </c>
      <c r="G116" s="141">
        <v>0.91200000000000003</v>
      </c>
      <c r="H116" s="141">
        <v>66.903000000000006</v>
      </c>
      <c r="I116" s="141">
        <v>93.527000000000001</v>
      </c>
      <c r="J116" s="141">
        <v>6784.45</v>
      </c>
      <c r="K116" s="141">
        <v>4.1399999999999997</v>
      </c>
    </row>
    <row r="117" spans="1:11" ht="16.5" customHeight="1">
      <c r="A117" s="180" t="s">
        <v>51</v>
      </c>
      <c r="B117" s="181"/>
      <c r="C117" s="83"/>
      <c r="D117" s="99"/>
      <c r="E117" s="99"/>
      <c r="F117" s="99"/>
      <c r="G117" s="99"/>
      <c r="H117" s="99"/>
      <c r="I117" s="99"/>
      <c r="J117" s="99"/>
      <c r="K117" s="99"/>
    </row>
    <row r="118" spans="1:11">
      <c r="A118" s="84"/>
      <c r="B118" s="85"/>
      <c r="C118" s="83"/>
      <c r="D118" s="45"/>
      <c r="E118" s="45"/>
      <c r="F118" s="45"/>
      <c r="G118" s="45"/>
      <c r="H118" s="99"/>
      <c r="I118" s="99"/>
      <c r="J118" s="45"/>
      <c r="K118" s="45"/>
    </row>
    <row r="119" spans="1:11">
      <c r="A119" s="84"/>
      <c r="B119" s="85"/>
      <c r="C119" s="83"/>
      <c r="D119" s="45"/>
      <c r="E119" s="45"/>
      <c r="F119" s="45"/>
      <c r="G119" s="45"/>
      <c r="H119" s="99"/>
      <c r="I119" s="99"/>
      <c r="J119" s="45"/>
      <c r="K119" s="45"/>
    </row>
    <row r="120" spans="1:11" ht="12" customHeight="1">
      <c r="A120" s="178" t="s">
        <v>193</v>
      </c>
      <c r="B120" s="178"/>
      <c r="C120" s="83"/>
      <c r="D120" s="99"/>
      <c r="E120" s="99"/>
      <c r="F120" s="99"/>
      <c r="G120" s="99"/>
      <c r="H120" s="99"/>
      <c r="I120" s="99"/>
      <c r="J120" s="99"/>
      <c r="K120" s="99"/>
    </row>
    <row r="121" spans="1:11">
      <c r="A121" s="86" t="s">
        <v>186</v>
      </c>
      <c r="B121" s="26"/>
      <c r="C121" s="80"/>
      <c r="D121" s="27"/>
      <c r="E121" s="27"/>
      <c r="F121" s="27"/>
      <c r="G121" s="27"/>
      <c r="H121" s="27"/>
      <c r="I121" s="27"/>
      <c r="J121" s="28"/>
      <c r="K121" s="28"/>
    </row>
    <row r="122" spans="1:11">
      <c r="A122" s="78"/>
      <c r="B122" s="26"/>
      <c r="C122" s="80"/>
      <c r="D122" s="27"/>
      <c r="E122" s="27"/>
      <c r="F122" s="27"/>
      <c r="G122" s="27"/>
      <c r="H122" s="27"/>
      <c r="I122" s="27"/>
      <c r="J122" s="28"/>
      <c r="K122" s="28"/>
    </row>
    <row r="123" spans="1:11" ht="15" customHeight="1">
      <c r="A123" s="179" t="s">
        <v>189</v>
      </c>
      <c r="B123" s="179"/>
      <c r="C123" s="179"/>
      <c r="D123" s="179"/>
      <c r="E123" s="179"/>
      <c r="F123" s="179"/>
    </row>
  </sheetData>
  <mergeCells count="14">
    <mergeCell ref="H4:I4"/>
    <mergeCell ref="A1:K1"/>
    <mergeCell ref="A3:A5"/>
    <mergeCell ref="B3:B5"/>
    <mergeCell ref="C3:C5"/>
    <mergeCell ref="D3:G3"/>
    <mergeCell ref="H3:I3"/>
    <mergeCell ref="J3:K3"/>
    <mergeCell ref="J4:K4"/>
    <mergeCell ref="A120:B120"/>
    <mergeCell ref="A123:F123"/>
    <mergeCell ref="A117:B117"/>
    <mergeCell ref="D4:E4"/>
    <mergeCell ref="F4:G4"/>
  </mergeCells>
  <phoneticPr fontId="22" type="noConversion"/>
  <pageMargins left="0.78740157480314965" right="0.39370078740157483" top="0.39370078740157483" bottom="0.39370078740157483" header="0.39370078740157483" footer="0.3937007874015748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Басты бет</vt:lpstr>
      <vt:lpstr>Метадеректер</vt:lpstr>
      <vt:lpstr>Мазмұны</vt:lpstr>
      <vt:lpstr>1</vt:lpstr>
      <vt:lpstr>2</vt:lpstr>
      <vt:lpstr>3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2026-07-15T09:43:36Z</dcterms:modified>
</cp:coreProperties>
</file>