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490" yWindow="2505" windowWidth="14325" windowHeight="12165" tabRatio="680"/>
  </bookViews>
  <sheets>
    <sheet name="Обложка" sheetId="38" r:id="rId1"/>
    <sheet name="Метаданные" sheetId="43" r:id="rId2"/>
    <sheet name="Содержание" sheetId="32" r:id="rId3"/>
    <sheet name="1" sheetId="41" r:id="rId4"/>
    <sheet name="2" sheetId="42" r:id="rId5"/>
    <sheet name="3" sheetId="36" r:id="rId6"/>
  </sheets>
  <definedNames>
    <definedName name="_xlnm.Print_Area" localSheetId="3">'1'!$A$1:$J$51</definedName>
  </definedNames>
  <calcPr calcId="124519"/>
</workbook>
</file>

<file path=xl/calcChain.xml><?xml version="1.0" encoding="utf-8"?>
<calcChain xmlns="http://schemas.openxmlformats.org/spreadsheetml/2006/main">
  <c r="K92" i="36"/>
  <c r="J92"/>
  <c r="K68"/>
  <c r="K69"/>
  <c r="J69"/>
  <c r="K61"/>
  <c r="J61"/>
  <c r="K37"/>
  <c r="J37"/>
  <c r="K38"/>
  <c r="J38"/>
  <c r="K31"/>
  <c r="J31"/>
  <c r="K23"/>
  <c r="J23"/>
  <c r="K10"/>
  <c r="K54" i="42"/>
  <c r="J54"/>
  <c r="J41"/>
  <c r="K38"/>
  <c r="J38"/>
  <c r="J10" i="36"/>
  <c r="I11" i="41"/>
  <c r="I10"/>
  <c r="I9"/>
  <c r="I8"/>
  <c r="F11"/>
  <c r="F10"/>
  <c r="F9"/>
  <c r="F8"/>
  <c r="C11"/>
  <c r="C10"/>
  <c r="C9"/>
  <c r="C8"/>
  <c r="K85" i="36"/>
  <c r="J85"/>
  <c r="J66" i="42"/>
  <c r="K50"/>
  <c r="J50"/>
  <c r="K31"/>
  <c r="J31"/>
  <c r="K82" i="36"/>
  <c r="K51"/>
  <c r="K52"/>
  <c r="J52"/>
  <c r="J51"/>
  <c r="K79"/>
  <c r="J79"/>
  <c r="K77"/>
  <c r="J77"/>
  <c r="K15" i="42"/>
  <c r="J15"/>
  <c r="K17"/>
  <c r="J17"/>
  <c r="J27" i="36"/>
  <c r="K28"/>
  <c r="J28"/>
  <c r="K32"/>
  <c r="J32"/>
  <c r="K33"/>
  <c r="J33"/>
  <c r="K34"/>
  <c r="J34"/>
  <c r="K36"/>
  <c r="J36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3"/>
  <c r="J53"/>
  <c r="J55"/>
  <c r="K55"/>
  <c r="K56"/>
  <c r="J56"/>
  <c r="K59"/>
  <c r="J59"/>
  <c r="K60"/>
  <c r="J60"/>
  <c r="K62"/>
  <c r="J62"/>
  <c r="J63"/>
  <c r="K64"/>
  <c r="J64"/>
  <c r="K65"/>
  <c r="J65"/>
  <c r="J67"/>
  <c r="K67"/>
  <c r="J68"/>
  <c r="K70"/>
  <c r="J70"/>
  <c r="K72"/>
  <c r="J72"/>
  <c r="K73"/>
  <c r="J73"/>
  <c r="K74"/>
  <c r="J74"/>
  <c r="K75"/>
  <c r="J75"/>
  <c r="K81"/>
  <c r="J81"/>
  <c r="K80"/>
  <c r="J80"/>
  <c r="J100"/>
  <c r="K101"/>
  <c r="J101"/>
  <c r="K26"/>
  <c r="J26"/>
  <c r="K25"/>
  <c r="J25"/>
  <c r="K24"/>
  <c r="J24"/>
  <c r="K22"/>
  <c r="J22"/>
  <c r="K21"/>
  <c r="J21"/>
  <c r="K19"/>
  <c r="J19"/>
  <c r="K18"/>
  <c r="J18"/>
  <c r="K17"/>
  <c r="J17"/>
  <c r="J16"/>
  <c r="K16"/>
  <c r="K15"/>
  <c r="J15"/>
  <c r="K14"/>
  <c r="J14"/>
  <c r="K13"/>
  <c r="J13"/>
  <c r="K12"/>
  <c r="J12"/>
  <c r="K11"/>
  <c r="J11"/>
  <c r="K7"/>
  <c r="J7"/>
  <c r="J9" i="42"/>
  <c r="K66"/>
  <c r="J18"/>
  <c r="K18"/>
  <c r="J19"/>
  <c r="K19"/>
  <c r="J20"/>
  <c r="K20"/>
  <c r="K44"/>
  <c r="J44"/>
  <c r="K42"/>
  <c r="J42"/>
  <c r="K41"/>
  <c r="K40"/>
  <c r="J40"/>
  <c r="K39"/>
  <c r="J39"/>
  <c r="K37"/>
  <c r="J37"/>
  <c r="K100" i="36"/>
  <c r="K99"/>
  <c r="J99"/>
  <c r="K98"/>
  <c r="J98"/>
  <c r="K97"/>
  <c r="J97"/>
  <c r="K96"/>
  <c r="J96"/>
  <c r="K95"/>
  <c r="J95"/>
  <c r="K94"/>
  <c r="J94"/>
  <c r="K93"/>
  <c r="J93"/>
  <c r="K91"/>
  <c r="J91"/>
  <c r="K90"/>
  <c r="J90"/>
  <c r="K88"/>
  <c r="J88"/>
  <c r="K87"/>
  <c r="J87"/>
  <c r="K86"/>
  <c r="J86"/>
  <c r="K84"/>
  <c r="J84"/>
  <c r="K83"/>
  <c r="J83"/>
  <c r="J82"/>
  <c r="K63"/>
  <c r="K57" i="42"/>
  <c r="J57"/>
  <c r="K48"/>
  <c r="K47"/>
  <c r="K46"/>
  <c r="K45"/>
  <c r="J48"/>
  <c r="J47"/>
  <c r="J46"/>
  <c r="J45"/>
  <c r="K36"/>
  <c r="J36"/>
  <c r="K27"/>
  <c r="J27"/>
  <c r="J12"/>
  <c r="J11"/>
  <c r="K86"/>
  <c r="J86"/>
  <c r="K85"/>
  <c r="J85"/>
  <c r="K84"/>
  <c r="J84"/>
  <c r="K83"/>
  <c r="J83"/>
  <c r="K82"/>
  <c r="J82"/>
  <c r="K81"/>
  <c r="J81"/>
  <c r="K80"/>
  <c r="J80"/>
  <c r="K79"/>
  <c r="J79"/>
  <c r="K78"/>
  <c r="J78"/>
  <c r="K77"/>
  <c r="J77"/>
  <c r="K76"/>
  <c r="J76"/>
  <c r="K74"/>
  <c r="J74"/>
  <c r="K73"/>
  <c r="J73"/>
  <c r="K72"/>
  <c r="J72"/>
  <c r="K71"/>
  <c r="J71"/>
  <c r="K70"/>
  <c r="J70"/>
  <c r="K69"/>
  <c r="J69"/>
  <c r="K68"/>
  <c r="J68"/>
  <c r="K67"/>
  <c r="J67"/>
  <c r="K65"/>
  <c r="J65"/>
  <c r="K63"/>
  <c r="J63"/>
  <c r="K62"/>
  <c r="J62"/>
  <c r="K61"/>
  <c r="J61"/>
  <c r="K60"/>
  <c r="J60"/>
  <c r="K59"/>
  <c r="J59"/>
  <c r="K58"/>
  <c r="J58"/>
  <c r="K56"/>
  <c r="J56"/>
  <c r="K55"/>
  <c r="J55"/>
  <c r="K53"/>
  <c r="J53"/>
  <c r="K52"/>
  <c r="J52"/>
  <c r="K51"/>
  <c r="J51"/>
  <c r="K49"/>
  <c r="J49"/>
  <c r="K34"/>
  <c r="J34"/>
  <c r="K33"/>
  <c r="J33"/>
  <c r="K32"/>
  <c r="J32"/>
  <c r="K30"/>
  <c r="J30"/>
  <c r="K29"/>
  <c r="J29"/>
  <c r="K28"/>
  <c r="J28"/>
  <c r="K26"/>
  <c r="J26"/>
  <c r="K25"/>
  <c r="J25"/>
  <c r="K23"/>
  <c r="J23"/>
  <c r="K21"/>
  <c r="J21"/>
  <c r="K14"/>
  <c r="J14"/>
  <c r="K13"/>
  <c r="J13"/>
  <c r="K12"/>
  <c r="K11"/>
  <c r="K10"/>
  <c r="J10"/>
  <c r="K9"/>
  <c r="K8"/>
  <c r="J8"/>
  <c r="K7"/>
  <c r="J7"/>
  <c r="K27" i="36"/>
</calcChain>
</file>

<file path=xl/sharedStrings.xml><?xml version="1.0" encoding="utf-8"?>
<sst xmlns="http://schemas.openxmlformats.org/spreadsheetml/2006/main" count="427" uniqueCount="144">
  <si>
    <t>Россия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</si>
  <si>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</si>
  <si>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</si>
  <si>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</si>
  <si>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</si>
  <si>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</si>
  <si>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</si>
  <si>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</si>
  <si>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</si>
  <si>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Кыргызстан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</si>
  <si>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</si>
  <si>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</si>
  <si>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</si>
  <si>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</si>
  <si>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</si>
  <si>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</si>
  <si>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</si>
  <si>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</si>
  <si>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>Армения</t>
  </si>
  <si>
    <t>2208</t>
  </si>
  <si>
    <t>Спирт этиловый неденатурированный с концентрацией спирта менее 80 об.%; спиртовые настойки, ликеры и прочие спиртные напитки</t>
  </si>
  <si>
    <t>Штука</t>
  </si>
  <si>
    <t>Живые животные прочие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</si>
  <si>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</si>
  <si>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Воды, включая природные или искусственные минеральные, газированные, без добавления сахара или других подслащивающих или вкусо-ароматических веществ; лед и снег</t>
  </si>
  <si>
    <t>Литр (куб. дм.)</t>
  </si>
  <si>
    <t>Пиво солодовое</t>
  </si>
  <si>
    <t>Литр чистого спирта</t>
  </si>
  <si>
    <t>Пентаоксид дифосфора; фосфорная кислота; полифосфорные кислоты определенного или неопределенного химического состава</t>
  </si>
  <si>
    <t>Килограмм пятиокиси фосфора</t>
  </si>
  <si>
    <t>Пероксид водорода, отвержденный или не отвержденный мочевиной</t>
  </si>
  <si>
    <t>Килограмм пероксида водорода</t>
  </si>
  <si>
    <t>0106</t>
  </si>
  <si>
    <t>0601</t>
  </si>
  <si>
    <t>2201</t>
  </si>
  <si>
    <t>2203</t>
  </si>
  <si>
    <t>2809</t>
  </si>
  <si>
    <t>2847</t>
  </si>
  <si>
    <t xml:space="preserve"> </t>
  </si>
  <si>
    <t>1. Основные показатели взаимной торговли со странами ЕАЭС по г.Алматы</t>
  </si>
  <si>
    <t>3. Импорт отдельных товаров по странам ЕАЭС по г.Алматы</t>
  </si>
  <si>
    <t>1.</t>
  </si>
  <si>
    <t>2.</t>
  </si>
  <si>
    <t>3.</t>
  </si>
  <si>
    <t>2. Экспорт отдельных товаров по странам ЕАЭС по г.Алматы</t>
  </si>
  <si>
    <t xml:space="preserve">   *Предварительные данные.</t>
  </si>
  <si>
    <t xml:space="preserve">Основные показатели взаимной торговли  по странам ЕАЭС по г.Алматы </t>
  </si>
  <si>
    <t>Экспорт отдельных товаров по странам ЕАЭС по г.Алматы</t>
  </si>
  <si>
    <t>Импорт отдельных товаров по странам ЕАЭС по г.Алматы</t>
  </si>
  <si>
    <t>Серия 8. Статистика взаимной торговли</t>
  </si>
  <si>
    <t xml:space="preserve"> в процентах, к соответствующему периоду предыдущего года</t>
  </si>
  <si>
    <t xml:space="preserve"> удельный вес страны в общем объеме товарооборота, в процентах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</si>
  <si>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</si>
  <si>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</si>
  <si>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</si>
  <si>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0201-0208</t>
  </si>
  <si>
    <t>Мясо и субпродукты свежие, мороженые и охлажденные</t>
  </si>
  <si>
    <t>1001</t>
  </si>
  <si>
    <t>Пшеница и смесь пшеницы и ржи</t>
  </si>
  <si>
    <t>1101</t>
  </si>
  <si>
    <t>Мука пшеничная или пшенично-ржаная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</si>
  <si>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</si>
  <si>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</si>
  <si>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</si>
  <si>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</si>
  <si>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</si>
  <si>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</si>
  <si>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</si>
  <si>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</si>
  <si>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39</t>
  </si>
  <si>
    <t>Пластмассы и изделия из них</t>
  </si>
  <si>
    <t>0303-0308</t>
  </si>
  <si>
    <t>Рыба мороженая, филе рыбное и прочее мясо рыбы (включая фарш), свежие, охлажденные или мороженые, ракообразные, моллюски</t>
  </si>
  <si>
    <t>1005</t>
  </si>
  <si>
    <t>Кукуруза</t>
  </si>
  <si>
    <t>1006</t>
  </si>
  <si>
    <t>Рис</t>
  </si>
  <si>
    <t>0401-0406</t>
  </si>
  <si>
    <t>Молоко, сливки, сыры</t>
  </si>
  <si>
    <t>Тонна</t>
  </si>
  <si>
    <t>2523</t>
  </si>
  <si>
    <t>Цемент</t>
  </si>
  <si>
    <t>3304</t>
  </si>
  <si>
    <t>3402</t>
  </si>
  <si>
    <t>Моющие средства</t>
  </si>
  <si>
    <t>Косметические средства или средства для макияжа и средства для ухода за кожей (кроме лекарственных)</t>
  </si>
  <si>
    <t>6109</t>
  </si>
  <si>
    <t>Майки, фуфайки с рукавами и прочие нательные фуфайки трикотажные машинного или ручного вязания</t>
  </si>
  <si>
    <t>6403</t>
  </si>
  <si>
    <t>Обувь с подошвой из резины, пластмассы, натуральной или композиционной кожи и с верхом из натуральной кожи</t>
  </si>
  <si>
    <t>Пара</t>
  </si>
  <si>
    <t>7308</t>
  </si>
  <si>
    <t xml:space="preserve">Металлоконструкции </t>
  </si>
  <si>
    <t>8471</t>
  </si>
  <si>
    <t>Вычислительные машины и их блоки; магнитные или оптические считывающие устройства, машины для переноса данных на носители информации в кодированной форме и машины для обработки подобной информации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</si>
  <si>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</t>
  </si>
  <si>
    <t>Управление статистики торговли</t>
  </si>
  <si>
    <t>О взаимной торговле г.Алматы товарами с государствами-членами Евразийского экономического союза</t>
  </si>
  <si>
    <t>-</t>
  </si>
  <si>
    <t>январь-май 2026г.*</t>
  </si>
  <si>
    <t>январь-май</t>
  </si>
  <si>
    <t>в т.ч. май</t>
  </si>
  <si>
    <t>Дата опубликования: 15.07.2026</t>
  </si>
  <si>
    <t>Дата следующего опубликования: 17.08.2026</t>
  </si>
  <si>
    <t>Январь-май 2026 года</t>
  </si>
  <si>
    <t>Метаданные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</si>
  <si>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</si>
  <si>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</si>
  <si>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</si>
  <si>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</si>
  <si>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</si>
  <si>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</si>
  <si>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</si>
  <si>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</si>
  <si>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</si>
  <si>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</si>
  <si>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</si>
  <si>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</si>
  <si>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</si>
  <si>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</si>
  <si>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</si>
  <si>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</si>
  <si>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</si>
  <si>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</si>
  <si>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+7 727 3752209</t>
  </si>
  <si>
    <t>ta.kozhakov@aspire.gov.kz</t>
  </si>
  <si>
    <t>https://stat.gov.kz/ru/methodology/29/</t>
  </si>
  <si>
    <t>https://stat.gov.kz/ru/classifiers/statistical/20/</t>
  </si>
  <si>
    <t>Январь-май 2026г. к январю-маю 2025г. в процентах</t>
  </si>
  <si>
    <t>Қожақов Т.А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</si>
  <si>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</si>
  <si>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312101, 312103, 312104</t>
  </si>
  <si>
    <t xml:space="preserve">https://stat.gov.kz/ru/classifiers/statistical/23/ </t>
  </si>
  <si>
    <t>тыс.долларов США, тонн, дополнительные единицы измерения</t>
  </si>
  <si>
    <t>https://stat.gov.kz/api/iblock/element/346672/file/ru/</t>
  </si>
  <si>
    <t xml:space="preserve">© Бюро национальной статистики Агентства по стратегическому планированию и реформам Республики Казахстан </t>
  </si>
  <si>
    <t>за январь-май 2026 г.*</t>
  </si>
  <si>
    <t>2026 г.</t>
  </si>
  <si>
    <t>2025 г.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</si>
  <si>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ЕАЭС.</t>
  </si>
  <si>
    <t>050008, г.Алматы, пр. Абая, 125</t>
  </si>
  <si>
    <t>Адрес Департамента</t>
  </si>
  <si>
    <t>№12-14/342-ВН</t>
  </si>
  <si>
    <t>от 15 июля 2026г.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</si>
</sst>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5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0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11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 Light"/>
      <charset val="204"/>
    </font>
    <font>
      <sz val="11"/>
      <color indexed="8"/>
      <name val="Roboto"/>
      <charset val="204"/>
    </font>
    <font>
      <sz val="12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8"/>
      <color indexed="10"/>
      <name val="Roboto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b/>
      <sz val="12"/>
      <name val="Roboto"/>
      <charset val="204"/>
    </font>
    <font>
      <b/>
      <sz val="10"/>
      <color indexed="8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" fontId="30" fillId="7" borderId="1" applyNumberFormat="0" applyProtection="0">
      <alignment vertical="center"/>
    </xf>
    <xf numFmtId="4" fontId="31" fillId="8" borderId="1" applyNumberFormat="0" applyProtection="0">
      <alignment vertical="center"/>
    </xf>
    <xf numFmtId="4" fontId="30" fillId="8" borderId="1" applyNumberFormat="0" applyProtection="0">
      <alignment horizontal="left" vertical="center" indent="1"/>
    </xf>
    <xf numFmtId="0" fontId="30" fillId="8" borderId="1" applyNumberFormat="0" applyProtection="0">
      <alignment horizontal="left" vertical="top" indent="1"/>
    </xf>
    <xf numFmtId="4" fontId="30" fillId="9" borderId="0" applyNumberFormat="0" applyProtection="0">
      <alignment horizontal="left" vertical="center" indent="1"/>
    </xf>
    <xf numFmtId="4" fontId="32" fillId="2" borderId="1" applyNumberFormat="0" applyProtection="0">
      <alignment horizontal="right" vertical="center"/>
    </xf>
    <xf numFmtId="4" fontId="32" fillId="3" borderId="1" applyNumberFormat="0" applyProtection="0">
      <alignment horizontal="right" vertical="center"/>
    </xf>
    <xf numFmtId="4" fontId="32" fillId="10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2" borderId="1" applyNumberFormat="0" applyProtection="0">
      <alignment horizontal="right" vertical="center"/>
    </xf>
    <xf numFmtId="4" fontId="32" fillId="13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0" fillId="14" borderId="2" applyNumberFormat="0" applyProtection="0">
      <alignment horizontal="left" vertical="center" indent="1"/>
    </xf>
    <xf numFmtId="4" fontId="32" fillId="15" borderId="0" applyNumberFormat="0" applyProtection="0">
      <alignment horizontal="left" vertical="center" indent="1"/>
    </xf>
    <xf numFmtId="4" fontId="33" fillId="16" borderId="0" applyNumberFormat="0" applyProtection="0">
      <alignment horizontal="left" vertical="center" indent="1"/>
    </xf>
    <xf numFmtId="4" fontId="32" fillId="17" borderId="1" applyNumberFormat="0" applyProtection="0">
      <alignment horizontal="right" vertical="center"/>
    </xf>
    <xf numFmtId="4" fontId="34" fillId="15" borderId="0" applyNumberFormat="0" applyProtection="0">
      <alignment horizontal="left" vertical="center" indent="1"/>
    </xf>
    <xf numFmtId="4" fontId="34" fillId="9" borderId="0" applyNumberFormat="0" applyProtection="0">
      <alignment horizontal="left" vertical="center" indent="1"/>
    </xf>
    <xf numFmtId="0" fontId="35" fillId="16" borderId="1" applyNumberFormat="0" applyProtection="0">
      <alignment horizontal="left" vertical="center" indent="1"/>
    </xf>
    <xf numFmtId="0" fontId="35" fillId="16" borderId="1" applyNumberFormat="0" applyProtection="0">
      <alignment horizontal="left" vertical="top" indent="1"/>
    </xf>
    <xf numFmtId="0" fontId="35" fillId="9" borderId="1" applyNumberFormat="0" applyProtection="0">
      <alignment horizontal="left" vertical="center" indent="1"/>
    </xf>
    <xf numFmtId="0" fontId="35" fillId="9" borderId="1" applyNumberFormat="0" applyProtection="0">
      <alignment horizontal="left" vertical="top" indent="1"/>
    </xf>
    <xf numFmtId="0" fontId="35" fillId="18" borderId="1" applyNumberFormat="0" applyProtection="0">
      <alignment horizontal="left" vertical="center" indent="1"/>
    </xf>
    <xf numFmtId="0" fontId="35" fillId="18" borderId="1" applyNumberFormat="0" applyProtection="0">
      <alignment horizontal="left" vertical="top" indent="1"/>
    </xf>
    <xf numFmtId="0" fontId="35" fillId="19" borderId="1" applyNumberFormat="0" applyProtection="0">
      <alignment horizontal="left" vertical="center" indent="1"/>
    </xf>
    <xf numFmtId="0" fontId="35" fillId="19" borderId="1" applyNumberFormat="0" applyProtection="0">
      <alignment horizontal="left" vertical="top" indent="1"/>
    </xf>
    <xf numFmtId="4" fontId="32" fillId="20" borderId="1" applyNumberFormat="0" applyProtection="0">
      <alignment vertical="center"/>
    </xf>
    <xf numFmtId="4" fontId="36" fillId="20" borderId="1" applyNumberFormat="0" applyProtection="0">
      <alignment vertical="center"/>
    </xf>
    <xf numFmtId="4" fontId="32" fillId="20" borderId="1" applyNumberFormat="0" applyProtection="0">
      <alignment horizontal="left" vertical="center" indent="1"/>
    </xf>
    <xf numFmtId="0" fontId="32" fillId="20" borderId="1" applyNumberFormat="0" applyProtection="0">
      <alignment horizontal="left" vertical="top" indent="1"/>
    </xf>
    <xf numFmtId="4" fontId="32" fillId="15" borderId="1" applyNumberFormat="0" applyProtection="0">
      <alignment horizontal="right" vertical="center"/>
    </xf>
    <xf numFmtId="4" fontId="36" fillId="15" borderId="1" applyNumberFormat="0" applyProtection="0">
      <alignment horizontal="right" vertical="center"/>
    </xf>
    <xf numFmtId="4" fontId="32" fillId="17" borderId="1" applyNumberFormat="0" applyProtection="0">
      <alignment horizontal="left" vertical="center" indent="1"/>
    </xf>
    <xf numFmtId="0" fontId="32" fillId="9" borderId="1" applyNumberFormat="0" applyProtection="0">
      <alignment horizontal="left" vertical="top" indent="1"/>
    </xf>
    <xf numFmtId="4" fontId="37" fillId="21" borderId="0" applyNumberFormat="0" applyProtection="0">
      <alignment horizontal="left" vertical="center" indent="1"/>
    </xf>
    <xf numFmtId="4" fontId="38" fillId="15" borderId="1" applyNumberFormat="0" applyProtection="0">
      <alignment horizontal="right"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48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95">
    <xf numFmtId="0" fontId="0" fillId="0" borderId="0" xfId="0"/>
    <xf numFmtId="0" fontId="21" fillId="0" borderId="3" xfId="40" applyFont="1" applyFill="1" applyBorder="1" applyAlignment="1">
      <alignment horizontal="center" vertical="center" wrapText="1"/>
    </xf>
    <xf numFmtId="0" fontId="21" fillId="0" borderId="4" xfId="40" applyFont="1" applyFill="1" applyBorder="1" applyAlignment="1">
      <alignment horizontal="center" vertical="center" wrapText="1"/>
    </xf>
    <xf numFmtId="0" fontId="8" fillId="0" borderId="0" xfId="40" applyFont="1" applyFill="1"/>
    <xf numFmtId="0" fontId="9" fillId="0" borderId="0" xfId="40" applyFont="1"/>
    <xf numFmtId="0" fontId="3" fillId="0" borderId="0" xfId="40" applyFont="1" applyFill="1" applyAlignment="1">
      <alignment wrapText="1"/>
    </xf>
    <xf numFmtId="0" fontId="4" fillId="0" borderId="0" xfId="40" applyFont="1" applyFill="1" applyAlignment="1">
      <alignment wrapText="1"/>
    </xf>
    <xf numFmtId="0" fontId="3" fillId="0" borderId="0" xfId="40" applyFont="1" applyFill="1" applyAlignment="1">
      <alignment horizontal="center" vertical="top" wrapText="1"/>
    </xf>
    <xf numFmtId="0" fontId="3" fillId="0" borderId="0" xfId="40" applyFont="1" applyFill="1" applyAlignment="1">
      <alignment vertical="top" wrapText="1"/>
    </xf>
    <xf numFmtId="0" fontId="9" fillId="0" borderId="0" xfId="40" applyFont="1" applyAlignment="1">
      <alignment horizontal="center" vertical="center"/>
    </xf>
    <xf numFmtId="0" fontId="9" fillId="0" borderId="0" xfId="4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Border="1"/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4" fillId="0" borderId="0" xfId="0" applyFont="1"/>
    <xf numFmtId="164" fontId="6" fillId="0" borderId="0" xfId="0" applyNumberFormat="1" applyFont="1" applyFill="1"/>
    <xf numFmtId="0" fontId="6" fillId="0" borderId="0" xfId="0" applyFont="1" applyFill="1"/>
    <xf numFmtId="0" fontId="3" fillId="0" borderId="0" xfId="40" applyFont="1" applyFill="1"/>
    <xf numFmtId="0" fontId="3" fillId="0" borderId="0" xfId="40" applyFont="1" applyFill="1" applyAlignment="1">
      <alignment horizontal="center"/>
    </xf>
    <xf numFmtId="0" fontId="3" fillId="0" borderId="0" xfId="0" applyFont="1"/>
    <xf numFmtId="0" fontId="3" fillId="0" borderId="0" xfId="40" applyFont="1" applyFill="1" applyBorder="1"/>
    <xf numFmtId="0" fontId="0" fillId="0" borderId="0" xfId="0" applyBorder="1"/>
    <xf numFmtId="164" fontId="0" fillId="0" borderId="0" xfId="0" applyNumberFormat="1" applyBorder="1"/>
    <xf numFmtId="0" fontId="8" fillId="0" borderId="0" xfId="40" applyFont="1" applyFill="1" applyBorder="1"/>
    <xf numFmtId="165" fontId="8" fillId="0" borderId="0" xfId="40" applyNumberFormat="1" applyFont="1" applyFill="1" applyBorder="1"/>
    <xf numFmtId="0" fontId="0" fillId="0" borderId="0" xfId="0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6" fillId="0" borderId="0" xfId="0" applyFont="1" applyFill="1" applyBorder="1"/>
    <xf numFmtId="164" fontId="0" fillId="0" borderId="0" xfId="0" applyNumberFormat="1" applyFill="1" applyBorder="1"/>
    <xf numFmtId="0" fontId="10" fillId="0" borderId="0" xfId="0" applyFont="1" applyFill="1"/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vertical="top"/>
    </xf>
    <xf numFmtId="164" fontId="0" fillId="0" borderId="0" xfId="0" applyNumberFormat="1"/>
    <xf numFmtId="0" fontId="12" fillId="0" borderId="0" xfId="0" applyFont="1"/>
    <xf numFmtId="0" fontId="28" fillId="0" borderId="0" xfId="0" applyFont="1" applyAlignment="1"/>
    <xf numFmtId="0" fontId="15" fillId="0" borderId="0" xfId="40" applyNumberFormat="1" applyFont="1" applyFill="1" applyBorder="1" applyAlignment="1" applyProtection="1"/>
    <xf numFmtId="0" fontId="15" fillId="0" borderId="0" xfId="40" applyFont="1" applyAlignment="1">
      <alignment horizontal="center" vertical="center"/>
    </xf>
    <xf numFmtId="0" fontId="15" fillId="0" borderId="0" xfId="40" applyFont="1" applyAlignment="1">
      <alignment horizontal="center"/>
    </xf>
    <xf numFmtId="0" fontId="20" fillId="0" borderId="0" xfId="0" applyFont="1"/>
    <xf numFmtId="49" fontId="21" fillId="0" borderId="5" xfId="40" applyNumberFormat="1" applyFont="1" applyFill="1" applyBorder="1" applyAlignment="1">
      <alignment vertical="center" wrapText="1"/>
    </xf>
    <xf numFmtId="49" fontId="21" fillId="0" borderId="0" xfId="40" applyNumberFormat="1" applyFont="1" applyFill="1" applyBorder="1" applyAlignment="1">
      <alignment vertical="center" wrapText="1"/>
    </xf>
    <xf numFmtId="49" fontId="21" fillId="0" borderId="0" xfId="40" applyNumberFormat="1" applyFont="1" applyFill="1" applyAlignment="1">
      <alignment horizontal="center" vertical="center" wrapText="1"/>
    </xf>
    <xf numFmtId="0" fontId="21" fillId="0" borderId="0" xfId="40" applyFont="1" applyFill="1"/>
    <xf numFmtId="49" fontId="21" fillId="0" borderId="0" xfId="0" applyNumberFormat="1" applyFont="1" applyBorder="1" applyAlignment="1">
      <alignment horizontal="left" vertical="center" wrapText="1"/>
    </xf>
    <xf numFmtId="164" fontId="21" fillId="0" borderId="0" xfId="0" applyNumberFormat="1" applyFont="1" applyFill="1" applyBorder="1" applyAlignment="1">
      <alignment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1" fillId="0" borderId="5" xfId="0" applyNumberFormat="1" applyFont="1" applyBorder="1" applyAlignment="1">
      <alignment horizontal="left" vertical="center" wrapText="1"/>
    </xf>
    <xf numFmtId="0" fontId="19" fillId="0" borderId="5" xfId="40" applyFont="1" applyFill="1" applyBorder="1" applyAlignment="1">
      <alignment horizontal="center"/>
    </xf>
    <xf numFmtId="0" fontId="23" fillId="0" borderId="5" xfId="40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vertical="center" wrapText="1"/>
    </xf>
    <xf numFmtId="0" fontId="21" fillId="0" borderId="0" xfId="40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21" fillId="0" borderId="6" xfId="4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1" fillId="0" borderId="0" xfId="0" applyFont="1" applyFill="1"/>
    <xf numFmtId="0" fontId="15" fillId="0" borderId="0" xfId="0" applyFont="1"/>
    <xf numFmtId="164" fontId="8" fillId="0" borderId="0" xfId="40" applyNumberFormat="1" applyFont="1" applyFill="1"/>
    <xf numFmtId="0" fontId="29" fillId="0" borderId="0" xfId="40" applyFont="1" applyAlignment="1">
      <alignment horizontal="center" vertical="center"/>
    </xf>
    <xf numFmtId="0" fontId="29" fillId="0" borderId="0" xfId="40" applyFont="1"/>
    <xf numFmtId="164" fontId="21" fillId="0" borderId="0" xfId="0" applyNumberFormat="1" applyFont="1" applyAlignment="1">
      <alignment horizontal="right" vertical="center" wrapText="1"/>
    </xf>
    <xf numFmtId="164" fontId="39" fillId="0" borderId="0" xfId="0" applyNumberFormat="1" applyFont="1" applyFill="1" applyAlignment="1">
      <alignment horizontal="right" vertical="center" wrapText="1"/>
    </xf>
    <xf numFmtId="164" fontId="40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22" fillId="0" borderId="0" xfId="42" applyNumberFormat="1" applyFont="1" applyAlignment="1">
      <alignment horizontal="right" vertical="center" wrapText="1"/>
    </xf>
    <xf numFmtId="164" fontId="21" fillId="0" borderId="0" xfId="42" applyNumberFormat="1" applyFont="1" applyAlignment="1">
      <alignment horizontal="right" vertical="center" wrapText="1"/>
    </xf>
    <xf numFmtId="164" fontId="22" fillId="0" borderId="0" xfId="0" applyNumberFormat="1" applyFont="1" applyAlignment="1">
      <alignment horizontal="right" vertical="center" wrapText="1"/>
    </xf>
    <xf numFmtId="0" fontId="16" fillId="0" borderId="0" xfId="0" applyFont="1"/>
    <xf numFmtId="0" fontId="15" fillId="0" borderId="0" xfId="40" applyNumberFormat="1" applyFont="1" applyFill="1" applyBorder="1" applyAlignment="1" applyProtection="1">
      <alignment vertical="top" wrapText="1"/>
    </xf>
    <xf numFmtId="0" fontId="18" fillId="0" borderId="0" xfId="40" applyNumberFormat="1" applyFont="1" applyFill="1" applyBorder="1" applyAlignment="1" applyProtection="1">
      <alignment vertical="top" wrapText="1"/>
    </xf>
    <xf numFmtId="0" fontId="18" fillId="0" borderId="0" xfId="40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top" wrapText="1"/>
    </xf>
    <xf numFmtId="0" fontId="15" fillId="0" borderId="0" xfId="0" applyFont="1" applyAlignment="1"/>
    <xf numFmtId="0" fontId="20" fillId="0" borderId="0" xfId="0" applyFont="1" applyAlignment="1"/>
    <xf numFmtId="0" fontId="15" fillId="0" borderId="0" xfId="40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horizontal="right" vertical="center" wrapText="1"/>
    </xf>
    <xf numFmtId="0" fontId="26" fillId="0" borderId="0" xfId="40" applyFont="1" applyAlignment="1">
      <alignment horizontal="center"/>
    </xf>
    <xf numFmtId="0" fontId="41" fillId="0" borderId="0" xfId="39" applyFont="1" applyFill="1" applyAlignment="1" applyProtection="1"/>
    <xf numFmtId="0" fontId="20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27" fillId="0" borderId="0" xfId="0" applyFont="1" applyFill="1" applyBorder="1"/>
    <xf numFmtId="164" fontId="18" fillId="0" borderId="0" xfId="0" applyNumberFormat="1" applyFont="1" applyAlignment="1">
      <alignment horizontal="right" vertical="center" wrapText="1"/>
    </xf>
    <xf numFmtId="164" fontId="15" fillId="0" borderId="0" xfId="0" applyNumberFormat="1" applyFont="1" applyAlignment="1">
      <alignment horizontal="right" vertical="center" wrapText="1"/>
    </xf>
    <xf numFmtId="164" fontId="22" fillId="0" borderId="0" xfId="0" applyNumberFormat="1" applyFont="1" applyFill="1" applyAlignment="1">
      <alignment horizontal="right" vertical="center" wrapText="1"/>
    </xf>
    <xf numFmtId="165" fontId="8" fillId="0" borderId="0" xfId="40" applyNumberFormat="1" applyFont="1" applyFill="1"/>
    <xf numFmtId="165" fontId="3" fillId="0" borderId="0" xfId="40" applyNumberFormat="1" applyFont="1" applyFill="1"/>
    <xf numFmtId="0" fontId="17" fillId="0" borderId="0" xfId="40" applyFont="1" applyFill="1" applyBorder="1" applyAlignment="1">
      <alignment horizontal="left" wrapText="1"/>
    </xf>
    <xf numFmtId="0" fontId="19" fillId="0" borderId="0" xfId="40" applyFont="1" applyFill="1" applyBorder="1" applyAlignment="1">
      <alignment wrapText="1"/>
    </xf>
    <xf numFmtId="0" fontId="19" fillId="0" borderId="0" xfId="40" applyFont="1" applyFill="1" applyBorder="1" applyAlignment="1"/>
    <xf numFmtId="0" fontId="23" fillId="0" borderId="0" xfId="40" applyFont="1" applyFill="1" applyBorder="1" applyAlignment="1">
      <alignment horizontal="center"/>
    </xf>
    <xf numFmtId="0" fontId="24" fillId="0" borderId="0" xfId="40" applyFont="1" applyFill="1" applyBorder="1" applyAlignment="1">
      <alignment horizontal="right"/>
    </xf>
    <xf numFmtId="0" fontId="25" fillId="0" borderId="0" xfId="0" applyFont="1" applyFill="1" applyBorder="1" applyAlignment="1">
      <alignment vertical="center" wrapText="1"/>
    </xf>
    <xf numFmtId="2" fontId="42" fillId="0" borderId="0" xfId="40" applyNumberFormat="1" applyFont="1" applyFill="1" applyAlignment="1">
      <alignment vertical="center" wrapText="1"/>
    </xf>
    <xf numFmtId="164" fontId="21" fillId="0" borderId="0" xfId="0" applyNumberFormat="1" applyFont="1" applyFill="1" applyBorder="1" applyAlignment="1">
      <alignment horizontal="right" vertical="center" wrapText="1"/>
    </xf>
    <xf numFmtId="49" fontId="24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49" fontId="21" fillId="0" borderId="5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49" fontId="21" fillId="0" borderId="8" xfId="40" applyNumberFormat="1" applyFont="1" applyFill="1" applyBorder="1" applyAlignment="1">
      <alignment horizontal="center" vertical="center" wrapText="1"/>
    </xf>
    <xf numFmtId="49" fontId="21" fillId="0" borderId="9" xfId="40" applyNumberFormat="1" applyFont="1" applyFill="1" applyBorder="1" applyAlignment="1">
      <alignment horizontal="center" vertical="center" wrapText="1"/>
    </xf>
    <xf numFmtId="164" fontId="21" fillId="0" borderId="7" xfId="0" applyNumberFormat="1" applyFont="1" applyFill="1" applyBorder="1" applyAlignment="1">
      <alignment horizontal="right" vertical="center" wrapText="1"/>
    </xf>
    <xf numFmtId="0" fontId="21" fillId="0" borderId="10" xfId="40" applyFont="1" applyFill="1" applyBorder="1" applyAlignment="1">
      <alignment horizontal="center" vertical="center" wrapText="1"/>
    </xf>
    <xf numFmtId="0" fontId="4" fillId="0" borderId="0" xfId="40" applyFont="1" applyFill="1" applyAlignment="1">
      <alignment horizontal="left" wrapText="1"/>
    </xf>
    <xf numFmtId="0" fontId="43" fillId="0" borderId="0" xfId="40" applyFont="1" applyFill="1" applyBorder="1" applyAlignment="1">
      <alignment horizontal="center" wrapText="1"/>
    </xf>
    <xf numFmtId="0" fontId="6" fillId="0" borderId="0" xfId="40" applyFont="1" applyFill="1" applyBorder="1" applyAlignment="1">
      <alignment horizontal="right" wrapText="1"/>
    </xf>
    <xf numFmtId="164" fontId="15" fillId="0" borderId="0" xfId="0" applyNumberFormat="1" applyFont="1" applyFill="1" applyAlignment="1">
      <alignment horizontal="right" vertical="center" wrapText="1"/>
    </xf>
    <xf numFmtId="164" fontId="24" fillId="0" borderId="0" xfId="0" applyNumberFormat="1" applyFont="1" applyFill="1" applyAlignment="1">
      <alignment vertical="center" wrapText="1"/>
    </xf>
    <xf numFmtId="49" fontId="22" fillId="0" borderId="0" xfId="0" applyNumberFormat="1" applyFont="1" applyAlignment="1">
      <alignment horizontal="right" vertical="center" wrapText="1"/>
    </xf>
    <xf numFmtId="164" fontId="45" fillId="0" borderId="0" xfId="0" applyNumberFormat="1" applyFont="1" applyFill="1" applyAlignment="1">
      <alignment horizontal="right" vertical="center" wrapText="1"/>
    </xf>
    <xf numFmtId="49" fontId="45" fillId="0" borderId="0" xfId="0" applyNumberFormat="1" applyFont="1" applyFill="1" applyBorder="1" applyAlignment="1">
      <alignment horizontal="left" vertical="center" wrapText="1"/>
    </xf>
    <xf numFmtId="49" fontId="45" fillId="0" borderId="0" xfId="0" applyNumberFormat="1" applyFont="1" applyFill="1" applyAlignment="1">
      <alignment horizontal="left" vertical="center" wrapText="1"/>
    </xf>
    <xf numFmtId="49" fontId="45" fillId="0" borderId="0" xfId="0" applyNumberFormat="1" applyFont="1" applyAlignment="1">
      <alignment horizontal="left" vertical="center" wrapText="1"/>
    </xf>
    <xf numFmtId="49" fontId="45" fillId="0" borderId="0" xfId="0" applyNumberFormat="1" applyFont="1" applyFill="1" applyBorder="1" applyAlignment="1">
      <alignment horizontal="left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164" fontId="45" fillId="0" borderId="5" xfId="0" applyNumberFormat="1" applyFont="1" applyFill="1" applyBorder="1" applyAlignment="1">
      <alignment horizontal="right" vertical="center" wrapText="1"/>
    </xf>
    <xf numFmtId="0" fontId="46" fillId="0" borderId="0" xfId="4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46" fillId="0" borderId="0" xfId="41" applyNumberFormat="1" applyFont="1" applyFill="1" applyBorder="1" applyAlignment="1" applyProtection="1">
      <alignment horizontal="left" vertical="center" wrapText="1"/>
    </xf>
    <xf numFmtId="0" fontId="15" fillId="0" borderId="0" xfId="41" applyFont="1" applyBorder="1"/>
    <xf numFmtId="0" fontId="47" fillId="0" borderId="0" xfId="41" applyFont="1" applyBorder="1" applyAlignment="1">
      <alignment horizontal="center" vertical="top"/>
    </xf>
    <xf numFmtId="0" fontId="49" fillId="0" borderId="4" xfId="41" applyFont="1" applyBorder="1" applyAlignment="1">
      <alignment horizontal="center" vertical="center"/>
    </xf>
    <xf numFmtId="0" fontId="49" fillId="0" borderId="4" xfId="41" applyFont="1" applyBorder="1" applyAlignment="1">
      <alignment horizontal="left" wrapText="1"/>
    </xf>
    <xf numFmtId="0" fontId="51" fillId="0" borderId="0" xfId="0" applyFont="1"/>
    <xf numFmtId="0" fontId="49" fillId="0" borderId="4" xfId="41" applyFont="1" applyFill="1" applyBorder="1" applyAlignment="1">
      <alignment horizontal="left" wrapText="1"/>
    </xf>
    <xf numFmtId="0" fontId="18" fillId="0" borderId="4" xfId="41" applyFont="1" applyFill="1" applyBorder="1" applyAlignment="1">
      <alignment horizontal="left" wrapText="1"/>
    </xf>
    <xf numFmtId="0" fontId="15" fillId="0" borderId="0" xfId="41" applyFont="1"/>
    <xf numFmtId="0" fontId="49" fillId="0" borderId="0" xfId="41" applyFont="1"/>
    <xf numFmtId="0" fontId="49" fillId="0" borderId="4" xfId="0" applyFont="1" applyBorder="1" applyAlignment="1">
      <alignment vertical="top"/>
    </xf>
    <xf numFmtId="0" fontId="50" fillId="0" borderId="4" xfId="0" applyFont="1" applyBorder="1" applyAlignment="1">
      <alignment wrapText="1"/>
    </xf>
    <xf numFmtId="0" fontId="50" fillId="0" borderId="4" xfId="41" applyFont="1" applyBorder="1" applyAlignment="1">
      <alignment vertical="center" wrapText="1"/>
    </xf>
    <xf numFmtId="49" fontId="50" fillId="0" borderId="4" xfId="41" applyNumberFormat="1" applyFont="1" applyFill="1" applyBorder="1" applyAlignment="1">
      <alignment vertical="center" wrapText="1"/>
    </xf>
    <xf numFmtId="0" fontId="49" fillId="0" borderId="4" xfId="41" applyFont="1" applyBorder="1" applyAlignment="1">
      <alignment horizontal="left"/>
    </xf>
    <xf numFmtId="0" fontId="50" fillId="0" borderId="4" xfId="41" applyFont="1" applyBorder="1" applyAlignment="1">
      <alignment wrapText="1"/>
    </xf>
    <xf numFmtId="0" fontId="50" fillId="0" borderId="4" xfId="41" applyFont="1" applyBorder="1" applyAlignment="1">
      <alignment horizontal="left" wrapText="1"/>
    </xf>
    <xf numFmtId="0" fontId="51" fillId="0" borderId="4" xfId="0" applyFont="1" applyBorder="1"/>
    <xf numFmtId="0" fontId="49" fillId="0" borderId="4" xfId="0" applyFont="1" applyBorder="1"/>
    <xf numFmtId="0" fontId="52" fillId="0" borderId="4" xfId="39" applyFont="1" applyFill="1" applyBorder="1" applyAlignment="1" applyProtection="1">
      <alignment horizontal="left" vertical="top" wrapText="1"/>
    </xf>
    <xf numFmtId="0" fontId="50" fillId="0" borderId="4" xfId="45" applyFont="1" applyBorder="1" applyAlignment="1">
      <alignment horizontal="left" vertical="top" wrapText="1"/>
    </xf>
    <xf numFmtId="0" fontId="50" fillId="0" borderId="4" xfId="45" applyFont="1" applyBorder="1" applyAlignment="1">
      <alignment vertical="top" wrapText="1"/>
    </xf>
    <xf numFmtId="0" fontId="15" fillId="0" borderId="0" xfId="0" applyFont="1" applyBorder="1"/>
    <xf numFmtId="49" fontId="21" fillId="0" borderId="0" xfId="0" applyNumberFormat="1" applyFont="1" applyFill="1" applyBorder="1" applyAlignment="1">
      <alignment horizontal="left"/>
    </xf>
    <xf numFmtId="166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0" fontId="15" fillId="0" borderId="0" xfId="0" applyFont="1" applyFill="1"/>
    <xf numFmtId="0" fontId="45" fillId="0" borderId="0" xfId="0" applyFont="1" applyFill="1" applyBorder="1"/>
    <xf numFmtId="0" fontId="45" fillId="0" borderId="0" xfId="0" applyFont="1" applyFill="1"/>
    <xf numFmtId="0" fontId="45" fillId="0" borderId="0" xfId="0" applyFont="1" applyFill="1" applyBorder="1" applyAlignment="1"/>
    <xf numFmtId="0" fontId="21" fillId="0" borderId="0" xfId="0" applyFont="1" applyFill="1" applyBorder="1" applyAlignment="1"/>
    <xf numFmtId="0" fontId="17" fillId="0" borderId="0" xfId="0" applyFont="1" applyFill="1"/>
    <xf numFmtId="0" fontId="19" fillId="0" borderId="0" xfId="40" applyFont="1" applyAlignment="1">
      <alignment horizontal="center"/>
    </xf>
    <xf numFmtId="0" fontId="53" fillId="0" borderId="4" xfId="39" applyFont="1" applyBorder="1" applyAlignment="1" applyProtection="1">
      <alignment vertical="top" wrapText="1"/>
    </xf>
    <xf numFmtId="0" fontId="53" fillId="0" borderId="4" xfId="39" applyFont="1" applyBorder="1" applyAlignment="1" applyProtection="1"/>
    <xf numFmtId="0" fontId="13" fillId="22" borderId="0" xfId="41" applyNumberFormat="1" applyFont="1" applyFill="1" applyBorder="1" applyAlignment="1" applyProtection="1">
      <alignment horizontal="left" vertical="top" wrapText="1"/>
    </xf>
    <xf numFmtId="0" fontId="46" fillId="0" borderId="0" xfId="41" applyNumberFormat="1" applyFont="1" applyFill="1" applyBorder="1" applyAlignment="1" applyProtection="1">
      <alignment horizontal="left" vertical="top" wrapText="1"/>
    </xf>
    <xf numFmtId="0" fontId="46" fillId="0" borderId="0" xfId="41" applyNumberFormat="1" applyFont="1" applyFill="1" applyBorder="1" applyAlignment="1" applyProtection="1">
      <alignment horizontal="left" vertical="center" wrapText="1"/>
    </xf>
    <xf numFmtId="0" fontId="18" fillId="0" borderId="0" xfId="0" applyFont="1" applyBorder="1" applyAlignment="1">
      <alignment horizontal="left" wrapText="1"/>
    </xf>
    <xf numFmtId="0" fontId="17" fillId="0" borderId="0" xfId="40" applyFont="1" applyAlignment="1">
      <alignment horizontal="left" wrapText="1"/>
    </xf>
    <xf numFmtId="2" fontId="18" fillId="0" borderId="0" xfId="40" applyNumberFormat="1" applyFont="1" applyAlignment="1">
      <alignment horizontal="center" wrapText="1"/>
    </xf>
    <xf numFmtId="2" fontId="18" fillId="0" borderId="0" xfId="40" applyNumberFormat="1" applyFont="1" applyFill="1" applyBorder="1" applyAlignment="1">
      <alignment horizontal="center" wrapText="1"/>
    </xf>
    <xf numFmtId="49" fontId="21" fillId="0" borderId="5" xfId="40" applyNumberFormat="1" applyFont="1" applyFill="1" applyBorder="1" applyAlignment="1">
      <alignment horizontal="right" vertical="center" wrapText="1"/>
    </xf>
    <xf numFmtId="49" fontId="21" fillId="0" borderId="11" xfId="40" applyNumberFormat="1" applyFont="1" applyFill="1" applyBorder="1" applyAlignment="1">
      <alignment horizontal="center" vertical="center" wrapText="1"/>
    </xf>
    <xf numFmtId="49" fontId="21" fillId="0" borderId="10" xfId="40" applyNumberFormat="1" applyFont="1" applyFill="1" applyBorder="1" applyAlignment="1">
      <alignment horizontal="center" vertical="center" wrapText="1"/>
    </xf>
    <xf numFmtId="49" fontId="21" fillId="0" borderId="12" xfId="40" applyNumberFormat="1" applyFont="1" applyFill="1" applyBorder="1" applyAlignment="1">
      <alignment horizontal="center" vertical="center" wrapText="1"/>
    </xf>
    <xf numFmtId="49" fontId="21" fillId="0" borderId="4" xfId="40" applyNumberFormat="1" applyFont="1" applyFill="1" applyBorder="1" applyAlignment="1">
      <alignment horizontal="center" vertical="center" wrapText="1"/>
    </xf>
    <xf numFmtId="0" fontId="21" fillId="0" borderId="4" xfId="40" applyFont="1" applyFill="1" applyBorder="1" applyAlignment="1">
      <alignment horizontal="center" vertical="center" wrapText="1"/>
    </xf>
    <xf numFmtId="0" fontId="21" fillId="0" borderId="4" xfId="40" applyFont="1" applyFill="1" applyBorder="1" applyAlignment="1">
      <alignment horizontal="center" vertical="center"/>
    </xf>
    <xf numFmtId="0" fontId="19" fillId="0" borderId="0" xfId="40" applyFont="1" applyFill="1" applyBorder="1" applyAlignment="1">
      <alignment horizontal="center" wrapText="1" shrinkToFit="1"/>
    </xf>
    <xf numFmtId="0" fontId="21" fillId="0" borderId="9" xfId="40" applyFont="1" applyFill="1" applyBorder="1" applyAlignment="1">
      <alignment horizontal="center" vertical="center" wrapText="1"/>
    </xf>
    <xf numFmtId="0" fontId="21" fillId="0" borderId="7" xfId="40" applyFont="1" applyFill="1" applyBorder="1" applyAlignment="1">
      <alignment horizontal="center" vertical="center" wrapText="1"/>
    </xf>
    <xf numFmtId="0" fontId="21" fillId="0" borderId="3" xfId="40" applyFont="1" applyFill="1" applyBorder="1" applyAlignment="1">
      <alignment horizontal="center" vertical="center" wrapText="1"/>
    </xf>
    <xf numFmtId="0" fontId="21" fillId="0" borderId="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0" fontId="21" fillId="0" borderId="11" xfId="40" applyFont="1" applyFill="1" applyBorder="1" applyAlignment="1">
      <alignment horizontal="center" vertical="center" wrapText="1"/>
    </xf>
    <xf numFmtId="0" fontId="19" fillId="0" borderId="0" xfId="40" applyFont="1" applyFill="1" applyBorder="1" applyAlignment="1">
      <alignment horizontal="center" wrapText="1"/>
    </xf>
    <xf numFmtId="0" fontId="17" fillId="0" borderId="7" xfId="40" applyFont="1" applyFill="1" applyBorder="1" applyAlignment="1">
      <alignment horizontal="left" wrapText="1"/>
    </xf>
    <xf numFmtId="2" fontId="18" fillId="0" borderId="0" xfId="40" applyNumberFormat="1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1" fillId="0" borderId="12" xfId="40" applyFont="1" applyFill="1" applyBorder="1" applyAlignment="1">
      <alignment horizontal="center" vertical="center" wrapText="1"/>
    </xf>
  </cellXfs>
  <cellStyles count="46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Гиперссылка" xfId="39" builtinId="8"/>
    <cellStyle name="Гиперссылка 2" xfId="44"/>
    <cellStyle name="Обычный" xfId="0" builtinId="0"/>
    <cellStyle name="Обычный 2" xfId="40"/>
    <cellStyle name="Обычный 2 2" xfId="41"/>
    <cellStyle name="Обычный 2 3" xfId="45"/>
    <cellStyle name="Обычный 4" xfId="43"/>
    <cellStyle name="Обычный_1" xfId="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35296</xdr:colOff>
      <xdr:row>4</xdr:row>
      <xdr:rowOff>193300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mailto:ta.kozhak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29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api/iblock/element/346672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G9" sqref="G9"/>
    </sheetView>
  </sheetViews>
  <sheetFormatPr defaultRowHeight="12.75"/>
  <cols>
    <col min="1" max="1" width="9.140625" style="19"/>
    <col min="2" max="2" width="17.7109375" style="19" customWidth="1"/>
    <col min="3" max="3" width="18.5703125" style="19" customWidth="1"/>
    <col min="4" max="5" width="9.140625" style="19"/>
    <col min="6" max="6" width="23.140625" style="19" customWidth="1"/>
    <col min="7" max="7" width="47.42578125" style="18" customWidth="1"/>
    <col min="8" max="16" width="9.140625" style="18"/>
    <col min="17" max="17" width="10.5703125" style="18" bestFit="1" customWidth="1"/>
    <col min="18" max="16384" width="9.140625" style="18"/>
  </cols>
  <sheetData>
    <row r="1" spans="1:7" s="66" customFormat="1" ht="24" customHeight="1">
      <c r="A1" s="44"/>
      <c r="B1" s="44"/>
      <c r="C1" s="44"/>
      <c r="D1" s="44"/>
      <c r="E1" s="44"/>
      <c r="F1" s="44"/>
      <c r="G1" s="86"/>
    </row>
    <row r="2" spans="1:7" s="66" customFormat="1" ht="18.75" customHeight="1">
      <c r="A2" s="78"/>
      <c r="B2" s="79"/>
      <c r="C2" s="79"/>
      <c r="D2" s="79"/>
      <c r="E2" s="79"/>
      <c r="F2" s="80"/>
      <c r="G2" s="81"/>
    </row>
    <row r="3" spans="1:7" s="78" customFormat="1" ht="18.75" customHeight="1"/>
    <row r="4" spans="1:7" s="19" customFormat="1" ht="21.75" customHeight="1">
      <c r="A4" s="78"/>
      <c r="B4" s="78"/>
      <c r="C4" s="78"/>
      <c r="D4" s="78"/>
      <c r="E4" s="78"/>
      <c r="F4" s="82"/>
    </row>
    <row r="5" spans="1:7" s="19" customFormat="1" ht="21.75" customHeight="1">
      <c r="A5" s="78"/>
      <c r="B5" s="78"/>
      <c r="C5" s="78"/>
      <c r="D5" s="78"/>
      <c r="E5" s="78"/>
      <c r="F5" s="82"/>
    </row>
    <row r="6" spans="1:7" s="19" customFormat="1" ht="12.75" customHeight="1">
      <c r="A6" s="78"/>
      <c r="B6" s="78"/>
      <c r="C6" s="78"/>
      <c r="D6" s="78"/>
      <c r="E6" s="78"/>
      <c r="F6" s="82"/>
    </row>
    <row r="7" spans="1:7" s="19" customFormat="1" ht="12.75" customHeight="1">
      <c r="A7" s="78"/>
      <c r="B7" s="78"/>
      <c r="C7" s="78"/>
      <c r="D7" s="78"/>
      <c r="E7" s="78"/>
      <c r="F7" s="82"/>
    </row>
    <row r="8" spans="1:7" s="19" customFormat="1">
      <c r="A8" s="78"/>
      <c r="B8" s="78"/>
      <c r="C8" s="78"/>
      <c r="D8" s="78"/>
      <c r="E8" s="85"/>
      <c r="F8" s="82"/>
    </row>
    <row r="9" spans="1:7" ht="18.75" customHeight="1">
      <c r="A9" s="169" t="s">
        <v>102</v>
      </c>
      <c r="B9" s="169"/>
      <c r="C9" s="169"/>
      <c r="D9" s="169"/>
      <c r="E9" s="169"/>
      <c r="F9" s="169"/>
    </row>
    <row r="10" spans="1:7" ht="19.5" customHeight="1">
      <c r="A10" s="169" t="s">
        <v>103</v>
      </c>
      <c r="B10" s="169"/>
      <c r="C10" s="169"/>
      <c r="D10" s="169"/>
      <c r="E10" s="169"/>
      <c r="F10" s="169"/>
    </row>
    <row r="11" spans="1:7" ht="11.25" customHeight="1">
      <c r="A11" s="131"/>
      <c r="B11" s="131"/>
      <c r="C11" s="131"/>
      <c r="D11" s="131"/>
      <c r="E11" s="131"/>
      <c r="F11" s="131"/>
    </row>
    <row r="12" spans="1:7" ht="12" customHeight="1">
      <c r="A12" s="131"/>
      <c r="B12" s="131"/>
      <c r="C12" s="131"/>
      <c r="D12" s="131"/>
      <c r="E12" s="131"/>
      <c r="F12" s="131"/>
    </row>
    <row r="13" spans="1:7" s="19" customFormat="1">
      <c r="A13" s="83"/>
      <c r="B13" s="83"/>
      <c r="C13" s="83"/>
      <c r="D13" s="83"/>
      <c r="E13" s="83"/>
      <c r="F13" s="83"/>
    </row>
    <row r="14" spans="1:7" ht="71.25" customHeight="1">
      <c r="A14" s="168" t="s">
        <v>97</v>
      </c>
      <c r="B14" s="168"/>
      <c r="C14" s="168"/>
      <c r="D14" s="168"/>
      <c r="E14" s="168"/>
      <c r="F14" s="168"/>
    </row>
    <row r="15" spans="1:7" ht="4.5" customHeight="1">
      <c r="A15" s="168"/>
      <c r="B15" s="168"/>
      <c r="C15" s="168"/>
      <c r="D15" s="168"/>
      <c r="E15" s="168"/>
      <c r="F15" s="168"/>
    </row>
    <row r="16" spans="1:7" s="19" customFormat="1" ht="15" hidden="1" customHeight="1">
      <c r="A16" s="84"/>
      <c r="B16" s="84"/>
      <c r="C16" s="84"/>
      <c r="D16" s="84"/>
      <c r="E16" s="84"/>
      <c r="F16" s="84"/>
    </row>
    <row r="17" spans="1:6" ht="15.75" customHeight="1">
      <c r="C17" s="40"/>
      <c r="D17" s="41"/>
      <c r="E17" s="41"/>
      <c r="F17" s="41"/>
    </row>
    <row r="18" spans="1:6" s="77" customFormat="1" ht="18.75" customHeight="1">
      <c r="A18" s="132" t="s">
        <v>104</v>
      </c>
      <c r="B18" s="132"/>
      <c r="C18" s="132"/>
      <c r="D18" s="66"/>
      <c r="E18" s="66"/>
      <c r="F18" s="66"/>
    </row>
    <row r="19" spans="1:6" s="19" customFormat="1">
      <c r="A19" s="44"/>
      <c r="B19" s="44"/>
      <c r="C19" s="44"/>
      <c r="D19" s="44"/>
      <c r="E19" s="44"/>
      <c r="F19" s="44"/>
    </row>
    <row r="20" spans="1:6" s="19" customFormat="1">
      <c r="A20" s="44"/>
      <c r="B20" s="44"/>
      <c r="C20" s="44"/>
      <c r="D20" s="44"/>
      <c r="E20" s="44"/>
      <c r="F20" s="44"/>
    </row>
    <row r="22" spans="1:6" ht="18.75" customHeight="1">
      <c r="A22" s="170" t="s">
        <v>49</v>
      </c>
      <c r="B22" s="170"/>
      <c r="C22" s="170"/>
      <c r="D22" s="170"/>
      <c r="E22" s="170"/>
      <c r="F22" s="133"/>
    </row>
  </sheetData>
  <mergeCells count="4">
    <mergeCell ref="A14:F15"/>
    <mergeCell ref="A9:F9"/>
    <mergeCell ref="A10:F10"/>
    <mergeCell ref="A22:E22"/>
  </mergeCells>
  <phoneticPr fontId="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C20" sqref="C20"/>
    </sheetView>
  </sheetViews>
  <sheetFormatPr defaultRowHeight="15"/>
  <cols>
    <col min="2" max="2" width="44" customWidth="1"/>
    <col min="3" max="3" width="92.140625" customWidth="1"/>
  </cols>
  <sheetData>
    <row r="1" spans="1:3" s="66" customFormat="1" ht="12.75">
      <c r="A1" s="134"/>
      <c r="B1" s="135"/>
      <c r="C1" s="135"/>
    </row>
    <row r="2" spans="1:3" s="138" customFormat="1" ht="12.75">
      <c r="A2" s="136"/>
      <c r="B2" s="137" t="s">
        <v>106</v>
      </c>
      <c r="C2" s="153" t="s">
        <v>131</v>
      </c>
    </row>
    <row r="3" spans="1:3" s="138" customFormat="1" ht="12.75">
      <c r="A3" s="136"/>
      <c r="B3" s="139" t="s">
        <v>107</v>
      </c>
      <c r="C3" s="166" t="s">
        <v>132</v>
      </c>
    </row>
    <row r="4" spans="1:3" s="138" customFormat="1" ht="15" customHeight="1">
      <c r="A4" s="136"/>
      <c r="B4" s="137" t="s">
        <v>108</v>
      </c>
      <c r="C4" s="154" t="s">
        <v>133</v>
      </c>
    </row>
    <row r="5" spans="1:3" s="138" customFormat="1" ht="12.75" customHeight="1">
      <c r="A5" s="136"/>
      <c r="B5" s="137" t="s">
        <v>109</v>
      </c>
      <c r="C5" s="166" t="s">
        <v>127</v>
      </c>
    </row>
    <row r="6" spans="1:3" s="138" customFormat="1" ht="45.75" customHeight="1">
      <c r="A6" s="136"/>
      <c r="B6" s="140" t="s">
        <v>110</v>
      </c>
      <c r="C6" s="154" t="s">
        <v>130</v>
      </c>
    </row>
    <row r="7" spans="1:3" s="138" customFormat="1" ht="12.75">
      <c r="A7" s="136"/>
      <c r="B7" s="140" t="s">
        <v>8</v>
      </c>
      <c r="C7" s="166" t="s">
        <v>126</v>
      </c>
    </row>
    <row r="8" spans="1:3" s="138" customFormat="1" ht="42" customHeight="1">
      <c r="A8" s="136"/>
      <c r="B8" s="137" t="s">
        <v>111</v>
      </c>
      <c r="C8" s="154" t="s">
        <v>139</v>
      </c>
    </row>
    <row r="9" spans="1:3" s="138" customFormat="1" ht="12.75">
      <c r="A9" s="136"/>
      <c r="B9" s="137" t="s">
        <v>112</v>
      </c>
      <c r="C9" s="166" t="s">
        <v>127</v>
      </c>
    </row>
    <row r="10" spans="1:3" s="66" customFormat="1" ht="12.75">
      <c r="A10" s="141"/>
      <c r="B10" s="142" t="s">
        <v>113</v>
      </c>
      <c r="C10" s="152"/>
    </row>
    <row r="11" spans="1:3" s="138" customFormat="1" ht="12.75">
      <c r="A11" s="136"/>
      <c r="B11" s="137" t="s">
        <v>114</v>
      </c>
      <c r="C11" s="166" t="s">
        <v>134</v>
      </c>
    </row>
    <row r="12" spans="1:3" s="138" customFormat="1" ht="76.5">
      <c r="A12" s="136"/>
      <c r="B12" s="143" t="s">
        <v>115</v>
      </c>
      <c r="C12" s="144" t="s">
        <v>116</v>
      </c>
    </row>
    <row r="13" spans="1:3" s="138" customFormat="1" ht="12.75">
      <c r="A13" s="136"/>
      <c r="B13" s="137" t="s">
        <v>117</v>
      </c>
      <c r="C13" s="145" t="s">
        <v>96</v>
      </c>
    </row>
    <row r="14" spans="1:3" s="138" customFormat="1" ht="12.75">
      <c r="A14" s="136"/>
      <c r="B14" s="137" t="s">
        <v>118</v>
      </c>
      <c r="C14" s="145" t="s">
        <v>129</v>
      </c>
    </row>
    <row r="15" spans="1:3" s="138" customFormat="1" ht="12.75">
      <c r="A15" s="136"/>
      <c r="B15" s="137" t="s">
        <v>119</v>
      </c>
      <c r="C15" s="146" t="s">
        <v>124</v>
      </c>
    </row>
    <row r="16" spans="1:3" s="138" customFormat="1" ht="12.75">
      <c r="A16" s="136"/>
      <c r="B16" s="137" t="s">
        <v>120</v>
      </c>
      <c r="C16" s="167" t="s">
        <v>125</v>
      </c>
    </row>
    <row r="17" spans="1:3" s="138" customFormat="1" ht="12.75">
      <c r="A17" s="136"/>
      <c r="B17" s="147" t="s">
        <v>141</v>
      </c>
      <c r="C17" s="148" t="s">
        <v>140</v>
      </c>
    </row>
    <row r="18" spans="1:3" s="138" customFormat="1" ht="12.75">
      <c r="A18" s="136"/>
      <c r="B18" s="147" t="s">
        <v>121</v>
      </c>
      <c r="C18" s="149">
        <v>1446</v>
      </c>
    </row>
    <row r="19" spans="1:3" s="138" customFormat="1" ht="12.75">
      <c r="A19" s="150"/>
      <c r="B19" s="151" t="s">
        <v>122</v>
      </c>
      <c r="C19" s="167" t="s">
        <v>123</v>
      </c>
    </row>
    <row r="20" spans="1:3" s="66" customFormat="1" ht="12.75">
      <c r="A20" s="141"/>
      <c r="B20" s="138"/>
    </row>
  </sheetData>
  <hyperlinks>
    <hyperlink ref="C19" r:id="rId1"/>
    <hyperlink ref="C16" r:id="rId2"/>
    <hyperlink ref="C9" r:id="rId3"/>
    <hyperlink ref="C11" r:id="rId4"/>
    <hyperlink ref="C3" r:id="rId5" display="https://stat.gov.kz/ru/classifiers/statistical/23/"/>
    <hyperlink ref="C7" r:id="rId6"/>
    <hyperlink ref="C5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B13" sqref="B13"/>
    </sheetView>
  </sheetViews>
  <sheetFormatPr defaultColWidth="118.7109375" defaultRowHeight="12.75"/>
  <cols>
    <col min="1" max="1" width="6.7109375" style="9" customWidth="1"/>
    <col min="2" max="2" width="115.85546875" style="4" customWidth="1"/>
    <col min="3" max="3" width="9.140625" style="10" customWidth="1"/>
    <col min="4" max="254" width="9.140625" style="4" customWidth="1"/>
    <col min="255" max="255" width="7.42578125" style="4" customWidth="1"/>
    <col min="256" max="16384" width="118.7109375" style="4"/>
  </cols>
  <sheetData>
    <row r="2" spans="1:3">
      <c r="A2" s="42"/>
      <c r="B2" s="165" t="s">
        <v>7</v>
      </c>
      <c r="C2" s="43"/>
    </row>
    <row r="3" spans="1:3" ht="15.75">
      <c r="A3" s="42"/>
      <c r="B3" s="87"/>
      <c r="C3" s="43"/>
    </row>
    <row r="4" spans="1:3" s="66" customFormat="1" ht="17.25" customHeight="1">
      <c r="A4" s="171" t="s">
        <v>105</v>
      </c>
      <c r="B4" s="171"/>
      <c r="C4" s="155"/>
    </row>
    <row r="5" spans="1:3" ht="17.25" customHeight="1">
      <c r="A5" s="89" t="s">
        <v>41</v>
      </c>
      <c r="B5" s="88" t="s">
        <v>46</v>
      </c>
      <c r="C5" s="64"/>
    </row>
    <row r="6" spans="1:3" ht="17.25" customHeight="1">
      <c r="A6" s="89" t="s">
        <v>42</v>
      </c>
      <c r="B6" s="88" t="s">
        <v>47</v>
      </c>
      <c r="C6" s="64"/>
    </row>
    <row r="7" spans="1:3" ht="17.25" customHeight="1">
      <c r="A7" s="89" t="s">
        <v>43</v>
      </c>
      <c r="B7" s="88" t="s">
        <v>48</v>
      </c>
      <c r="C7" s="64"/>
    </row>
    <row r="8" spans="1:3" ht="15.75">
      <c r="A8" s="68"/>
      <c r="B8" s="69"/>
      <c r="C8" s="43"/>
    </row>
    <row r="9" spans="1:3" ht="15.75">
      <c r="A9" s="68"/>
      <c r="B9" s="69"/>
      <c r="C9" s="43"/>
    </row>
  </sheetData>
  <mergeCells count="1">
    <mergeCell ref="A4:B4"/>
  </mergeCells>
  <phoneticPr fontId="3" type="noConversion"/>
  <hyperlinks>
    <hyperlink ref="B6" location="'2'!A1" display="Экспорт отдельных товаров по странам ЕАЭС по г.Алматы . . . . . . . . . . . . . . . . . . . . . . . . . . . . . . . . . . . . . . . . . . . . . . . . . . . . . . . . . . . . . . . . . . . . . . . . . . . . . . . . . . . . . . . . . . . . . . . . . . . . ."/>
    <hyperlink ref="B7" location="'3'!A1" display="Импорт отдельных товаров по странам ЕАЭС по г.Алматы. . . . . . . . . . . . . . . . . . . . . . . . . . . . . . . . . . . . . . . . . . . . . . . . . . . . . . . . . . . . . . . . . . . . . . . . . . . . . . . . . . . . . . . . . . . . . . . . . . . . . ."/>
    <hyperlink ref="B5" location="'1'!A1" display="Основные показатели взаимной торговли  по странам ЕАЭС по г.Алматы "/>
  </hyperlinks>
  <pageMargins left="0.78740157480314965" right="0.51181102362204722" top="0.59055118110236227" bottom="0.59055118110236227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N1523"/>
  <sheetViews>
    <sheetView zoomScaleSheetLayoutView="100" workbookViewId="0">
      <selection activeCell="A2" sqref="A2:J2"/>
    </sheetView>
  </sheetViews>
  <sheetFormatPr defaultRowHeight="11.25"/>
  <cols>
    <col min="1" max="1" width="13.28515625" style="3" customWidth="1"/>
    <col min="2" max="2" width="11.42578125" style="3" customWidth="1"/>
    <col min="3" max="3" width="14.7109375" style="3" customWidth="1"/>
    <col min="4" max="4" width="13.85546875" style="3" customWidth="1"/>
    <col min="5" max="5" width="10.5703125" style="3" customWidth="1"/>
    <col min="6" max="6" width="15.42578125" style="3" customWidth="1"/>
    <col min="7" max="7" width="15" style="3" customWidth="1"/>
    <col min="8" max="8" width="11.140625" style="3" customWidth="1"/>
    <col min="9" max="9" width="13.85546875" style="3" customWidth="1"/>
    <col min="10" max="10" width="13" style="3" customWidth="1"/>
    <col min="11" max="11" width="0" style="3" hidden="1" customWidth="1"/>
    <col min="12" max="12" width="7.42578125" style="3" hidden="1" customWidth="1"/>
    <col min="13" max="13" width="11.85546875" style="3" hidden="1" customWidth="1"/>
    <col min="14" max="84" width="0" style="3" hidden="1" customWidth="1"/>
    <col min="85" max="85" width="8.85546875" style="3" customWidth="1"/>
    <col min="86" max="86" width="13.7109375" style="3" customWidth="1"/>
    <col min="87" max="87" width="10.28515625" style="3" bestFit="1" customWidth="1"/>
    <col min="88" max="88" width="11.7109375" style="3" customWidth="1"/>
    <col min="89" max="89" width="11.85546875" style="3" customWidth="1"/>
    <col min="90" max="90" width="9.140625" style="3"/>
    <col min="91" max="91" width="12.7109375" style="3" customWidth="1"/>
    <col min="92" max="16384" width="9.140625" style="3"/>
  </cols>
  <sheetData>
    <row r="1" spans="1:92" s="23" customFormat="1" ht="12.75">
      <c r="A1" s="173" t="s">
        <v>39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92" s="23" customFormat="1" ht="12.75">
      <c r="A2" s="174" t="s">
        <v>99</v>
      </c>
      <c r="B2" s="174"/>
      <c r="C2" s="174"/>
      <c r="D2" s="174"/>
      <c r="E2" s="174"/>
      <c r="F2" s="174"/>
      <c r="G2" s="174"/>
      <c r="H2" s="174"/>
      <c r="I2" s="174"/>
      <c r="J2" s="174"/>
    </row>
    <row r="3" spans="1:92" s="22" customFormat="1">
      <c r="A3" s="45"/>
      <c r="B3" s="45"/>
      <c r="C3" s="45"/>
      <c r="D3" s="46"/>
      <c r="E3" s="47"/>
      <c r="F3" s="48"/>
      <c r="G3" s="45"/>
      <c r="H3" s="45"/>
      <c r="I3" s="175" t="s">
        <v>3</v>
      </c>
      <c r="J3" s="175"/>
    </row>
    <row r="4" spans="1:92" s="22" customFormat="1" ht="11.45" customHeight="1">
      <c r="A4" s="176" t="s">
        <v>15</v>
      </c>
      <c r="B4" s="177" t="s">
        <v>16</v>
      </c>
      <c r="C4" s="178"/>
      <c r="D4" s="176"/>
      <c r="E4" s="177" t="s">
        <v>4</v>
      </c>
      <c r="F4" s="178"/>
      <c r="G4" s="176"/>
      <c r="H4" s="179" t="s">
        <v>5</v>
      </c>
      <c r="I4" s="179"/>
      <c r="J4" s="177"/>
      <c r="CL4" s="25"/>
    </row>
    <row r="5" spans="1:92" s="22" customFormat="1" ht="56.25">
      <c r="A5" s="176"/>
      <c r="B5" s="113" t="s">
        <v>17</v>
      </c>
      <c r="C5" s="113" t="s">
        <v>51</v>
      </c>
      <c r="D5" s="113" t="s">
        <v>50</v>
      </c>
      <c r="E5" s="113" t="s">
        <v>17</v>
      </c>
      <c r="F5" s="113" t="s">
        <v>52</v>
      </c>
      <c r="G5" s="113" t="s">
        <v>53</v>
      </c>
      <c r="H5" s="113" t="s">
        <v>17</v>
      </c>
      <c r="I5" s="113" t="s">
        <v>54</v>
      </c>
      <c r="J5" s="114" t="s">
        <v>50</v>
      </c>
      <c r="K5" s="30"/>
      <c r="L5" s="12"/>
      <c r="M5" s="31"/>
      <c r="N5" s="24"/>
      <c r="CH5" s="98"/>
      <c r="CL5" s="25"/>
    </row>
    <row r="6" spans="1:92" s="22" customFormat="1" ht="15">
      <c r="A6" s="49" t="s">
        <v>2</v>
      </c>
      <c r="B6" s="115">
        <v>3422492.4588200003</v>
      </c>
      <c r="C6" s="115">
        <v>100</v>
      </c>
      <c r="D6" s="115">
        <v>102.29543511711945</v>
      </c>
      <c r="E6" s="115">
        <v>920268.9</v>
      </c>
      <c r="F6" s="115">
        <v>100</v>
      </c>
      <c r="G6" s="115">
        <v>93.453354957134437</v>
      </c>
      <c r="H6" s="115">
        <v>2502223.6324800001</v>
      </c>
      <c r="I6" s="115">
        <v>100</v>
      </c>
      <c r="J6" s="115">
        <v>105.98339305600923</v>
      </c>
      <c r="K6" s="30"/>
      <c r="L6" s="32"/>
      <c r="M6" s="33"/>
      <c r="CH6" s="38"/>
      <c r="CI6" s="76"/>
      <c r="CJ6" s="122"/>
      <c r="CK6" s="98"/>
      <c r="CM6" s="74"/>
      <c r="CN6" s="71"/>
    </row>
    <row r="7" spans="1:92" s="22" customFormat="1" ht="15">
      <c r="A7" s="49" t="s">
        <v>6</v>
      </c>
      <c r="B7" s="106"/>
      <c r="C7" s="106"/>
      <c r="D7" s="106"/>
      <c r="F7" s="106"/>
      <c r="G7" s="106"/>
      <c r="I7" s="106"/>
      <c r="J7" s="106"/>
      <c r="K7" s="14"/>
      <c r="L7" s="30"/>
      <c r="M7" s="34"/>
      <c r="N7"/>
      <c r="CI7" s="76"/>
      <c r="CJ7" s="122"/>
      <c r="CK7" s="98"/>
      <c r="CM7" s="75"/>
      <c r="CN7" s="50"/>
    </row>
    <row r="8" spans="1:92" s="22" customFormat="1" ht="15">
      <c r="A8" s="51" t="s">
        <v>18</v>
      </c>
      <c r="B8" s="106">
        <v>15657.134340000001</v>
      </c>
      <c r="C8" s="106">
        <f>B8/B6%</f>
        <v>0.4574775409555828</v>
      </c>
      <c r="D8" s="106">
        <v>211.47116598171192</v>
      </c>
      <c r="E8" s="58">
        <v>12210.457630000001</v>
      </c>
      <c r="F8" s="106">
        <f>E8/E6%</f>
        <v>1.3268358443928725</v>
      </c>
      <c r="G8" s="106">
        <v>408.30717225193615</v>
      </c>
      <c r="H8" s="58">
        <v>3446.6767100000002</v>
      </c>
      <c r="I8" s="106">
        <f>H8/H6%</f>
        <v>0.13774455109689518</v>
      </c>
      <c r="J8" s="106">
        <v>78.095688690295901</v>
      </c>
      <c r="K8" s="13"/>
      <c r="L8" s="26"/>
      <c r="M8" s="27"/>
      <c r="N8"/>
      <c r="CH8" s="98"/>
      <c r="CI8" s="76"/>
      <c r="CJ8" s="122"/>
      <c r="CK8" s="98"/>
      <c r="CM8" s="75"/>
      <c r="CN8" s="72"/>
    </row>
    <row r="9" spans="1:92" s="22" customFormat="1" ht="15">
      <c r="A9" s="49" t="s">
        <v>1</v>
      </c>
      <c r="B9" s="106">
        <v>232553.42204999999</v>
      </c>
      <c r="C9" s="106">
        <f>B9/B6%</f>
        <v>6.7948556453555859</v>
      </c>
      <c r="D9" s="106">
        <v>154.5598159490805</v>
      </c>
      <c r="E9" s="58">
        <v>62415.789859999997</v>
      </c>
      <c r="F9" s="106">
        <f>E9/E6%</f>
        <v>6.7823426239874012</v>
      </c>
      <c r="G9" s="106">
        <v>177.91810600006207</v>
      </c>
      <c r="H9" s="58">
        <v>170137.63219</v>
      </c>
      <c r="I9" s="106">
        <f>H9/H6%</f>
        <v>6.7994574897917284</v>
      </c>
      <c r="J9" s="106">
        <v>147.45778293931463</v>
      </c>
      <c r="K9" s="13"/>
      <c r="L9" s="26"/>
      <c r="M9" s="27"/>
      <c r="N9"/>
      <c r="CH9" s="38"/>
      <c r="CI9" s="76"/>
      <c r="CJ9" s="122"/>
      <c r="CK9" s="98"/>
      <c r="CM9" s="75"/>
      <c r="CN9" s="72"/>
    </row>
    <row r="10" spans="1:92" s="22" customFormat="1" ht="15">
      <c r="A10" s="51" t="s">
        <v>9</v>
      </c>
      <c r="B10" s="106">
        <v>334965.57036999997</v>
      </c>
      <c r="C10" s="106">
        <f>B10/B6%</f>
        <v>9.7871821311620568</v>
      </c>
      <c r="D10" s="106">
        <v>111.78960836681546</v>
      </c>
      <c r="E10" s="106">
        <v>210459.79006999999</v>
      </c>
      <c r="F10" s="106">
        <f>E10/E6%</f>
        <v>22.869379816051588</v>
      </c>
      <c r="G10" s="106">
        <v>84.973506323420622</v>
      </c>
      <c r="H10" s="106">
        <v>124505.7803</v>
      </c>
      <c r="I10" s="106">
        <f>H10/H6%</f>
        <v>4.9758054669398204</v>
      </c>
      <c r="J10" s="106">
        <v>239.60780726450514</v>
      </c>
      <c r="K10" s="13"/>
      <c r="L10" s="26"/>
      <c r="M10" s="27"/>
      <c r="N10"/>
      <c r="CH10" s="38"/>
      <c r="CI10" s="76"/>
      <c r="CJ10" s="122"/>
      <c r="CK10" s="98"/>
      <c r="CM10" s="75"/>
      <c r="CN10" s="72"/>
    </row>
    <row r="11" spans="1:92" s="22" customFormat="1" ht="15">
      <c r="A11" s="52" t="s">
        <v>0</v>
      </c>
      <c r="B11" s="112">
        <v>2839316.3320599999</v>
      </c>
      <c r="C11" s="112">
        <f>B11/B6%</f>
        <v>82.960484682526769</v>
      </c>
      <c r="D11" s="112">
        <v>98.307834526496421</v>
      </c>
      <c r="E11" s="112">
        <v>635182.78877999994</v>
      </c>
      <c r="F11" s="112">
        <f>E11/E6%</f>
        <v>69.021433711385868</v>
      </c>
      <c r="G11" s="112">
        <v>90.871857939356659</v>
      </c>
      <c r="H11" s="112">
        <v>2204133.5432799999</v>
      </c>
      <c r="I11" s="112">
        <f>H11/H6%</f>
        <v>88.086992492171547</v>
      </c>
      <c r="J11" s="112">
        <v>100.682057516759</v>
      </c>
      <c r="K11" s="25"/>
      <c r="L11" s="25"/>
      <c r="M11" s="25"/>
      <c r="CH11" s="38"/>
      <c r="CM11" s="73"/>
      <c r="CN11" s="72"/>
    </row>
    <row r="12" spans="1:92" s="22" customFormat="1">
      <c r="A12" s="172" t="s">
        <v>45</v>
      </c>
      <c r="B12" s="172"/>
      <c r="C12" s="172"/>
      <c r="D12" s="172"/>
      <c r="E12" s="172"/>
      <c r="F12" s="172"/>
      <c r="G12" s="172"/>
      <c r="H12" s="172"/>
      <c r="I12" s="172"/>
      <c r="J12" s="172"/>
      <c r="K12" s="25"/>
      <c r="L12" s="25"/>
      <c r="M12" s="25"/>
      <c r="CM12" s="25"/>
    </row>
    <row r="13" spans="1:92" hidden="1">
      <c r="A13" s="14"/>
      <c r="B13" s="20"/>
      <c r="H13" s="16"/>
      <c r="I13" s="21"/>
      <c r="K13" s="28"/>
      <c r="L13" s="28"/>
      <c r="M13" s="28"/>
      <c r="CM13" s="28"/>
    </row>
    <row r="14" spans="1:92" ht="12" hidden="1" customHeight="1">
      <c r="K14" s="28"/>
      <c r="L14" s="28"/>
      <c r="M14" s="28"/>
      <c r="CM14" s="28"/>
    </row>
    <row r="15" spans="1:92" hidden="1">
      <c r="K15" s="28"/>
      <c r="L15" s="28"/>
      <c r="M15" s="28"/>
      <c r="CM15" s="28"/>
    </row>
    <row r="16" spans="1:92" hidden="1">
      <c r="K16" s="29"/>
      <c r="L16" s="28"/>
      <c r="M16" s="28"/>
      <c r="CM16" s="28"/>
    </row>
    <row r="17" spans="11:91" hidden="1">
      <c r="K17" s="29"/>
      <c r="L17" s="28"/>
      <c r="M17" s="28"/>
      <c r="CM17" s="28"/>
    </row>
    <row r="18" spans="11:91" hidden="1">
      <c r="K18" s="29"/>
      <c r="L18" s="28"/>
      <c r="M18" s="28"/>
      <c r="CM18" s="28"/>
    </row>
    <row r="19" spans="11:91" hidden="1">
      <c r="K19" s="29"/>
      <c r="L19" s="28"/>
      <c r="M19" s="28"/>
      <c r="CM19" s="28"/>
    </row>
    <row r="20" spans="11:91" hidden="1">
      <c r="K20" s="29"/>
      <c r="L20" s="28"/>
      <c r="M20" s="28"/>
      <c r="CM20" s="28"/>
    </row>
    <row r="21" spans="11:91" hidden="1">
      <c r="K21" s="29"/>
      <c r="L21" s="28"/>
      <c r="M21" s="28"/>
      <c r="CM21" s="28"/>
    </row>
    <row r="22" spans="11:91" hidden="1">
      <c r="K22" s="28"/>
      <c r="L22" s="28"/>
      <c r="M22" s="28"/>
      <c r="CM22" s="28"/>
    </row>
    <row r="23" spans="11:91" hidden="1">
      <c r="K23" s="28"/>
      <c r="L23" s="28"/>
      <c r="M23" s="28"/>
      <c r="CM23" s="28"/>
    </row>
    <row r="24" spans="11:91" hidden="1">
      <c r="K24" s="28"/>
      <c r="L24" s="28"/>
      <c r="M24" s="28"/>
      <c r="CM24" s="28"/>
    </row>
    <row r="25" spans="11:91" hidden="1">
      <c r="CM25" s="28"/>
    </row>
    <row r="26" spans="11:91" hidden="1">
      <c r="CM26" s="28"/>
    </row>
    <row r="27" spans="11:91" hidden="1">
      <c r="CM27" s="28"/>
    </row>
    <row r="28" spans="11:91" hidden="1">
      <c r="CM28" s="28"/>
    </row>
    <row r="29" spans="11:91" hidden="1">
      <c r="CM29" s="28"/>
    </row>
    <row r="30" spans="11:91" hidden="1">
      <c r="CM30" s="28"/>
    </row>
    <row r="31" spans="11:91" hidden="1">
      <c r="CM31" s="28"/>
    </row>
    <row r="32" spans="11:91" hidden="1">
      <c r="CM32" s="28"/>
    </row>
    <row r="33" spans="91:91" hidden="1">
      <c r="CM33" s="28"/>
    </row>
    <row r="34" spans="91:91" hidden="1">
      <c r="CM34" s="28"/>
    </row>
    <row r="35" spans="91:91" hidden="1">
      <c r="CM35" s="28"/>
    </row>
    <row r="36" spans="91:91" hidden="1">
      <c r="CM36" s="28"/>
    </row>
    <row r="37" spans="91:91" hidden="1">
      <c r="CM37" s="28"/>
    </row>
    <row r="38" spans="91:91" hidden="1">
      <c r="CM38" s="28"/>
    </row>
    <row r="39" spans="91:91" hidden="1">
      <c r="CM39" s="28"/>
    </row>
    <row r="40" spans="91:91" hidden="1">
      <c r="CM40" s="28"/>
    </row>
    <row r="41" spans="91:91" hidden="1">
      <c r="CM41" s="28"/>
    </row>
    <row r="42" spans="91:91" hidden="1">
      <c r="CM42" s="28"/>
    </row>
    <row r="43" spans="91:91" hidden="1">
      <c r="CM43" s="28"/>
    </row>
    <row r="44" spans="91:91" hidden="1">
      <c r="CM44" s="28"/>
    </row>
    <row r="45" spans="91:91" hidden="1">
      <c r="CM45" s="28"/>
    </row>
    <row r="46" spans="91:91" hidden="1">
      <c r="CM46" s="28"/>
    </row>
    <row r="47" spans="91:91" hidden="1">
      <c r="CM47" s="28"/>
    </row>
    <row r="48" spans="91:91" hidden="1">
      <c r="CM48" s="28"/>
    </row>
    <row r="49" spans="91:91" hidden="1">
      <c r="CM49" s="28"/>
    </row>
    <row r="50" spans="91:91" hidden="1">
      <c r="CM50" s="28"/>
    </row>
    <row r="51" spans="91:91" hidden="1">
      <c r="CM51" s="28"/>
    </row>
    <row r="52" spans="91:91" hidden="1">
      <c r="CM52" s="28"/>
    </row>
    <row r="53" spans="91:91" hidden="1">
      <c r="CM53" s="28"/>
    </row>
    <row r="54" spans="91:91" hidden="1">
      <c r="CM54" s="28"/>
    </row>
    <row r="55" spans="91:91" hidden="1">
      <c r="CM55" s="28"/>
    </row>
    <row r="56" spans="91:91" hidden="1">
      <c r="CM56" s="28"/>
    </row>
    <row r="57" spans="91:91" hidden="1">
      <c r="CM57" s="28"/>
    </row>
    <row r="58" spans="91:91" hidden="1">
      <c r="CM58" s="28"/>
    </row>
    <row r="59" spans="91:91" hidden="1">
      <c r="CM59" s="28"/>
    </row>
    <row r="60" spans="91:91" hidden="1">
      <c r="CM60" s="28"/>
    </row>
    <row r="61" spans="91:91" hidden="1">
      <c r="CM61" s="28"/>
    </row>
    <row r="62" spans="91:91" hidden="1">
      <c r="CM62" s="28"/>
    </row>
    <row r="63" spans="91:91" hidden="1">
      <c r="CM63" s="28"/>
    </row>
    <row r="64" spans="91:91" hidden="1">
      <c r="CM64" s="28"/>
    </row>
    <row r="65" spans="91:91" hidden="1">
      <c r="CM65" s="28"/>
    </row>
    <row r="66" spans="91:91" hidden="1">
      <c r="CM66" s="28"/>
    </row>
    <row r="67" spans="91:91" hidden="1">
      <c r="CM67" s="28"/>
    </row>
    <row r="68" spans="91:91" hidden="1">
      <c r="CM68" s="28"/>
    </row>
    <row r="69" spans="91:91" hidden="1">
      <c r="CM69" s="28"/>
    </row>
    <row r="70" spans="91:91" hidden="1">
      <c r="CM70" s="28"/>
    </row>
    <row r="71" spans="91:91" hidden="1">
      <c r="CM71" s="28"/>
    </row>
    <row r="72" spans="91:91" hidden="1">
      <c r="CM72" s="28"/>
    </row>
    <row r="73" spans="91:91" hidden="1">
      <c r="CM73" s="28"/>
    </row>
    <row r="74" spans="91:91" hidden="1">
      <c r="CM74" s="28"/>
    </row>
    <row r="75" spans="91:91" hidden="1">
      <c r="CM75" s="28"/>
    </row>
    <row r="76" spans="91:91" hidden="1">
      <c r="CM76" s="28"/>
    </row>
    <row r="77" spans="91:91" hidden="1">
      <c r="CM77" s="28"/>
    </row>
    <row r="78" spans="91:91" hidden="1">
      <c r="CM78" s="28"/>
    </row>
    <row r="79" spans="91:91" hidden="1">
      <c r="CM79" s="28"/>
    </row>
    <row r="80" spans="91:91" hidden="1">
      <c r="CM80" s="28"/>
    </row>
    <row r="81" spans="91:91" hidden="1">
      <c r="CM81" s="28"/>
    </row>
    <row r="82" spans="91:91" hidden="1">
      <c r="CM82" s="28"/>
    </row>
    <row r="83" spans="91:91" hidden="1">
      <c r="CM83" s="28"/>
    </row>
    <row r="84" spans="91:91" hidden="1">
      <c r="CM84" s="28"/>
    </row>
    <row r="85" spans="91:91" hidden="1">
      <c r="CM85" s="28"/>
    </row>
    <row r="86" spans="91:91" hidden="1">
      <c r="CM86" s="28"/>
    </row>
    <row r="87" spans="91:91" hidden="1">
      <c r="CM87" s="28"/>
    </row>
    <row r="88" spans="91:91" hidden="1">
      <c r="CM88" s="28"/>
    </row>
    <row r="89" spans="91:91" hidden="1">
      <c r="CM89" s="28"/>
    </row>
    <row r="90" spans="91:91" hidden="1">
      <c r="CM90" s="28"/>
    </row>
    <row r="91" spans="91:91" hidden="1">
      <c r="CM91" s="28"/>
    </row>
    <row r="92" spans="91:91" hidden="1">
      <c r="CM92" s="28"/>
    </row>
    <row r="93" spans="91:91" hidden="1">
      <c r="CM93" s="28"/>
    </row>
    <row r="94" spans="91:91" hidden="1">
      <c r="CM94" s="28"/>
    </row>
    <row r="95" spans="91:91" hidden="1">
      <c r="CM95" s="28"/>
    </row>
    <row r="96" spans="91:91" hidden="1">
      <c r="CM96" s="28"/>
    </row>
    <row r="97" spans="91:91" hidden="1">
      <c r="CM97" s="28"/>
    </row>
    <row r="98" spans="91:91" hidden="1">
      <c r="CM98" s="28"/>
    </row>
    <row r="99" spans="91:91" hidden="1">
      <c r="CM99" s="28"/>
    </row>
    <row r="100" spans="91:91" hidden="1">
      <c r="CM100" s="28"/>
    </row>
    <row r="101" spans="91:91" hidden="1">
      <c r="CM101" s="28"/>
    </row>
    <row r="102" spans="91:91" hidden="1">
      <c r="CM102" s="28"/>
    </row>
    <row r="103" spans="91:91" hidden="1">
      <c r="CM103" s="28"/>
    </row>
    <row r="104" spans="91:91" hidden="1">
      <c r="CM104" s="28"/>
    </row>
    <row r="105" spans="91:91" hidden="1">
      <c r="CM105" s="28"/>
    </row>
    <row r="106" spans="91:91" hidden="1">
      <c r="CM106" s="28"/>
    </row>
    <row r="107" spans="91:91" hidden="1">
      <c r="CM107" s="28"/>
    </row>
    <row r="108" spans="91:91" hidden="1">
      <c r="CM108" s="28"/>
    </row>
    <row r="109" spans="91:91" hidden="1">
      <c r="CM109" s="28"/>
    </row>
    <row r="110" spans="91:91" hidden="1">
      <c r="CM110" s="28"/>
    </row>
    <row r="111" spans="91:91" hidden="1">
      <c r="CM111" s="28"/>
    </row>
    <row r="112" spans="91:91" hidden="1">
      <c r="CM112" s="28"/>
    </row>
    <row r="113" spans="91:91" hidden="1">
      <c r="CM113" s="28"/>
    </row>
    <row r="114" spans="91:91" hidden="1">
      <c r="CM114" s="28"/>
    </row>
    <row r="115" spans="91:91" hidden="1">
      <c r="CM115" s="28"/>
    </row>
    <row r="116" spans="91:91" hidden="1">
      <c r="CM116" s="28"/>
    </row>
    <row r="117" spans="91:91" hidden="1">
      <c r="CM117" s="28"/>
    </row>
    <row r="118" spans="91:91" hidden="1">
      <c r="CM118" s="28"/>
    </row>
    <row r="119" spans="91:91" hidden="1">
      <c r="CM119" s="28"/>
    </row>
    <row r="120" spans="91:91" hidden="1">
      <c r="CM120" s="28"/>
    </row>
    <row r="121" spans="91:91" hidden="1">
      <c r="CM121" s="28"/>
    </row>
    <row r="122" spans="91:91" hidden="1">
      <c r="CM122" s="28"/>
    </row>
    <row r="123" spans="91:91" hidden="1">
      <c r="CM123" s="28"/>
    </row>
    <row r="124" spans="91:91" hidden="1">
      <c r="CM124" s="28"/>
    </row>
    <row r="125" spans="91:91" hidden="1">
      <c r="CM125" s="28"/>
    </row>
    <row r="126" spans="91:91" hidden="1">
      <c r="CM126" s="28"/>
    </row>
    <row r="127" spans="91:91" hidden="1">
      <c r="CM127" s="28"/>
    </row>
    <row r="128" spans="91:91" hidden="1">
      <c r="CM128" s="28"/>
    </row>
    <row r="129" spans="91:91" hidden="1">
      <c r="CM129" s="28"/>
    </row>
    <row r="130" spans="91:91" hidden="1">
      <c r="CM130" s="28"/>
    </row>
    <row r="131" spans="91:91" hidden="1">
      <c r="CM131" s="28"/>
    </row>
    <row r="132" spans="91:91" hidden="1">
      <c r="CM132" s="28"/>
    </row>
    <row r="133" spans="91:91" hidden="1">
      <c r="CM133" s="28"/>
    </row>
    <row r="134" spans="91:91" hidden="1">
      <c r="CM134" s="28"/>
    </row>
    <row r="135" spans="91:91" hidden="1">
      <c r="CM135" s="28"/>
    </row>
    <row r="136" spans="91:91" hidden="1">
      <c r="CM136" s="28"/>
    </row>
    <row r="137" spans="91:91" hidden="1">
      <c r="CM137" s="28"/>
    </row>
    <row r="138" spans="91:91" hidden="1">
      <c r="CM138" s="28"/>
    </row>
    <row r="139" spans="91:91" hidden="1">
      <c r="CM139" s="28"/>
    </row>
    <row r="140" spans="91:91" hidden="1">
      <c r="CM140" s="28"/>
    </row>
    <row r="141" spans="91:91" hidden="1">
      <c r="CM141" s="28"/>
    </row>
    <row r="142" spans="91:91" hidden="1">
      <c r="CM142" s="28"/>
    </row>
    <row r="143" spans="91:91" hidden="1">
      <c r="CM143" s="28"/>
    </row>
    <row r="144" spans="91:91" hidden="1">
      <c r="CM144" s="28"/>
    </row>
    <row r="145" spans="91:91" hidden="1">
      <c r="CM145" s="28"/>
    </row>
    <row r="146" spans="91:91" hidden="1">
      <c r="CM146" s="28"/>
    </row>
    <row r="147" spans="91:91" hidden="1">
      <c r="CM147" s="28"/>
    </row>
    <row r="148" spans="91:91" hidden="1">
      <c r="CM148" s="28"/>
    </row>
    <row r="149" spans="91:91" hidden="1">
      <c r="CM149" s="28"/>
    </row>
    <row r="150" spans="91:91" hidden="1">
      <c r="CM150" s="28"/>
    </row>
    <row r="151" spans="91:91" hidden="1">
      <c r="CM151" s="28"/>
    </row>
    <row r="152" spans="91:91" hidden="1">
      <c r="CM152" s="28"/>
    </row>
    <row r="153" spans="91:91" hidden="1">
      <c r="CM153" s="28"/>
    </row>
    <row r="154" spans="91:91" hidden="1">
      <c r="CM154" s="28"/>
    </row>
    <row r="155" spans="91:91" hidden="1">
      <c r="CM155" s="28"/>
    </row>
    <row r="156" spans="91:91" hidden="1">
      <c r="CM156" s="28"/>
    </row>
    <row r="157" spans="91:91" hidden="1">
      <c r="CM157" s="28"/>
    </row>
    <row r="158" spans="91:91" hidden="1">
      <c r="CM158" s="28"/>
    </row>
    <row r="159" spans="91:91" hidden="1">
      <c r="CM159" s="28"/>
    </row>
    <row r="160" spans="91:91" hidden="1">
      <c r="CM160" s="28"/>
    </row>
    <row r="161" spans="91:91" hidden="1">
      <c r="CM161" s="28"/>
    </row>
    <row r="162" spans="91:91" hidden="1">
      <c r="CM162" s="28"/>
    </row>
    <row r="163" spans="91:91" hidden="1">
      <c r="CM163" s="28"/>
    </row>
    <row r="164" spans="91:91" hidden="1">
      <c r="CM164" s="28"/>
    </row>
    <row r="165" spans="91:91" hidden="1">
      <c r="CM165" s="28"/>
    </row>
    <row r="166" spans="91:91" hidden="1">
      <c r="CM166" s="28"/>
    </row>
    <row r="167" spans="91:91" hidden="1">
      <c r="CM167" s="28"/>
    </row>
    <row r="168" spans="91:91" hidden="1">
      <c r="CM168" s="28"/>
    </row>
    <row r="169" spans="91:91" hidden="1">
      <c r="CM169" s="28"/>
    </row>
    <row r="170" spans="91:91" hidden="1">
      <c r="CM170" s="28"/>
    </row>
    <row r="171" spans="91:91" hidden="1">
      <c r="CM171" s="28"/>
    </row>
    <row r="172" spans="91:91" hidden="1">
      <c r="CM172" s="28"/>
    </row>
    <row r="173" spans="91:91" hidden="1">
      <c r="CM173" s="28"/>
    </row>
    <row r="174" spans="91:91" hidden="1">
      <c r="CM174" s="28"/>
    </row>
    <row r="175" spans="91:91" hidden="1">
      <c r="CM175" s="28"/>
    </row>
    <row r="176" spans="91:91" hidden="1">
      <c r="CM176" s="28"/>
    </row>
    <row r="177" spans="91:91" hidden="1">
      <c r="CM177" s="28"/>
    </row>
    <row r="178" spans="91:91" hidden="1">
      <c r="CM178" s="28"/>
    </row>
    <row r="179" spans="91:91" hidden="1">
      <c r="CM179" s="28"/>
    </row>
    <row r="180" spans="91:91" hidden="1">
      <c r="CM180" s="28"/>
    </row>
    <row r="181" spans="91:91" hidden="1">
      <c r="CM181" s="28"/>
    </row>
    <row r="182" spans="91:91" hidden="1">
      <c r="CM182" s="28"/>
    </row>
    <row r="183" spans="91:91" hidden="1">
      <c r="CM183" s="28"/>
    </row>
    <row r="184" spans="91:91" hidden="1">
      <c r="CM184" s="28"/>
    </row>
    <row r="185" spans="91:91" hidden="1">
      <c r="CM185" s="28"/>
    </row>
    <row r="186" spans="91:91" hidden="1">
      <c r="CM186" s="28"/>
    </row>
    <row r="187" spans="91:91" hidden="1">
      <c r="CM187" s="28"/>
    </row>
    <row r="188" spans="91:91" hidden="1">
      <c r="CM188" s="28"/>
    </row>
    <row r="189" spans="91:91" hidden="1">
      <c r="CM189" s="28"/>
    </row>
    <row r="190" spans="91:91" hidden="1">
      <c r="CM190" s="28"/>
    </row>
    <row r="191" spans="91:91" hidden="1">
      <c r="CM191" s="28"/>
    </row>
    <row r="192" spans="91:91" hidden="1">
      <c r="CM192" s="28"/>
    </row>
    <row r="193" spans="91:91" hidden="1">
      <c r="CM193" s="28"/>
    </row>
    <row r="194" spans="91:91" hidden="1">
      <c r="CM194" s="28"/>
    </row>
    <row r="195" spans="91:91" hidden="1">
      <c r="CM195" s="28"/>
    </row>
    <row r="196" spans="91:91" hidden="1">
      <c r="CM196" s="28"/>
    </row>
    <row r="197" spans="91:91" hidden="1">
      <c r="CM197" s="28"/>
    </row>
    <row r="198" spans="91:91" hidden="1">
      <c r="CM198" s="28"/>
    </row>
    <row r="199" spans="91:91" hidden="1">
      <c r="CM199" s="28"/>
    </row>
    <row r="200" spans="91:91" hidden="1">
      <c r="CM200" s="28"/>
    </row>
    <row r="201" spans="91:91" hidden="1">
      <c r="CM201" s="28"/>
    </row>
    <row r="202" spans="91:91" hidden="1">
      <c r="CM202" s="28"/>
    </row>
    <row r="203" spans="91:91" hidden="1">
      <c r="CM203" s="28"/>
    </row>
    <row r="204" spans="91:91" hidden="1">
      <c r="CM204" s="28"/>
    </row>
    <row r="205" spans="91:91" hidden="1">
      <c r="CM205" s="28"/>
    </row>
    <row r="206" spans="91:91" hidden="1">
      <c r="CM206" s="28"/>
    </row>
    <row r="207" spans="91:91" hidden="1">
      <c r="CM207" s="28"/>
    </row>
    <row r="208" spans="91:91" hidden="1">
      <c r="CM208" s="28"/>
    </row>
    <row r="209" spans="91:91" hidden="1">
      <c r="CM209" s="28"/>
    </row>
    <row r="210" spans="91:91" hidden="1">
      <c r="CM210" s="28"/>
    </row>
    <row r="211" spans="91:91" hidden="1">
      <c r="CM211" s="28"/>
    </row>
    <row r="212" spans="91:91" hidden="1">
      <c r="CM212" s="28"/>
    </row>
    <row r="213" spans="91:91" hidden="1">
      <c r="CM213" s="28"/>
    </row>
    <row r="214" spans="91:91" hidden="1">
      <c r="CM214" s="28"/>
    </row>
    <row r="215" spans="91:91" hidden="1">
      <c r="CM215" s="28"/>
    </row>
    <row r="216" spans="91:91" hidden="1">
      <c r="CM216" s="28"/>
    </row>
    <row r="217" spans="91:91" hidden="1">
      <c r="CM217" s="28"/>
    </row>
    <row r="218" spans="91:91" hidden="1">
      <c r="CM218" s="28"/>
    </row>
    <row r="219" spans="91:91" hidden="1">
      <c r="CM219" s="28"/>
    </row>
    <row r="220" spans="91:91" hidden="1">
      <c r="CM220" s="28"/>
    </row>
    <row r="221" spans="91:91" hidden="1">
      <c r="CM221" s="28"/>
    </row>
    <row r="222" spans="91:91" hidden="1">
      <c r="CM222" s="28"/>
    </row>
    <row r="223" spans="91:91" hidden="1">
      <c r="CM223" s="28"/>
    </row>
    <row r="224" spans="91:91" hidden="1">
      <c r="CM224" s="28"/>
    </row>
    <row r="225" spans="91:91" hidden="1">
      <c r="CM225" s="28"/>
    </row>
    <row r="226" spans="91:91" hidden="1">
      <c r="CM226" s="28"/>
    </row>
    <row r="227" spans="91:91" hidden="1">
      <c r="CM227" s="28"/>
    </row>
    <row r="228" spans="91:91" hidden="1">
      <c r="CM228" s="28"/>
    </row>
    <row r="229" spans="91:91" hidden="1">
      <c r="CM229" s="28"/>
    </row>
    <row r="230" spans="91:91" hidden="1">
      <c r="CM230" s="28"/>
    </row>
    <row r="231" spans="91:91" hidden="1">
      <c r="CM231" s="28"/>
    </row>
    <row r="232" spans="91:91" hidden="1">
      <c r="CM232" s="28"/>
    </row>
    <row r="233" spans="91:91" hidden="1">
      <c r="CM233" s="28"/>
    </row>
    <row r="234" spans="91:91" hidden="1">
      <c r="CM234" s="28"/>
    </row>
    <row r="235" spans="91:91" hidden="1">
      <c r="CM235" s="28"/>
    </row>
    <row r="236" spans="91:91" hidden="1">
      <c r="CM236" s="28"/>
    </row>
    <row r="237" spans="91:91" hidden="1">
      <c r="CM237" s="28"/>
    </row>
    <row r="238" spans="91:91" hidden="1">
      <c r="CM238" s="28"/>
    </row>
    <row r="239" spans="91:91" hidden="1">
      <c r="CM239" s="28"/>
    </row>
    <row r="240" spans="91:91" hidden="1">
      <c r="CM240" s="28"/>
    </row>
    <row r="241" spans="91:91" hidden="1">
      <c r="CM241" s="28"/>
    </row>
    <row r="242" spans="91:91" hidden="1">
      <c r="CM242" s="28"/>
    </row>
    <row r="243" spans="91:91" hidden="1">
      <c r="CM243" s="28"/>
    </row>
    <row r="244" spans="91:91" hidden="1">
      <c r="CM244" s="28"/>
    </row>
    <row r="245" spans="91:91" hidden="1">
      <c r="CM245" s="28"/>
    </row>
    <row r="246" spans="91:91" hidden="1">
      <c r="CM246" s="28"/>
    </row>
    <row r="247" spans="91:91" hidden="1">
      <c r="CM247" s="28"/>
    </row>
    <row r="248" spans="91:91" hidden="1">
      <c r="CM248" s="28"/>
    </row>
    <row r="249" spans="91:91" hidden="1">
      <c r="CM249" s="28"/>
    </row>
    <row r="250" spans="91:91" hidden="1">
      <c r="CM250" s="28"/>
    </row>
    <row r="251" spans="91:91" hidden="1">
      <c r="CM251" s="28"/>
    </row>
    <row r="252" spans="91:91" hidden="1">
      <c r="CM252" s="28"/>
    </row>
    <row r="253" spans="91:91" hidden="1">
      <c r="CM253" s="28"/>
    </row>
    <row r="254" spans="91:91" hidden="1">
      <c r="CM254" s="28"/>
    </row>
    <row r="255" spans="91:91" hidden="1">
      <c r="CM255" s="28"/>
    </row>
    <row r="256" spans="91:91" hidden="1">
      <c r="CM256" s="28"/>
    </row>
    <row r="257" spans="91:91" hidden="1">
      <c r="CM257" s="28"/>
    </row>
    <row r="258" spans="91:91" hidden="1">
      <c r="CM258" s="28"/>
    </row>
    <row r="259" spans="91:91" hidden="1">
      <c r="CM259" s="28"/>
    </row>
    <row r="260" spans="91:91" hidden="1">
      <c r="CM260" s="28"/>
    </row>
    <row r="261" spans="91:91" hidden="1">
      <c r="CM261" s="28"/>
    </row>
    <row r="262" spans="91:91" hidden="1">
      <c r="CM262" s="28"/>
    </row>
    <row r="263" spans="91:91" hidden="1">
      <c r="CM263" s="28"/>
    </row>
    <row r="264" spans="91:91" hidden="1">
      <c r="CM264" s="28"/>
    </row>
    <row r="265" spans="91:91" hidden="1">
      <c r="CM265" s="28"/>
    </row>
    <row r="266" spans="91:91" hidden="1">
      <c r="CM266" s="28"/>
    </row>
    <row r="267" spans="91:91" hidden="1">
      <c r="CM267" s="28"/>
    </row>
    <row r="268" spans="91:91" hidden="1">
      <c r="CM268" s="28"/>
    </row>
    <row r="269" spans="91:91" hidden="1">
      <c r="CM269" s="28"/>
    </row>
    <row r="270" spans="91:91" hidden="1">
      <c r="CM270" s="28"/>
    </row>
    <row r="271" spans="91:91" hidden="1">
      <c r="CM271" s="28"/>
    </row>
    <row r="272" spans="91:91" hidden="1">
      <c r="CM272" s="28"/>
    </row>
    <row r="273" spans="91:91" hidden="1">
      <c r="CM273" s="28"/>
    </row>
    <row r="274" spans="91:91" hidden="1">
      <c r="CM274" s="28"/>
    </row>
    <row r="275" spans="91:91" hidden="1">
      <c r="CM275" s="28"/>
    </row>
    <row r="276" spans="91:91" hidden="1">
      <c r="CM276" s="28"/>
    </row>
    <row r="277" spans="91:91" hidden="1">
      <c r="CM277" s="28"/>
    </row>
    <row r="278" spans="91:91" hidden="1">
      <c r="CM278" s="28"/>
    </row>
    <row r="279" spans="91:91" hidden="1">
      <c r="CM279" s="28"/>
    </row>
    <row r="280" spans="91:91" hidden="1">
      <c r="CM280" s="28"/>
    </row>
    <row r="281" spans="91:91" hidden="1">
      <c r="CM281" s="28"/>
    </row>
    <row r="282" spans="91:91" hidden="1">
      <c r="CM282" s="28"/>
    </row>
    <row r="283" spans="91:91" hidden="1">
      <c r="CM283" s="28"/>
    </row>
    <row r="284" spans="91:91" hidden="1">
      <c r="CM284" s="28"/>
    </row>
    <row r="285" spans="91:91" hidden="1">
      <c r="CM285" s="28"/>
    </row>
    <row r="286" spans="91:91" hidden="1">
      <c r="CM286" s="28"/>
    </row>
    <row r="287" spans="91:91" hidden="1">
      <c r="CM287" s="28"/>
    </row>
    <row r="288" spans="91:91" hidden="1">
      <c r="CM288" s="28"/>
    </row>
    <row r="289" spans="91:91" hidden="1">
      <c r="CM289" s="28"/>
    </row>
    <row r="290" spans="91:91" hidden="1">
      <c r="CM290" s="28"/>
    </row>
    <row r="291" spans="91:91" hidden="1">
      <c r="CM291" s="28"/>
    </row>
    <row r="292" spans="91:91" hidden="1">
      <c r="CM292" s="28"/>
    </row>
    <row r="293" spans="91:91" hidden="1">
      <c r="CM293" s="28"/>
    </row>
    <row r="294" spans="91:91" hidden="1">
      <c r="CM294" s="28"/>
    </row>
    <row r="295" spans="91:91" hidden="1">
      <c r="CM295" s="28"/>
    </row>
    <row r="296" spans="91:91" hidden="1">
      <c r="CM296" s="28"/>
    </row>
    <row r="297" spans="91:91" hidden="1">
      <c r="CM297" s="28"/>
    </row>
    <row r="298" spans="91:91" hidden="1">
      <c r="CM298" s="28"/>
    </row>
    <row r="299" spans="91:91" hidden="1">
      <c r="CM299" s="28"/>
    </row>
    <row r="300" spans="91:91" hidden="1">
      <c r="CM300" s="28"/>
    </row>
    <row r="301" spans="91:91" hidden="1">
      <c r="CM301" s="28"/>
    </row>
    <row r="302" spans="91:91" hidden="1">
      <c r="CM302" s="28"/>
    </row>
    <row r="303" spans="91:91" hidden="1">
      <c r="CM303" s="28"/>
    </row>
    <row r="304" spans="91:91" hidden="1">
      <c r="CM304" s="28"/>
    </row>
    <row r="305" spans="91:91" hidden="1">
      <c r="CM305" s="28"/>
    </row>
    <row r="306" spans="91:91" hidden="1">
      <c r="CM306" s="28"/>
    </row>
    <row r="307" spans="91:91" hidden="1">
      <c r="CM307" s="28"/>
    </row>
    <row r="308" spans="91:91" hidden="1">
      <c r="CM308" s="28"/>
    </row>
    <row r="309" spans="91:91" hidden="1">
      <c r="CM309" s="28"/>
    </row>
    <row r="310" spans="91:91" hidden="1">
      <c r="CM310" s="28"/>
    </row>
    <row r="311" spans="91:91" hidden="1">
      <c r="CM311" s="28"/>
    </row>
    <row r="312" spans="91:91" hidden="1">
      <c r="CM312" s="28"/>
    </row>
    <row r="313" spans="91:91" hidden="1">
      <c r="CM313" s="28"/>
    </row>
    <row r="314" spans="91:91" hidden="1">
      <c r="CM314" s="28"/>
    </row>
    <row r="315" spans="91:91" hidden="1">
      <c r="CM315" s="28"/>
    </row>
    <row r="316" spans="91:91" hidden="1">
      <c r="CM316" s="28"/>
    </row>
    <row r="317" spans="91:91" hidden="1">
      <c r="CM317" s="28"/>
    </row>
    <row r="318" spans="91:91" hidden="1">
      <c r="CM318" s="28"/>
    </row>
    <row r="319" spans="91:91" hidden="1">
      <c r="CM319" s="28"/>
    </row>
    <row r="320" spans="91:91" hidden="1">
      <c r="CM320" s="28"/>
    </row>
    <row r="321" spans="91:91" hidden="1">
      <c r="CM321" s="28"/>
    </row>
    <row r="322" spans="91:91" hidden="1">
      <c r="CM322" s="28"/>
    </row>
    <row r="323" spans="91:91" hidden="1">
      <c r="CM323" s="28"/>
    </row>
    <row r="324" spans="91:91" hidden="1">
      <c r="CM324" s="28"/>
    </row>
    <row r="325" spans="91:91" hidden="1">
      <c r="CM325" s="28"/>
    </row>
    <row r="326" spans="91:91" hidden="1">
      <c r="CM326" s="28"/>
    </row>
    <row r="327" spans="91:91" hidden="1">
      <c r="CM327" s="28"/>
    </row>
    <row r="328" spans="91:91" hidden="1">
      <c r="CM328" s="28"/>
    </row>
    <row r="329" spans="91:91" hidden="1">
      <c r="CM329" s="28"/>
    </row>
    <row r="330" spans="91:91" hidden="1">
      <c r="CM330" s="28"/>
    </row>
    <row r="331" spans="91:91" hidden="1">
      <c r="CM331" s="28"/>
    </row>
    <row r="332" spans="91:91" hidden="1">
      <c r="CM332" s="28"/>
    </row>
    <row r="333" spans="91:91" hidden="1">
      <c r="CM333" s="28"/>
    </row>
    <row r="334" spans="91:91" hidden="1">
      <c r="CM334" s="28"/>
    </row>
    <row r="335" spans="91:91" hidden="1">
      <c r="CM335" s="28"/>
    </row>
    <row r="336" spans="91:91" hidden="1">
      <c r="CM336" s="28"/>
    </row>
    <row r="337" spans="91:91" hidden="1">
      <c r="CM337" s="28"/>
    </row>
    <row r="338" spans="91:91" hidden="1">
      <c r="CM338" s="28"/>
    </row>
    <row r="339" spans="91:91" hidden="1">
      <c r="CM339" s="28"/>
    </row>
    <row r="340" spans="91:91" hidden="1">
      <c r="CM340" s="28"/>
    </row>
    <row r="341" spans="91:91" hidden="1">
      <c r="CM341" s="28"/>
    </row>
    <row r="342" spans="91:91" hidden="1">
      <c r="CM342" s="28"/>
    </row>
    <row r="343" spans="91:91" hidden="1">
      <c r="CM343" s="28"/>
    </row>
    <row r="344" spans="91:91" hidden="1">
      <c r="CM344" s="28"/>
    </row>
    <row r="345" spans="91:91" hidden="1">
      <c r="CM345" s="28"/>
    </row>
    <row r="346" spans="91:91" hidden="1">
      <c r="CM346" s="28"/>
    </row>
    <row r="347" spans="91:91" hidden="1">
      <c r="CM347" s="28"/>
    </row>
    <row r="348" spans="91:91" hidden="1">
      <c r="CM348" s="28"/>
    </row>
    <row r="349" spans="91:91" hidden="1">
      <c r="CM349" s="28"/>
    </row>
    <row r="350" spans="91:91" hidden="1">
      <c r="CM350" s="28"/>
    </row>
    <row r="351" spans="91:91" hidden="1">
      <c r="CM351" s="28"/>
    </row>
    <row r="352" spans="91:91" hidden="1">
      <c r="CM352" s="28"/>
    </row>
    <row r="353" spans="91:91" hidden="1">
      <c r="CM353" s="28"/>
    </row>
    <row r="354" spans="91:91" hidden="1">
      <c r="CM354" s="28"/>
    </row>
    <row r="355" spans="91:91" hidden="1">
      <c r="CM355" s="28"/>
    </row>
    <row r="356" spans="91:91" hidden="1">
      <c r="CM356" s="28"/>
    </row>
    <row r="357" spans="91:91" hidden="1">
      <c r="CM357" s="28"/>
    </row>
    <row r="358" spans="91:91" hidden="1">
      <c r="CM358" s="28"/>
    </row>
    <row r="359" spans="91:91" hidden="1">
      <c r="CM359" s="28"/>
    </row>
    <row r="360" spans="91:91" hidden="1">
      <c r="CM360" s="28"/>
    </row>
    <row r="361" spans="91:91" hidden="1">
      <c r="CM361" s="28"/>
    </row>
    <row r="362" spans="91:91" hidden="1">
      <c r="CM362" s="28"/>
    </row>
    <row r="363" spans="91:91" hidden="1">
      <c r="CM363" s="28"/>
    </row>
    <row r="364" spans="91:91" hidden="1">
      <c r="CM364" s="28"/>
    </row>
    <row r="365" spans="91:91" hidden="1">
      <c r="CM365" s="28"/>
    </row>
    <row r="366" spans="91:91" hidden="1">
      <c r="CM366" s="28"/>
    </row>
    <row r="367" spans="91:91" hidden="1">
      <c r="CM367" s="28"/>
    </row>
    <row r="368" spans="91:91" hidden="1">
      <c r="CM368" s="28"/>
    </row>
    <row r="369" spans="91:91" hidden="1">
      <c r="CM369" s="28"/>
    </row>
    <row r="370" spans="91:91" hidden="1">
      <c r="CM370" s="28"/>
    </row>
    <row r="371" spans="91:91" hidden="1">
      <c r="CM371" s="28"/>
    </row>
    <row r="372" spans="91:91" hidden="1">
      <c r="CM372" s="28"/>
    </row>
    <row r="373" spans="91:91" hidden="1">
      <c r="CM373" s="28"/>
    </row>
    <row r="374" spans="91:91" hidden="1">
      <c r="CM374" s="28"/>
    </row>
    <row r="375" spans="91:91" hidden="1">
      <c r="CM375" s="28"/>
    </row>
    <row r="376" spans="91:91" hidden="1">
      <c r="CM376" s="28"/>
    </row>
    <row r="377" spans="91:91" hidden="1">
      <c r="CM377" s="28"/>
    </row>
    <row r="378" spans="91:91" hidden="1">
      <c r="CM378" s="28"/>
    </row>
    <row r="379" spans="91:91" hidden="1">
      <c r="CM379" s="28"/>
    </row>
    <row r="380" spans="91:91" hidden="1">
      <c r="CM380" s="28"/>
    </row>
    <row r="381" spans="91:91" hidden="1">
      <c r="CM381" s="28"/>
    </row>
    <row r="382" spans="91:91" hidden="1">
      <c r="CM382" s="28"/>
    </row>
    <row r="383" spans="91:91" hidden="1">
      <c r="CM383" s="28"/>
    </row>
    <row r="384" spans="91:91" hidden="1">
      <c r="CM384" s="28"/>
    </row>
    <row r="385" spans="91:91" hidden="1">
      <c r="CM385" s="28"/>
    </row>
    <row r="386" spans="91:91" hidden="1">
      <c r="CM386" s="28"/>
    </row>
    <row r="387" spans="91:91" hidden="1">
      <c r="CM387" s="28"/>
    </row>
    <row r="388" spans="91:91" hidden="1">
      <c r="CM388" s="28"/>
    </row>
    <row r="389" spans="91:91" hidden="1">
      <c r="CM389" s="28"/>
    </row>
    <row r="390" spans="91:91" hidden="1">
      <c r="CM390" s="28"/>
    </row>
    <row r="391" spans="91:91" hidden="1">
      <c r="CM391" s="28"/>
    </row>
    <row r="392" spans="91:91" hidden="1">
      <c r="CM392" s="28"/>
    </row>
    <row r="393" spans="91:91" hidden="1">
      <c r="CM393" s="28"/>
    </row>
    <row r="394" spans="91:91" hidden="1">
      <c r="CM394" s="28"/>
    </row>
    <row r="395" spans="91:91" hidden="1">
      <c r="CM395" s="28"/>
    </row>
    <row r="396" spans="91:91" hidden="1">
      <c r="CM396" s="28"/>
    </row>
    <row r="397" spans="91:91" hidden="1">
      <c r="CM397" s="28"/>
    </row>
    <row r="398" spans="91:91" hidden="1">
      <c r="CM398" s="28"/>
    </row>
    <row r="399" spans="91:91" hidden="1">
      <c r="CM399" s="28"/>
    </row>
    <row r="400" spans="91:91" hidden="1">
      <c r="CM400" s="28"/>
    </row>
    <row r="401" spans="91:91" hidden="1">
      <c r="CM401" s="28"/>
    </row>
    <row r="402" spans="91:91" hidden="1">
      <c r="CM402" s="28"/>
    </row>
    <row r="403" spans="91:91" hidden="1">
      <c r="CM403" s="28"/>
    </row>
    <row r="404" spans="91:91" hidden="1">
      <c r="CM404" s="28"/>
    </row>
    <row r="405" spans="91:91" hidden="1">
      <c r="CM405" s="28"/>
    </row>
    <row r="406" spans="91:91" hidden="1">
      <c r="CM406" s="28"/>
    </row>
    <row r="407" spans="91:91" hidden="1">
      <c r="CM407" s="28"/>
    </row>
    <row r="408" spans="91:91" hidden="1">
      <c r="CM408" s="28"/>
    </row>
    <row r="409" spans="91:91" hidden="1">
      <c r="CM409" s="28"/>
    </row>
    <row r="410" spans="91:91" hidden="1">
      <c r="CM410" s="28"/>
    </row>
    <row r="411" spans="91:91" hidden="1">
      <c r="CM411" s="28"/>
    </row>
    <row r="412" spans="91:91" hidden="1">
      <c r="CM412" s="28"/>
    </row>
    <row r="413" spans="91:91" hidden="1">
      <c r="CM413" s="28"/>
    </row>
    <row r="414" spans="91:91" hidden="1">
      <c r="CM414" s="28"/>
    </row>
    <row r="415" spans="91:91" hidden="1">
      <c r="CM415" s="28"/>
    </row>
    <row r="416" spans="91:91" hidden="1">
      <c r="CM416" s="28"/>
    </row>
    <row r="417" spans="91:91" hidden="1">
      <c r="CM417" s="28"/>
    </row>
    <row r="418" spans="91:91" hidden="1">
      <c r="CM418" s="28"/>
    </row>
    <row r="419" spans="91:91" hidden="1">
      <c r="CM419" s="28"/>
    </row>
    <row r="420" spans="91:91" hidden="1">
      <c r="CM420" s="28"/>
    </row>
    <row r="421" spans="91:91" hidden="1">
      <c r="CM421" s="28"/>
    </row>
    <row r="422" spans="91:91" hidden="1">
      <c r="CM422" s="28"/>
    </row>
    <row r="423" spans="91:91" hidden="1">
      <c r="CM423" s="28"/>
    </row>
    <row r="424" spans="91:91" hidden="1">
      <c r="CM424" s="28"/>
    </row>
    <row r="425" spans="91:91" hidden="1">
      <c r="CM425" s="28"/>
    </row>
    <row r="426" spans="91:91" hidden="1">
      <c r="CM426" s="28"/>
    </row>
    <row r="427" spans="91:91" hidden="1">
      <c r="CM427" s="28"/>
    </row>
    <row r="428" spans="91:91" hidden="1">
      <c r="CM428" s="28"/>
    </row>
    <row r="429" spans="91:91" hidden="1">
      <c r="CM429" s="28"/>
    </row>
    <row r="430" spans="91:91" hidden="1">
      <c r="CM430" s="28"/>
    </row>
    <row r="431" spans="91:91" hidden="1">
      <c r="CM431" s="28"/>
    </row>
    <row r="432" spans="91:91" hidden="1">
      <c r="CM432" s="28"/>
    </row>
    <row r="433" spans="91:91" hidden="1">
      <c r="CM433" s="28"/>
    </row>
    <row r="434" spans="91:91" hidden="1">
      <c r="CM434" s="28"/>
    </row>
    <row r="435" spans="91:91" hidden="1">
      <c r="CM435" s="28"/>
    </row>
    <row r="436" spans="91:91" hidden="1">
      <c r="CM436" s="28"/>
    </row>
    <row r="437" spans="91:91" hidden="1">
      <c r="CM437" s="28"/>
    </row>
    <row r="438" spans="91:91" hidden="1">
      <c r="CM438" s="28"/>
    </row>
    <row r="439" spans="91:91" hidden="1">
      <c r="CM439" s="28"/>
    </row>
    <row r="440" spans="91:91" hidden="1">
      <c r="CM440" s="28"/>
    </row>
    <row r="441" spans="91:91" hidden="1">
      <c r="CM441" s="28"/>
    </row>
    <row r="442" spans="91:91" hidden="1">
      <c r="CM442" s="28"/>
    </row>
    <row r="443" spans="91:91" hidden="1">
      <c r="CM443" s="28"/>
    </row>
    <row r="444" spans="91:91" hidden="1">
      <c r="CM444" s="28"/>
    </row>
    <row r="445" spans="91:91" hidden="1">
      <c r="CM445" s="28"/>
    </row>
    <row r="446" spans="91:91" hidden="1">
      <c r="CM446" s="28"/>
    </row>
    <row r="447" spans="91:91" hidden="1">
      <c r="CM447" s="28"/>
    </row>
    <row r="448" spans="91:91" hidden="1">
      <c r="CM448" s="28"/>
    </row>
    <row r="449" spans="91:91" hidden="1">
      <c r="CM449" s="28"/>
    </row>
    <row r="450" spans="91:91" hidden="1">
      <c r="CM450" s="28"/>
    </row>
    <row r="451" spans="91:91" hidden="1">
      <c r="CM451" s="28"/>
    </row>
    <row r="452" spans="91:91" hidden="1">
      <c r="CM452" s="28"/>
    </row>
    <row r="453" spans="91:91" hidden="1">
      <c r="CM453" s="28"/>
    </row>
    <row r="454" spans="91:91" hidden="1">
      <c r="CM454" s="28"/>
    </row>
    <row r="455" spans="91:91" hidden="1">
      <c r="CM455" s="28"/>
    </row>
    <row r="456" spans="91:91" hidden="1">
      <c r="CM456" s="28"/>
    </row>
    <row r="457" spans="91:91" hidden="1">
      <c r="CM457" s="28"/>
    </row>
    <row r="458" spans="91:91" hidden="1">
      <c r="CM458" s="28"/>
    </row>
    <row r="459" spans="91:91" hidden="1">
      <c r="CM459" s="28"/>
    </row>
    <row r="460" spans="91:91" hidden="1">
      <c r="CM460" s="28"/>
    </row>
    <row r="461" spans="91:91" hidden="1">
      <c r="CM461" s="28"/>
    </row>
    <row r="462" spans="91:91" hidden="1">
      <c r="CM462" s="28"/>
    </row>
    <row r="463" spans="91:91" hidden="1">
      <c r="CM463" s="28"/>
    </row>
    <row r="464" spans="91:91" hidden="1">
      <c r="CM464" s="28"/>
    </row>
    <row r="465" spans="91:91" hidden="1">
      <c r="CM465" s="28"/>
    </row>
    <row r="466" spans="91:91" hidden="1">
      <c r="CM466" s="28"/>
    </row>
    <row r="467" spans="91:91" hidden="1">
      <c r="CM467" s="28"/>
    </row>
    <row r="468" spans="91:91" hidden="1">
      <c r="CM468" s="28"/>
    </row>
    <row r="469" spans="91:91" hidden="1">
      <c r="CM469" s="28"/>
    </row>
    <row r="470" spans="91:91" hidden="1">
      <c r="CM470" s="28"/>
    </row>
    <row r="471" spans="91:91" hidden="1">
      <c r="CM471" s="28"/>
    </row>
    <row r="472" spans="91:91" hidden="1">
      <c r="CM472" s="28"/>
    </row>
    <row r="473" spans="91:91" hidden="1">
      <c r="CM473" s="28"/>
    </row>
    <row r="474" spans="91:91" hidden="1">
      <c r="CM474" s="28"/>
    </row>
    <row r="475" spans="91:91" hidden="1">
      <c r="CM475" s="28"/>
    </row>
    <row r="476" spans="91:91" hidden="1">
      <c r="CM476" s="28"/>
    </row>
    <row r="477" spans="91:91" hidden="1">
      <c r="CM477" s="28"/>
    </row>
    <row r="478" spans="91:91" hidden="1">
      <c r="CM478" s="28"/>
    </row>
    <row r="479" spans="91:91" hidden="1">
      <c r="CM479" s="28"/>
    </row>
    <row r="480" spans="91:91" hidden="1">
      <c r="CM480" s="28"/>
    </row>
    <row r="481" spans="91:91" hidden="1">
      <c r="CM481" s="28"/>
    </row>
    <row r="482" spans="91:91" hidden="1">
      <c r="CM482" s="28"/>
    </row>
    <row r="483" spans="91:91" hidden="1">
      <c r="CM483" s="28"/>
    </row>
    <row r="484" spans="91:91" hidden="1">
      <c r="CM484" s="28"/>
    </row>
    <row r="485" spans="91:91" hidden="1">
      <c r="CM485" s="28"/>
    </row>
    <row r="486" spans="91:91" hidden="1">
      <c r="CM486" s="28"/>
    </row>
    <row r="487" spans="91:91" hidden="1">
      <c r="CM487" s="28"/>
    </row>
    <row r="488" spans="91:91" hidden="1">
      <c r="CM488" s="28"/>
    </row>
    <row r="489" spans="91:91" hidden="1">
      <c r="CM489" s="28"/>
    </row>
    <row r="490" spans="91:91" hidden="1">
      <c r="CM490" s="28"/>
    </row>
    <row r="491" spans="91:91" hidden="1">
      <c r="CM491" s="28"/>
    </row>
    <row r="492" spans="91:91" hidden="1">
      <c r="CM492" s="28"/>
    </row>
    <row r="493" spans="91:91" hidden="1">
      <c r="CM493" s="28"/>
    </row>
    <row r="494" spans="91:91" hidden="1">
      <c r="CM494" s="28"/>
    </row>
    <row r="495" spans="91:91" hidden="1">
      <c r="CM495" s="28"/>
    </row>
    <row r="496" spans="91:91" hidden="1">
      <c r="CM496" s="28"/>
    </row>
    <row r="497" spans="91:91" hidden="1">
      <c r="CM497" s="28"/>
    </row>
    <row r="498" spans="91:91" hidden="1">
      <c r="CM498" s="28"/>
    </row>
    <row r="499" spans="91:91" hidden="1">
      <c r="CM499" s="28"/>
    </row>
    <row r="500" spans="91:91" hidden="1">
      <c r="CM500" s="28"/>
    </row>
    <row r="501" spans="91:91" hidden="1">
      <c r="CM501" s="28"/>
    </row>
    <row r="502" spans="91:91" hidden="1">
      <c r="CM502" s="28"/>
    </row>
    <row r="503" spans="91:91" hidden="1">
      <c r="CM503" s="28"/>
    </row>
    <row r="504" spans="91:91" hidden="1">
      <c r="CM504" s="28"/>
    </row>
    <row r="505" spans="91:91" hidden="1">
      <c r="CM505" s="28"/>
    </row>
    <row r="506" spans="91:91" hidden="1">
      <c r="CM506" s="28"/>
    </row>
    <row r="507" spans="91:91" hidden="1">
      <c r="CM507" s="28"/>
    </row>
    <row r="508" spans="91:91" hidden="1">
      <c r="CM508" s="28"/>
    </row>
    <row r="509" spans="91:91" hidden="1">
      <c r="CM509" s="28"/>
    </row>
    <row r="510" spans="91:91" hidden="1">
      <c r="CM510" s="28"/>
    </row>
    <row r="511" spans="91:91" hidden="1">
      <c r="CM511" s="28"/>
    </row>
    <row r="512" spans="91:91" hidden="1">
      <c r="CM512" s="28"/>
    </row>
    <row r="513" spans="91:91" hidden="1">
      <c r="CM513" s="28"/>
    </row>
    <row r="514" spans="91:91" hidden="1">
      <c r="CM514" s="28"/>
    </row>
    <row r="515" spans="91:91" hidden="1">
      <c r="CM515" s="28"/>
    </row>
    <row r="516" spans="91:91" hidden="1">
      <c r="CM516" s="28"/>
    </row>
    <row r="517" spans="91:91" hidden="1">
      <c r="CM517" s="28"/>
    </row>
    <row r="518" spans="91:91" hidden="1">
      <c r="CM518" s="28"/>
    </row>
    <row r="519" spans="91:91" hidden="1">
      <c r="CM519" s="28"/>
    </row>
    <row r="520" spans="91:91" hidden="1">
      <c r="CM520" s="28"/>
    </row>
    <row r="521" spans="91:91" hidden="1">
      <c r="CM521" s="28"/>
    </row>
    <row r="522" spans="91:91" hidden="1">
      <c r="CM522" s="28"/>
    </row>
    <row r="523" spans="91:91" hidden="1">
      <c r="CM523" s="28"/>
    </row>
    <row r="524" spans="91:91" hidden="1">
      <c r="CM524" s="28"/>
    </row>
    <row r="525" spans="91:91" hidden="1">
      <c r="CM525" s="28"/>
    </row>
    <row r="526" spans="91:91" hidden="1">
      <c r="CM526" s="28"/>
    </row>
    <row r="527" spans="91:91" hidden="1">
      <c r="CM527" s="28"/>
    </row>
    <row r="528" spans="91:91" hidden="1">
      <c r="CM528" s="28"/>
    </row>
    <row r="529" spans="91:91" hidden="1">
      <c r="CM529" s="28"/>
    </row>
    <row r="530" spans="91:91" hidden="1">
      <c r="CM530" s="28"/>
    </row>
    <row r="531" spans="91:91" hidden="1">
      <c r="CM531" s="28"/>
    </row>
    <row r="532" spans="91:91" hidden="1">
      <c r="CM532" s="28"/>
    </row>
    <row r="533" spans="91:91" hidden="1">
      <c r="CM533" s="28"/>
    </row>
    <row r="534" spans="91:91" hidden="1">
      <c r="CM534" s="28"/>
    </row>
    <row r="535" spans="91:91" hidden="1">
      <c r="CM535" s="28"/>
    </row>
    <row r="536" spans="91:91" hidden="1">
      <c r="CM536" s="28"/>
    </row>
    <row r="537" spans="91:91" hidden="1">
      <c r="CM537" s="28"/>
    </row>
    <row r="538" spans="91:91" hidden="1">
      <c r="CM538" s="28"/>
    </row>
    <row r="539" spans="91:91" hidden="1">
      <c r="CM539" s="28"/>
    </row>
    <row r="540" spans="91:91" hidden="1">
      <c r="CM540" s="28"/>
    </row>
    <row r="541" spans="91:91" hidden="1">
      <c r="CM541" s="28"/>
    </row>
    <row r="542" spans="91:91" hidden="1">
      <c r="CM542" s="28"/>
    </row>
    <row r="543" spans="91:91" hidden="1">
      <c r="CM543" s="28"/>
    </row>
    <row r="544" spans="91:91" hidden="1">
      <c r="CM544" s="28"/>
    </row>
    <row r="545" spans="91:91" hidden="1">
      <c r="CM545" s="28"/>
    </row>
    <row r="546" spans="91:91" hidden="1">
      <c r="CM546" s="28"/>
    </row>
    <row r="547" spans="91:91" hidden="1">
      <c r="CM547" s="28"/>
    </row>
    <row r="548" spans="91:91" hidden="1">
      <c r="CM548" s="28"/>
    </row>
    <row r="549" spans="91:91" hidden="1">
      <c r="CM549" s="28"/>
    </row>
    <row r="550" spans="91:91" hidden="1">
      <c r="CM550" s="28"/>
    </row>
    <row r="551" spans="91:91" hidden="1">
      <c r="CM551" s="28"/>
    </row>
    <row r="552" spans="91:91" hidden="1">
      <c r="CM552" s="28"/>
    </row>
    <row r="553" spans="91:91" hidden="1">
      <c r="CM553" s="28"/>
    </row>
    <row r="554" spans="91:91" hidden="1">
      <c r="CM554" s="28"/>
    </row>
    <row r="555" spans="91:91" hidden="1">
      <c r="CM555" s="28"/>
    </row>
    <row r="556" spans="91:91" hidden="1">
      <c r="CM556" s="28"/>
    </row>
    <row r="557" spans="91:91" hidden="1">
      <c r="CM557" s="28"/>
    </row>
    <row r="558" spans="91:91" hidden="1">
      <c r="CM558" s="28"/>
    </row>
    <row r="559" spans="91:91" hidden="1">
      <c r="CM559" s="28"/>
    </row>
    <row r="560" spans="91:91" hidden="1">
      <c r="CM560" s="28"/>
    </row>
    <row r="561" spans="91:91" hidden="1">
      <c r="CM561" s="28"/>
    </row>
    <row r="562" spans="91:91" hidden="1">
      <c r="CM562" s="28"/>
    </row>
    <row r="563" spans="91:91" hidden="1">
      <c r="CM563" s="28"/>
    </row>
    <row r="564" spans="91:91" hidden="1">
      <c r="CM564" s="28"/>
    </row>
    <row r="565" spans="91:91" hidden="1">
      <c r="CM565" s="28"/>
    </row>
    <row r="566" spans="91:91" hidden="1">
      <c r="CM566" s="28"/>
    </row>
    <row r="567" spans="91:91" hidden="1">
      <c r="CM567" s="28"/>
    </row>
    <row r="568" spans="91:91" hidden="1">
      <c r="CM568" s="28"/>
    </row>
    <row r="569" spans="91:91" hidden="1">
      <c r="CM569" s="28"/>
    </row>
    <row r="570" spans="91:91" hidden="1">
      <c r="CM570" s="28"/>
    </row>
    <row r="571" spans="91:91" hidden="1">
      <c r="CM571" s="28"/>
    </row>
    <row r="572" spans="91:91" hidden="1">
      <c r="CM572" s="28"/>
    </row>
    <row r="573" spans="91:91" hidden="1">
      <c r="CM573" s="28"/>
    </row>
    <row r="574" spans="91:91" hidden="1">
      <c r="CM574" s="28"/>
    </row>
    <row r="575" spans="91:91" hidden="1">
      <c r="CM575" s="28"/>
    </row>
    <row r="576" spans="91:91" hidden="1">
      <c r="CM576" s="28"/>
    </row>
    <row r="577" spans="91:91" hidden="1">
      <c r="CM577" s="28"/>
    </row>
    <row r="578" spans="91:91" hidden="1">
      <c r="CM578" s="28"/>
    </row>
    <row r="579" spans="91:91" hidden="1">
      <c r="CM579" s="28"/>
    </row>
    <row r="580" spans="91:91" hidden="1">
      <c r="CM580" s="28"/>
    </row>
    <row r="581" spans="91:91" hidden="1">
      <c r="CM581" s="28"/>
    </row>
    <row r="582" spans="91:91" hidden="1">
      <c r="CM582" s="28"/>
    </row>
    <row r="583" spans="91:91" hidden="1">
      <c r="CM583" s="28"/>
    </row>
    <row r="584" spans="91:91" hidden="1">
      <c r="CM584" s="28"/>
    </row>
    <row r="585" spans="91:91" hidden="1">
      <c r="CM585" s="28"/>
    </row>
    <row r="586" spans="91:91" hidden="1">
      <c r="CM586" s="28"/>
    </row>
    <row r="587" spans="91:91" hidden="1">
      <c r="CM587" s="28"/>
    </row>
    <row r="588" spans="91:91" hidden="1">
      <c r="CM588" s="28"/>
    </row>
    <row r="589" spans="91:91" hidden="1">
      <c r="CM589" s="28"/>
    </row>
    <row r="590" spans="91:91" hidden="1">
      <c r="CM590" s="28"/>
    </row>
    <row r="591" spans="91:91" hidden="1">
      <c r="CM591" s="28"/>
    </row>
    <row r="592" spans="91:91" hidden="1">
      <c r="CM592" s="28"/>
    </row>
    <row r="593" spans="91:91" hidden="1">
      <c r="CM593" s="28"/>
    </row>
    <row r="594" spans="91:91" hidden="1">
      <c r="CM594" s="28"/>
    </row>
    <row r="595" spans="91:91" hidden="1">
      <c r="CM595" s="28"/>
    </row>
    <row r="596" spans="91:91" hidden="1">
      <c r="CM596" s="28"/>
    </row>
    <row r="597" spans="91:91" hidden="1">
      <c r="CM597" s="28"/>
    </row>
    <row r="598" spans="91:91" hidden="1">
      <c r="CM598" s="28"/>
    </row>
    <row r="599" spans="91:91" hidden="1">
      <c r="CM599" s="28"/>
    </row>
    <row r="600" spans="91:91" hidden="1">
      <c r="CM600" s="28"/>
    </row>
    <row r="601" spans="91:91" hidden="1">
      <c r="CM601" s="28"/>
    </row>
    <row r="602" spans="91:91" hidden="1">
      <c r="CM602" s="28"/>
    </row>
    <row r="603" spans="91:91" hidden="1">
      <c r="CM603" s="28"/>
    </row>
    <row r="604" spans="91:91" hidden="1">
      <c r="CM604" s="28"/>
    </row>
    <row r="605" spans="91:91" hidden="1">
      <c r="CM605" s="28"/>
    </row>
    <row r="606" spans="91:91" hidden="1">
      <c r="CM606" s="28"/>
    </row>
    <row r="607" spans="91:91" hidden="1">
      <c r="CM607" s="28"/>
    </row>
    <row r="608" spans="91:91" hidden="1">
      <c r="CM608" s="28"/>
    </row>
    <row r="609" spans="91:91" hidden="1">
      <c r="CM609" s="28"/>
    </row>
    <row r="610" spans="91:91" hidden="1">
      <c r="CM610" s="28"/>
    </row>
    <row r="611" spans="91:91" hidden="1">
      <c r="CM611" s="28"/>
    </row>
    <row r="612" spans="91:91" hidden="1">
      <c r="CM612" s="28"/>
    </row>
    <row r="613" spans="91:91" hidden="1">
      <c r="CM613" s="28"/>
    </row>
    <row r="614" spans="91:91" hidden="1">
      <c r="CM614" s="28"/>
    </row>
    <row r="615" spans="91:91" hidden="1">
      <c r="CM615" s="28"/>
    </row>
    <row r="616" spans="91:91" hidden="1">
      <c r="CM616" s="28"/>
    </row>
    <row r="617" spans="91:91" hidden="1">
      <c r="CM617" s="28"/>
    </row>
    <row r="618" spans="91:91" hidden="1">
      <c r="CM618" s="28"/>
    </row>
    <row r="619" spans="91:91" hidden="1">
      <c r="CM619" s="28"/>
    </row>
    <row r="620" spans="91:91" hidden="1">
      <c r="CM620" s="28"/>
    </row>
    <row r="621" spans="91:91" hidden="1">
      <c r="CM621" s="28"/>
    </row>
    <row r="622" spans="91:91" hidden="1">
      <c r="CM622" s="28"/>
    </row>
    <row r="623" spans="91:91" hidden="1">
      <c r="CM623" s="28"/>
    </row>
    <row r="624" spans="91:91" hidden="1">
      <c r="CM624" s="28"/>
    </row>
    <row r="625" spans="91:91" hidden="1">
      <c r="CM625" s="28"/>
    </row>
    <row r="626" spans="91:91" hidden="1">
      <c r="CM626" s="28"/>
    </row>
    <row r="627" spans="91:91" hidden="1">
      <c r="CM627" s="28"/>
    </row>
    <row r="628" spans="91:91" hidden="1">
      <c r="CM628" s="28"/>
    </row>
    <row r="629" spans="91:91" hidden="1">
      <c r="CM629" s="28"/>
    </row>
    <row r="630" spans="91:91" hidden="1">
      <c r="CM630" s="28"/>
    </row>
    <row r="631" spans="91:91" hidden="1">
      <c r="CM631" s="28"/>
    </row>
    <row r="632" spans="91:91" hidden="1">
      <c r="CM632" s="28"/>
    </row>
    <row r="633" spans="91:91" hidden="1">
      <c r="CM633" s="28"/>
    </row>
    <row r="634" spans="91:91" hidden="1">
      <c r="CM634" s="28"/>
    </row>
    <row r="635" spans="91:91" hidden="1">
      <c r="CM635" s="28"/>
    </row>
    <row r="636" spans="91:91" hidden="1">
      <c r="CM636" s="28"/>
    </row>
    <row r="637" spans="91:91" hidden="1">
      <c r="CM637" s="28"/>
    </row>
    <row r="638" spans="91:91" hidden="1">
      <c r="CM638" s="28"/>
    </row>
    <row r="639" spans="91:91" hidden="1">
      <c r="CM639" s="28"/>
    </row>
    <row r="640" spans="91:91" hidden="1">
      <c r="CM640" s="28"/>
    </row>
    <row r="641" spans="91:91" hidden="1">
      <c r="CM641" s="28"/>
    </row>
    <row r="642" spans="91:91" hidden="1">
      <c r="CM642" s="28"/>
    </row>
    <row r="643" spans="91:91" hidden="1">
      <c r="CM643" s="28"/>
    </row>
    <row r="644" spans="91:91" hidden="1">
      <c r="CM644" s="28"/>
    </row>
    <row r="645" spans="91:91" hidden="1">
      <c r="CM645" s="28"/>
    </row>
    <row r="646" spans="91:91" hidden="1">
      <c r="CM646" s="28"/>
    </row>
    <row r="647" spans="91:91" hidden="1">
      <c r="CM647" s="28"/>
    </row>
    <row r="648" spans="91:91" hidden="1">
      <c r="CM648" s="28"/>
    </row>
    <row r="649" spans="91:91" hidden="1">
      <c r="CM649" s="28"/>
    </row>
    <row r="650" spans="91:91" hidden="1">
      <c r="CM650" s="28"/>
    </row>
    <row r="651" spans="91:91" hidden="1">
      <c r="CM651" s="28"/>
    </row>
    <row r="652" spans="91:91" hidden="1">
      <c r="CM652" s="28"/>
    </row>
    <row r="653" spans="91:91" hidden="1">
      <c r="CM653" s="28"/>
    </row>
    <row r="654" spans="91:91" hidden="1">
      <c r="CM654" s="28"/>
    </row>
    <row r="655" spans="91:91" hidden="1">
      <c r="CM655" s="28"/>
    </row>
    <row r="656" spans="91:91" hidden="1">
      <c r="CM656" s="28"/>
    </row>
    <row r="657" spans="91:91" hidden="1">
      <c r="CM657" s="28"/>
    </row>
    <row r="658" spans="91:91" hidden="1">
      <c r="CM658" s="28"/>
    </row>
    <row r="659" spans="91:91" hidden="1">
      <c r="CM659" s="28"/>
    </row>
    <row r="660" spans="91:91" hidden="1">
      <c r="CM660" s="28"/>
    </row>
    <row r="661" spans="91:91" hidden="1">
      <c r="CM661" s="28"/>
    </row>
    <row r="662" spans="91:91" hidden="1">
      <c r="CM662" s="28"/>
    </row>
    <row r="663" spans="91:91" hidden="1">
      <c r="CM663" s="28"/>
    </row>
    <row r="664" spans="91:91" hidden="1">
      <c r="CM664" s="28"/>
    </row>
    <row r="665" spans="91:91" hidden="1">
      <c r="CM665" s="28"/>
    </row>
    <row r="666" spans="91:91" hidden="1">
      <c r="CM666" s="28"/>
    </row>
    <row r="667" spans="91:91" hidden="1">
      <c r="CM667" s="28"/>
    </row>
    <row r="668" spans="91:91" hidden="1">
      <c r="CM668" s="28"/>
    </row>
    <row r="669" spans="91:91" hidden="1">
      <c r="CM669" s="28"/>
    </row>
    <row r="670" spans="91:91" hidden="1">
      <c r="CM670" s="28"/>
    </row>
    <row r="671" spans="91:91" hidden="1">
      <c r="CM671" s="28"/>
    </row>
    <row r="672" spans="91:91" hidden="1">
      <c r="CM672" s="28"/>
    </row>
    <row r="673" spans="91:91" hidden="1">
      <c r="CM673" s="28"/>
    </row>
    <row r="674" spans="91:91" hidden="1">
      <c r="CM674" s="28"/>
    </row>
    <row r="675" spans="91:91" hidden="1">
      <c r="CM675" s="28"/>
    </row>
    <row r="676" spans="91:91" hidden="1">
      <c r="CM676" s="28"/>
    </row>
    <row r="677" spans="91:91" hidden="1">
      <c r="CM677" s="28"/>
    </row>
    <row r="678" spans="91:91" hidden="1">
      <c r="CM678" s="28"/>
    </row>
    <row r="679" spans="91:91" hidden="1">
      <c r="CM679" s="28"/>
    </row>
    <row r="680" spans="91:91" hidden="1">
      <c r="CM680" s="28"/>
    </row>
    <row r="681" spans="91:91" hidden="1">
      <c r="CM681" s="28"/>
    </row>
    <row r="682" spans="91:91" hidden="1">
      <c r="CM682" s="28"/>
    </row>
    <row r="683" spans="91:91" hidden="1">
      <c r="CM683" s="28"/>
    </row>
    <row r="684" spans="91:91" hidden="1">
      <c r="CM684" s="28"/>
    </row>
    <row r="685" spans="91:91" hidden="1">
      <c r="CM685" s="28"/>
    </row>
    <row r="686" spans="91:91" hidden="1">
      <c r="CM686" s="28"/>
    </row>
    <row r="687" spans="91:91" hidden="1">
      <c r="CM687" s="28"/>
    </row>
    <row r="688" spans="91:91" hidden="1">
      <c r="CM688" s="28"/>
    </row>
    <row r="689" spans="91:91" hidden="1">
      <c r="CM689" s="28"/>
    </row>
    <row r="690" spans="91:91" hidden="1">
      <c r="CM690" s="28"/>
    </row>
    <row r="691" spans="91:91" hidden="1">
      <c r="CM691" s="28"/>
    </row>
    <row r="692" spans="91:91" hidden="1">
      <c r="CM692" s="28"/>
    </row>
    <row r="693" spans="91:91" hidden="1">
      <c r="CM693" s="28"/>
    </row>
    <row r="694" spans="91:91" hidden="1">
      <c r="CM694" s="28"/>
    </row>
    <row r="695" spans="91:91" hidden="1">
      <c r="CM695" s="28"/>
    </row>
    <row r="696" spans="91:91" hidden="1">
      <c r="CM696" s="28"/>
    </row>
    <row r="697" spans="91:91" hidden="1">
      <c r="CM697" s="28"/>
    </row>
    <row r="698" spans="91:91" hidden="1">
      <c r="CM698" s="28"/>
    </row>
    <row r="699" spans="91:91" hidden="1">
      <c r="CM699" s="28"/>
    </row>
    <row r="700" spans="91:91" hidden="1">
      <c r="CM700" s="28"/>
    </row>
    <row r="701" spans="91:91" hidden="1">
      <c r="CM701" s="28"/>
    </row>
    <row r="702" spans="91:91" hidden="1">
      <c r="CM702" s="28"/>
    </row>
    <row r="703" spans="91:91" hidden="1">
      <c r="CM703" s="28"/>
    </row>
    <row r="704" spans="91:91" hidden="1">
      <c r="CM704" s="28"/>
    </row>
    <row r="705" spans="91:91" hidden="1">
      <c r="CM705" s="28"/>
    </row>
    <row r="706" spans="91:91" hidden="1">
      <c r="CM706" s="28"/>
    </row>
    <row r="707" spans="91:91" hidden="1">
      <c r="CM707" s="28"/>
    </row>
    <row r="708" spans="91:91" hidden="1">
      <c r="CM708" s="28"/>
    </row>
    <row r="709" spans="91:91" hidden="1">
      <c r="CM709" s="28"/>
    </row>
    <row r="710" spans="91:91" hidden="1">
      <c r="CM710" s="28"/>
    </row>
    <row r="711" spans="91:91" hidden="1">
      <c r="CM711" s="28"/>
    </row>
    <row r="712" spans="91:91" hidden="1">
      <c r="CM712" s="28"/>
    </row>
    <row r="713" spans="91:91" hidden="1">
      <c r="CM713" s="28"/>
    </row>
    <row r="714" spans="91:91" hidden="1">
      <c r="CM714" s="28"/>
    </row>
    <row r="715" spans="91:91" hidden="1">
      <c r="CM715" s="28"/>
    </row>
    <row r="716" spans="91:91" hidden="1">
      <c r="CM716" s="28"/>
    </row>
    <row r="717" spans="91:91" hidden="1">
      <c r="CM717" s="28"/>
    </row>
    <row r="718" spans="91:91" hidden="1">
      <c r="CM718" s="28"/>
    </row>
    <row r="719" spans="91:91" hidden="1">
      <c r="CM719" s="28"/>
    </row>
    <row r="720" spans="91:91" hidden="1">
      <c r="CM720" s="28"/>
    </row>
    <row r="721" spans="91:91" hidden="1">
      <c r="CM721" s="28"/>
    </row>
    <row r="722" spans="91:91" hidden="1">
      <c r="CM722" s="28"/>
    </row>
    <row r="723" spans="91:91" hidden="1">
      <c r="CM723" s="28"/>
    </row>
    <row r="724" spans="91:91" hidden="1">
      <c r="CM724" s="28"/>
    </row>
    <row r="725" spans="91:91" hidden="1">
      <c r="CM725" s="28"/>
    </row>
    <row r="726" spans="91:91" hidden="1">
      <c r="CM726" s="28"/>
    </row>
    <row r="727" spans="91:91" hidden="1">
      <c r="CM727" s="28"/>
    </row>
    <row r="728" spans="91:91" hidden="1">
      <c r="CM728" s="28"/>
    </row>
    <row r="729" spans="91:91" hidden="1">
      <c r="CM729" s="28"/>
    </row>
    <row r="730" spans="91:91" hidden="1">
      <c r="CM730" s="28"/>
    </row>
    <row r="731" spans="91:91" hidden="1">
      <c r="CM731" s="28"/>
    </row>
    <row r="732" spans="91:91" hidden="1">
      <c r="CM732" s="28"/>
    </row>
    <row r="733" spans="91:91" hidden="1">
      <c r="CM733" s="28"/>
    </row>
    <row r="734" spans="91:91" hidden="1">
      <c r="CM734" s="28"/>
    </row>
    <row r="735" spans="91:91" hidden="1">
      <c r="CM735" s="28"/>
    </row>
    <row r="736" spans="91:91" hidden="1">
      <c r="CM736" s="28"/>
    </row>
    <row r="737" spans="91:91" hidden="1">
      <c r="CM737" s="28"/>
    </row>
    <row r="738" spans="91:91" hidden="1">
      <c r="CM738" s="28"/>
    </row>
    <row r="739" spans="91:91" hidden="1">
      <c r="CM739" s="28"/>
    </row>
    <row r="740" spans="91:91" hidden="1">
      <c r="CM740" s="28"/>
    </row>
    <row r="741" spans="91:91" hidden="1">
      <c r="CM741" s="28"/>
    </row>
    <row r="742" spans="91:91" hidden="1">
      <c r="CM742" s="28"/>
    </row>
    <row r="743" spans="91:91" hidden="1">
      <c r="CM743" s="28"/>
    </row>
    <row r="744" spans="91:91" hidden="1">
      <c r="CM744" s="28"/>
    </row>
    <row r="745" spans="91:91" hidden="1">
      <c r="CM745" s="28"/>
    </row>
    <row r="746" spans="91:91" hidden="1">
      <c r="CM746" s="28"/>
    </row>
    <row r="747" spans="91:91" hidden="1">
      <c r="CM747" s="28"/>
    </row>
    <row r="748" spans="91:91" hidden="1">
      <c r="CM748" s="28"/>
    </row>
    <row r="749" spans="91:91" hidden="1">
      <c r="CM749" s="28"/>
    </row>
    <row r="750" spans="91:91" hidden="1">
      <c r="CM750" s="28"/>
    </row>
    <row r="751" spans="91:91" hidden="1">
      <c r="CM751" s="28"/>
    </row>
    <row r="752" spans="91:91" hidden="1">
      <c r="CM752" s="28"/>
    </row>
    <row r="753" spans="91:91" hidden="1">
      <c r="CM753" s="28"/>
    </row>
    <row r="754" spans="91:91" hidden="1">
      <c r="CM754" s="28"/>
    </row>
    <row r="755" spans="91:91" hidden="1">
      <c r="CM755" s="28"/>
    </row>
    <row r="756" spans="91:91" hidden="1">
      <c r="CM756" s="28"/>
    </row>
    <row r="757" spans="91:91" hidden="1">
      <c r="CM757" s="28"/>
    </row>
    <row r="758" spans="91:91" hidden="1">
      <c r="CM758" s="28"/>
    </row>
    <row r="759" spans="91:91" hidden="1">
      <c r="CM759" s="28"/>
    </row>
    <row r="760" spans="91:91" hidden="1">
      <c r="CM760" s="28"/>
    </row>
    <row r="761" spans="91:91" hidden="1">
      <c r="CM761" s="28"/>
    </row>
    <row r="762" spans="91:91" hidden="1">
      <c r="CM762" s="28"/>
    </row>
    <row r="763" spans="91:91" hidden="1">
      <c r="CM763" s="28"/>
    </row>
    <row r="764" spans="91:91" hidden="1">
      <c r="CM764" s="28"/>
    </row>
    <row r="765" spans="91:91" hidden="1">
      <c r="CM765" s="28"/>
    </row>
    <row r="766" spans="91:91" hidden="1">
      <c r="CM766" s="28"/>
    </row>
    <row r="767" spans="91:91" hidden="1">
      <c r="CM767" s="28"/>
    </row>
    <row r="768" spans="91:91" hidden="1">
      <c r="CM768" s="28"/>
    </row>
    <row r="769" spans="91:91" hidden="1">
      <c r="CM769" s="28"/>
    </row>
    <row r="770" spans="91:91" hidden="1">
      <c r="CM770" s="28"/>
    </row>
    <row r="771" spans="91:91" hidden="1">
      <c r="CM771" s="28"/>
    </row>
    <row r="772" spans="91:91" hidden="1">
      <c r="CM772" s="28"/>
    </row>
    <row r="773" spans="91:91" hidden="1">
      <c r="CM773" s="28"/>
    </row>
    <row r="774" spans="91:91" hidden="1">
      <c r="CM774" s="28"/>
    </row>
    <row r="775" spans="91:91" hidden="1">
      <c r="CM775" s="28"/>
    </row>
    <row r="776" spans="91:91" hidden="1">
      <c r="CM776" s="28"/>
    </row>
    <row r="777" spans="91:91" hidden="1">
      <c r="CM777" s="28"/>
    </row>
    <row r="778" spans="91:91" hidden="1">
      <c r="CM778" s="28"/>
    </row>
    <row r="779" spans="91:91" hidden="1">
      <c r="CM779" s="28"/>
    </row>
    <row r="780" spans="91:91" hidden="1">
      <c r="CM780" s="28"/>
    </row>
    <row r="781" spans="91:91" hidden="1">
      <c r="CM781" s="28"/>
    </row>
    <row r="782" spans="91:91" hidden="1">
      <c r="CM782" s="28"/>
    </row>
    <row r="783" spans="91:91" hidden="1">
      <c r="CM783" s="28"/>
    </row>
    <row r="784" spans="91:91" hidden="1">
      <c r="CM784" s="28"/>
    </row>
    <row r="785" spans="91:91" hidden="1">
      <c r="CM785" s="28"/>
    </row>
    <row r="786" spans="91:91" hidden="1">
      <c r="CM786" s="28"/>
    </row>
    <row r="787" spans="91:91" hidden="1">
      <c r="CM787" s="28"/>
    </row>
    <row r="788" spans="91:91" hidden="1">
      <c r="CM788" s="28"/>
    </row>
    <row r="789" spans="91:91" hidden="1">
      <c r="CM789" s="28"/>
    </row>
    <row r="790" spans="91:91" hidden="1">
      <c r="CM790" s="28"/>
    </row>
    <row r="791" spans="91:91" hidden="1">
      <c r="CM791" s="28"/>
    </row>
    <row r="792" spans="91:91" hidden="1">
      <c r="CM792" s="28"/>
    </row>
    <row r="793" spans="91:91" hidden="1">
      <c r="CM793" s="28"/>
    </row>
    <row r="794" spans="91:91" hidden="1">
      <c r="CM794" s="28"/>
    </row>
    <row r="795" spans="91:91" hidden="1">
      <c r="CM795" s="28"/>
    </row>
    <row r="796" spans="91:91" hidden="1">
      <c r="CM796" s="28"/>
    </row>
    <row r="797" spans="91:91" hidden="1">
      <c r="CM797" s="28"/>
    </row>
    <row r="798" spans="91:91" hidden="1">
      <c r="CM798" s="28"/>
    </row>
    <row r="799" spans="91:91" hidden="1">
      <c r="CM799" s="28"/>
    </row>
    <row r="800" spans="91:91" hidden="1">
      <c r="CM800" s="28"/>
    </row>
    <row r="801" spans="91:91" hidden="1">
      <c r="CM801" s="28"/>
    </row>
    <row r="802" spans="91:91" hidden="1">
      <c r="CM802" s="28"/>
    </row>
    <row r="803" spans="91:91" hidden="1">
      <c r="CM803" s="28"/>
    </row>
    <row r="804" spans="91:91" hidden="1">
      <c r="CM804" s="28"/>
    </row>
    <row r="805" spans="91:91" hidden="1">
      <c r="CM805" s="28"/>
    </row>
    <row r="806" spans="91:91" hidden="1">
      <c r="CM806" s="28"/>
    </row>
    <row r="807" spans="91:91" hidden="1">
      <c r="CM807" s="28"/>
    </row>
    <row r="808" spans="91:91" hidden="1">
      <c r="CM808" s="28"/>
    </row>
    <row r="809" spans="91:91" hidden="1">
      <c r="CM809" s="28"/>
    </row>
    <row r="810" spans="91:91" hidden="1">
      <c r="CM810" s="28"/>
    </row>
    <row r="811" spans="91:91" hidden="1">
      <c r="CM811" s="28"/>
    </row>
    <row r="812" spans="91:91" hidden="1">
      <c r="CM812" s="28"/>
    </row>
    <row r="813" spans="91:91" hidden="1">
      <c r="CM813" s="28"/>
    </row>
    <row r="814" spans="91:91" hidden="1">
      <c r="CM814" s="28"/>
    </row>
    <row r="815" spans="91:91" hidden="1">
      <c r="CM815" s="28"/>
    </row>
    <row r="816" spans="91:91" hidden="1">
      <c r="CM816" s="28"/>
    </row>
    <row r="817" spans="91:91" hidden="1">
      <c r="CM817" s="28"/>
    </row>
    <row r="818" spans="91:91" hidden="1">
      <c r="CM818" s="28"/>
    </row>
    <row r="819" spans="91:91" hidden="1">
      <c r="CM819" s="28"/>
    </row>
    <row r="820" spans="91:91" hidden="1">
      <c r="CM820" s="28"/>
    </row>
    <row r="821" spans="91:91" hidden="1">
      <c r="CM821" s="28"/>
    </row>
    <row r="822" spans="91:91" hidden="1">
      <c r="CM822" s="28"/>
    </row>
    <row r="823" spans="91:91" hidden="1">
      <c r="CM823" s="28"/>
    </row>
    <row r="824" spans="91:91" hidden="1">
      <c r="CM824" s="28"/>
    </row>
    <row r="825" spans="91:91" hidden="1">
      <c r="CM825" s="28"/>
    </row>
    <row r="826" spans="91:91" hidden="1">
      <c r="CM826" s="28"/>
    </row>
    <row r="827" spans="91:91" hidden="1">
      <c r="CM827" s="28"/>
    </row>
    <row r="828" spans="91:91" hidden="1">
      <c r="CM828" s="28"/>
    </row>
    <row r="829" spans="91:91" hidden="1">
      <c r="CM829" s="28"/>
    </row>
    <row r="830" spans="91:91" hidden="1">
      <c r="CM830" s="28"/>
    </row>
    <row r="831" spans="91:91" hidden="1">
      <c r="CM831" s="28"/>
    </row>
    <row r="832" spans="91:91" hidden="1">
      <c r="CM832" s="28"/>
    </row>
    <row r="833" spans="91:91" hidden="1">
      <c r="CM833" s="28"/>
    </row>
    <row r="834" spans="91:91" hidden="1">
      <c r="CM834" s="28"/>
    </row>
    <row r="835" spans="91:91" hidden="1">
      <c r="CM835" s="28"/>
    </row>
    <row r="836" spans="91:91" hidden="1">
      <c r="CM836" s="28"/>
    </row>
    <row r="837" spans="91:91" hidden="1">
      <c r="CM837" s="28"/>
    </row>
    <row r="838" spans="91:91" hidden="1">
      <c r="CM838" s="28"/>
    </row>
    <row r="839" spans="91:91" hidden="1">
      <c r="CM839" s="28"/>
    </row>
    <row r="840" spans="91:91" hidden="1">
      <c r="CM840" s="28"/>
    </row>
    <row r="841" spans="91:91" hidden="1">
      <c r="CM841" s="28"/>
    </row>
    <row r="842" spans="91:91" hidden="1">
      <c r="CM842" s="28"/>
    </row>
    <row r="843" spans="91:91" hidden="1">
      <c r="CM843" s="28"/>
    </row>
    <row r="844" spans="91:91" hidden="1">
      <c r="CM844" s="28"/>
    </row>
    <row r="845" spans="91:91" hidden="1">
      <c r="CM845" s="28"/>
    </row>
    <row r="846" spans="91:91" hidden="1">
      <c r="CM846" s="28"/>
    </row>
    <row r="847" spans="91:91" hidden="1">
      <c r="CM847" s="28"/>
    </row>
    <row r="848" spans="91:91" hidden="1">
      <c r="CM848" s="28"/>
    </row>
    <row r="849" spans="91:91" hidden="1">
      <c r="CM849" s="28"/>
    </row>
    <row r="850" spans="91:91" hidden="1">
      <c r="CM850" s="28"/>
    </row>
    <row r="851" spans="91:91" hidden="1">
      <c r="CM851" s="28"/>
    </row>
    <row r="852" spans="91:91" hidden="1">
      <c r="CM852" s="28"/>
    </row>
    <row r="853" spans="91:91" hidden="1">
      <c r="CM853" s="28"/>
    </row>
    <row r="854" spans="91:91" hidden="1">
      <c r="CM854" s="28"/>
    </row>
    <row r="855" spans="91:91" hidden="1">
      <c r="CM855" s="28"/>
    </row>
    <row r="856" spans="91:91" hidden="1">
      <c r="CM856" s="28"/>
    </row>
    <row r="857" spans="91:91" hidden="1">
      <c r="CM857" s="28"/>
    </row>
    <row r="858" spans="91:91" hidden="1">
      <c r="CM858" s="28"/>
    </row>
    <row r="859" spans="91:91" hidden="1">
      <c r="CM859" s="28"/>
    </row>
    <row r="860" spans="91:91" hidden="1">
      <c r="CM860" s="28"/>
    </row>
    <row r="861" spans="91:91" hidden="1">
      <c r="CM861" s="28"/>
    </row>
    <row r="862" spans="91:91" hidden="1">
      <c r="CM862" s="28"/>
    </row>
    <row r="863" spans="91:91" hidden="1">
      <c r="CM863" s="28"/>
    </row>
    <row r="864" spans="91:91" hidden="1">
      <c r="CM864" s="28"/>
    </row>
    <row r="865" spans="91:91" hidden="1">
      <c r="CM865" s="28"/>
    </row>
    <row r="866" spans="91:91" hidden="1">
      <c r="CM866" s="28"/>
    </row>
    <row r="867" spans="91:91" hidden="1">
      <c r="CM867" s="28"/>
    </row>
    <row r="868" spans="91:91" hidden="1">
      <c r="CM868" s="28"/>
    </row>
    <row r="869" spans="91:91" hidden="1">
      <c r="CM869" s="28"/>
    </row>
    <row r="870" spans="91:91" hidden="1">
      <c r="CM870" s="28"/>
    </row>
    <row r="871" spans="91:91" hidden="1">
      <c r="CM871" s="28"/>
    </row>
    <row r="872" spans="91:91" hidden="1">
      <c r="CM872" s="28"/>
    </row>
    <row r="873" spans="91:91" hidden="1">
      <c r="CM873" s="28"/>
    </row>
    <row r="874" spans="91:91" hidden="1">
      <c r="CM874" s="28"/>
    </row>
    <row r="875" spans="91:91" hidden="1">
      <c r="CM875" s="28"/>
    </row>
    <row r="876" spans="91:91" hidden="1">
      <c r="CM876" s="28"/>
    </row>
    <row r="877" spans="91:91" hidden="1">
      <c r="CM877" s="28"/>
    </row>
    <row r="878" spans="91:91" hidden="1">
      <c r="CM878" s="28"/>
    </row>
    <row r="879" spans="91:91" hidden="1">
      <c r="CM879" s="28"/>
    </row>
    <row r="880" spans="91:91" hidden="1">
      <c r="CM880" s="28"/>
    </row>
    <row r="881" spans="91:91" hidden="1">
      <c r="CM881" s="28"/>
    </row>
    <row r="882" spans="91:91" hidden="1">
      <c r="CM882" s="28"/>
    </row>
    <row r="883" spans="91:91" hidden="1">
      <c r="CM883" s="28"/>
    </row>
    <row r="884" spans="91:91" hidden="1">
      <c r="CM884" s="28"/>
    </row>
    <row r="885" spans="91:91" hidden="1">
      <c r="CM885" s="28"/>
    </row>
    <row r="886" spans="91:91" hidden="1">
      <c r="CM886" s="28"/>
    </row>
    <row r="887" spans="91:91" hidden="1">
      <c r="CM887" s="28"/>
    </row>
    <row r="888" spans="91:91" hidden="1">
      <c r="CM888" s="28"/>
    </row>
    <row r="889" spans="91:91" hidden="1">
      <c r="CM889" s="28"/>
    </row>
    <row r="890" spans="91:91" hidden="1">
      <c r="CM890" s="28"/>
    </row>
    <row r="891" spans="91:91" hidden="1">
      <c r="CM891" s="28"/>
    </row>
    <row r="892" spans="91:91" hidden="1">
      <c r="CM892" s="28"/>
    </row>
    <row r="893" spans="91:91" hidden="1">
      <c r="CM893" s="28"/>
    </row>
    <row r="894" spans="91:91" hidden="1">
      <c r="CM894" s="28"/>
    </row>
    <row r="895" spans="91:91" hidden="1">
      <c r="CM895" s="28"/>
    </row>
    <row r="896" spans="91:91" hidden="1">
      <c r="CM896" s="28"/>
    </row>
    <row r="897" spans="91:91" hidden="1">
      <c r="CM897" s="28"/>
    </row>
    <row r="898" spans="91:91" hidden="1">
      <c r="CM898" s="28"/>
    </row>
    <row r="899" spans="91:91" hidden="1">
      <c r="CM899" s="28"/>
    </row>
    <row r="900" spans="91:91" hidden="1">
      <c r="CM900" s="28"/>
    </row>
    <row r="901" spans="91:91" hidden="1">
      <c r="CM901" s="28"/>
    </row>
    <row r="902" spans="91:91" hidden="1">
      <c r="CM902" s="28"/>
    </row>
    <row r="903" spans="91:91" hidden="1">
      <c r="CM903" s="28"/>
    </row>
    <row r="904" spans="91:91" hidden="1">
      <c r="CM904" s="28"/>
    </row>
    <row r="905" spans="91:91" hidden="1">
      <c r="CM905" s="28"/>
    </row>
    <row r="906" spans="91:91" hidden="1">
      <c r="CM906" s="28"/>
    </row>
    <row r="907" spans="91:91" hidden="1">
      <c r="CM907" s="28"/>
    </row>
    <row r="908" spans="91:91" hidden="1">
      <c r="CM908" s="28"/>
    </row>
    <row r="909" spans="91:91" hidden="1">
      <c r="CM909" s="28"/>
    </row>
    <row r="910" spans="91:91" hidden="1">
      <c r="CM910" s="28"/>
    </row>
    <row r="911" spans="91:91" hidden="1">
      <c r="CM911" s="28"/>
    </row>
    <row r="912" spans="91:91" hidden="1">
      <c r="CM912" s="28"/>
    </row>
    <row r="913" spans="91:91" hidden="1">
      <c r="CM913" s="28"/>
    </row>
    <row r="914" spans="91:91" hidden="1">
      <c r="CM914" s="28"/>
    </row>
    <row r="915" spans="91:91" hidden="1">
      <c r="CM915" s="28"/>
    </row>
    <row r="916" spans="91:91" hidden="1">
      <c r="CM916" s="28"/>
    </row>
    <row r="917" spans="91:91" hidden="1">
      <c r="CM917" s="28"/>
    </row>
    <row r="918" spans="91:91" hidden="1">
      <c r="CM918" s="28"/>
    </row>
    <row r="919" spans="91:91" hidden="1">
      <c r="CM919" s="28"/>
    </row>
    <row r="920" spans="91:91" hidden="1">
      <c r="CM920" s="28"/>
    </row>
    <row r="921" spans="91:91" hidden="1">
      <c r="CM921" s="28"/>
    </row>
    <row r="922" spans="91:91" hidden="1">
      <c r="CM922" s="28"/>
    </row>
    <row r="923" spans="91:91" hidden="1">
      <c r="CM923" s="28"/>
    </row>
    <row r="924" spans="91:91" hidden="1">
      <c r="CM924" s="28"/>
    </row>
    <row r="925" spans="91:91" hidden="1">
      <c r="CM925" s="28"/>
    </row>
    <row r="926" spans="91:91" hidden="1">
      <c r="CM926" s="28"/>
    </row>
    <row r="927" spans="91:91" hidden="1">
      <c r="CM927" s="28"/>
    </row>
    <row r="928" spans="91:91" hidden="1">
      <c r="CM928" s="28"/>
    </row>
    <row r="929" spans="91:91" hidden="1">
      <c r="CM929" s="28"/>
    </row>
    <row r="930" spans="91:91" hidden="1">
      <c r="CM930" s="28"/>
    </row>
    <row r="931" spans="91:91" hidden="1">
      <c r="CM931" s="28"/>
    </row>
    <row r="932" spans="91:91" hidden="1">
      <c r="CM932" s="28"/>
    </row>
    <row r="933" spans="91:91" hidden="1">
      <c r="CM933" s="28"/>
    </row>
    <row r="934" spans="91:91" hidden="1">
      <c r="CM934" s="28"/>
    </row>
    <row r="935" spans="91:91" hidden="1">
      <c r="CM935" s="28"/>
    </row>
    <row r="936" spans="91:91" hidden="1">
      <c r="CM936" s="28"/>
    </row>
    <row r="937" spans="91:91" hidden="1">
      <c r="CM937" s="28"/>
    </row>
    <row r="938" spans="91:91" hidden="1">
      <c r="CM938" s="28"/>
    </row>
    <row r="939" spans="91:91" hidden="1">
      <c r="CM939" s="28"/>
    </row>
    <row r="940" spans="91:91" hidden="1">
      <c r="CM940" s="28"/>
    </row>
    <row r="941" spans="91:91" hidden="1">
      <c r="CM941" s="28"/>
    </row>
    <row r="942" spans="91:91" hidden="1">
      <c r="CM942" s="28"/>
    </row>
    <row r="943" spans="91:91" hidden="1">
      <c r="CM943" s="28"/>
    </row>
    <row r="944" spans="91:91" hidden="1">
      <c r="CM944" s="28"/>
    </row>
    <row r="945" spans="91:91" hidden="1">
      <c r="CM945" s="28"/>
    </row>
    <row r="946" spans="91:91" hidden="1">
      <c r="CM946" s="28"/>
    </row>
    <row r="947" spans="91:91" hidden="1">
      <c r="CM947" s="28"/>
    </row>
    <row r="948" spans="91:91" hidden="1">
      <c r="CM948" s="28"/>
    </row>
    <row r="949" spans="91:91" hidden="1">
      <c r="CM949" s="28"/>
    </row>
    <row r="950" spans="91:91" hidden="1">
      <c r="CM950" s="28"/>
    </row>
    <row r="951" spans="91:91" hidden="1">
      <c r="CM951" s="28"/>
    </row>
    <row r="952" spans="91:91" hidden="1">
      <c r="CM952" s="28"/>
    </row>
    <row r="953" spans="91:91" hidden="1">
      <c r="CM953" s="28"/>
    </row>
    <row r="954" spans="91:91" hidden="1">
      <c r="CM954" s="28"/>
    </row>
    <row r="955" spans="91:91" hidden="1">
      <c r="CM955" s="28"/>
    </row>
    <row r="956" spans="91:91" hidden="1">
      <c r="CM956" s="28"/>
    </row>
    <row r="957" spans="91:91" hidden="1">
      <c r="CM957" s="28"/>
    </row>
    <row r="958" spans="91:91" hidden="1">
      <c r="CM958" s="28"/>
    </row>
    <row r="959" spans="91:91" hidden="1">
      <c r="CM959" s="28"/>
    </row>
    <row r="960" spans="91:91" hidden="1">
      <c r="CM960" s="28"/>
    </row>
    <row r="961" spans="91:91" hidden="1">
      <c r="CM961" s="28"/>
    </row>
    <row r="962" spans="91:91" hidden="1">
      <c r="CM962" s="28"/>
    </row>
    <row r="963" spans="91:91" hidden="1">
      <c r="CM963" s="28"/>
    </row>
    <row r="964" spans="91:91" hidden="1">
      <c r="CM964" s="28"/>
    </row>
    <row r="965" spans="91:91" hidden="1">
      <c r="CM965" s="28"/>
    </row>
    <row r="966" spans="91:91" hidden="1">
      <c r="CM966" s="28"/>
    </row>
    <row r="967" spans="91:91" hidden="1">
      <c r="CM967" s="28"/>
    </row>
    <row r="968" spans="91:91" hidden="1">
      <c r="CM968" s="28"/>
    </row>
    <row r="969" spans="91:91" hidden="1">
      <c r="CM969" s="28"/>
    </row>
    <row r="970" spans="91:91" hidden="1">
      <c r="CM970" s="28"/>
    </row>
    <row r="971" spans="91:91" hidden="1">
      <c r="CM971" s="28"/>
    </row>
    <row r="972" spans="91:91" hidden="1">
      <c r="CM972" s="28"/>
    </row>
    <row r="973" spans="91:91" hidden="1">
      <c r="CM973" s="28"/>
    </row>
    <row r="974" spans="91:91" hidden="1">
      <c r="CM974" s="28"/>
    </row>
    <row r="975" spans="91:91" hidden="1">
      <c r="CM975" s="28"/>
    </row>
    <row r="976" spans="91:91" hidden="1">
      <c r="CM976" s="28"/>
    </row>
    <row r="977" spans="91:91" hidden="1">
      <c r="CM977" s="28"/>
    </row>
    <row r="978" spans="91:91" hidden="1">
      <c r="CM978" s="28"/>
    </row>
    <row r="979" spans="91:91" hidden="1">
      <c r="CM979" s="28"/>
    </row>
    <row r="980" spans="91:91" hidden="1">
      <c r="CM980" s="28"/>
    </row>
    <row r="981" spans="91:91" hidden="1">
      <c r="CM981" s="28"/>
    </row>
    <row r="982" spans="91:91" hidden="1">
      <c r="CM982" s="28"/>
    </row>
    <row r="983" spans="91:91" hidden="1">
      <c r="CM983" s="28"/>
    </row>
    <row r="984" spans="91:91" hidden="1">
      <c r="CM984" s="28"/>
    </row>
    <row r="985" spans="91:91" hidden="1">
      <c r="CM985" s="28"/>
    </row>
    <row r="986" spans="91:91" hidden="1">
      <c r="CM986" s="28"/>
    </row>
    <row r="987" spans="91:91" hidden="1">
      <c r="CM987" s="28"/>
    </row>
    <row r="988" spans="91:91" hidden="1">
      <c r="CM988" s="28"/>
    </row>
    <row r="989" spans="91:91" hidden="1">
      <c r="CM989" s="28"/>
    </row>
    <row r="990" spans="91:91" hidden="1">
      <c r="CM990" s="28"/>
    </row>
    <row r="991" spans="91:91" hidden="1">
      <c r="CM991" s="28"/>
    </row>
    <row r="992" spans="91:91" hidden="1">
      <c r="CM992" s="28"/>
    </row>
    <row r="993" spans="91:91" hidden="1">
      <c r="CM993" s="28"/>
    </row>
    <row r="994" spans="91:91" hidden="1">
      <c r="CM994" s="28"/>
    </row>
    <row r="995" spans="91:91" hidden="1">
      <c r="CM995" s="28"/>
    </row>
    <row r="996" spans="91:91" hidden="1">
      <c r="CM996" s="28"/>
    </row>
    <row r="997" spans="91:91" hidden="1">
      <c r="CM997" s="28"/>
    </row>
    <row r="998" spans="91:91" hidden="1">
      <c r="CM998" s="28"/>
    </row>
    <row r="999" spans="91:91" hidden="1">
      <c r="CM999" s="28"/>
    </row>
    <row r="1000" spans="91:91" hidden="1">
      <c r="CM1000" s="28"/>
    </row>
    <row r="1001" spans="91:91" hidden="1">
      <c r="CM1001" s="28"/>
    </row>
    <row r="1002" spans="91:91" hidden="1">
      <c r="CM1002" s="28"/>
    </row>
    <row r="1003" spans="91:91" hidden="1">
      <c r="CM1003" s="28"/>
    </row>
    <row r="1004" spans="91:91" hidden="1">
      <c r="CM1004" s="28"/>
    </row>
    <row r="1005" spans="91:91" hidden="1">
      <c r="CM1005" s="28"/>
    </row>
    <row r="1006" spans="91:91" hidden="1">
      <c r="CM1006" s="28"/>
    </row>
    <row r="1007" spans="91:91" hidden="1">
      <c r="CM1007" s="28"/>
    </row>
    <row r="1008" spans="91:91" hidden="1">
      <c r="CM1008" s="28"/>
    </row>
    <row r="1009" spans="91:91" hidden="1">
      <c r="CM1009" s="28"/>
    </row>
    <row r="1010" spans="91:91" hidden="1">
      <c r="CM1010" s="28"/>
    </row>
    <row r="1011" spans="91:91" hidden="1">
      <c r="CM1011" s="28"/>
    </row>
    <row r="1012" spans="91:91" hidden="1">
      <c r="CM1012" s="28"/>
    </row>
    <row r="1013" spans="91:91" hidden="1">
      <c r="CM1013" s="28"/>
    </row>
    <row r="1014" spans="91:91" hidden="1">
      <c r="CM1014" s="28"/>
    </row>
    <row r="1015" spans="91:91" hidden="1">
      <c r="CM1015" s="28"/>
    </row>
    <row r="1016" spans="91:91" hidden="1">
      <c r="CM1016" s="28"/>
    </row>
    <row r="1017" spans="91:91" hidden="1">
      <c r="CM1017" s="28"/>
    </row>
    <row r="1018" spans="91:91" hidden="1">
      <c r="CM1018" s="28"/>
    </row>
    <row r="1019" spans="91:91" hidden="1">
      <c r="CM1019" s="28"/>
    </row>
    <row r="1020" spans="91:91" hidden="1">
      <c r="CM1020" s="28"/>
    </row>
    <row r="1021" spans="91:91" hidden="1">
      <c r="CM1021" s="28"/>
    </row>
    <row r="1022" spans="91:91" hidden="1">
      <c r="CM1022" s="28"/>
    </row>
    <row r="1023" spans="91:91" hidden="1">
      <c r="CM1023" s="28"/>
    </row>
    <row r="1024" spans="91:91" hidden="1">
      <c r="CM1024" s="28"/>
    </row>
    <row r="1025" spans="91:91" hidden="1">
      <c r="CM1025" s="28"/>
    </row>
    <row r="1026" spans="91:91" hidden="1">
      <c r="CM1026" s="28"/>
    </row>
    <row r="1027" spans="91:91" hidden="1">
      <c r="CM1027" s="28"/>
    </row>
    <row r="1028" spans="91:91" hidden="1">
      <c r="CM1028" s="28"/>
    </row>
    <row r="1029" spans="91:91" hidden="1">
      <c r="CM1029" s="28"/>
    </row>
    <row r="1030" spans="91:91" hidden="1">
      <c r="CM1030" s="28"/>
    </row>
    <row r="1031" spans="91:91" hidden="1">
      <c r="CM1031" s="28"/>
    </row>
    <row r="1032" spans="91:91" hidden="1">
      <c r="CM1032" s="28"/>
    </row>
    <row r="1033" spans="91:91" hidden="1">
      <c r="CM1033" s="28"/>
    </row>
    <row r="1034" spans="91:91" hidden="1">
      <c r="CM1034" s="28"/>
    </row>
    <row r="1035" spans="91:91" hidden="1">
      <c r="CM1035" s="28"/>
    </row>
    <row r="1036" spans="91:91" hidden="1">
      <c r="CM1036" s="28"/>
    </row>
    <row r="1037" spans="91:91" hidden="1">
      <c r="CM1037" s="28"/>
    </row>
    <row r="1038" spans="91:91" hidden="1">
      <c r="CM1038" s="28"/>
    </row>
    <row r="1039" spans="91:91" hidden="1">
      <c r="CM1039" s="28"/>
    </row>
    <row r="1040" spans="91:91" hidden="1">
      <c r="CM1040" s="28"/>
    </row>
    <row r="1041" spans="91:91" hidden="1">
      <c r="CM1041" s="28"/>
    </row>
    <row r="1042" spans="91:91" hidden="1">
      <c r="CM1042" s="28"/>
    </row>
    <row r="1043" spans="91:91" hidden="1">
      <c r="CM1043" s="28"/>
    </row>
    <row r="1044" spans="91:91" hidden="1">
      <c r="CM1044" s="28"/>
    </row>
    <row r="1045" spans="91:91" hidden="1">
      <c r="CM1045" s="28"/>
    </row>
    <row r="1046" spans="91:91" hidden="1">
      <c r="CM1046" s="28"/>
    </row>
    <row r="1047" spans="91:91" hidden="1">
      <c r="CM1047" s="28"/>
    </row>
    <row r="1048" spans="91:91" hidden="1">
      <c r="CM1048" s="28"/>
    </row>
    <row r="1049" spans="91:91" hidden="1">
      <c r="CM1049" s="28"/>
    </row>
    <row r="1050" spans="91:91" hidden="1">
      <c r="CM1050" s="28"/>
    </row>
    <row r="1051" spans="91:91" hidden="1">
      <c r="CM1051" s="28"/>
    </row>
    <row r="1052" spans="91:91" hidden="1">
      <c r="CM1052" s="28"/>
    </row>
    <row r="1053" spans="91:91" hidden="1">
      <c r="CM1053" s="28"/>
    </row>
    <row r="1054" spans="91:91" hidden="1">
      <c r="CM1054" s="28"/>
    </row>
    <row r="1055" spans="91:91" hidden="1">
      <c r="CM1055" s="28"/>
    </row>
    <row r="1056" spans="91:91" hidden="1">
      <c r="CM1056" s="28"/>
    </row>
    <row r="1057" spans="91:91" hidden="1">
      <c r="CM1057" s="28"/>
    </row>
    <row r="1058" spans="91:91" hidden="1">
      <c r="CM1058" s="28"/>
    </row>
    <row r="1059" spans="91:91" hidden="1">
      <c r="CM1059" s="28"/>
    </row>
    <row r="1060" spans="91:91" hidden="1">
      <c r="CM1060" s="28"/>
    </row>
    <row r="1061" spans="91:91" hidden="1">
      <c r="CM1061" s="28"/>
    </row>
    <row r="1062" spans="91:91" hidden="1">
      <c r="CM1062" s="28"/>
    </row>
    <row r="1063" spans="91:91" hidden="1">
      <c r="CM1063" s="28"/>
    </row>
    <row r="1064" spans="91:91" hidden="1">
      <c r="CM1064" s="28"/>
    </row>
    <row r="1065" spans="91:91" hidden="1">
      <c r="CM1065" s="28"/>
    </row>
    <row r="1066" spans="91:91" hidden="1">
      <c r="CM1066" s="28"/>
    </row>
    <row r="1067" spans="91:91" hidden="1">
      <c r="CM1067" s="28"/>
    </row>
    <row r="1068" spans="91:91" hidden="1">
      <c r="CM1068" s="28"/>
    </row>
    <row r="1069" spans="91:91" hidden="1">
      <c r="CM1069" s="28"/>
    </row>
    <row r="1070" spans="91:91" hidden="1">
      <c r="CM1070" s="28"/>
    </row>
    <row r="1071" spans="91:91" hidden="1">
      <c r="CM1071" s="28"/>
    </row>
    <row r="1072" spans="91:91" hidden="1">
      <c r="CM1072" s="28"/>
    </row>
    <row r="1073" spans="91:91" hidden="1">
      <c r="CM1073" s="28"/>
    </row>
    <row r="1074" spans="91:91" hidden="1">
      <c r="CM1074" s="28"/>
    </row>
    <row r="1075" spans="91:91" hidden="1">
      <c r="CM1075" s="28"/>
    </row>
    <row r="1076" spans="91:91" hidden="1">
      <c r="CM1076" s="28"/>
    </row>
    <row r="1077" spans="91:91" hidden="1">
      <c r="CM1077" s="28"/>
    </row>
    <row r="1078" spans="91:91" hidden="1">
      <c r="CM1078" s="28"/>
    </row>
    <row r="1079" spans="91:91" hidden="1">
      <c r="CM1079" s="28"/>
    </row>
    <row r="1080" spans="91:91" hidden="1">
      <c r="CM1080" s="28"/>
    </row>
    <row r="1081" spans="91:91" hidden="1">
      <c r="CM1081" s="28"/>
    </row>
    <row r="1082" spans="91:91" hidden="1">
      <c r="CM1082" s="28"/>
    </row>
    <row r="1083" spans="91:91" hidden="1">
      <c r="CM1083" s="28"/>
    </row>
    <row r="1084" spans="91:91" hidden="1">
      <c r="CM1084" s="28"/>
    </row>
    <row r="1085" spans="91:91" hidden="1">
      <c r="CM1085" s="28"/>
    </row>
    <row r="1086" spans="91:91" hidden="1">
      <c r="CM1086" s="28"/>
    </row>
    <row r="1087" spans="91:91" hidden="1">
      <c r="CM1087" s="28"/>
    </row>
    <row r="1088" spans="91:91" hidden="1">
      <c r="CM1088" s="28"/>
    </row>
    <row r="1089" spans="91:91" hidden="1">
      <c r="CM1089" s="28"/>
    </row>
    <row r="1090" spans="91:91" hidden="1">
      <c r="CM1090" s="28"/>
    </row>
    <row r="1091" spans="91:91" hidden="1">
      <c r="CM1091" s="28"/>
    </row>
    <row r="1092" spans="91:91" hidden="1">
      <c r="CM1092" s="28"/>
    </row>
    <row r="1093" spans="91:91" hidden="1">
      <c r="CM1093" s="28"/>
    </row>
    <row r="1094" spans="91:91" hidden="1">
      <c r="CM1094" s="28"/>
    </row>
    <row r="1095" spans="91:91" hidden="1">
      <c r="CM1095" s="28"/>
    </row>
    <row r="1096" spans="91:91" hidden="1">
      <c r="CM1096" s="28"/>
    </row>
    <row r="1097" spans="91:91" hidden="1">
      <c r="CM1097" s="28"/>
    </row>
    <row r="1098" spans="91:91" hidden="1">
      <c r="CM1098" s="28"/>
    </row>
    <row r="1099" spans="91:91" hidden="1">
      <c r="CM1099" s="28"/>
    </row>
    <row r="1100" spans="91:91" hidden="1">
      <c r="CM1100" s="28"/>
    </row>
    <row r="1101" spans="91:91" hidden="1">
      <c r="CM1101" s="28"/>
    </row>
    <row r="1102" spans="91:91" hidden="1">
      <c r="CM1102" s="28"/>
    </row>
    <row r="1103" spans="91:91" hidden="1">
      <c r="CM1103" s="28"/>
    </row>
    <row r="1104" spans="91:91" hidden="1">
      <c r="CM1104" s="28"/>
    </row>
    <row r="1105" spans="91:91" hidden="1">
      <c r="CM1105" s="28"/>
    </row>
    <row r="1106" spans="91:91" hidden="1">
      <c r="CM1106" s="28"/>
    </row>
    <row r="1107" spans="91:91" hidden="1">
      <c r="CM1107" s="28"/>
    </row>
    <row r="1108" spans="91:91" hidden="1">
      <c r="CM1108" s="28"/>
    </row>
    <row r="1109" spans="91:91" hidden="1">
      <c r="CM1109" s="28"/>
    </row>
    <row r="1110" spans="91:91" hidden="1">
      <c r="CM1110" s="28"/>
    </row>
    <row r="1111" spans="91:91" hidden="1">
      <c r="CM1111" s="28"/>
    </row>
    <row r="1112" spans="91:91" hidden="1">
      <c r="CM1112" s="28"/>
    </row>
    <row r="1113" spans="91:91" hidden="1">
      <c r="CM1113" s="28"/>
    </row>
    <row r="1114" spans="91:91" hidden="1">
      <c r="CM1114" s="28"/>
    </row>
    <row r="1115" spans="91:91" hidden="1">
      <c r="CM1115" s="28"/>
    </row>
    <row r="1116" spans="91:91" hidden="1">
      <c r="CM1116" s="28"/>
    </row>
    <row r="1117" spans="91:91" hidden="1">
      <c r="CM1117" s="28"/>
    </row>
    <row r="1118" spans="91:91" hidden="1">
      <c r="CM1118" s="28"/>
    </row>
    <row r="1119" spans="91:91" hidden="1">
      <c r="CM1119" s="28"/>
    </row>
    <row r="1120" spans="91:91" hidden="1">
      <c r="CM1120" s="28"/>
    </row>
    <row r="1121" spans="91:91" hidden="1">
      <c r="CM1121" s="28"/>
    </row>
    <row r="1122" spans="91:91" hidden="1">
      <c r="CM1122" s="28"/>
    </row>
    <row r="1123" spans="91:91" hidden="1">
      <c r="CM1123" s="28"/>
    </row>
    <row r="1124" spans="91:91" hidden="1">
      <c r="CM1124" s="28"/>
    </row>
    <row r="1125" spans="91:91" hidden="1">
      <c r="CM1125" s="28"/>
    </row>
    <row r="1126" spans="91:91" hidden="1">
      <c r="CM1126" s="28"/>
    </row>
    <row r="1127" spans="91:91" hidden="1">
      <c r="CM1127" s="28"/>
    </row>
    <row r="1128" spans="91:91" hidden="1">
      <c r="CM1128" s="28"/>
    </row>
    <row r="1129" spans="91:91" hidden="1">
      <c r="CM1129" s="28"/>
    </row>
    <row r="1130" spans="91:91" hidden="1">
      <c r="CM1130" s="28"/>
    </row>
    <row r="1131" spans="91:91" hidden="1">
      <c r="CM1131" s="28"/>
    </row>
    <row r="1132" spans="91:91" hidden="1">
      <c r="CM1132" s="28"/>
    </row>
    <row r="1133" spans="91:91" hidden="1">
      <c r="CM1133" s="28"/>
    </row>
    <row r="1134" spans="91:91" hidden="1">
      <c r="CM1134" s="28"/>
    </row>
    <row r="1135" spans="91:91" hidden="1">
      <c r="CM1135" s="28"/>
    </row>
    <row r="1136" spans="91:91" hidden="1">
      <c r="CM1136" s="28"/>
    </row>
    <row r="1137" spans="91:91" hidden="1">
      <c r="CM1137" s="28"/>
    </row>
    <row r="1138" spans="91:91" hidden="1">
      <c r="CM1138" s="28"/>
    </row>
    <row r="1139" spans="91:91" hidden="1">
      <c r="CM1139" s="28"/>
    </row>
    <row r="1140" spans="91:91" hidden="1">
      <c r="CM1140" s="28"/>
    </row>
    <row r="1141" spans="91:91" hidden="1">
      <c r="CM1141" s="28"/>
    </row>
    <row r="1142" spans="91:91" hidden="1">
      <c r="CM1142" s="28"/>
    </row>
    <row r="1143" spans="91:91" hidden="1">
      <c r="CM1143" s="28"/>
    </row>
    <row r="1144" spans="91:91" hidden="1">
      <c r="CM1144" s="28"/>
    </row>
    <row r="1145" spans="91:91" hidden="1">
      <c r="CM1145" s="28"/>
    </row>
    <row r="1146" spans="91:91" hidden="1">
      <c r="CM1146" s="28"/>
    </row>
    <row r="1147" spans="91:91" hidden="1">
      <c r="CM1147" s="28"/>
    </row>
    <row r="1148" spans="91:91" hidden="1">
      <c r="CM1148" s="28"/>
    </row>
    <row r="1149" spans="91:91" hidden="1">
      <c r="CM1149" s="28"/>
    </row>
    <row r="1150" spans="91:91" hidden="1">
      <c r="CM1150" s="28"/>
    </row>
    <row r="1151" spans="91:91" hidden="1">
      <c r="CM1151" s="28"/>
    </row>
    <row r="1152" spans="91:91" hidden="1">
      <c r="CM1152" s="28"/>
    </row>
    <row r="1153" spans="91:91" hidden="1">
      <c r="CM1153" s="28"/>
    </row>
    <row r="1154" spans="91:91" hidden="1">
      <c r="CM1154" s="28"/>
    </row>
    <row r="1155" spans="91:91" hidden="1">
      <c r="CM1155" s="28"/>
    </row>
    <row r="1156" spans="91:91" hidden="1">
      <c r="CM1156" s="28"/>
    </row>
    <row r="1157" spans="91:91" hidden="1">
      <c r="CM1157" s="28"/>
    </row>
    <row r="1158" spans="91:91" hidden="1">
      <c r="CM1158" s="28"/>
    </row>
    <row r="1159" spans="91:91" hidden="1">
      <c r="CM1159" s="28"/>
    </row>
    <row r="1160" spans="91:91" hidden="1">
      <c r="CM1160" s="28"/>
    </row>
    <row r="1161" spans="91:91" hidden="1">
      <c r="CM1161" s="28"/>
    </row>
    <row r="1162" spans="91:91" hidden="1">
      <c r="CM1162" s="28"/>
    </row>
    <row r="1163" spans="91:91" hidden="1">
      <c r="CM1163" s="28"/>
    </row>
    <row r="1164" spans="91:91" hidden="1">
      <c r="CM1164" s="28"/>
    </row>
    <row r="1165" spans="91:91" hidden="1">
      <c r="CM1165" s="28"/>
    </row>
    <row r="1166" spans="91:91" hidden="1">
      <c r="CM1166" s="28"/>
    </row>
    <row r="1167" spans="91:91" hidden="1">
      <c r="CM1167" s="28"/>
    </row>
    <row r="1168" spans="91:91" hidden="1">
      <c r="CM1168" s="28"/>
    </row>
    <row r="1169" spans="91:91" hidden="1">
      <c r="CM1169" s="28"/>
    </row>
    <row r="1170" spans="91:91" hidden="1">
      <c r="CM1170" s="28"/>
    </row>
    <row r="1171" spans="91:91" hidden="1">
      <c r="CM1171" s="28"/>
    </row>
    <row r="1172" spans="91:91" hidden="1">
      <c r="CM1172" s="28"/>
    </row>
    <row r="1173" spans="91:91" hidden="1">
      <c r="CM1173" s="28"/>
    </row>
    <row r="1174" spans="91:91" hidden="1">
      <c r="CM1174" s="28"/>
    </row>
    <row r="1175" spans="91:91" hidden="1">
      <c r="CM1175" s="28"/>
    </row>
    <row r="1176" spans="91:91" hidden="1">
      <c r="CM1176" s="28"/>
    </row>
    <row r="1177" spans="91:91" hidden="1">
      <c r="CM1177" s="28"/>
    </row>
    <row r="1178" spans="91:91" hidden="1">
      <c r="CM1178" s="28"/>
    </row>
    <row r="1179" spans="91:91" hidden="1">
      <c r="CM1179" s="28"/>
    </row>
    <row r="1180" spans="91:91" hidden="1">
      <c r="CM1180" s="28"/>
    </row>
    <row r="1181" spans="91:91" hidden="1">
      <c r="CM1181" s="28"/>
    </row>
    <row r="1182" spans="91:91" hidden="1">
      <c r="CM1182" s="28"/>
    </row>
    <row r="1183" spans="91:91" hidden="1">
      <c r="CM1183" s="28"/>
    </row>
    <row r="1184" spans="91:91" hidden="1">
      <c r="CM1184" s="28"/>
    </row>
    <row r="1185" spans="91:91" hidden="1">
      <c r="CM1185" s="28"/>
    </row>
    <row r="1186" spans="91:91" hidden="1">
      <c r="CM1186" s="28"/>
    </row>
    <row r="1187" spans="91:91" hidden="1">
      <c r="CM1187" s="28"/>
    </row>
    <row r="1188" spans="91:91" hidden="1">
      <c r="CM1188" s="28"/>
    </row>
    <row r="1189" spans="91:91" hidden="1">
      <c r="CM1189" s="28"/>
    </row>
    <row r="1190" spans="91:91" hidden="1">
      <c r="CM1190" s="28"/>
    </row>
    <row r="1191" spans="91:91" hidden="1">
      <c r="CM1191" s="28"/>
    </row>
    <row r="1192" spans="91:91" hidden="1">
      <c r="CM1192" s="28"/>
    </row>
    <row r="1193" spans="91:91" hidden="1">
      <c r="CM1193" s="28"/>
    </row>
    <row r="1194" spans="91:91" hidden="1">
      <c r="CM1194" s="28"/>
    </row>
    <row r="1195" spans="91:91" hidden="1">
      <c r="CM1195" s="28"/>
    </row>
    <row r="1196" spans="91:91" hidden="1">
      <c r="CM1196" s="28"/>
    </row>
    <row r="1197" spans="91:91" hidden="1">
      <c r="CM1197" s="28"/>
    </row>
    <row r="1198" spans="91:91" hidden="1">
      <c r="CM1198" s="28"/>
    </row>
    <row r="1199" spans="91:91" hidden="1">
      <c r="CM1199" s="28"/>
    </row>
    <row r="1200" spans="91:91" hidden="1">
      <c r="CM1200" s="28"/>
    </row>
    <row r="1201" spans="91:91" hidden="1">
      <c r="CM1201" s="28"/>
    </row>
    <row r="1202" spans="91:91" hidden="1">
      <c r="CM1202" s="28"/>
    </row>
    <row r="1203" spans="91:91" hidden="1">
      <c r="CM1203" s="28"/>
    </row>
    <row r="1204" spans="91:91" hidden="1">
      <c r="CM1204" s="28"/>
    </row>
    <row r="1205" spans="91:91" hidden="1">
      <c r="CM1205" s="28"/>
    </row>
    <row r="1206" spans="91:91" hidden="1">
      <c r="CM1206" s="28"/>
    </row>
    <row r="1207" spans="91:91" hidden="1">
      <c r="CM1207" s="28"/>
    </row>
    <row r="1208" spans="91:91" hidden="1">
      <c r="CM1208" s="28"/>
    </row>
    <row r="1209" spans="91:91" hidden="1">
      <c r="CM1209" s="28"/>
    </row>
    <row r="1210" spans="91:91" hidden="1">
      <c r="CM1210" s="28"/>
    </row>
    <row r="1211" spans="91:91" hidden="1">
      <c r="CM1211" s="28"/>
    </row>
    <row r="1212" spans="91:91" hidden="1">
      <c r="CM1212" s="28"/>
    </row>
    <row r="1213" spans="91:91" hidden="1">
      <c r="CM1213" s="28"/>
    </row>
    <row r="1214" spans="91:91" hidden="1">
      <c r="CM1214" s="28"/>
    </row>
    <row r="1215" spans="91:91" hidden="1">
      <c r="CM1215" s="28"/>
    </row>
    <row r="1216" spans="91:91" hidden="1">
      <c r="CM1216" s="28"/>
    </row>
    <row r="1217" spans="91:91" hidden="1">
      <c r="CM1217" s="28"/>
    </row>
    <row r="1218" spans="91:91" hidden="1">
      <c r="CM1218" s="28"/>
    </row>
    <row r="1219" spans="91:91" hidden="1">
      <c r="CM1219" s="28"/>
    </row>
    <row r="1220" spans="91:91" hidden="1">
      <c r="CM1220" s="28"/>
    </row>
    <row r="1221" spans="91:91" hidden="1">
      <c r="CM1221" s="28"/>
    </row>
    <row r="1222" spans="91:91" hidden="1">
      <c r="CM1222" s="28"/>
    </row>
    <row r="1223" spans="91:91" hidden="1">
      <c r="CM1223" s="28"/>
    </row>
    <row r="1224" spans="91:91" hidden="1">
      <c r="CM1224" s="28"/>
    </row>
    <row r="1225" spans="91:91" hidden="1">
      <c r="CM1225" s="28"/>
    </row>
    <row r="1226" spans="91:91" hidden="1">
      <c r="CM1226" s="28"/>
    </row>
    <row r="1227" spans="91:91" hidden="1">
      <c r="CM1227" s="28"/>
    </row>
    <row r="1228" spans="91:91" hidden="1">
      <c r="CM1228" s="28"/>
    </row>
    <row r="1229" spans="91:91" hidden="1">
      <c r="CM1229" s="28"/>
    </row>
    <row r="1230" spans="91:91" hidden="1">
      <c r="CM1230" s="28"/>
    </row>
    <row r="1231" spans="91:91" hidden="1">
      <c r="CM1231" s="28"/>
    </row>
    <row r="1232" spans="91:91" hidden="1">
      <c r="CM1232" s="28"/>
    </row>
    <row r="1233" spans="91:91" hidden="1">
      <c r="CM1233" s="28"/>
    </row>
    <row r="1234" spans="91:91" hidden="1">
      <c r="CM1234" s="28"/>
    </row>
    <row r="1235" spans="91:91" hidden="1">
      <c r="CM1235" s="28"/>
    </row>
    <row r="1236" spans="91:91" hidden="1">
      <c r="CM1236" s="28"/>
    </row>
    <row r="1237" spans="91:91" hidden="1">
      <c r="CM1237" s="28"/>
    </row>
    <row r="1238" spans="91:91" hidden="1">
      <c r="CM1238" s="28"/>
    </row>
    <row r="1239" spans="91:91" hidden="1">
      <c r="CM1239" s="28"/>
    </row>
    <row r="1240" spans="91:91" hidden="1">
      <c r="CM1240" s="28"/>
    </row>
    <row r="1241" spans="91:91" hidden="1">
      <c r="CM1241" s="28"/>
    </row>
    <row r="1242" spans="91:91" hidden="1">
      <c r="CM1242" s="28"/>
    </row>
    <row r="1243" spans="91:91" hidden="1">
      <c r="CM1243" s="28"/>
    </row>
    <row r="1244" spans="91:91" hidden="1">
      <c r="CM1244" s="28"/>
    </row>
    <row r="1245" spans="91:91" hidden="1">
      <c r="CM1245" s="28"/>
    </row>
    <row r="1246" spans="91:91" hidden="1">
      <c r="CM1246" s="28"/>
    </row>
    <row r="1247" spans="91:91" hidden="1">
      <c r="CM1247" s="28"/>
    </row>
    <row r="1248" spans="91:91" hidden="1">
      <c r="CM1248" s="28"/>
    </row>
    <row r="1249" spans="91:91" hidden="1">
      <c r="CM1249" s="28"/>
    </row>
    <row r="1250" spans="91:91" hidden="1">
      <c r="CM1250" s="28"/>
    </row>
    <row r="1251" spans="91:91" hidden="1">
      <c r="CM1251" s="28"/>
    </row>
    <row r="1252" spans="91:91" hidden="1">
      <c r="CM1252" s="28"/>
    </row>
    <row r="1253" spans="91:91" hidden="1">
      <c r="CM1253" s="28"/>
    </row>
    <row r="1254" spans="91:91" hidden="1">
      <c r="CM1254" s="28"/>
    </row>
    <row r="1255" spans="91:91" hidden="1">
      <c r="CM1255" s="28"/>
    </row>
    <row r="1256" spans="91:91" hidden="1">
      <c r="CM1256" s="28"/>
    </row>
    <row r="1257" spans="91:91" hidden="1">
      <c r="CM1257" s="28"/>
    </row>
    <row r="1258" spans="91:91" hidden="1">
      <c r="CM1258" s="28"/>
    </row>
    <row r="1259" spans="91:91" hidden="1">
      <c r="CM1259" s="28"/>
    </row>
    <row r="1260" spans="91:91" hidden="1">
      <c r="CM1260" s="28"/>
    </row>
    <row r="1261" spans="91:91" hidden="1">
      <c r="CM1261" s="28"/>
    </row>
    <row r="1262" spans="91:91" hidden="1">
      <c r="CM1262" s="28"/>
    </row>
    <row r="1263" spans="91:91" hidden="1">
      <c r="CM1263" s="28"/>
    </row>
    <row r="1264" spans="91:91" hidden="1">
      <c r="CM1264" s="28"/>
    </row>
    <row r="1265" spans="91:91" hidden="1">
      <c r="CM1265" s="28"/>
    </row>
    <row r="1266" spans="91:91" hidden="1">
      <c r="CM1266" s="28"/>
    </row>
    <row r="1267" spans="91:91" hidden="1">
      <c r="CM1267" s="28"/>
    </row>
    <row r="1268" spans="91:91" hidden="1">
      <c r="CM1268" s="28"/>
    </row>
    <row r="1269" spans="91:91" hidden="1">
      <c r="CM1269" s="28"/>
    </row>
    <row r="1270" spans="91:91" hidden="1">
      <c r="CM1270" s="28"/>
    </row>
    <row r="1271" spans="91:91" hidden="1">
      <c r="CM1271" s="28"/>
    </row>
    <row r="1272" spans="91:91" hidden="1">
      <c r="CM1272" s="28"/>
    </row>
    <row r="1273" spans="91:91" hidden="1">
      <c r="CM1273" s="28"/>
    </row>
    <row r="1274" spans="91:91" hidden="1">
      <c r="CM1274" s="28"/>
    </row>
    <row r="1275" spans="91:91" hidden="1">
      <c r="CM1275" s="28"/>
    </row>
    <row r="1276" spans="91:91" hidden="1">
      <c r="CM1276" s="28"/>
    </row>
    <row r="1277" spans="91:91" hidden="1">
      <c r="CM1277" s="28"/>
    </row>
    <row r="1278" spans="91:91" hidden="1">
      <c r="CM1278" s="28"/>
    </row>
    <row r="1279" spans="91:91" hidden="1">
      <c r="CM1279" s="28"/>
    </row>
    <row r="1280" spans="91:91" hidden="1">
      <c r="CM1280" s="28"/>
    </row>
    <row r="1281" spans="91:91" hidden="1">
      <c r="CM1281" s="28"/>
    </row>
    <row r="1282" spans="91:91" hidden="1">
      <c r="CM1282" s="28"/>
    </row>
    <row r="1283" spans="91:91" hidden="1">
      <c r="CM1283" s="28"/>
    </row>
    <row r="1284" spans="91:91" hidden="1">
      <c r="CM1284" s="28"/>
    </row>
    <row r="1285" spans="91:91" hidden="1">
      <c r="CM1285" s="28"/>
    </row>
    <row r="1286" spans="91:91" hidden="1">
      <c r="CM1286" s="28"/>
    </row>
    <row r="1287" spans="91:91" hidden="1">
      <c r="CM1287" s="28"/>
    </row>
    <row r="1288" spans="91:91" hidden="1">
      <c r="CM1288" s="28"/>
    </row>
    <row r="1289" spans="91:91" hidden="1">
      <c r="CM1289" s="28"/>
    </row>
    <row r="1290" spans="91:91" hidden="1">
      <c r="CM1290" s="28"/>
    </row>
    <row r="1291" spans="91:91" hidden="1">
      <c r="CM1291" s="28"/>
    </row>
    <row r="1292" spans="91:91" hidden="1">
      <c r="CM1292" s="28"/>
    </row>
    <row r="1293" spans="91:91" hidden="1">
      <c r="CM1293" s="28"/>
    </row>
    <row r="1294" spans="91:91" hidden="1">
      <c r="CM1294" s="28"/>
    </row>
    <row r="1295" spans="91:91" hidden="1">
      <c r="CM1295" s="28"/>
    </row>
    <row r="1296" spans="91:91" hidden="1">
      <c r="CM1296" s="28"/>
    </row>
    <row r="1297" spans="91:91" hidden="1">
      <c r="CM1297" s="28"/>
    </row>
    <row r="1298" spans="91:91" hidden="1">
      <c r="CM1298" s="28"/>
    </row>
    <row r="1299" spans="91:91" hidden="1">
      <c r="CM1299" s="28"/>
    </row>
    <row r="1300" spans="91:91" hidden="1">
      <c r="CM1300" s="28"/>
    </row>
    <row r="1301" spans="91:91" hidden="1">
      <c r="CM1301" s="28"/>
    </row>
    <row r="1302" spans="91:91" hidden="1">
      <c r="CM1302" s="28"/>
    </row>
    <row r="1303" spans="91:91" hidden="1">
      <c r="CM1303" s="28"/>
    </row>
    <row r="1304" spans="91:91" hidden="1">
      <c r="CM1304" s="28"/>
    </row>
    <row r="1305" spans="91:91" hidden="1">
      <c r="CM1305" s="28"/>
    </row>
    <row r="1306" spans="91:91" hidden="1">
      <c r="CM1306" s="28"/>
    </row>
    <row r="1307" spans="91:91" hidden="1">
      <c r="CM1307" s="28"/>
    </row>
    <row r="1308" spans="91:91" hidden="1">
      <c r="CM1308" s="28"/>
    </row>
    <row r="1309" spans="91:91" hidden="1">
      <c r="CM1309" s="28"/>
    </row>
    <row r="1310" spans="91:91" hidden="1">
      <c r="CM1310" s="28"/>
    </row>
    <row r="1311" spans="91:91" hidden="1">
      <c r="CM1311" s="28"/>
    </row>
    <row r="1312" spans="91:91" hidden="1">
      <c r="CM1312" s="28"/>
    </row>
    <row r="1313" spans="91:91" hidden="1">
      <c r="CM1313" s="28"/>
    </row>
    <row r="1314" spans="91:91" hidden="1">
      <c r="CM1314" s="28"/>
    </row>
    <row r="1315" spans="91:91" hidden="1">
      <c r="CM1315" s="28"/>
    </row>
    <row r="1316" spans="91:91" hidden="1">
      <c r="CM1316" s="28"/>
    </row>
    <row r="1317" spans="91:91" hidden="1">
      <c r="CM1317" s="28"/>
    </row>
    <row r="1318" spans="91:91" hidden="1">
      <c r="CM1318" s="28"/>
    </row>
    <row r="1319" spans="91:91" hidden="1">
      <c r="CM1319" s="28"/>
    </row>
    <row r="1320" spans="91:91" hidden="1">
      <c r="CM1320" s="28"/>
    </row>
    <row r="1321" spans="91:91" hidden="1">
      <c r="CM1321" s="28"/>
    </row>
    <row r="1322" spans="91:91" hidden="1">
      <c r="CM1322" s="28"/>
    </row>
    <row r="1323" spans="91:91" hidden="1">
      <c r="CM1323" s="28"/>
    </row>
    <row r="1324" spans="91:91" hidden="1">
      <c r="CM1324" s="28"/>
    </row>
    <row r="1325" spans="91:91" hidden="1">
      <c r="CM1325" s="28"/>
    </row>
    <row r="1326" spans="91:91" hidden="1">
      <c r="CM1326" s="28"/>
    </row>
    <row r="1327" spans="91:91" hidden="1">
      <c r="CM1327" s="28"/>
    </row>
    <row r="1328" spans="91:91" hidden="1">
      <c r="CM1328" s="28"/>
    </row>
    <row r="1329" spans="91:91" hidden="1">
      <c r="CM1329" s="28"/>
    </row>
    <row r="1330" spans="91:91" hidden="1">
      <c r="CM1330" s="28"/>
    </row>
    <row r="1331" spans="91:91" hidden="1">
      <c r="CM1331" s="28"/>
    </row>
    <row r="1332" spans="91:91" hidden="1">
      <c r="CM1332" s="28"/>
    </row>
    <row r="1333" spans="91:91" hidden="1">
      <c r="CM1333" s="28"/>
    </row>
    <row r="1334" spans="91:91" hidden="1">
      <c r="CM1334" s="28"/>
    </row>
    <row r="1335" spans="91:91" hidden="1">
      <c r="CM1335" s="28"/>
    </row>
    <row r="1336" spans="91:91" hidden="1">
      <c r="CM1336" s="28"/>
    </row>
    <row r="1337" spans="91:91" hidden="1">
      <c r="CM1337" s="28"/>
    </row>
    <row r="1338" spans="91:91" hidden="1">
      <c r="CM1338" s="28"/>
    </row>
    <row r="1339" spans="91:91" hidden="1">
      <c r="CM1339" s="28"/>
    </row>
    <row r="1340" spans="91:91" hidden="1">
      <c r="CM1340" s="28"/>
    </row>
    <row r="1341" spans="91:91" hidden="1">
      <c r="CM1341" s="28"/>
    </row>
    <row r="1342" spans="91:91" hidden="1">
      <c r="CM1342" s="28"/>
    </row>
    <row r="1343" spans="91:91" hidden="1">
      <c r="CM1343" s="28"/>
    </row>
    <row r="1344" spans="91:91" hidden="1">
      <c r="CM1344" s="28"/>
    </row>
    <row r="1345" spans="91:91" hidden="1">
      <c r="CM1345" s="28"/>
    </row>
    <row r="1346" spans="91:91" hidden="1">
      <c r="CM1346" s="28"/>
    </row>
    <row r="1347" spans="91:91" hidden="1">
      <c r="CM1347" s="28"/>
    </row>
    <row r="1348" spans="91:91" hidden="1">
      <c r="CM1348" s="28"/>
    </row>
    <row r="1349" spans="91:91" hidden="1">
      <c r="CM1349" s="28"/>
    </row>
    <row r="1350" spans="91:91" hidden="1">
      <c r="CM1350" s="28"/>
    </row>
    <row r="1351" spans="91:91" hidden="1">
      <c r="CM1351" s="28"/>
    </row>
    <row r="1352" spans="91:91" hidden="1">
      <c r="CM1352" s="28"/>
    </row>
    <row r="1353" spans="91:91" hidden="1">
      <c r="CM1353" s="28"/>
    </row>
    <row r="1354" spans="91:91" hidden="1">
      <c r="CM1354" s="28"/>
    </row>
    <row r="1355" spans="91:91" hidden="1">
      <c r="CM1355" s="28"/>
    </row>
    <row r="1356" spans="91:91" hidden="1">
      <c r="CM1356" s="28"/>
    </row>
    <row r="1357" spans="91:91" hidden="1">
      <c r="CM1357" s="28"/>
    </row>
    <row r="1358" spans="91:91" hidden="1">
      <c r="CM1358" s="28"/>
    </row>
    <row r="1359" spans="91:91" hidden="1">
      <c r="CM1359" s="28"/>
    </row>
    <row r="1360" spans="91:91" hidden="1">
      <c r="CM1360" s="28"/>
    </row>
    <row r="1361" spans="91:91" hidden="1">
      <c r="CM1361" s="28"/>
    </row>
    <row r="1362" spans="91:91" hidden="1">
      <c r="CM1362" s="28"/>
    </row>
    <row r="1363" spans="91:91" hidden="1">
      <c r="CM1363" s="28"/>
    </row>
    <row r="1364" spans="91:91" hidden="1">
      <c r="CM1364" s="28"/>
    </row>
    <row r="1365" spans="91:91" hidden="1">
      <c r="CM1365" s="28"/>
    </row>
    <row r="1366" spans="91:91" hidden="1">
      <c r="CM1366" s="28"/>
    </row>
    <row r="1367" spans="91:91" hidden="1">
      <c r="CM1367" s="28"/>
    </row>
    <row r="1368" spans="91:91" hidden="1">
      <c r="CM1368" s="28"/>
    </row>
    <row r="1369" spans="91:91" hidden="1">
      <c r="CM1369" s="28"/>
    </row>
    <row r="1370" spans="91:91" hidden="1">
      <c r="CM1370" s="28"/>
    </row>
    <row r="1371" spans="91:91" hidden="1">
      <c r="CM1371" s="28"/>
    </row>
    <row r="1372" spans="91:91" hidden="1">
      <c r="CM1372" s="28"/>
    </row>
    <row r="1373" spans="91:91" hidden="1">
      <c r="CM1373" s="28"/>
    </row>
    <row r="1374" spans="91:91" hidden="1">
      <c r="CM1374" s="28"/>
    </row>
    <row r="1375" spans="91:91" hidden="1">
      <c r="CM1375" s="28"/>
    </row>
    <row r="1376" spans="91:91" hidden="1">
      <c r="CM1376" s="28"/>
    </row>
    <row r="1377" spans="91:91" hidden="1">
      <c r="CM1377" s="28"/>
    </row>
    <row r="1378" spans="91:91" hidden="1">
      <c r="CM1378" s="28"/>
    </row>
    <row r="1379" spans="91:91" hidden="1">
      <c r="CM1379" s="28"/>
    </row>
    <row r="1380" spans="91:91" hidden="1">
      <c r="CM1380" s="28"/>
    </row>
    <row r="1381" spans="91:91" hidden="1">
      <c r="CM1381" s="28"/>
    </row>
    <row r="1382" spans="91:91" hidden="1">
      <c r="CM1382" s="28"/>
    </row>
    <row r="1383" spans="91:91" hidden="1">
      <c r="CM1383" s="28"/>
    </row>
    <row r="1384" spans="91:91" hidden="1">
      <c r="CM1384" s="28"/>
    </row>
    <row r="1385" spans="91:91" hidden="1">
      <c r="CM1385" s="28"/>
    </row>
    <row r="1386" spans="91:91" hidden="1">
      <c r="CM1386" s="28"/>
    </row>
    <row r="1387" spans="91:91" hidden="1">
      <c r="CM1387" s="28"/>
    </row>
    <row r="1388" spans="91:91" hidden="1">
      <c r="CM1388" s="28"/>
    </row>
    <row r="1389" spans="91:91" hidden="1">
      <c r="CM1389" s="28"/>
    </row>
    <row r="1390" spans="91:91" hidden="1">
      <c r="CM1390" s="28"/>
    </row>
    <row r="1391" spans="91:91" hidden="1">
      <c r="CM1391" s="28"/>
    </row>
    <row r="1392" spans="91:91" hidden="1">
      <c r="CM1392" s="28"/>
    </row>
    <row r="1393" spans="91:91" hidden="1">
      <c r="CM1393" s="28"/>
    </row>
    <row r="1394" spans="91:91" hidden="1">
      <c r="CM1394" s="28"/>
    </row>
    <row r="1395" spans="91:91" hidden="1">
      <c r="CM1395" s="28"/>
    </row>
    <row r="1396" spans="91:91" hidden="1">
      <c r="CM1396" s="28"/>
    </row>
    <row r="1397" spans="91:91" hidden="1">
      <c r="CM1397" s="28"/>
    </row>
    <row r="1398" spans="91:91" hidden="1">
      <c r="CM1398" s="28"/>
    </row>
    <row r="1399" spans="91:91" hidden="1">
      <c r="CM1399" s="28"/>
    </row>
    <row r="1400" spans="91:91" hidden="1">
      <c r="CM1400" s="28"/>
    </row>
    <row r="1401" spans="91:91" hidden="1">
      <c r="CM1401" s="28"/>
    </row>
    <row r="1402" spans="91:91" hidden="1">
      <c r="CM1402" s="28"/>
    </row>
    <row r="1403" spans="91:91" hidden="1">
      <c r="CM1403" s="28"/>
    </row>
    <row r="1404" spans="91:91" hidden="1">
      <c r="CM1404" s="28"/>
    </row>
    <row r="1405" spans="91:91" hidden="1">
      <c r="CM1405" s="28"/>
    </row>
    <row r="1406" spans="91:91" hidden="1">
      <c r="CM1406" s="28"/>
    </row>
    <row r="1407" spans="91:91" hidden="1">
      <c r="CM1407" s="28"/>
    </row>
    <row r="1408" spans="91:91" hidden="1">
      <c r="CM1408" s="28"/>
    </row>
    <row r="1409" spans="91:91" hidden="1">
      <c r="CM1409" s="28"/>
    </row>
    <row r="1410" spans="91:91" hidden="1">
      <c r="CM1410" s="28"/>
    </row>
    <row r="1411" spans="91:91" hidden="1">
      <c r="CM1411" s="28"/>
    </row>
    <row r="1412" spans="91:91" hidden="1">
      <c r="CM1412" s="28"/>
    </row>
    <row r="1413" spans="91:91" hidden="1">
      <c r="CM1413" s="28"/>
    </row>
    <row r="1414" spans="91:91" hidden="1">
      <c r="CM1414" s="28"/>
    </row>
    <row r="1415" spans="91:91" hidden="1">
      <c r="CM1415" s="28"/>
    </row>
    <row r="1416" spans="91:91" hidden="1">
      <c r="CM1416" s="28"/>
    </row>
    <row r="1417" spans="91:91" hidden="1">
      <c r="CM1417" s="28"/>
    </row>
    <row r="1418" spans="91:91" hidden="1">
      <c r="CM1418" s="28"/>
    </row>
    <row r="1419" spans="91:91" hidden="1">
      <c r="CM1419" s="28"/>
    </row>
    <row r="1420" spans="91:91" hidden="1">
      <c r="CM1420" s="28"/>
    </row>
    <row r="1421" spans="91:91" hidden="1">
      <c r="CM1421" s="28"/>
    </row>
    <row r="1422" spans="91:91" hidden="1">
      <c r="CM1422" s="28"/>
    </row>
    <row r="1423" spans="91:91" hidden="1">
      <c r="CM1423" s="28"/>
    </row>
    <row r="1424" spans="91:91" hidden="1">
      <c r="CM1424" s="28"/>
    </row>
    <row r="1425" spans="91:91" hidden="1">
      <c r="CM1425" s="28"/>
    </row>
    <row r="1426" spans="91:91" hidden="1">
      <c r="CM1426" s="28"/>
    </row>
    <row r="1427" spans="91:91" hidden="1">
      <c r="CM1427" s="28"/>
    </row>
    <row r="1428" spans="91:91" hidden="1">
      <c r="CM1428" s="28"/>
    </row>
    <row r="1429" spans="91:91" hidden="1">
      <c r="CM1429" s="28"/>
    </row>
    <row r="1430" spans="91:91" hidden="1">
      <c r="CM1430" s="28"/>
    </row>
    <row r="1431" spans="91:91" hidden="1">
      <c r="CM1431" s="28"/>
    </row>
    <row r="1432" spans="91:91" hidden="1">
      <c r="CM1432" s="28"/>
    </row>
    <row r="1433" spans="91:91" hidden="1">
      <c r="CM1433" s="28"/>
    </row>
    <row r="1434" spans="91:91" hidden="1">
      <c r="CM1434" s="28"/>
    </row>
    <row r="1435" spans="91:91" hidden="1">
      <c r="CM1435" s="28"/>
    </row>
    <row r="1436" spans="91:91" hidden="1">
      <c r="CM1436" s="28"/>
    </row>
    <row r="1437" spans="91:91" hidden="1">
      <c r="CM1437" s="28"/>
    </row>
    <row r="1438" spans="91:91" hidden="1">
      <c r="CM1438" s="28"/>
    </row>
    <row r="1439" spans="91:91" hidden="1">
      <c r="CM1439" s="28"/>
    </row>
    <row r="1440" spans="91:91" hidden="1">
      <c r="CM1440" s="28"/>
    </row>
    <row r="1441" spans="91:91" hidden="1">
      <c r="CM1441" s="28"/>
    </row>
    <row r="1442" spans="91:91" hidden="1">
      <c r="CM1442" s="28"/>
    </row>
    <row r="1443" spans="91:91" hidden="1">
      <c r="CM1443" s="28"/>
    </row>
    <row r="1444" spans="91:91" hidden="1">
      <c r="CM1444" s="28"/>
    </row>
    <row r="1445" spans="91:91" hidden="1">
      <c r="CM1445" s="28"/>
    </row>
    <row r="1446" spans="91:91" hidden="1">
      <c r="CM1446" s="28"/>
    </row>
    <row r="1447" spans="91:91" hidden="1">
      <c r="CM1447" s="28"/>
    </row>
    <row r="1448" spans="91:91" hidden="1">
      <c r="CM1448" s="28"/>
    </row>
    <row r="1449" spans="91:91" hidden="1">
      <c r="CM1449" s="28"/>
    </row>
    <row r="1450" spans="91:91" hidden="1">
      <c r="CM1450" s="28"/>
    </row>
    <row r="1451" spans="91:91" hidden="1">
      <c r="CM1451" s="28"/>
    </row>
    <row r="1452" spans="91:91" hidden="1">
      <c r="CM1452" s="28"/>
    </row>
    <row r="1453" spans="91:91" hidden="1">
      <c r="CM1453" s="28"/>
    </row>
    <row r="1454" spans="91:91" hidden="1">
      <c r="CM1454" s="28"/>
    </row>
    <row r="1455" spans="91:91" hidden="1">
      <c r="CM1455" s="28"/>
    </row>
    <row r="1456" spans="91:91" hidden="1">
      <c r="CM1456" s="28"/>
    </row>
    <row r="1457" spans="91:91" hidden="1">
      <c r="CM1457" s="28"/>
    </row>
    <row r="1458" spans="91:91" hidden="1">
      <c r="CM1458" s="28"/>
    </row>
    <row r="1459" spans="91:91" hidden="1">
      <c r="CM1459" s="28"/>
    </row>
    <row r="1460" spans="91:91" hidden="1">
      <c r="CM1460" s="28"/>
    </row>
    <row r="1461" spans="91:91" hidden="1">
      <c r="CM1461" s="28"/>
    </row>
    <row r="1462" spans="91:91" hidden="1">
      <c r="CM1462" s="28"/>
    </row>
    <row r="1463" spans="91:91" hidden="1">
      <c r="CM1463" s="28"/>
    </row>
    <row r="1464" spans="91:91" hidden="1">
      <c r="CM1464" s="28"/>
    </row>
    <row r="1465" spans="91:91" hidden="1">
      <c r="CM1465" s="28"/>
    </row>
    <row r="1466" spans="91:91" hidden="1">
      <c r="CM1466" s="28"/>
    </row>
    <row r="1467" spans="91:91" hidden="1">
      <c r="CM1467" s="28"/>
    </row>
    <row r="1468" spans="91:91" hidden="1">
      <c r="CM1468" s="28"/>
    </row>
    <row r="1469" spans="91:91" hidden="1">
      <c r="CM1469" s="28"/>
    </row>
    <row r="1470" spans="91:91" hidden="1">
      <c r="CM1470" s="28"/>
    </row>
    <row r="1471" spans="91:91" hidden="1">
      <c r="CM1471" s="28"/>
    </row>
    <row r="1472" spans="91:91" hidden="1">
      <c r="CM1472" s="28"/>
    </row>
    <row r="1473" spans="91:91" hidden="1">
      <c r="CM1473" s="28"/>
    </row>
    <row r="1474" spans="91:91" hidden="1">
      <c r="CM1474" s="28"/>
    </row>
    <row r="1475" spans="91:91" hidden="1">
      <c r="CM1475" s="28"/>
    </row>
    <row r="1476" spans="91:91" hidden="1">
      <c r="CM1476" s="28"/>
    </row>
    <row r="1477" spans="91:91" hidden="1">
      <c r="CM1477" s="28"/>
    </row>
    <row r="1478" spans="91:91" hidden="1">
      <c r="CM1478" s="28"/>
    </row>
    <row r="1479" spans="91:91" hidden="1">
      <c r="CM1479" s="28"/>
    </row>
    <row r="1480" spans="91:91" hidden="1">
      <c r="CM1480" s="28"/>
    </row>
    <row r="1481" spans="91:91" hidden="1">
      <c r="CM1481" s="28"/>
    </row>
    <row r="1482" spans="91:91" hidden="1">
      <c r="CM1482" s="28"/>
    </row>
    <row r="1483" spans="91:91" hidden="1">
      <c r="CM1483" s="28"/>
    </row>
    <row r="1484" spans="91:91" hidden="1">
      <c r="CM1484" s="28"/>
    </row>
    <row r="1485" spans="91:91" hidden="1">
      <c r="CM1485" s="28"/>
    </row>
    <row r="1486" spans="91:91" hidden="1">
      <c r="CM1486" s="28"/>
    </row>
    <row r="1487" spans="91:91" hidden="1">
      <c r="CM1487" s="28"/>
    </row>
    <row r="1488" spans="91:91" hidden="1">
      <c r="CM1488" s="28"/>
    </row>
    <row r="1489" spans="91:91" hidden="1">
      <c r="CM1489" s="28"/>
    </row>
    <row r="1490" spans="91:91" hidden="1">
      <c r="CM1490" s="28"/>
    </row>
    <row r="1491" spans="91:91" hidden="1">
      <c r="CM1491" s="28"/>
    </row>
    <row r="1492" spans="91:91" hidden="1">
      <c r="CM1492" s="28"/>
    </row>
    <row r="1493" spans="91:91" hidden="1">
      <c r="CM1493" s="28"/>
    </row>
    <row r="1494" spans="91:91" hidden="1">
      <c r="CM1494" s="28"/>
    </row>
    <row r="1495" spans="91:91" hidden="1">
      <c r="CM1495" s="28"/>
    </row>
    <row r="1496" spans="91:91" hidden="1">
      <c r="CM1496" s="28"/>
    </row>
    <row r="1497" spans="91:91" hidden="1">
      <c r="CM1497" s="28"/>
    </row>
    <row r="1498" spans="91:91" hidden="1">
      <c r="CM1498" s="28"/>
    </row>
    <row r="1499" spans="91:91" hidden="1">
      <c r="CM1499" s="28"/>
    </row>
    <row r="1500" spans="91:91" hidden="1">
      <c r="CM1500" s="28"/>
    </row>
    <row r="1501" spans="91:91" hidden="1">
      <c r="CM1501" s="28"/>
    </row>
    <row r="1502" spans="91:91" hidden="1">
      <c r="CM1502" s="28"/>
    </row>
    <row r="1503" spans="91:91" hidden="1">
      <c r="CM1503" s="28"/>
    </row>
    <row r="1504" spans="91:91" hidden="1">
      <c r="CM1504" s="28"/>
    </row>
    <row r="1505" spans="2:91" hidden="1">
      <c r="CM1505" s="28"/>
    </row>
    <row r="1506" spans="2:91" hidden="1">
      <c r="CM1506" s="28"/>
    </row>
    <row r="1507" spans="2:91" hidden="1">
      <c r="CM1507" s="28"/>
    </row>
    <row r="1508" spans="2:91" hidden="1">
      <c r="CM1508" s="28"/>
    </row>
    <row r="1509" spans="2:91" hidden="1">
      <c r="CM1509" s="28"/>
    </row>
    <row r="1510" spans="2:91" hidden="1">
      <c r="CM1510" s="28"/>
    </row>
    <row r="1511" spans="2:91" hidden="1">
      <c r="CM1511" s="28"/>
    </row>
    <row r="1512" spans="2:91" hidden="1">
      <c r="CM1512" s="28"/>
    </row>
    <row r="1513" spans="2:91">
      <c r="CH1513" s="22"/>
      <c r="CM1513" s="28"/>
    </row>
    <row r="1514" spans="2:91" ht="12.75">
      <c r="B1514" s="67"/>
      <c r="D1514" s="67"/>
      <c r="E1514" s="94"/>
      <c r="F1514" s="67"/>
      <c r="G1514" s="17"/>
      <c r="H1514" s="94"/>
      <c r="J1514" s="17" t="s">
        <v>38</v>
      </c>
      <c r="CH1514" s="97"/>
    </row>
    <row r="1515" spans="2:91" ht="15">
      <c r="B1515" s="67"/>
      <c r="C1515" s="67"/>
      <c r="D1515" s="38"/>
      <c r="F1515" s="67"/>
      <c r="G1515" s="17"/>
      <c r="H1515" s="95"/>
      <c r="CF1515" s="97"/>
    </row>
    <row r="1516" spans="2:91" ht="15">
      <c r="B1516" s="67"/>
      <c r="D1516" s="38"/>
      <c r="F1516" s="67"/>
      <c r="G1516" s="76"/>
      <c r="H1516" s="95"/>
      <c r="J1516" s="95"/>
      <c r="CH1516" s="97"/>
    </row>
    <row r="1517" spans="2:91" ht="15">
      <c r="B1517" s="67"/>
      <c r="D1517" s="38"/>
      <c r="F1517" s="67"/>
      <c r="G1517" s="70"/>
      <c r="H1517" s="95"/>
      <c r="J1517" s="95"/>
      <c r="CH1517" s="97"/>
    </row>
    <row r="1518" spans="2:91" ht="12.75">
      <c r="F1518" s="67"/>
      <c r="H1518" s="95"/>
      <c r="CL1518" s="16" t="s">
        <v>38</v>
      </c>
      <c r="CM1518" s="3" t="s">
        <v>38</v>
      </c>
    </row>
    <row r="1519" spans="2:91" ht="12.75">
      <c r="D1519" s="39"/>
      <c r="E1519" s="17"/>
      <c r="H1519" s="15" t="s">
        <v>38</v>
      </c>
      <c r="CL1519" s="16" t="s">
        <v>38</v>
      </c>
      <c r="CM1519" s="3" t="s">
        <v>38</v>
      </c>
    </row>
    <row r="1520" spans="2:91" ht="15">
      <c r="C1520" s="3" t="s">
        <v>38</v>
      </c>
      <c r="D1520"/>
      <c r="E1520" s="15"/>
    </row>
    <row r="1521" spans="3:5" ht="15">
      <c r="C1521" s="3" t="s">
        <v>38</v>
      </c>
      <c r="D1521"/>
      <c r="E1521" s="15"/>
    </row>
    <row r="1522" spans="3:5" ht="15">
      <c r="C1522" s="3" t="s">
        <v>38</v>
      </c>
      <c r="D1522"/>
      <c r="E1522" s="15"/>
    </row>
    <row r="1523" spans="3:5" ht="15">
      <c r="C1523" s="3" t="s">
        <v>38</v>
      </c>
      <c r="D1523"/>
      <c r="E1523" s="15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honeticPr fontId="8" type="noConversion"/>
  <pageMargins left="0.78740157480314965" right="0.39370078740157483" top="0.39370078740157483" bottom="1.1417322834645669" header="0.19685039370078741" footer="0.59055118110236227"/>
  <pageSetup paperSize="9" firstPageNumber="5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87"/>
  <sheetViews>
    <sheetView zoomScaleSheetLayoutView="100" workbookViewId="0">
      <selection activeCell="L4" sqref="L4"/>
    </sheetView>
  </sheetViews>
  <sheetFormatPr defaultRowHeight="11.25"/>
  <cols>
    <col min="1" max="1" width="9.5703125" style="7" customWidth="1"/>
    <col min="2" max="2" width="37.28515625" style="8" customWidth="1"/>
    <col min="3" max="3" width="10.28515625" style="7" customWidth="1"/>
    <col min="4" max="4" width="12" style="5" customWidth="1"/>
    <col min="5" max="7" width="13.7109375" style="5" customWidth="1"/>
    <col min="8" max="8" width="12.85546875" style="5" customWidth="1"/>
    <col min="9" max="9" width="11.85546875" style="5" customWidth="1"/>
    <col min="10" max="10" width="12.85546875" style="5" customWidth="1"/>
    <col min="11" max="11" width="11.85546875" style="5" customWidth="1"/>
    <col min="12" max="12" width="10" style="5" bestFit="1" customWidth="1"/>
    <col min="13" max="13" width="10.85546875" style="5" customWidth="1"/>
    <col min="14" max="14" width="10" style="5" bestFit="1" customWidth="1"/>
    <col min="15" max="16384" width="9.140625" style="5"/>
  </cols>
  <sheetData>
    <row r="1" spans="1:17" s="117" customFormat="1" ht="12.75">
      <c r="A1" s="182" t="s">
        <v>44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7" s="6" customFormat="1" ht="12.75" customHeight="1">
      <c r="A2" s="189" t="s">
        <v>136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00"/>
    </row>
    <row r="3" spans="1:17" s="6" customFormat="1" ht="12.7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9"/>
    </row>
    <row r="4" spans="1:17" ht="24.75" customHeight="1">
      <c r="A4" s="188" t="s">
        <v>10</v>
      </c>
      <c r="B4" s="180" t="s">
        <v>11</v>
      </c>
      <c r="C4" s="180" t="s">
        <v>12</v>
      </c>
      <c r="D4" s="180" t="s">
        <v>137</v>
      </c>
      <c r="E4" s="181"/>
      <c r="F4" s="181"/>
      <c r="G4" s="181"/>
      <c r="H4" s="187" t="s">
        <v>138</v>
      </c>
      <c r="I4" s="188"/>
      <c r="J4" s="183" t="s">
        <v>128</v>
      </c>
      <c r="K4" s="184"/>
    </row>
    <row r="5" spans="1:17" ht="11.25" customHeight="1">
      <c r="A5" s="188"/>
      <c r="B5" s="180"/>
      <c r="C5" s="180"/>
      <c r="D5" s="187" t="s">
        <v>100</v>
      </c>
      <c r="E5" s="188"/>
      <c r="F5" s="180" t="s">
        <v>101</v>
      </c>
      <c r="G5" s="180"/>
      <c r="H5" s="187" t="s">
        <v>100</v>
      </c>
      <c r="I5" s="188"/>
      <c r="J5" s="185"/>
      <c r="K5" s="186"/>
    </row>
    <row r="6" spans="1:17" ht="22.5">
      <c r="A6" s="188"/>
      <c r="B6" s="180"/>
      <c r="C6" s="180"/>
      <c r="D6" s="2" t="s">
        <v>13</v>
      </c>
      <c r="E6" s="2" t="s">
        <v>3</v>
      </c>
      <c r="F6" s="2" t="s">
        <v>13</v>
      </c>
      <c r="G6" s="2" t="s">
        <v>3</v>
      </c>
      <c r="H6" s="2" t="s">
        <v>13</v>
      </c>
      <c r="I6" s="2" t="s">
        <v>3</v>
      </c>
      <c r="J6" s="2" t="s">
        <v>14</v>
      </c>
      <c r="K6" s="116" t="s">
        <v>3</v>
      </c>
    </row>
    <row r="7" spans="1:17">
      <c r="A7" s="51" t="s">
        <v>32</v>
      </c>
      <c r="B7" s="51" t="s">
        <v>22</v>
      </c>
      <c r="C7" s="107" t="s">
        <v>21</v>
      </c>
      <c r="D7" s="123">
        <v>17179</v>
      </c>
      <c r="E7" s="123">
        <v>196.67397</v>
      </c>
      <c r="F7" s="123">
        <v>3544</v>
      </c>
      <c r="G7" s="123">
        <v>35.638390000000001</v>
      </c>
      <c r="H7" s="58">
        <v>14406</v>
      </c>
      <c r="I7" s="58">
        <v>329.47689000000003</v>
      </c>
      <c r="J7" s="58">
        <f t="shared" ref="J7:K9" si="0">D7/H7*100</f>
        <v>119.24892405941969</v>
      </c>
      <c r="K7" s="58">
        <f t="shared" si="0"/>
        <v>59.692796663219681</v>
      </c>
      <c r="N7" s="96"/>
    </row>
    <row r="8" spans="1:17">
      <c r="A8" s="51"/>
      <c r="B8" s="51" t="s">
        <v>0</v>
      </c>
      <c r="C8" s="57"/>
      <c r="D8" s="123">
        <v>17179</v>
      </c>
      <c r="E8" s="123">
        <v>196.67397</v>
      </c>
      <c r="F8" s="123">
        <v>3544</v>
      </c>
      <c r="G8" s="123">
        <v>35.638390000000001</v>
      </c>
      <c r="H8" s="58">
        <v>14406</v>
      </c>
      <c r="I8" s="58">
        <v>329.47689000000003</v>
      </c>
      <c r="J8" s="58">
        <f t="shared" si="0"/>
        <v>119.24892405941969</v>
      </c>
      <c r="K8" s="58">
        <f t="shared" si="0"/>
        <v>59.692796663219681</v>
      </c>
    </row>
    <row r="9" spans="1:17" ht="13.5" customHeight="1">
      <c r="A9" s="107" t="s">
        <v>77</v>
      </c>
      <c r="B9" s="51" t="s">
        <v>78</v>
      </c>
      <c r="C9" s="107" t="s">
        <v>79</v>
      </c>
      <c r="D9" s="123">
        <v>299.06308999999999</v>
      </c>
      <c r="E9" s="123">
        <v>1514.1079199999999</v>
      </c>
      <c r="F9" s="123">
        <v>21.129919999999998</v>
      </c>
      <c r="G9" s="123">
        <v>79.012540000000001</v>
      </c>
      <c r="H9" s="58">
        <v>197.58476999999999</v>
      </c>
      <c r="I9" s="58">
        <v>913.99766</v>
      </c>
      <c r="J9" s="58">
        <f t="shared" si="0"/>
        <v>151.35938362050879</v>
      </c>
      <c r="K9" s="58">
        <f t="shared" si="0"/>
        <v>165.65774577584804</v>
      </c>
      <c r="P9" s="120"/>
      <c r="Q9" s="120"/>
    </row>
    <row r="10" spans="1:17">
      <c r="A10" s="51"/>
      <c r="B10" s="51" t="s">
        <v>9</v>
      </c>
      <c r="C10" s="57"/>
      <c r="D10" s="123">
        <v>89.063090000000003</v>
      </c>
      <c r="E10" s="123">
        <v>317.16969</v>
      </c>
      <c r="F10" s="123">
        <v>21.129919999999998</v>
      </c>
      <c r="G10" s="123">
        <v>79.012540000000001</v>
      </c>
      <c r="H10" s="58">
        <v>62.782669999999996</v>
      </c>
      <c r="I10" s="58">
        <v>315.02757000000003</v>
      </c>
      <c r="J10" s="58">
        <f t="shared" ref="J10:K65" si="1">D10/H10*100</f>
        <v>141.85935386309632</v>
      </c>
      <c r="K10" s="58">
        <f t="shared" si="1"/>
        <v>100.67997858092228</v>
      </c>
    </row>
    <row r="11" spans="1:17">
      <c r="A11" s="51"/>
      <c r="B11" s="51" t="s">
        <v>0</v>
      </c>
      <c r="C11" s="57"/>
      <c r="D11" s="123">
        <v>210</v>
      </c>
      <c r="E11" s="123">
        <v>1196.93823</v>
      </c>
      <c r="F11" s="123"/>
      <c r="G11" s="123"/>
      <c r="H11" s="58">
        <v>134.8021</v>
      </c>
      <c r="I11" s="58">
        <v>598.97009000000003</v>
      </c>
      <c r="J11" s="58">
        <f>D11/H11%</f>
        <v>155.78392324748651</v>
      </c>
      <c r="K11" s="58">
        <f t="shared" si="1"/>
        <v>199.8327211964791</v>
      </c>
    </row>
    <row r="12" spans="1:17" ht="67.5">
      <c r="A12" s="51" t="s">
        <v>33</v>
      </c>
      <c r="B12" s="51" t="s">
        <v>23</v>
      </c>
      <c r="C12" s="107" t="s">
        <v>21</v>
      </c>
      <c r="D12" s="123">
        <v>46981</v>
      </c>
      <c r="E12" s="123">
        <v>212.41445999999999</v>
      </c>
      <c r="F12" s="123">
        <v>3354</v>
      </c>
      <c r="G12" s="123">
        <v>22.685790000000001</v>
      </c>
      <c r="H12" s="58">
        <v>126489</v>
      </c>
      <c r="I12" s="58">
        <v>224.75890999999999</v>
      </c>
      <c r="J12" s="58">
        <f>D12/H12%</f>
        <v>37.142360205235235</v>
      </c>
      <c r="K12" s="58">
        <f t="shared" si="1"/>
        <v>94.507692709490371</v>
      </c>
    </row>
    <row r="13" spans="1:17">
      <c r="A13" s="51"/>
      <c r="B13" s="51" t="s">
        <v>0</v>
      </c>
      <c r="C13" s="57"/>
      <c r="D13" s="123">
        <v>46981</v>
      </c>
      <c r="E13" s="123">
        <v>212.41445999999999</v>
      </c>
      <c r="F13" s="123">
        <v>3354</v>
      </c>
      <c r="G13" s="123">
        <v>22.685790000000001</v>
      </c>
      <c r="H13" s="58">
        <v>126489</v>
      </c>
      <c r="I13" s="58">
        <v>224.75890999999999</v>
      </c>
      <c r="J13" s="58">
        <f t="shared" si="1"/>
        <v>37.142360205235235</v>
      </c>
      <c r="K13" s="58">
        <f t="shared" si="1"/>
        <v>94.507692709490371</v>
      </c>
    </row>
    <row r="14" spans="1:17">
      <c r="A14" s="107" t="s">
        <v>73</v>
      </c>
      <c r="B14" s="107" t="s">
        <v>74</v>
      </c>
      <c r="C14" s="107" t="s">
        <v>79</v>
      </c>
      <c r="D14" s="123">
        <v>463.23200000000003</v>
      </c>
      <c r="E14" s="123">
        <v>516.55696999999998</v>
      </c>
      <c r="F14" s="123">
        <v>47.628</v>
      </c>
      <c r="G14" s="123">
        <v>52.979909999999997</v>
      </c>
      <c r="H14" s="58">
        <v>317.572</v>
      </c>
      <c r="I14" s="58">
        <v>366.16237999999998</v>
      </c>
      <c r="J14" s="58">
        <f t="shared" si="1"/>
        <v>145.86676407239935</v>
      </c>
      <c r="K14" s="58">
        <f t="shared" si="1"/>
        <v>141.07319544951613</v>
      </c>
    </row>
    <row r="15" spans="1:17">
      <c r="A15" s="108"/>
      <c r="B15" s="51" t="s">
        <v>1</v>
      </c>
      <c r="C15" s="57"/>
      <c r="D15" s="123">
        <v>20.411999999999999</v>
      </c>
      <c r="E15" s="123">
        <v>15.503119999999999</v>
      </c>
      <c r="H15" s="58">
        <v>20.411999999999999</v>
      </c>
      <c r="I15" s="58">
        <v>19.177</v>
      </c>
      <c r="J15" s="58">
        <f>D15/H15*100</f>
        <v>100</v>
      </c>
      <c r="K15" s="58">
        <f>E15/I15*100</f>
        <v>80.842258956041093</v>
      </c>
    </row>
    <row r="16" spans="1:17">
      <c r="A16" s="108"/>
      <c r="B16" s="111" t="s">
        <v>9</v>
      </c>
      <c r="C16" s="57"/>
      <c r="D16" s="123">
        <v>74.27</v>
      </c>
      <c r="E16" s="123">
        <v>115.76776</v>
      </c>
      <c r="F16" s="123">
        <v>27.216000000000001</v>
      </c>
      <c r="G16" s="123">
        <v>28.839659999999999</v>
      </c>
      <c r="H16" s="58">
        <v>27.216000000000001</v>
      </c>
      <c r="I16" s="58">
        <v>29.524000000000001</v>
      </c>
      <c r="J16" s="58"/>
      <c r="K16" s="58"/>
    </row>
    <row r="17" spans="1:13">
      <c r="A17" s="108"/>
      <c r="B17" s="51" t="s">
        <v>0</v>
      </c>
      <c r="C17" s="57"/>
      <c r="D17" s="123">
        <v>368.55</v>
      </c>
      <c r="E17" s="123">
        <v>385.28609</v>
      </c>
      <c r="F17" s="123">
        <v>20.411999999999999</v>
      </c>
      <c r="G17" s="123">
        <v>24.140250000000002</v>
      </c>
      <c r="H17" s="58">
        <v>269.94400000000002</v>
      </c>
      <c r="I17" s="58">
        <v>317.46138000000002</v>
      </c>
      <c r="J17" s="58">
        <f>D17/H17*100</f>
        <v>136.5283169842634</v>
      </c>
      <c r="K17" s="58">
        <f>E17/I17*100</f>
        <v>121.36471214230846</v>
      </c>
    </row>
    <row r="18" spans="1:13">
      <c r="A18" s="107" t="s">
        <v>75</v>
      </c>
      <c r="B18" s="51" t="s">
        <v>76</v>
      </c>
      <c r="C18" s="107" t="s">
        <v>79</v>
      </c>
      <c r="D18" s="123">
        <v>451.72699999999998</v>
      </c>
      <c r="E18" s="123">
        <v>371.64562999999998</v>
      </c>
      <c r="F18" s="123">
        <v>93.159000000000006</v>
      </c>
      <c r="G18" s="123">
        <v>76.040880000000001</v>
      </c>
      <c r="H18" s="58">
        <v>267.7362</v>
      </c>
      <c r="I18" s="58">
        <v>216.37107</v>
      </c>
      <c r="J18" s="58">
        <f>D17/H18*100</f>
        <v>137.65415360343502</v>
      </c>
      <c r="K18" s="58">
        <f t="shared" si="1"/>
        <v>171.76308736653195</v>
      </c>
    </row>
    <row r="19" spans="1:13">
      <c r="A19" s="109"/>
      <c r="B19" s="111" t="s">
        <v>9</v>
      </c>
      <c r="C19" s="107"/>
      <c r="D19" s="123">
        <v>203.18700000000001</v>
      </c>
      <c r="E19" s="123">
        <v>183.47763</v>
      </c>
      <c r="F19" s="123">
        <v>39.024000000000001</v>
      </c>
      <c r="G19" s="123">
        <v>34.163879999999999</v>
      </c>
      <c r="H19" s="58">
        <v>49.453000000000003</v>
      </c>
      <c r="I19" s="58">
        <v>46.69023</v>
      </c>
      <c r="J19" s="58">
        <f t="shared" si="1"/>
        <v>410.86890582977776</v>
      </c>
      <c r="K19" s="58">
        <f t="shared" si="1"/>
        <v>392.96792926485909</v>
      </c>
    </row>
    <row r="20" spans="1:13">
      <c r="A20" s="109"/>
      <c r="B20" s="51" t="s">
        <v>0</v>
      </c>
      <c r="C20" s="57"/>
      <c r="D20" s="123">
        <v>248.54</v>
      </c>
      <c r="E20" s="123">
        <v>188.16800000000001</v>
      </c>
      <c r="F20" s="123">
        <v>54.134999999999998</v>
      </c>
      <c r="G20" s="123">
        <v>41.877000000000002</v>
      </c>
      <c r="H20" s="58">
        <v>218.28319999999999</v>
      </c>
      <c r="I20" s="58">
        <v>169.68083999999999</v>
      </c>
      <c r="J20" s="58">
        <f t="shared" si="1"/>
        <v>113.86125913492198</v>
      </c>
      <c r="K20" s="58">
        <f t="shared" si="1"/>
        <v>110.89525487969061</v>
      </c>
      <c r="L20" s="121"/>
    </row>
    <row r="21" spans="1:13">
      <c r="A21" s="107" t="s">
        <v>59</v>
      </c>
      <c r="B21" s="107" t="s">
        <v>60</v>
      </c>
      <c r="C21" s="107" t="s">
        <v>79</v>
      </c>
      <c r="D21" s="123">
        <v>186.65</v>
      </c>
      <c r="E21" s="123">
        <v>88.080370000000002</v>
      </c>
      <c r="F21" s="123">
        <v>138.44999999999999</v>
      </c>
      <c r="G21" s="123">
        <v>63.103349999999999</v>
      </c>
      <c r="H21" s="58">
        <v>268.54599999999999</v>
      </c>
      <c r="I21" s="58">
        <v>113.30904</v>
      </c>
      <c r="J21" s="58">
        <f t="shared" si="1"/>
        <v>69.503921115935455</v>
      </c>
      <c r="K21" s="58">
        <f t="shared" si="1"/>
        <v>77.734636177307664</v>
      </c>
    </row>
    <row r="22" spans="1:13">
      <c r="A22" s="107"/>
      <c r="B22" s="51" t="s">
        <v>1</v>
      </c>
      <c r="C22" s="107"/>
      <c r="D22" s="123">
        <v>81</v>
      </c>
      <c r="E22" s="123">
        <v>37.079000000000001</v>
      </c>
      <c r="F22" s="123">
        <v>81</v>
      </c>
      <c r="G22" s="123">
        <v>37.079000000000001</v>
      </c>
      <c r="H22" s="58"/>
      <c r="I22" s="58"/>
      <c r="J22" s="58"/>
      <c r="K22" s="58"/>
    </row>
    <row r="23" spans="1:13">
      <c r="A23" s="107"/>
      <c r="B23" s="111" t="s">
        <v>9</v>
      </c>
      <c r="C23" s="107"/>
      <c r="D23" s="123">
        <v>85.65</v>
      </c>
      <c r="E23" s="123">
        <v>42.59637</v>
      </c>
      <c r="F23" s="123">
        <v>37.450000000000003</v>
      </c>
      <c r="G23" s="123">
        <v>17.619350000000001</v>
      </c>
      <c r="H23" s="58">
        <v>268.54599999999999</v>
      </c>
      <c r="I23" s="58">
        <v>113.30904</v>
      </c>
      <c r="J23" s="58">
        <f t="shared" si="1"/>
        <v>31.893977195713212</v>
      </c>
      <c r="K23" s="58">
        <f t="shared" si="1"/>
        <v>37.593090542466868</v>
      </c>
    </row>
    <row r="24" spans="1:13">
      <c r="A24" s="107"/>
      <c r="B24" s="51" t="s">
        <v>0</v>
      </c>
      <c r="C24" s="107"/>
      <c r="D24" s="123">
        <v>20</v>
      </c>
      <c r="E24" s="123">
        <v>8.4049999999999994</v>
      </c>
      <c r="F24" s="123">
        <v>20</v>
      </c>
      <c r="G24" s="123">
        <v>8.4049999999999994</v>
      </c>
      <c r="H24" s="58"/>
      <c r="I24" s="58"/>
      <c r="J24" s="58"/>
      <c r="K24" s="58"/>
    </row>
    <row r="25" spans="1:13" ht="45">
      <c r="A25" s="51" t="s">
        <v>34</v>
      </c>
      <c r="B25" s="51" t="s">
        <v>24</v>
      </c>
      <c r="C25" s="51" t="s">
        <v>25</v>
      </c>
      <c r="D25" s="123">
        <v>4461666.5</v>
      </c>
      <c r="E25" s="123">
        <v>705.69830000000002</v>
      </c>
      <c r="F25" s="123">
        <v>799568</v>
      </c>
      <c r="G25" s="123">
        <v>110.24706</v>
      </c>
      <c r="H25" s="58">
        <v>3660953.9</v>
      </c>
      <c r="I25" s="58">
        <v>733.54709000000003</v>
      </c>
      <c r="J25" s="58">
        <f t="shared" si="1"/>
        <v>121.87169305792133</v>
      </c>
      <c r="K25" s="58">
        <f t="shared" si="1"/>
        <v>96.203544342327092</v>
      </c>
      <c r="M25" s="5" t="s">
        <v>38</v>
      </c>
    </row>
    <row r="26" spans="1:13">
      <c r="A26" s="51"/>
      <c r="B26" s="111" t="s">
        <v>9</v>
      </c>
      <c r="C26" s="55"/>
      <c r="D26" s="123">
        <v>4437186.5</v>
      </c>
      <c r="E26" s="123">
        <v>701.99424999999997</v>
      </c>
      <c r="F26" s="123">
        <v>794384</v>
      </c>
      <c r="G26" s="123">
        <v>109.47</v>
      </c>
      <c r="H26" s="58">
        <v>3645863.3</v>
      </c>
      <c r="I26" s="58">
        <v>730.97306000000003</v>
      </c>
      <c r="J26" s="58">
        <f t="shared" si="1"/>
        <v>121.70468651416526</v>
      </c>
      <c r="K26" s="58">
        <f t="shared" si="1"/>
        <v>96.035584403069507</v>
      </c>
    </row>
    <row r="27" spans="1:13">
      <c r="A27" s="51"/>
      <c r="B27" s="51" t="s">
        <v>0</v>
      </c>
      <c r="C27" s="55"/>
      <c r="D27" s="123">
        <v>24480</v>
      </c>
      <c r="E27" s="123">
        <v>3.7040500000000001</v>
      </c>
      <c r="F27" s="58">
        <v>5184</v>
      </c>
      <c r="G27" s="58">
        <v>0.77705999999999997</v>
      </c>
      <c r="H27" s="58">
        <v>15090.6</v>
      </c>
      <c r="I27" s="58">
        <v>2.57403</v>
      </c>
      <c r="J27" s="58">
        <f>D27/H27%</f>
        <v>162.2201900520854</v>
      </c>
      <c r="K27" s="58">
        <f>E27/I27%</f>
        <v>143.90080923687759</v>
      </c>
      <c r="M27" s="5" t="s">
        <v>38</v>
      </c>
    </row>
    <row r="28" spans="1:13" ht="22.5">
      <c r="A28" s="51" t="s">
        <v>35</v>
      </c>
      <c r="B28" s="51" t="s">
        <v>26</v>
      </c>
      <c r="C28" s="51" t="s">
        <v>25</v>
      </c>
      <c r="D28" s="123">
        <v>2018334.4</v>
      </c>
      <c r="E28" s="123">
        <v>1754.6864499999999</v>
      </c>
      <c r="F28" s="123">
        <v>623530.19999999995</v>
      </c>
      <c r="G28" s="123">
        <v>551.70180000000005</v>
      </c>
      <c r="H28" s="58">
        <v>2394528.4</v>
      </c>
      <c r="I28" s="58">
        <v>2091.2531899999999</v>
      </c>
      <c r="J28" s="58">
        <f t="shared" si="1"/>
        <v>84.289432524583958</v>
      </c>
      <c r="K28" s="58">
        <f t="shared" si="1"/>
        <v>83.905978405226008</v>
      </c>
      <c r="M28" s="5" t="s">
        <v>38</v>
      </c>
    </row>
    <row r="29" spans="1:13">
      <c r="A29" s="51"/>
      <c r="B29" s="51" t="s">
        <v>1</v>
      </c>
      <c r="C29" s="55"/>
      <c r="D29" s="123">
        <v>123164.9</v>
      </c>
      <c r="E29" s="123">
        <v>90.207170000000005</v>
      </c>
      <c r="F29" s="123">
        <v>50253</v>
      </c>
      <c r="G29" s="123">
        <v>37.63776</v>
      </c>
      <c r="H29" s="58">
        <v>453478.1</v>
      </c>
      <c r="I29" s="58">
        <v>346.03672999999998</v>
      </c>
      <c r="J29" s="58">
        <f t="shared" si="1"/>
        <v>27.160054697238962</v>
      </c>
      <c r="K29" s="58">
        <f t="shared" si="1"/>
        <v>26.068669068743084</v>
      </c>
    </row>
    <row r="30" spans="1:13">
      <c r="A30" s="51"/>
      <c r="B30" s="111" t="s">
        <v>9</v>
      </c>
      <c r="C30" s="55"/>
      <c r="D30" s="123">
        <v>1880309.5</v>
      </c>
      <c r="E30" s="123">
        <v>1607.5402799999999</v>
      </c>
      <c r="F30" s="123">
        <v>573277.19999999995</v>
      </c>
      <c r="G30" s="123">
        <v>514.06403999999998</v>
      </c>
      <c r="H30" s="58">
        <v>1894626.3</v>
      </c>
      <c r="I30" s="58">
        <v>1599.5624600000001</v>
      </c>
      <c r="J30" s="58">
        <f t="shared" si="1"/>
        <v>99.244347025057138</v>
      </c>
      <c r="K30" s="58">
        <f t="shared" si="1"/>
        <v>100.49875013945999</v>
      </c>
    </row>
    <row r="31" spans="1:13">
      <c r="A31" s="51"/>
      <c r="B31" s="51" t="s">
        <v>0</v>
      </c>
      <c r="C31" s="55"/>
      <c r="D31" s="123">
        <v>14860</v>
      </c>
      <c r="E31" s="123">
        <v>56.939</v>
      </c>
      <c r="F31" s="123"/>
      <c r="G31" s="123"/>
      <c r="H31" s="58">
        <v>46424</v>
      </c>
      <c r="I31" s="58">
        <v>145.654</v>
      </c>
      <c r="J31" s="58">
        <f>D31/H31*100</f>
        <v>32.009305531621571</v>
      </c>
      <c r="K31" s="58">
        <f>E31/I31*100</f>
        <v>39.091957653068235</v>
      </c>
    </row>
    <row r="32" spans="1:13" ht="45">
      <c r="A32" s="51" t="s">
        <v>19</v>
      </c>
      <c r="B32" s="51" t="s">
        <v>20</v>
      </c>
      <c r="C32" s="51" t="s">
        <v>27</v>
      </c>
      <c r="D32" s="123">
        <v>3911.6</v>
      </c>
      <c r="E32" s="123">
        <v>38.429000000000002</v>
      </c>
      <c r="F32" s="123"/>
      <c r="G32" s="123"/>
      <c r="H32" s="58">
        <v>2125.3000000000002</v>
      </c>
      <c r="I32" s="58">
        <v>90.879580000000004</v>
      </c>
      <c r="J32" s="58">
        <f t="shared" si="1"/>
        <v>184.04931068555027</v>
      </c>
      <c r="K32" s="58">
        <f t="shared" si="1"/>
        <v>42.285626760158884</v>
      </c>
    </row>
    <row r="33" spans="1:11">
      <c r="A33" s="51"/>
      <c r="B33" s="51" t="s">
        <v>0</v>
      </c>
      <c r="C33" s="55"/>
      <c r="D33" s="123">
        <v>3911.6</v>
      </c>
      <c r="E33" s="123">
        <v>38.429000000000002</v>
      </c>
      <c r="F33" s="123"/>
      <c r="G33" s="123"/>
      <c r="H33" s="58">
        <v>2125.3000000000002</v>
      </c>
      <c r="I33" s="58">
        <v>90.879580000000004</v>
      </c>
      <c r="J33" s="58">
        <f t="shared" si="1"/>
        <v>184.04931068555027</v>
      </c>
      <c r="K33" s="58">
        <f t="shared" si="1"/>
        <v>42.285626760158884</v>
      </c>
    </row>
    <row r="34" spans="1:11" ht="67.5">
      <c r="A34" s="107" t="s">
        <v>61</v>
      </c>
      <c r="B34" s="107" t="s">
        <v>95</v>
      </c>
      <c r="C34" s="107" t="s">
        <v>79</v>
      </c>
      <c r="D34" s="123">
        <v>80510.651819999999</v>
      </c>
      <c r="E34" s="123">
        <v>31772.446309999999</v>
      </c>
      <c r="F34" s="123">
        <v>19268.006590000001</v>
      </c>
      <c r="G34" s="123">
        <v>8424.6599800000004</v>
      </c>
      <c r="H34" s="58">
        <v>146275.02481</v>
      </c>
      <c r="I34" s="58">
        <v>63813.135170000001</v>
      </c>
      <c r="J34" s="58">
        <f t="shared" si="1"/>
        <v>55.040600351684873</v>
      </c>
      <c r="K34" s="58">
        <f t="shared" si="1"/>
        <v>49.789821837396488</v>
      </c>
    </row>
    <row r="35" spans="1:11">
      <c r="A35" s="107"/>
      <c r="B35" s="51" t="s">
        <v>18</v>
      </c>
      <c r="C35" s="107"/>
      <c r="D35" s="123">
        <v>36.177160000000001</v>
      </c>
      <c r="E35" s="123">
        <v>34.368299999999998</v>
      </c>
      <c r="J35" s="123" t="s">
        <v>98</v>
      </c>
      <c r="K35" s="123" t="s">
        <v>98</v>
      </c>
    </row>
    <row r="36" spans="1:11">
      <c r="A36" s="107"/>
      <c r="B36" s="51" t="s">
        <v>1</v>
      </c>
      <c r="C36" s="107"/>
      <c r="D36" s="123">
        <v>32.255859999999998</v>
      </c>
      <c r="E36" s="123">
        <v>162.29389</v>
      </c>
      <c r="F36" s="123">
        <v>4.359</v>
      </c>
      <c r="G36" s="123">
        <v>33.370249999999999</v>
      </c>
      <c r="H36" s="123">
        <v>0.29505999999999999</v>
      </c>
      <c r="I36" s="123">
        <v>97.268630000000002</v>
      </c>
      <c r="J36" s="58">
        <f>D36/H37*100</f>
        <v>2.2543239766020608E-2</v>
      </c>
      <c r="K36" s="58">
        <f>E36/I37*100</f>
        <v>0.28360741470134554</v>
      </c>
    </row>
    <row r="37" spans="1:11">
      <c r="A37" s="107"/>
      <c r="B37" s="111" t="s">
        <v>9</v>
      </c>
      <c r="C37" s="107"/>
      <c r="D37" s="123">
        <v>77815.975630000001</v>
      </c>
      <c r="E37" s="123">
        <v>26946.34864</v>
      </c>
      <c r="F37" s="123">
        <v>18806.175810000001</v>
      </c>
      <c r="G37" s="123">
        <v>7394.2147199999999</v>
      </c>
      <c r="H37" s="58">
        <v>143084.40284</v>
      </c>
      <c r="I37" s="58">
        <v>57224.840250000001</v>
      </c>
      <c r="J37" s="58">
        <f>D37/H38*100</f>
        <v>2439.1223164650546</v>
      </c>
      <c r="K37" s="58">
        <f>E37/I38*100</f>
        <v>415.13232940549375</v>
      </c>
    </row>
    <row r="38" spans="1:11">
      <c r="A38" s="107"/>
      <c r="B38" s="51" t="s">
        <v>0</v>
      </c>
      <c r="C38" s="107"/>
      <c r="D38" s="123">
        <v>2626.2431700000002</v>
      </c>
      <c r="E38" s="123">
        <v>4629.4354800000001</v>
      </c>
      <c r="F38" s="123">
        <v>457.47178000000002</v>
      </c>
      <c r="G38" s="123">
        <v>997.07501000000002</v>
      </c>
      <c r="H38" s="58">
        <v>3190.3269100000002</v>
      </c>
      <c r="I38" s="58">
        <v>6491.0262899999998</v>
      </c>
      <c r="J38" s="58">
        <f>D38/H38%</f>
        <v>82.318936086709684</v>
      </c>
      <c r="K38" s="58">
        <f>E38/I38%</f>
        <v>71.320547370637755</v>
      </c>
    </row>
    <row r="39" spans="1:11" ht="33.75">
      <c r="A39" s="51" t="s">
        <v>36</v>
      </c>
      <c r="B39" s="51" t="s">
        <v>28</v>
      </c>
      <c r="C39" s="51" t="s">
        <v>29</v>
      </c>
      <c r="D39" s="123">
        <v>659</v>
      </c>
      <c r="E39" s="123">
        <v>4.7946499999999999</v>
      </c>
      <c r="F39" s="123"/>
      <c r="G39" s="123"/>
      <c r="H39" s="58">
        <v>2784.8</v>
      </c>
      <c r="I39" s="58">
        <v>7.8902299999999999</v>
      </c>
      <c r="J39" s="58">
        <f t="shared" ref="J39:J44" si="2">D39/H39*100</f>
        <v>23.664176960643491</v>
      </c>
      <c r="K39" s="58">
        <f t="shared" ref="K39:K44" si="3">E39/I39*100</f>
        <v>60.766923144192241</v>
      </c>
    </row>
    <row r="40" spans="1:11">
      <c r="A40" s="51"/>
      <c r="B40" s="111" t="s">
        <v>9</v>
      </c>
      <c r="C40" s="51"/>
      <c r="D40" s="123">
        <v>659</v>
      </c>
      <c r="E40" s="123">
        <v>4.7946499999999999</v>
      </c>
      <c r="F40" s="123"/>
      <c r="G40" s="123"/>
      <c r="H40" s="58">
        <v>2784.8</v>
      </c>
      <c r="I40" s="58">
        <v>7.8902299999999999</v>
      </c>
      <c r="J40" s="58">
        <f t="shared" si="2"/>
        <v>23.664176960643491</v>
      </c>
      <c r="K40" s="58">
        <f t="shared" si="3"/>
        <v>60.766923144192241</v>
      </c>
    </row>
    <row r="41" spans="1:11" ht="33.75">
      <c r="A41" s="51" t="s">
        <v>37</v>
      </c>
      <c r="B41" s="124" t="s">
        <v>30</v>
      </c>
      <c r="C41" s="124" t="s">
        <v>31</v>
      </c>
      <c r="D41" s="123">
        <v>46707.6</v>
      </c>
      <c r="E41" s="123">
        <v>337.75241999999997</v>
      </c>
      <c r="F41" s="123">
        <v>20457.599999999999</v>
      </c>
      <c r="G41" s="123">
        <v>162.09898999999999</v>
      </c>
      <c r="H41" s="58">
        <v>99.3</v>
      </c>
      <c r="I41" s="58">
        <v>3.19076</v>
      </c>
      <c r="J41" s="58">
        <f>D41/H41%</f>
        <v>47036.858006042297</v>
      </c>
      <c r="K41" s="58">
        <f t="shared" si="3"/>
        <v>10585.328260351764</v>
      </c>
    </row>
    <row r="42" spans="1:11">
      <c r="A42" s="51"/>
      <c r="B42" s="125" t="s">
        <v>9</v>
      </c>
      <c r="C42" s="124"/>
      <c r="D42" s="123">
        <v>4307.6000000000004</v>
      </c>
      <c r="E42" s="123">
        <v>3.8816000000000002</v>
      </c>
      <c r="F42" s="123">
        <v>57.6</v>
      </c>
      <c r="G42" s="123">
        <v>0.21859999999999999</v>
      </c>
      <c r="H42" s="58">
        <v>99.3</v>
      </c>
      <c r="I42" s="58">
        <v>3.19076</v>
      </c>
      <c r="J42" s="58">
        <f t="shared" si="2"/>
        <v>4337.9657603222558</v>
      </c>
      <c r="K42" s="58">
        <f t="shared" si="3"/>
        <v>121.65126803645528</v>
      </c>
    </row>
    <row r="43" spans="1:11">
      <c r="A43" s="51"/>
      <c r="B43" s="124" t="s">
        <v>0</v>
      </c>
      <c r="C43" s="124"/>
      <c r="D43" s="123">
        <v>42400</v>
      </c>
      <c r="E43" s="123">
        <v>333.87081999999998</v>
      </c>
      <c r="F43" s="123">
        <v>20400</v>
      </c>
      <c r="G43" s="123">
        <v>161.88039000000001</v>
      </c>
      <c r="H43" s="123"/>
      <c r="I43" s="123"/>
      <c r="J43" s="123" t="s">
        <v>98</v>
      </c>
      <c r="K43" s="123" t="s">
        <v>98</v>
      </c>
    </row>
    <row r="44" spans="1:11" ht="33.75">
      <c r="A44" s="51" t="s">
        <v>82</v>
      </c>
      <c r="B44" s="51" t="s">
        <v>85</v>
      </c>
      <c r="C44" s="107" t="s">
        <v>79</v>
      </c>
      <c r="D44" s="123">
        <v>575.18571999999995</v>
      </c>
      <c r="E44" s="123">
        <v>45234.821499999998</v>
      </c>
      <c r="F44" s="123">
        <v>65.588740000000001</v>
      </c>
      <c r="G44" s="123">
        <v>10506.653350000001</v>
      </c>
      <c r="H44" s="58">
        <v>550.69309999999996</v>
      </c>
      <c r="I44" s="58">
        <v>19252.61665</v>
      </c>
      <c r="J44" s="58">
        <f t="shared" si="2"/>
        <v>104.44759885315433</v>
      </c>
      <c r="K44" s="58">
        <f t="shared" si="3"/>
        <v>234.95414842740351</v>
      </c>
    </row>
    <row r="45" spans="1:11">
      <c r="A45" s="51"/>
      <c r="B45" s="51" t="s">
        <v>18</v>
      </c>
      <c r="C45" s="107"/>
      <c r="D45" s="123">
        <v>24.72851</v>
      </c>
      <c r="E45" s="123">
        <v>5827.2238399999997</v>
      </c>
      <c r="F45" s="123">
        <v>2.8566500000000001</v>
      </c>
      <c r="G45" s="123">
        <v>5194.17101</v>
      </c>
      <c r="H45" s="58">
        <v>17.662700000000001</v>
      </c>
      <c r="I45" s="58">
        <v>308.50851999999998</v>
      </c>
      <c r="J45" s="58">
        <f t="shared" si="1"/>
        <v>140.00413300344795</v>
      </c>
      <c r="K45" s="58">
        <f t="shared" si="1"/>
        <v>1888.8372483197547</v>
      </c>
    </row>
    <row r="46" spans="1:11">
      <c r="A46" s="51"/>
      <c r="B46" s="51" t="s">
        <v>1</v>
      </c>
      <c r="C46" s="107"/>
      <c r="D46" s="123">
        <v>104.13289</v>
      </c>
      <c r="E46" s="123">
        <v>3835.1418899999999</v>
      </c>
      <c r="F46" s="123">
        <v>8.1319700000000008</v>
      </c>
      <c r="G46" s="123">
        <v>626.41224</v>
      </c>
      <c r="H46" s="58">
        <v>81.757819999999995</v>
      </c>
      <c r="I46" s="58">
        <v>1988.7847400000001</v>
      </c>
      <c r="J46" s="58">
        <f t="shared" si="1"/>
        <v>127.36749830169151</v>
      </c>
      <c r="K46" s="58">
        <f t="shared" si="1"/>
        <v>192.83846124040554</v>
      </c>
    </row>
    <row r="47" spans="1:11">
      <c r="A47" s="51"/>
      <c r="B47" s="111" t="s">
        <v>9</v>
      </c>
      <c r="C47" s="107"/>
      <c r="D47" s="123">
        <v>46.630029999999998</v>
      </c>
      <c r="E47" s="123">
        <v>2048.1910400000002</v>
      </c>
      <c r="F47" s="123">
        <v>4.1623400000000004</v>
      </c>
      <c r="G47" s="123">
        <v>288.59742</v>
      </c>
      <c r="H47" s="58">
        <v>49.052160000000001</v>
      </c>
      <c r="I47" s="58">
        <v>1359.90443</v>
      </c>
      <c r="J47" s="58">
        <f t="shared" si="1"/>
        <v>95.062133859140957</v>
      </c>
      <c r="K47" s="58">
        <f t="shared" si="1"/>
        <v>150.61286622913642</v>
      </c>
    </row>
    <row r="48" spans="1:11">
      <c r="A48" s="51"/>
      <c r="B48" s="51" t="s">
        <v>0</v>
      </c>
      <c r="C48" s="57"/>
      <c r="D48" s="123">
        <v>399.69429000000002</v>
      </c>
      <c r="E48" s="123">
        <v>33524.264730000003</v>
      </c>
      <c r="F48" s="123">
        <v>50.437779999999997</v>
      </c>
      <c r="G48" s="123">
        <v>4397.4726799999999</v>
      </c>
      <c r="H48" s="58">
        <v>402.22041999999999</v>
      </c>
      <c r="I48" s="58">
        <v>15595.418960000001</v>
      </c>
      <c r="J48" s="58">
        <f t="shared" si="1"/>
        <v>99.371953815770979</v>
      </c>
      <c r="K48" s="58">
        <f t="shared" si="1"/>
        <v>214.96225792961962</v>
      </c>
    </row>
    <row r="49" spans="1:11">
      <c r="A49" s="51" t="s">
        <v>83</v>
      </c>
      <c r="B49" s="51" t="s">
        <v>84</v>
      </c>
      <c r="C49" s="107" t="s">
        <v>79</v>
      </c>
      <c r="D49" s="123">
        <v>5689.3516099999997</v>
      </c>
      <c r="E49" s="123">
        <v>11696.723550000001</v>
      </c>
      <c r="F49" s="123">
        <v>804.20908999999995</v>
      </c>
      <c r="G49" s="123">
        <v>1573.79989</v>
      </c>
      <c r="H49" s="58">
        <v>4797.3524100000004</v>
      </c>
      <c r="I49" s="58">
        <v>4869.4176600000001</v>
      </c>
      <c r="J49" s="58">
        <f t="shared" si="1"/>
        <v>118.59357253264618</v>
      </c>
      <c r="K49" s="58">
        <f t="shared" si="1"/>
        <v>240.2078516715282</v>
      </c>
    </row>
    <row r="50" spans="1:11">
      <c r="A50" s="51"/>
      <c r="B50" s="51" t="s">
        <v>1</v>
      </c>
      <c r="C50" s="57"/>
      <c r="D50" s="123">
        <v>0.83557000000000003</v>
      </c>
      <c r="E50" s="123">
        <v>42.51247</v>
      </c>
      <c r="F50" s="123"/>
      <c r="G50" s="123"/>
      <c r="H50" s="58">
        <v>9.3999999999999997E-4</v>
      </c>
      <c r="I50" s="58">
        <v>0.11334</v>
      </c>
      <c r="J50" s="58">
        <f>D50/H50*100</f>
        <v>88890.425531914894</v>
      </c>
      <c r="K50" s="58">
        <f>E50/I50*100</f>
        <v>37508.796541379925</v>
      </c>
    </row>
    <row r="51" spans="1:11">
      <c r="A51" s="51"/>
      <c r="B51" s="111" t="s">
        <v>9</v>
      </c>
      <c r="C51" s="57"/>
      <c r="D51" s="123">
        <v>4381.1064200000001</v>
      </c>
      <c r="E51" s="123">
        <v>6286.2924599999997</v>
      </c>
      <c r="F51" s="123">
        <v>721.62855999999999</v>
      </c>
      <c r="G51" s="123">
        <v>1228.1075800000001</v>
      </c>
      <c r="H51" s="58">
        <v>4630.8121600000004</v>
      </c>
      <c r="I51" s="58">
        <v>2888.3670999999999</v>
      </c>
      <c r="J51" s="58">
        <f t="shared" si="1"/>
        <v>94.607733344122508</v>
      </c>
      <c r="K51" s="58">
        <f t="shared" si="1"/>
        <v>217.64174159164185</v>
      </c>
    </row>
    <row r="52" spans="1:11">
      <c r="A52" s="51"/>
      <c r="B52" s="51" t="s">
        <v>0</v>
      </c>
      <c r="C52" s="57"/>
      <c r="D52" s="123">
        <v>1307.4096199999999</v>
      </c>
      <c r="E52" s="123">
        <v>5367.9186200000004</v>
      </c>
      <c r="F52" s="123">
        <v>82.580529999999996</v>
      </c>
      <c r="G52" s="123">
        <v>345.69231000000002</v>
      </c>
      <c r="H52" s="58">
        <v>166.53931</v>
      </c>
      <c r="I52" s="58">
        <v>1980.93722</v>
      </c>
      <c r="J52" s="58">
        <f t="shared" si="1"/>
        <v>785.04565678817812</v>
      </c>
      <c r="K52" s="58">
        <f t="shared" si="1"/>
        <v>270.97873500503971</v>
      </c>
    </row>
    <row r="53" spans="1:11" ht="33.75">
      <c r="A53" s="51" t="s">
        <v>86</v>
      </c>
      <c r="B53" s="51" t="s">
        <v>87</v>
      </c>
      <c r="C53" s="107" t="s">
        <v>21</v>
      </c>
      <c r="D53" s="123">
        <v>250450</v>
      </c>
      <c r="E53" s="123">
        <v>2749.4893299999999</v>
      </c>
      <c r="F53" s="123">
        <v>19376</v>
      </c>
      <c r="G53" s="123">
        <v>232.44567000000001</v>
      </c>
      <c r="H53" s="58">
        <v>95851</v>
      </c>
      <c r="I53" s="58">
        <v>1760.9232199999999</v>
      </c>
      <c r="J53" s="58">
        <f t="shared" si="1"/>
        <v>261.29096201395919</v>
      </c>
      <c r="K53" s="58">
        <f t="shared" si="1"/>
        <v>156.13908083965183</v>
      </c>
    </row>
    <row r="54" spans="1:11">
      <c r="A54" s="51"/>
      <c r="B54" s="51" t="s">
        <v>18</v>
      </c>
      <c r="C54" s="57"/>
      <c r="D54" s="123">
        <v>3557</v>
      </c>
      <c r="E54" s="123">
        <v>68.305350000000004</v>
      </c>
      <c r="F54" s="123">
        <v>734</v>
      </c>
      <c r="G54" s="123">
        <v>11.41046</v>
      </c>
      <c r="H54" s="123">
        <v>2740</v>
      </c>
      <c r="I54" s="123">
        <v>52.100819999999999</v>
      </c>
      <c r="J54" s="123">
        <f>D54/H54%</f>
        <v>129.81751824817519</v>
      </c>
      <c r="K54" s="123">
        <f>E54/I54%</f>
        <v>131.10225520442864</v>
      </c>
    </row>
    <row r="55" spans="1:11">
      <c r="A55" s="51"/>
      <c r="B55" s="51" t="s">
        <v>1</v>
      </c>
      <c r="C55" s="57"/>
      <c r="D55" s="123">
        <v>196016</v>
      </c>
      <c r="E55" s="123">
        <v>1814.7160100000001</v>
      </c>
      <c r="F55" s="123">
        <v>8070</v>
      </c>
      <c r="G55" s="123">
        <v>66.587569999999999</v>
      </c>
      <c r="H55" s="58">
        <v>25009</v>
      </c>
      <c r="I55" s="58">
        <v>603.41543000000001</v>
      </c>
      <c r="J55" s="58">
        <f>D55/H56*100</f>
        <v>1979.9595959595958</v>
      </c>
      <c r="K55" s="58">
        <f>E55/I56*100</f>
        <v>913.98540456705621</v>
      </c>
    </row>
    <row r="56" spans="1:11">
      <c r="A56" s="51"/>
      <c r="B56" s="111" t="s">
        <v>9</v>
      </c>
      <c r="C56" s="57"/>
      <c r="D56" s="123">
        <v>7998</v>
      </c>
      <c r="E56" s="123">
        <v>143.67595</v>
      </c>
      <c r="F56" s="123">
        <v>200</v>
      </c>
      <c r="G56" s="123">
        <v>3.7867199999999999</v>
      </c>
      <c r="H56" s="58">
        <v>9900</v>
      </c>
      <c r="I56" s="58">
        <v>198.54978</v>
      </c>
      <c r="J56" s="58">
        <f>D56/H57*100</f>
        <v>13.741795814576818</v>
      </c>
      <c r="K56" s="58">
        <f>E56/I57*100</f>
        <v>15.843282887794055</v>
      </c>
    </row>
    <row r="57" spans="1:11">
      <c r="A57" s="51"/>
      <c r="B57" s="51" t="s">
        <v>0</v>
      </c>
      <c r="C57" s="57"/>
      <c r="D57" s="123">
        <v>42879</v>
      </c>
      <c r="E57" s="123">
        <v>722.79201999999998</v>
      </c>
      <c r="F57" s="123">
        <v>10372</v>
      </c>
      <c r="G57" s="123">
        <v>150.66092</v>
      </c>
      <c r="H57" s="58">
        <v>58202</v>
      </c>
      <c r="I57" s="58">
        <v>906.85718999999995</v>
      </c>
      <c r="J57" s="58">
        <f>D57/H57%</f>
        <v>73.67272602316072</v>
      </c>
      <c r="K57" s="58">
        <f>E57/I57%</f>
        <v>79.702959624767374</v>
      </c>
    </row>
    <row r="58" spans="1:11" ht="33.75">
      <c r="A58" s="51" t="s">
        <v>88</v>
      </c>
      <c r="B58" s="51" t="s">
        <v>89</v>
      </c>
      <c r="C58" s="107" t="s">
        <v>90</v>
      </c>
      <c r="D58" s="123">
        <v>52153</v>
      </c>
      <c r="E58" s="123">
        <v>3591.8722899999998</v>
      </c>
      <c r="F58" s="123">
        <v>6075</v>
      </c>
      <c r="G58" s="123">
        <v>504.73043000000001</v>
      </c>
      <c r="H58" s="58">
        <v>72453</v>
      </c>
      <c r="I58" s="58">
        <v>4196.5620099999996</v>
      </c>
      <c r="J58" s="58">
        <f t="shared" si="1"/>
        <v>71.981836500904038</v>
      </c>
      <c r="K58" s="58">
        <f t="shared" si="1"/>
        <v>85.590830814388468</v>
      </c>
    </row>
    <row r="59" spans="1:11">
      <c r="A59" s="51"/>
      <c r="B59" s="51" t="s">
        <v>18</v>
      </c>
      <c r="C59" s="57"/>
      <c r="D59" s="123">
        <v>2874</v>
      </c>
      <c r="E59" s="123">
        <v>179.32821000000001</v>
      </c>
      <c r="F59" s="123">
        <v>254</v>
      </c>
      <c r="G59" s="123">
        <v>18.90062</v>
      </c>
      <c r="H59" s="58">
        <v>2935</v>
      </c>
      <c r="I59" s="58">
        <v>156.99007</v>
      </c>
      <c r="J59" s="58">
        <f t="shared" si="1"/>
        <v>97.921635434412266</v>
      </c>
      <c r="K59" s="58">
        <f t="shared" si="1"/>
        <v>114.2290146121981</v>
      </c>
    </row>
    <row r="60" spans="1:11">
      <c r="A60" s="51"/>
      <c r="B60" s="51" t="s">
        <v>1</v>
      </c>
      <c r="C60" s="57"/>
      <c r="D60" s="123">
        <v>21059</v>
      </c>
      <c r="E60" s="123">
        <v>1517.7754299999999</v>
      </c>
      <c r="F60" s="123">
        <v>859</v>
      </c>
      <c r="G60" s="123">
        <v>92.070639999999997</v>
      </c>
      <c r="H60" s="58">
        <v>17105</v>
      </c>
      <c r="I60" s="58">
        <v>1083.5657100000001</v>
      </c>
      <c r="J60" s="58">
        <f t="shared" si="1"/>
        <v>123.11604793919906</v>
      </c>
      <c r="K60" s="58">
        <f t="shared" si="1"/>
        <v>140.07230166041336</v>
      </c>
    </row>
    <row r="61" spans="1:11">
      <c r="A61" s="51"/>
      <c r="B61" s="111" t="s">
        <v>9</v>
      </c>
      <c r="C61" s="57"/>
      <c r="D61" s="123">
        <v>4688</v>
      </c>
      <c r="E61" s="123">
        <v>254.93523999999999</v>
      </c>
      <c r="F61" s="123">
        <v>106</v>
      </c>
      <c r="G61" s="123">
        <v>10.36173</v>
      </c>
      <c r="H61" s="58">
        <v>2832</v>
      </c>
      <c r="I61" s="58">
        <v>143.33115000000001</v>
      </c>
      <c r="J61" s="58">
        <f t="shared" si="1"/>
        <v>165.5367231638418</v>
      </c>
      <c r="K61" s="58">
        <f t="shared" si="1"/>
        <v>177.86450468024572</v>
      </c>
    </row>
    <row r="62" spans="1:11">
      <c r="A62" s="51"/>
      <c r="B62" s="51" t="s">
        <v>0</v>
      </c>
      <c r="C62" s="57"/>
      <c r="D62" s="123">
        <v>23532</v>
      </c>
      <c r="E62" s="123">
        <v>1639.83341</v>
      </c>
      <c r="F62" s="123">
        <v>4856</v>
      </c>
      <c r="G62" s="123">
        <v>383.39744000000002</v>
      </c>
      <c r="H62" s="58">
        <v>49581</v>
      </c>
      <c r="I62" s="58">
        <v>2812.67508</v>
      </c>
      <c r="J62" s="58">
        <f t="shared" si="1"/>
        <v>47.461729291462454</v>
      </c>
      <c r="K62" s="58">
        <f t="shared" si="1"/>
        <v>58.301558600220538</v>
      </c>
    </row>
    <row r="63" spans="1:11">
      <c r="A63" s="51" t="s">
        <v>91</v>
      </c>
      <c r="B63" s="51" t="s">
        <v>92</v>
      </c>
      <c r="C63" s="107" t="s">
        <v>79</v>
      </c>
      <c r="D63" s="123">
        <v>1752.2297100000001</v>
      </c>
      <c r="E63" s="123">
        <v>3387.74577</v>
      </c>
      <c r="F63" s="123">
        <v>215.99582000000001</v>
      </c>
      <c r="G63" s="123">
        <v>395.86389000000003</v>
      </c>
      <c r="H63" s="58">
        <v>2257.1819500000001</v>
      </c>
      <c r="I63" s="58">
        <v>25386.394520000002</v>
      </c>
      <c r="J63" s="58">
        <f t="shared" si="1"/>
        <v>77.629085683588769</v>
      </c>
      <c r="K63" s="58">
        <f t="shared" si="1"/>
        <v>13.344729860441795</v>
      </c>
    </row>
    <row r="64" spans="1:11">
      <c r="A64" s="51"/>
      <c r="B64" s="51" t="s">
        <v>1</v>
      </c>
      <c r="C64" s="107"/>
      <c r="D64" s="123">
        <v>0.53</v>
      </c>
      <c r="E64" s="123">
        <v>9.0196900000000007</v>
      </c>
      <c r="F64" s="123">
        <v>0.18</v>
      </c>
      <c r="G64" s="123">
        <v>3.2</v>
      </c>
      <c r="H64" s="58"/>
      <c r="I64" s="58"/>
      <c r="J64" s="58"/>
      <c r="K64" s="58"/>
    </row>
    <row r="65" spans="1:11">
      <c r="A65" s="51"/>
      <c r="B65" s="111" t="s">
        <v>9</v>
      </c>
      <c r="C65" s="57"/>
      <c r="D65" s="123">
        <v>1635.9488200000001</v>
      </c>
      <c r="E65" s="123">
        <v>2876.3261600000001</v>
      </c>
      <c r="F65" s="123">
        <v>180.88602</v>
      </c>
      <c r="G65" s="123">
        <v>335.16257999999999</v>
      </c>
      <c r="H65" s="58">
        <v>462.99752000000001</v>
      </c>
      <c r="I65" s="58">
        <v>1167.88705</v>
      </c>
      <c r="J65" s="58">
        <f t="shared" si="1"/>
        <v>353.3385707983922</v>
      </c>
      <c r="K65" s="58">
        <f t="shared" si="1"/>
        <v>246.28461802021008</v>
      </c>
    </row>
    <row r="66" spans="1:11">
      <c r="A66" s="51"/>
      <c r="B66" s="51" t="s">
        <v>0</v>
      </c>
      <c r="C66" s="57"/>
      <c r="D66" s="123">
        <v>115.75089</v>
      </c>
      <c r="E66" s="123">
        <v>502.39992000000001</v>
      </c>
      <c r="F66" s="123">
        <v>34.9298</v>
      </c>
      <c r="G66" s="123">
        <v>57.501309999999997</v>
      </c>
      <c r="H66" s="58">
        <v>1794.18443</v>
      </c>
      <c r="I66" s="58">
        <v>24218.50747</v>
      </c>
      <c r="J66" s="58">
        <f>D66/H66*100</f>
        <v>6.4514488067427935</v>
      </c>
      <c r="K66" s="58">
        <f t="shared" ref="J66:K86" si="4">E66/I66*100</f>
        <v>2.0744462499282168</v>
      </c>
    </row>
    <row r="67" spans="1:11" ht="56.25">
      <c r="A67" s="51" t="s">
        <v>93</v>
      </c>
      <c r="B67" s="51" t="s">
        <v>94</v>
      </c>
      <c r="C67" s="107" t="s">
        <v>21</v>
      </c>
      <c r="D67" s="123">
        <v>268809</v>
      </c>
      <c r="E67" s="123">
        <v>26674.867310000001</v>
      </c>
      <c r="F67" s="123">
        <v>109186</v>
      </c>
      <c r="G67" s="123">
        <v>4687.6552799999999</v>
      </c>
      <c r="H67" s="58">
        <v>334625</v>
      </c>
      <c r="I67" s="58">
        <v>31906.445739999999</v>
      </c>
      <c r="J67" s="58">
        <f t="shared" si="4"/>
        <v>80.331415763914833</v>
      </c>
      <c r="K67" s="58">
        <f t="shared" si="4"/>
        <v>83.603380731808201</v>
      </c>
    </row>
    <row r="68" spans="1:11">
      <c r="A68" s="51"/>
      <c r="B68" s="51" t="s">
        <v>1</v>
      </c>
      <c r="C68" s="57"/>
      <c r="D68" s="123">
        <v>8901</v>
      </c>
      <c r="E68" s="123">
        <v>775.82560999999998</v>
      </c>
      <c r="F68" s="123">
        <v>11</v>
      </c>
      <c r="G68" s="123">
        <v>0.40605000000000002</v>
      </c>
      <c r="H68" s="58">
        <v>466</v>
      </c>
      <c r="I68" s="58">
        <v>114.06905999999999</v>
      </c>
      <c r="J68" s="58">
        <f t="shared" si="4"/>
        <v>1910.0858369098712</v>
      </c>
      <c r="K68" s="58">
        <f t="shared" si="4"/>
        <v>680.13676101126816</v>
      </c>
    </row>
    <row r="69" spans="1:11">
      <c r="A69" s="51"/>
      <c r="B69" s="111" t="s">
        <v>9</v>
      </c>
      <c r="C69" s="57"/>
      <c r="D69" s="123">
        <v>3855</v>
      </c>
      <c r="E69" s="123">
        <v>1285.2541200000001</v>
      </c>
      <c r="F69" s="123">
        <v>885</v>
      </c>
      <c r="G69" s="123">
        <v>385.01357000000002</v>
      </c>
      <c r="H69" s="58">
        <v>9091</v>
      </c>
      <c r="I69" s="58">
        <v>1495.0900300000001</v>
      </c>
      <c r="J69" s="58">
        <f t="shared" si="4"/>
        <v>42.404575954240457</v>
      </c>
      <c r="K69" s="58">
        <f t="shared" si="4"/>
        <v>85.964998375382123</v>
      </c>
    </row>
    <row r="70" spans="1:11">
      <c r="A70" s="51"/>
      <c r="B70" s="51" t="s">
        <v>0</v>
      </c>
      <c r="C70" s="57"/>
      <c r="D70" s="123">
        <v>256053</v>
      </c>
      <c r="E70" s="123">
        <v>24613.78758</v>
      </c>
      <c r="F70" s="123">
        <v>108290</v>
      </c>
      <c r="G70" s="123">
        <v>4302.2356600000003</v>
      </c>
      <c r="H70" s="58">
        <v>325068</v>
      </c>
      <c r="I70" s="58">
        <v>30297.286649999998</v>
      </c>
      <c r="J70" s="58">
        <f t="shared" si="4"/>
        <v>78.769057551035473</v>
      </c>
      <c r="K70" s="58">
        <f t="shared" si="4"/>
        <v>81.240897458386769</v>
      </c>
    </row>
    <row r="71" spans="1:11" ht="45">
      <c r="A71" s="107" t="s">
        <v>63</v>
      </c>
      <c r="B71" s="107" t="s">
        <v>64</v>
      </c>
      <c r="C71" s="107" t="s">
        <v>79</v>
      </c>
      <c r="D71" s="123">
        <v>2379.3094099999998</v>
      </c>
      <c r="E71" s="123">
        <v>3219.9726899999996</v>
      </c>
      <c r="F71" s="123">
        <v>235.70348999999999</v>
      </c>
      <c r="G71" s="123">
        <v>417.00344000000001</v>
      </c>
      <c r="H71" s="58">
        <v>4527.0620699999999</v>
      </c>
      <c r="I71" s="58">
        <v>7063.9679900000001</v>
      </c>
      <c r="J71" s="58">
        <f t="shared" si="4"/>
        <v>52.557472665710549</v>
      </c>
      <c r="K71" s="58">
        <f t="shared" si="4"/>
        <v>45.583058906245121</v>
      </c>
    </row>
    <row r="72" spans="1:11">
      <c r="A72" s="51"/>
      <c r="B72" s="111" t="s">
        <v>9</v>
      </c>
      <c r="C72" s="57"/>
      <c r="D72" s="123">
        <v>1814.5900399999998</v>
      </c>
      <c r="E72" s="123">
        <v>2622.77286</v>
      </c>
      <c r="F72" s="123">
        <v>195.70349000000002</v>
      </c>
      <c r="G72" s="123">
        <v>331.53044000000006</v>
      </c>
      <c r="H72" s="58">
        <v>1577.2746999999999</v>
      </c>
      <c r="I72" s="58">
        <v>2148.2050199999999</v>
      </c>
      <c r="J72" s="58">
        <f t="shared" si="4"/>
        <v>115.04591051894764</v>
      </c>
      <c r="K72" s="58">
        <f t="shared" si="4"/>
        <v>122.09136630729967</v>
      </c>
    </row>
    <row r="73" spans="1:11">
      <c r="A73" s="51"/>
      <c r="B73" s="51" t="s">
        <v>0</v>
      </c>
      <c r="C73" s="57"/>
      <c r="D73" s="123">
        <v>564.71937000000003</v>
      </c>
      <c r="E73" s="123">
        <v>597.19983000000002</v>
      </c>
      <c r="F73" s="123">
        <v>40</v>
      </c>
      <c r="G73" s="123">
        <v>85.472999999999999</v>
      </c>
      <c r="H73" s="58">
        <v>2949.78737</v>
      </c>
      <c r="I73" s="58">
        <v>4915.7629699999998</v>
      </c>
      <c r="J73" s="58">
        <f t="shared" si="4"/>
        <v>19.144409381615869</v>
      </c>
      <c r="K73" s="58">
        <f t="shared" si="4"/>
        <v>12.148670178863405</v>
      </c>
    </row>
    <row r="74" spans="1:11">
      <c r="A74" s="107" t="s">
        <v>65</v>
      </c>
      <c r="B74" s="107" t="s">
        <v>66</v>
      </c>
      <c r="C74" s="107" t="s">
        <v>79</v>
      </c>
      <c r="D74" s="123">
        <v>1820.96507</v>
      </c>
      <c r="E74" s="123">
        <v>6189.1090899999999</v>
      </c>
      <c r="F74" s="123">
        <v>551.62162000000001</v>
      </c>
      <c r="G74" s="123">
        <v>1732.8568799999998</v>
      </c>
      <c r="H74" s="58">
        <v>1414.0129999999999</v>
      </c>
      <c r="I74" s="58">
        <v>2916.2985799999997</v>
      </c>
      <c r="J74" s="58">
        <f t="shared" si="4"/>
        <v>128.77993837397534</v>
      </c>
      <c r="K74" s="58">
        <f t="shared" si="4"/>
        <v>212.2248089562901</v>
      </c>
    </row>
    <row r="75" spans="1:11">
      <c r="A75" s="107"/>
      <c r="B75" s="51" t="s">
        <v>1</v>
      </c>
      <c r="C75" s="107"/>
      <c r="D75" s="123">
        <v>165.38386</v>
      </c>
      <c r="E75" s="123">
        <v>2303.5731799999999</v>
      </c>
      <c r="F75" s="123">
        <v>47.743639999999999</v>
      </c>
      <c r="G75" s="123">
        <v>746.55856000000006</v>
      </c>
      <c r="H75" s="58"/>
      <c r="I75" s="58"/>
      <c r="J75" s="58"/>
      <c r="K75" s="58"/>
    </row>
    <row r="76" spans="1:11">
      <c r="A76" s="51"/>
      <c r="B76" s="111" t="s">
        <v>9</v>
      </c>
      <c r="C76" s="57"/>
      <c r="D76" s="123">
        <v>612.08914000000004</v>
      </c>
      <c r="E76" s="123">
        <v>1227.1278500000001</v>
      </c>
      <c r="F76" s="123">
        <v>301.10667000000001</v>
      </c>
      <c r="G76" s="123">
        <v>460.38002999999998</v>
      </c>
      <c r="H76" s="58">
        <v>574.12507000000005</v>
      </c>
      <c r="I76" s="58">
        <v>955.26197000000002</v>
      </c>
      <c r="J76" s="58">
        <f t="shared" si="4"/>
        <v>106.61250866470611</v>
      </c>
      <c r="K76" s="58">
        <f t="shared" si="4"/>
        <v>128.45982448144565</v>
      </c>
    </row>
    <row r="77" spans="1:11">
      <c r="A77" s="51"/>
      <c r="B77" s="51" t="s">
        <v>0</v>
      </c>
      <c r="C77" s="57"/>
      <c r="D77" s="123">
        <v>1043.4920699999998</v>
      </c>
      <c r="E77" s="123">
        <v>2658.4080600000002</v>
      </c>
      <c r="F77" s="123">
        <v>202.77131</v>
      </c>
      <c r="G77" s="123">
        <v>525.91828999999996</v>
      </c>
      <c r="H77" s="58">
        <v>839.88792999999998</v>
      </c>
      <c r="I77" s="58">
        <v>1961.0366100000001</v>
      </c>
      <c r="J77" s="58">
        <f t="shared" si="4"/>
        <v>124.24182235837105</v>
      </c>
      <c r="K77" s="58">
        <f t="shared" si="4"/>
        <v>135.56136822963239</v>
      </c>
    </row>
    <row r="78" spans="1:11" ht="33.75">
      <c r="A78" s="107" t="s">
        <v>67</v>
      </c>
      <c r="B78" s="107" t="s">
        <v>68</v>
      </c>
      <c r="C78" s="107" t="s">
        <v>79</v>
      </c>
      <c r="D78" s="123">
        <v>11763.19707</v>
      </c>
      <c r="E78" s="123">
        <v>10194.493359999999</v>
      </c>
      <c r="F78" s="123">
        <v>489.19786999999997</v>
      </c>
      <c r="G78" s="123">
        <v>2126.8098500000001</v>
      </c>
      <c r="H78" s="58">
        <v>2035.4928100000002</v>
      </c>
      <c r="I78" s="58">
        <v>6460.1284100000003</v>
      </c>
      <c r="J78" s="58">
        <f t="shared" si="4"/>
        <v>577.90413270975887</v>
      </c>
      <c r="K78" s="58">
        <f t="shared" si="4"/>
        <v>157.80635790798465</v>
      </c>
    </row>
    <row r="79" spans="1:11">
      <c r="A79" s="107"/>
      <c r="B79" s="51" t="s">
        <v>1</v>
      </c>
      <c r="C79" s="57"/>
      <c r="D79" s="123">
        <v>475.45618000000002</v>
      </c>
      <c r="E79" s="123">
        <v>1433.7775899999999</v>
      </c>
      <c r="F79" s="123">
        <v>111.378</v>
      </c>
      <c r="G79" s="123">
        <v>330.90600000000001</v>
      </c>
      <c r="H79" s="58">
        <v>457.84974</v>
      </c>
      <c r="I79" s="58">
        <v>1284.21021</v>
      </c>
      <c r="J79" s="58">
        <f t="shared" si="4"/>
        <v>103.84546248732171</v>
      </c>
      <c r="K79" s="58">
        <f t="shared" si="4"/>
        <v>111.64664311460348</v>
      </c>
    </row>
    <row r="80" spans="1:11">
      <c r="A80" s="107"/>
      <c r="B80" s="111" t="s">
        <v>9</v>
      </c>
      <c r="C80" s="57"/>
      <c r="D80" s="123">
        <v>10793.48648</v>
      </c>
      <c r="E80" s="123">
        <v>3599.4639399999996</v>
      </c>
      <c r="F80" s="123">
        <v>282.08217999999999</v>
      </c>
      <c r="G80" s="123">
        <v>709.34629999999993</v>
      </c>
      <c r="H80" s="58">
        <v>1260.99505</v>
      </c>
      <c r="I80" s="58">
        <v>3107.0141899999999</v>
      </c>
      <c r="J80" s="58">
        <f t="shared" si="4"/>
        <v>855.94994841573725</v>
      </c>
      <c r="K80" s="58">
        <f t="shared" si="4"/>
        <v>115.84961380559385</v>
      </c>
    </row>
    <row r="81" spans="1:11">
      <c r="A81" s="107"/>
      <c r="B81" s="51" t="s">
        <v>0</v>
      </c>
      <c r="C81" s="57"/>
      <c r="D81" s="123">
        <v>494.25440999999995</v>
      </c>
      <c r="E81" s="123">
        <v>5161.2518300000002</v>
      </c>
      <c r="F81" s="123">
        <v>95.737690000000001</v>
      </c>
      <c r="G81" s="123">
        <v>1086.55755</v>
      </c>
      <c r="H81" s="58">
        <v>316.64801999999997</v>
      </c>
      <c r="I81" s="58">
        <v>2068.9040099999997</v>
      </c>
      <c r="J81" s="58">
        <f t="shared" si="4"/>
        <v>156.08953120881665</v>
      </c>
      <c r="K81" s="58">
        <f t="shared" si="4"/>
        <v>249.46792142376876</v>
      </c>
    </row>
    <row r="82" spans="1:11">
      <c r="A82" s="107" t="s">
        <v>69</v>
      </c>
      <c r="B82" s="107" t="s">
        <v>70</v>
      </c>
      <c r="C82" s="107" t="s">
        <v>79</v>
      </c>
      <c r="D82" s="123">
        <v>9763.4952500000018</v>
      </c>
      <c r="E82" s="123">
        <v>26995.549000000003</v>
      </c>
      <c r="F82" s="123">
        <v>2589.65</v>
      </c>
      <c r="G82" s="123">
        <v>6161.9607400000004</v>
      </c>
      <c r="H82" s="58">
        <v>6984.2357499999998</v>
      </c>
      <c r="I82" s="58">
        <v>24614.902460000001</v>
      </c>
      <c r="J82" s="58">
        <f t="shared" si="4"/>
        <v>139.79332312773093</v>
      </c>
      <c r="K82" s="58">
        <f t="shared" si="4"/>
        <v>109.67156601115373</v>
      </c>
    </row>
    <row r="83" spans="1:11">
      <c r="A83" s="107"/>
      <c r="B83" s="51" t="s">
        <v>18</v>
      </c>
      <c r="C83" s="57"/>
      <c r="D83" s="123">
        <v>0.35492000000000001</v>
      </c>
      <c r="E83" s="123">
        <v>14.604010000000001</v>
      </c>
      <c r="F83" s="123">
        <v>7.7649999999999997E-2</v>
      </c>
      <c r="G83" s="123">
        <v>0.98099000000000003</v>
      </c>
      <c r="H83" s="58">
        <v>4.1350099999999994</v>
      </c>
      <c r="I83" s="58">
        <v>19.874139999999997</v>
      </c>
      <c r="J83" s="58">
        <f t="shared" si="4"/>
        <v>8.5832924225092579</v>
      </c>
      <c r="K83" s="58">
        <f t="shared" si="4"/>
        <v>73.482475216537694</v>
      </c>
    </row>
    <row r="84" spans="1:11">
      <c r="A84" s="107"/>
      <c r="B84" s="51" t="s">
        <v>1</v>
      </c>
      <c r="C84" s="57"/>
      <c r="D84" s="123">
        <v>62.34987000000001</v>
      </c>
      <c r="E84" s="123">
        <v>585.16343999999992</v>
      </c>
      <c r="F84" s="123">
        <v>35.75083999999999</v>
      </c>
      <c r="G84" s="123">
        <v>305.15138999999999</v>
      </c>
      <c r="H84" s="58">
        <v>57.137630000000009</v>
      </c>
      <c r="I84" s="58">
        <v>389.59526</v>
      </c>
      <c r="J84" s="58">
        <f t="shared" si="4"/>
        <v>109.12225445822656</v>
      </c>
      <c r="K84" s="58">
        <f t="shared" si="4"/>
        <v>150.19778218040946</v>
      </c>
    </row>
    <row r="85" spans="1:11">
      <c r="A85" s="51"/>
      <c r="B85" s="111" t="s">
        <v>9</v>
      </c>
      <c r="C85" s="57"/>
      <c r="D85" s="123">
        <v>2856.2826400000004</v>
      </c>
      <c r="E85" s="123">
        <v>6308.6137699999999</v>
      </c>
      <c r="F85" s="123">
        <v>631.95534000000009</v>
      </c>
      <c r="G85" s="123">
        <v>1391.7273400000001</v>
      </c>
      <c r="H85" s="58">
        <v>2763.8357399999995</v>
      </c>
      <c r="I85" s="58">
        <v>5376.7197500000002</v>
      </c>
      <c r="J85" s="58">
        <f t="shared" si="4"/>
        <v>103.34487678345172</v>
      </c>
      <c r="K85" s="58">
        <f t="shared" si="4"/>
        <v>117.33201772325961</v>
      </c>
    </row>
    <row r="86" spans="1:11">
      <c r="A86" s="61"/>
      <c r="B86" s="61" t="s">
        <v>0</v>
      </c>
      <c r="C86" s="110"/>
      <c r="D86" s="130">
        <v>6844.5078199999998</v>
      </c>
      <c r="E86" s="130">
        <v>20087.16778</v>
      </c>
      <c r="F86" s="130">
        <v>1921.8661699999998</v>
      </c>
      <c r="G86" s="130">
        <v>4464.1010199999992</v>
      </c>
      <c r="H86" s="112">
        <v>4159.1273700000002</v>
      </c>
      <c r="I86" s="112">
        <v>18828.713310000003</v>
      </c>
      <c r="J86" s="112">
        <f t="shared" si="4"/>
        <v>164.56595845969485</v>
      </c>
      <c r="K86" s="112">
        <f t="shared" si="4"/>
        <v>106.68369871738197</v>
      </c>
    </row>
    <row r="87" spans="1:11" ht="11.25" customHeight="1">
      <c r="A87" s="172" t="s">
        <v>45</v>
      </c>
      <c r="B87" s="172"/>
      <c r="C87" s="172"/>
      <c r="D87" s="172"/>
      <c r="E87" s="172"/>
      <c r="F87" s="172"/>
      <c r="G87" s="172"/>
      <c r="H87" s="172"/>
      <c r="I87" s="172"/>
      <c r="J87" s="172"/>
    </row>
  </sheetData>
  <mergeCells count="12">
    <mergeCell ref="A87:J87"/>
    <mergeCell ref="C4:C6"/>
    <mergeCell ref="D4:G4"/>
    <mergeCell ref="A1:L1"/>
    <mergeCell ref="F5:G5"/>
    <mergeCell ref="J4:K5"/>
    <mergeCell ref="H4:I4"/>
    <mergeCell ref="D5:E5"/>
    <mergeCell ref="H5:I5"/>
    <mergeCell ref="A2:K2"/>
    <mergeCell ref="A4:A6"/>
    <mergeCell ref="B4:B6"/>
  </mergeCells>
  <phoneticPr fontId="3" type="noConversion"/>
  <pageMargins left="0.55118110236220474" right="0.27559055118110237" top="0.98425196850393704" bottom="0.98425196850393704" header="0.51181102362204722" footer="0.51181102362204722"/>
  <pageSetup paperSize="9" scale="94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V109"/>
  <sheetViews>
    <sheetView zoomScaleSheetLayoutView="100" workbookViewId="0">
      <selection activeCell="B105" sqref="B105"/>
    </sheetView>
  </sheetViews>
  <sheetFormatPr defaultRowHeight="11.25"/>
  <cols>
    <col min="1" max="1" width="9" style="36" customWidth="1"/>
    <col min="2" max="2" width="30" style="37" customWidth="1"/>
    <col min="3" max="3" width="12.140625" style="36" customWidth="1"/>
    <col min="4" max="4" width="12.42578125" style="35" customWidth="1"/>
    <col min="5" max="7" width="11.7109375" style="35" customWidth="1"/>
    <col min="8" max="8" width="9.5703125" style="35" customWidth="1"/>
    <col min="9" max="9" width="11.85546875" style="35" customWidth="1"/>
    <col min="10" max="10" width="10.140625" style="35" customWidth="1"/>
    <col min="11" max="11" width="12.42578125" style="35" customWidth="1"/>
    <col min="12" max="12" width="10.7109375" style="35" customWidth="1"/>
    <col min="13" max="13" width="11.85546875" style="35" customWidth="1"/>
    <col min="14" max="14" width="9.140625" style="35"/>
    <col min="15" max="15" width="10" style="35" customWidth="1"/>
    <col min="16" max="16" width="10.140625" style="35" customWidth="1"/>
    <col min="17" max="17" width="26.5703125" style="35" customWidth="1"/>
    <col min="18" max="16384" width="9.140625" style="35"/>
  </cols>
  <sheetData>
    <row r="1" spans="1:15" s="22" customFormat="1" ht="15.75" customHeight="1">
      <c r="A1" s="191" t="s">
        <v>40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05"/>
      <c r="M1" s="105"/>
    </row>
    <row r="2" spans="1:15" s="22" customFormat="1" ht="12.75">
      <c r="A2" s="189" t="s">
        <v>136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01"/>
      <c r="M2" s="101"/>
    </row>
    <row r="3" spans="1:15" s="22" customFormat="1" ht="12.7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102"/>
      <c r="M3" s="103"/>
    </row>
    <row r="4" spans="1:15" s="22" customFormat="1" ht="14.45" customHeight="1">
      <c r="A4" s="188" t="s">
        <v>10</v>
      </c>
      <c r="B4" s="180" t="s">
        <v>11</v>
      </c>
      <c r="C4" s="180" t="s">
        <v>12</v>
      </c>
      <c r="D4" s="187" t="s">
        <v>137</v>
      </c>
      <c r="E4" s="194"/>
      <c r="F4" s="194"/>
      <c r="G4" s="188"/>
      <c r="H4" s="180" t="s">
        <v>138</v>
      </c>
      <c r="I4" s="181"/>
      <c r="J4" s="183" t="s">
        <v>128</v>
      </c>
      <c r="K4" s="184"/>
      <c r="L4" s="25"/>
      <c r="M4" s="25"/>
    </row>
    <row r="5" spans="1:15" s="22" customFormat="1" ht="12.75" customHeight="1">
      <c r="A5" s="188"/>
      <c r="B5" s="180"/>
      <c r="C5" s="180"/>
      <c r="D5" s="187" t="s">
        <v>100</v>
      </c>
      <c r="E5" s="188"/>
      <c r="F5" s="180" t="s">
        <v>101</v>
      </c>
      <c r="G5" s="180"/>
      <c r="H5" s="187" t="s">
        <v>100</v>
      </c>
      <c r="I5" s="188"/>
      <c r="J5" s="192"/>
      <c r="K5" s="193"/>
    </row>
    <row r="6" spans="1:15" s="22" customFormat="1" ht="30" customHeight="1">
      <c r="A6" s="188"/>
      <c r="B6" s="180"/>
      <c r="C6" s="180"/>
      <c r="D6" s="2" t="s">
        <v>13</v>
      </c>
      <c r="E6" s="2" t="s">
        <v>3</v>
      </c>
      <c r="F6" s="2" t="s">
        <v>13</v>
      </c>
      <c r="G6" s="2" t="s">
        <v>3</v>
      </c>
      <c r="H6" s="2" t="s">
        <v>13</v>
      </c>
      <c r="I6" s="2" t="s">
        <v>3</v>
      </c>
      <c r="J6" s="63" t="s">
        <v>14</v>
      </c>
      <c r="K6" s="1" t="s">
        <v>3</v>
      </c>
    </row>
    <row r="7" spans="1:15" s="21" customFormat="1">
      <c r="A7" s="51" t="s">
        <v>32</v>
      </c>
      <c r="B7" s="51" t="s">
        <v>22</v>
      </c>
      <c r="C7" s="51" t="s">
        <v>21</v>
      </c>
      <c r="D7" s="70">
        <v>2430</v>
      </c>
      <c r="E7" s="70">
        <v>102.42119</v>
      </c>
      <c r="F7" s="70">
        <v>430</v>
      </c>
      <c r="G7" s="70">
        <v>5.8370100000000003</v>
      </c>
      <c r="H7" s="70">
        <v>2040</v>
      </c>
      <c r="I7" s="70">
        <v>251.86014</v>
      </c>
      <c r="J7" s="70">
        <f>D7/H7*100</f>
        <v>119.11764705882352</v>
      </c>
      <c r="K7" s="70">
        <f>E7/I7*100</f>
        <v>40.665898938990502</v>
      </c>
      <c r="N7" s="51"/>
      <c r="O7" s="51"/>
    </row>
    <row r="8" spans="1:15" s="21" customFormat="1">
      <c r="A8" s="51"/>
      <c r="B8" s="51" t="s">
        <v>18</v>
      </c>
      <c r="C8" s="51"/>
      <c r="H8" s="70">
        <v>5</v>
      </c>
      <c r="I8" s="70">
        <v>0.79330000000000001</v>
      </c>
      <c r="J8" s="123" t="s">
        <v>98</v>
      </c>
      <c r="K8" s="123" t="s">
        <v>98</v>
      </c>
      <c r="N8" s="51"/>
      <c r="O8" s="51"/>
    </row>
    <row r="9" spans="1:15" s="21" customFormat="1">
      <c r="A9" s="51"/>
      <c r="B9" s="51" t="s">
        <v>9</v>
      </c>
      <c r="C9" s="57"/>
      <c r="D9" s="123"/>
      <c r="E9" s="123"/>
      <c r="F9" s="123"/>
      <c r="G9" s="123"/>
      <c r="H9" s="123"/>
      <c r="I9" s="123"/>
      <c r="J9" s="123" t="s">
        <v>98</v>
      </c>
      <c r="K9" s="123" t="s">
        <v>98</v>
      </c>
      <c r="N9" s="51"/>
      <c r="O9" s="51"/>
    </row>
    <row r="10" spans="1:15" s="21" customFormat="1">
      <c r="A10" s="51"/>
      <c r="B10" s="51" t="s">
        <v>0</v>
      </c>
      <c r="C10" s="57"/>
      <c r="D10" s="123">
        <v>2430</v>
      </c>
      <c r="E10" s="123">
        <v>102.42119</v>
      </c>
      <c r="F10" s="123">
        <v>430</v>
      </c>
      <c r="G10" s="123">
        <v>5.8370100000000003</v>
      </c>
      <c r="H10" s="70">
        <v>2035</v>
      </c>
      <c r="I10" s="70">
        <v>251.06684000000001</v>
      </c>
      <c r="J10" s="70">
        <f>D10/H10*100</f>
        <v>119.4103194103194</v>
      </c>
      <c r="K10" s="70">
        <f>E10/I10*100</f>
        <v>40.794391644870345</v>
      </c>
      <c r="N10" s="51"/>
      <c r="O10" s="51"/>
    </row>
    <row r="11" spans="1:15" s="21" customFormat="1" ht="22.5">
      <c r="A11" s="107" t="s">
        <v>55</v>
      </c>
      <c r="B11" s="107" t="s">
        <v>56</v>
      </c>
      <c r="C11" s="107" t="s">
        <v>79</v>
      </c>
      <c r="D11" s="123">
        <v>8195.8841499999999</v>
      </c>
      <c r="E11" s="70">
        <v>17438.479739999999</v>
      </c>
      <c r="F11" s="70">
        <v>1873.5336899999998</v>
      </c>
      <c r="G11" s="70">
        <v>4286.3462399999999</v>
      </c>
      <c r="H11" s="58">
        <v>9260.9849900000008</v>
      </c>
      <c r="I11" s="58">
        <v>18920.390820000001</v>
      </c>
      <c r="J11" s="70">
        <f t="shared" ref="J11:J19" si="0">D11/H11*100</f>
        <v>88.499054461808385</v>
      </c>
      <c r="K11" s="70">
        <f t="shared" ref="K11:K19" si="1">E11/I11*100</f>
        <v>92.167650794858147</v>
      </c>
      <c r="N11" s="56"/>
      <c r="O11" s="91"/>
    </row>
    <row r="12" spans="1:15" s="21" customFormat="1">
      <c r="A12" s="51"/>
      <c r="B12" s="51" t="s">
        <v>1</v>
      </c>
      <c r="C12" s="57"/>
      <c r="D12" s="123">
        <v>2071.0754699999998</v>
      </c>
      <c r="E12" s="70">
        <v>6266.3164899999992</v>
      </c>
      <c r="F12" s="70">
        <v>450.51321999999999</v>
      </c>
      <c r="G12" s="70">
        <v>1367.4788100000001</v>
      </c>
      <c r="H12" s="58">
        <v>2264.4215600000002</v>
      </c>
      <c r="I12" s="58">
        <v>6750.7503699999997</v>
      </c>
      <c r="J12" s="70">
        <f t="shared" si="0"/>
        <v>91.4615682249554</v>
      </c>
      <c r="K12" s="70">
        <f t="shared" si="1"/>
        <v>92.823999504517303</v>
      </c>
      <c r="N12" s="51"/>
      <c r="O12" s="51"/>
    </row>
    <row r="13" spans="1:15" s="21" customFormat="1">
      <c r="A13" s="51"/>
      <c r="B13" s="51" t="s">
        <v>9</v>
      </c>
      <c r="C13" s="57"/>
      <c r="D13" s="123">
        <v>18.542999999999999</v>
      </c>
      <c r="E13" s="70">
        <v>36.027999999999999</v>
      </c>
      <c r="H13" s="58">
        <v>75.98</v>
      </c>
      <c r="I13" s="58">
        <v>148.78</v>
      </c>
      <c r="J13" s="70">
        <f t="shared" si="0"/>
        <v>24.405106607001841</v>
      </c>
      <c r="K13" s="70">
        <f t="shared" si="1"/>
        <v>24.215620379083209</v>
      </c>
      <c r="N13" s="51"/>
      <c r="O13" s="51"/>
    </row>
    <row r="14" spans="1:15" s="21" customFormat="1">
      <c r="A14" s="51"/>
      <c r="B14" s="51" t="s">
        <v>0</v>
      </c>
      <c r="C14" s="57"/>
      <c r="D14" s="123">
        <v>6106.2656800000004</v>
      </c>
      <c r="E14" s="70">
        <v>11136.135250000001</v>
      </c>
      <c r="F14" s="70">
        <v>1423.0204699999999</v>
      </c>
      <c r="G14" s="70">
        <v>2918.8674299999998</v>
      </c>
      <c r="H14" s="58">
        <v>6920.5834299999997</v>
      </c>
      <c r="I14" s="58">
        <v>12020.86045</v>
      </c>
      <c r="J14" s="70">
        <f t="shared" si="0"/>
        <v>88.233394507318309</v>
      </c>
      <c r="K14" s="70">
        <f t="shared" si="1"/>
        <v>92.64008426285325</v>
      </c>
      <c r="N14" s="51"/>
      <c r="O14" s="51"/>
    </row>
    <row r="15" spans="1:15" s="21" customFormat="1" ht="56.25">
      <c r="A15" s="107" t="s">
        <v>71</v>
      </c>
      <c r="B15" s="51" t="s">
        <v>72</v>
      </c>
      <c r="C15" s="107" t="s">
        <v>79</v>
      </c>
      <c r="D15" s="70">
        <v>1457.3031799999999</v>
      </c>
      <c r="E15" s="70">
        <v>5384.1196599999994</v>
      </c>
      <c r="F15" s="70">
        <v>358.54748000000001</v>
      </c>
      <c r="G15" s="70">
        <v>1526.2197799999999</v>
      </c>
      <c r="H15" s="58">
        <v>1198.84158</v>
      </c>
      <c r="I15" s="58">
        <v>5000.6644100000003</v>
      </c>
      <c r="J15" s="70">
        <f t="shared" si="0"/>
        <v>121.55927891656877</v>
      </c>
      <c r="K15" s="70">
        <f t="shared" si="1"/>
        <v>107.66808604938956</v>
      </c>
      <c r="N15" s="51"/>
      <c r="O15" s="91"/>
    </row>
    <row r="16" spans="1:15" s="21" customFormat="1">
      <c r="A16" s="107"/>
      <c r="B16" s="51" t="s">
        <v>1</v>
      </c>
      <c r="C16" s="107"/>
      <c r="D16" s="70">
        <v>11.1876</v>
      </c>
      <c r="E16" s="70">
        <v>216.44868000000002</v>
      </c>
      <c r="F16" s="70">
        <v>2.7835000000000001</v>
      </c>
      <c r="G16" s="70">
        <v>51.331409999999998</v>
      </c>
      <c r="H16" s="58">
        <v>6.3311000000000002</v>
      </c>
      <c r="I16" s="58">
        <v>125.71702999999999</v>
      </c>
      <c r="J16" s="70">
        <f t="shared" si="0"/>
        <v>176.70862883227244</v>
      </c>
      <c r="K16" s="70">
        <f t="shared" si="1"/>
        <v>172.17132794180711</v>
      </c>
      <c r="N16" s="51"/>
      <c r="O16" s="91"/>
    </row>
    <row r="17" spans="1:15" s="21" customFormat="1">
      <c r="A17" s="107"/>
      <c r="B17" s="51" t="s">
        <v>9</v>
      </c>
      <c r="C17" s="107"/>
      <c r="D17" s="70">
        <v>3.05</v>
      </c>
      <c r="E17" s="70">
        <v>11.59</v>
      </c>
      <c r="H17" s="58">
        <v>15.657170000000001</v>
      </c>
      <c r="I17" s="58">
        <v>59.110779999999998</v>
      </c>
      <c r="J17" s="70">
        <f t="shared" si="0"/>
        <v>19.479893237411357</v>
      </c>
      <c r="K17" s="70">
        <f t="shared" si="1"/>
        <v>19.607252687242497</v>
      </c>
      <c r="N17" s="51"/>
      <c r="O17" s="91"/>
    </row>
    <row r="18" spans="1:15" s="21" customFormat="1">
      <c r="A18" s="107"/>
      <c r="B18" s="51" t="s">
        <v>0</v>
      </c>
      <c r="C18" s="107"/>
      <c r="D18" s="70">
        <v>1443.06558</v>
      </c>
      <c r="E18" s="70">
        <v>5156.0809799999997</v>
      </c>
      <c r="F18" s="70">
        <v>355.76398</v>
      </c>
      <c r="G18" s="70">
        <v>1474.8883699999999</v>
      </c>
      <c r="H18" s="58">
        <v>1176.85331</v>
      </c>
      <c r="I18" s="58">
        <v>4815.8365999999996</v>
      </c>
      <c r="J18" s="70">
        <f t="shared" si="0"/>
        <v>122.6206841360713</v>
      </c>
      <c r="K18" s="70">
        <f t="shared" si="1"/>
        <v>107.06511470924906</v>
      </c>
      <c r="N18" s="51"/>
      <c r="O18" s="91"/>
    </row>
    <row r="19" spans="1:15" s="21" customFormat="1">
      <c r="A19" s="107" t="s">
        <v>77</v>
      </c>
      <c r="B19" s="124" t="s">
        <v>78</v>
      </c>
      <c r="C19" s="126" t="s">
        <v>79</v>
      </c>
      <c r="D19" s="70">
        <v>24093.533679999997</v>
      </c>
      <c r="E19" s="70">
        <v>65594.184039999993</v>
      </c>
      <c r="F19" s="70">
        <v>4851.5906299999997</v>
      </c>
      <c r="G19" s="70">
        <v>13590.34778</v>
      </c>
      <c r="H19" s="58">
        <v>25819.752340000003</v>
      </c>
      <c r="I19" s="58">
        <v>65343.090299999996</v>
      </c>
      <c r="J19" s="70">
        <f t="shared" si="0"/>
        <v>93.314348498510796</v>
      </c>
      <c r="K19" s="70">
        <f t="shared" si="1"/>
        <v>100.38426976570467</v>
      </c>
      <c r="N19" s="51"/>
      <c r="O19" s="59"/>
    </row>
    <row r="20" spans="1:15" s="21" customFormat="1">
      <c r="A20" s="107"/>
      <c r="B20" s="124" t="s">
        <v>18</v>
      </c>
      <c r="C20" s="126"/>
      <c r="J20" s="70" t="s">
        <v>98</v>
      </c>
      <c r="K20" s="70" t="s">
        <v>98</v>
      </c>
      <c r="N20" s="51"/>
      <c r="O20" s="59"/>
    </row>
    <row r="21" spans="1:15" s="21" customFormat="1">
      <c r="A21" s="107"/>
      <c r="B21" s="124" t="s">
        <v>1</v>
      </c>
      <c r="C21" s="126"/>
      <c r="D21" s="70">
        <v>8762.7098100000003</v>
      </c>
      <c r="E21" s="70">
        <v>28512.451140000001</v>
      </c>
      <c r="F21" s="70">
        <v>1886.0676000000003</v>
      </c>
      <c r="G21" s="70">
        <v>6226.6995299999999</v>
      </c>
      <c r="H21" s="70">
        <v>7873.046769999999</v>
      </c>
      <c r="I21" s="70">
        <v>27192.10845</v>
      </c>
      <c r="J21" s="70">
        <f>D22/H22%</f>
        <v>57.411748352729546</v>
      </c>
      <c r="K21" s="70">
        <f>E22/I22%</f>
        <v>115.65536163849499</v>
      </c>
      <c r="N21" s="51"/>
      <c r="O21" s="59"/>
    </row>
    <row r="22" spans="1:15" s="21" customFormat="1">
      <c r="A22" s="108"/>
      <c r="B22" s="124" t="s">
        <v>9</v>
      </c>
      <c r="C22" s="127"/>
      <c r="D22" s="70">
        <v>767.40753999999993</v>
      </c>
      <c r="E22" s="70">
        <v>1975.6427100000001</v>
      </c>
      <c r="F22" s="70">
        <v>111.36320000000001</v>
      </c>
      <c r="G22" s="70">
        <v>341.50302999999997</v>
      </c>
      <c r="H22" s="70">
        <v>1336.6733500000003</v>
      </c>
      <c r="I22" s="70">
        <v>1708.21541</v>
      </c>
      <c r="J22" s="70">
        <f>D23/H23*100</f>
        <v>87.678435159591757</v>
      </c>
      <c r="K22" s="70">
        <f>E23/I23*100</f>
        <v>96.332121898043269</v>
      </c>
      <c r="N22" s="51"/>
      <c r="O22" s="91"/>
    </row>
    <row r="23" spans="1:15" s="21" customFormat="1" ht="12.75" customHeight="1">
      <c r="A23" s="108"/>
      <c r="B23" s="124" t="s">
        <v>0</v>
      </c>
      <c r="C23" s="127"/>
      <c r="D23" s="70">
        <v>14563.41633</v>
      </c>
      <c r="E23" s="70">
        <v>35106.090190000003</v>
      </c>
      <c r="F23" s="70">
        <v>2854.1598300000001</v>
      </c>
      <c r="G23" s="70">
        <v>7022.1452200000003</v>
      </c>
      <c r="H23" s="70">
        <v>16610.032220000001</v>
      </c>
      <c r="I23" s="70">
        <v>36442.766439999999</v>
      </c>
      <c r="J23" s="70">
        <f>D23/H23%</f>
        <v>87.678435159591743</v>
      </c>
      <c r="K23" s="70">
        <f>E23/I23%</f>
        <v>96.332121898043269</v>
      </c>
      <c r="N23" s="51"/>
      <c r="O23" s="51"/>
    </row>
    <row r="24" spans="1:15" s="21" customFormat="1">
      <c r="A24" s="107" t="s">
        <v>57</v>
      </c>
      <c r="B24" s="107" t="s">
        <v>58</v>
      </c>
      <c r="C24" s="107" t="s">
        <v>79</v>
      </c>
      <c r="D24" s="70">
        <v>234489.10625000001</v>
      </c>
      <c r="E24" s="70">
        <v>40140.615080000003</v>
      </c>
      <c r="F24" s="70">
        <v>38083.300000000003</v>
      </c>
      <c r="G24" s="70">
        <v>6997.8019999999997</v>
      </c>
      <c r="H24" s="70">
        <v>64822.277999999998</v>
      </c>
      <c r="I24" s="70">
        <v>10675.30371</v>
      </c>
      <c r="J24" s="70">
        <f t="shared" ref="J24:K28" si="2">D24/H24*100</f>
        <v>361.74153930536045</v>
      </c>
      <c r="K24" s="70">
        <f t="shared" si="2"/>
        <v>376.01379942379174</v>
      </c>
      <c r="N24" s="60"/>
      <c r="O24" s="59"/>
    </row>
    <row r="25" spans="1:15" s="21" customFormat="1">
      <c r="A25" s="51"/>
      <c r="B25" s="51" t="s">
        <v>0</v>
      </c>
      <c r="C25" s="57"/>
      <c r="D25" s="70">
        <v>234489.10625000001</v>
      </c>
      <c r="E25" s="70">
        <v>40140.615080000003</v>
      </c>
      <c r="F25" s="70">
        <v>38083.300000000003</v>
      </c>
      <c r="G25" s="70">
        <v>6997.8019999999997</v>
      </c>
      <c r="H25" s="70">
        <v>64822.277999999998</v>
      </c>
      <c r="I25" s="70">
        <v>10675.30371</v>
      </c>
      <c r="J25" s="70">
        <f t="shared" si="2"/>
        <v>361.74153930536045</v>
      </c>
      <c r="K25" s="70">
        <f t="shared" si="2"/>
        <v>376.01379942379174</v>
      </c>
      <c r="N25" s="60"/>
      <c r="O25" s="91"/>
    </row>
    <row r="26" spans="1:15" s="21" customFormat="1">
      <c r="A26" s="107" t="s">
        <v>73</v>
      </c>
      <c r="B26" s="107" t="s">
        <v>74</v>
      </c>
      <c r="C26" s="107" t="s">
        <v>79</v>
      </c>
      <c r="D26" s="70">
        <v>85.277249999999995</v>
      </c>
      <c r="E26" s="70">
        <v>83.92841</v>
      </c>
      <c r="F26" s="70">
        <v>41.731200000000001</v>
      </c>
      <c r="G26" s="70">
        <v>41.691989999999997</v>
      </c>
      <c r="H26" s="70">
        <v>113.05459999999999</v>
      </c>
      <c r="I26" s="70">
        <v>306.87790000000001</v>
      </c>
      <c r="J26" s="70">
        <f t="shared" si="2"/>
        <v>75.430146141775751</v>
      </c>
      <c r="K26" s="70">
        <f t="shared" si="2"/>
        <v>27.349121588749142</v>
      </c>
      <c r="N26" s="51"/>
      <c r="O26" s="59"/>
    </row>
    <row r="27" spans="1:15" s="21" customFormat="1">
      <c r="A27" s="108"/>
      <c r="B27" s="51" t="s">
        <v>0</v>
      </c>
      <c r="C27" s="57"/>
      <c r="D27" s="70">
        <v>85.277249999999995</v>
      </c>
      <c r="E27" s="70">
        <v>83.92841</v>
      </c>
      <c r="F27" s="70">
        <v>41.731200000000001</v>
      </c>
      <c r="G27" s="70">
        <v>41.691989999999997</v>
      </c>
      <c r="H27" s="70">
        <v>113.05459999999999</v>
      </c>
      <c r="I27" s="70">
        <v>306.87790000000001</v>
      </c>
      <c r="J27" s="70">
        <f t="shared" si="2"/>
        <v>75.430146141775751</v>
      </c>
      <c r="K27" s="70">
        <f t="shared" si="2"/>
        <v>27.349121588749142</v>
      </c>
      <c r="N27" s="92"/>
      <c r="O27" s="59"/>
    </row>
    <row r="28" spans="1:15" s="21" customFormat="1">
      <c r="A28" s="107" t="s">
        <v>75</v>
      </c>
      <c r="B28" s="124" t="s">
        <v>76</v>
      </c>
      <c r="C28" s="126" t="s">
        <v>79</v>
      </c>
      <c r="D28" s="70">
        <v>184.23035999999999</v>
      </c>
      <c r="E28" s="70">
        <v>226.40194</v>
      </c>
      <c r="F28" s="70">
        <v>34.633310000000002</v>
      </c>
      <c r="G28" s="70">
        <v>46.728499999999997</v>
      </c>
      <c r="H28" s="70">
        <v>371.57420000000002</v>
      </c>
      <c r="I28" s="70">
        <v>438.61768000000001</v>
      </c>
      <c r="J28" s="70">
        <f t="shared" si="2"/>
        <v>49.581041956088441</v>
      </c>
      <c r="K28" s="70">
        <f t="shared" si="2"/>
        <v>51.617148674900662</v>
      </c>
      <c r="N28" s="92"/>
      <c r="O28" s="59"/>
    </row>
    <row r="29" spans="1:15" s="21" customFormat="1">
      <c r="A29" s="107"/>
      <c r="B29" s="124" t="s">
        <v>1</v>
      </c>
      <c r="C29" s="126"/>
      <c r="F29" s="123"/>
      <c r="G29" s="123"/>
      <c r="H29" s="123"/>
      <c r="I29" s="123"/>
      <c r="J29" s="123" t="s">
        <v>98</v>
      </c>
      <c r="K29" s="123" t="s">
        <v>98</v>
      </c>
      <c r="N29" s="92"/>
      <c r="O29" s="59"/>
    </row>
    <row r="30" spans="1:15" s="21" customFormat="1">
      <c r="A30" s="107"/>
      <c r="B30" s="124" t="s">
        <v>9</v>
      </c>
      <c r="C30" s="126"/>
      <c r="D30" s="123">
        <v>0.09</v>
      </c>
      <c r="E30" s="123">
        <v>2.138E-2</v>
      </c>
      <c r="F30" s="123"/>
      <c r="G30" s="123"/>
      <c r="H30" s="123"/>
      <c r="I30" s="123"/>
      <c r="J30" s="123" t="s">
        <v>98</v>
      </c>
      <c r="K30" s="123" t="s">
        <v>98</v>
      </c>
      <c r="N30" s="92"/>
      <c r="O30" s="59"/>
    </row>
    <row r="31" spans="1:15" s="21" customFormat="1">
      <c r="A31" s="109"/>
      <c r="B31" s="124" t="s">
        <v>0</v>
      </c>
      <c r="C31" s="127"/>
      <c r="D31" s="70">
        <v>184.14035999999999</v>
      </c>
      <c r="E31" s="70">
        <v>226.38056</v>
      </c>
      <c r="F31" s="70">
        <v>34.633310000000002</v>
      </c>
      <c r="G31" s="70">
        <v>46.728499999999997</v>
      </c>
      <c r="H31" s="70">
        <v>371.57420000000002</v>
      </c>
      <c r="I31" s="70">
        <v>438.61768000000001</v>
      </c>
      <c r="J31" s="70">
        <f>D31/H31%</f>
        <v>49.556820683459719</v>
      </c>
      <c r="K31" s="70">
        <f>E31/I31%</f>
        <v>51.612274270385086</v>
      </c>
    </row>
    <row r="32" spans="1:15" s="22" customFormat="1" ht="22.5">
      <c r="A32" s="107" t="s">
        <v>59</v>
      </c>
      <c r="B32" s="107" t="s">
        <v>60</v>
      </c>
      <c r="C32" s="107" t="s">
        <v>79</v>
      </c>
      <c r="D32" s="70">
        <v>523.92790000000002</v>
      </c>
      <c r="E32" s="70">
        <v>276.745</v>
      </c>
      <c r="F32" s="70">
        <v>157.6781</v>
      </c>
      <c r="G32" s="70">
        <v>57.563369999999999</v>
      </c>
      <c r="H32" s="70">
        <v>1075.3426300000001</v>
      </c>
      <c r="I32" s="70">
        <v>522.49982</v>
      </c>
      <c r="J32" s="70">
        <f t="shared" ref="J32:K34" si="3">D32/H32%</f>
        <v>48.721950137883027</v>
      </c>
      <c r="K32" s="70">
        <f t="shared" si="3"/>
        <v>52.965568485746083</v>
      </c>
    </row>
    <row r="33" spans="1:15" s="22" customFormat="1">
      <c r="A33" s="107"/>
      <c r="B33" s="51" t="s">
        <v>0</v>
      </c>
      <c r="C33" s="107"/>
      <c r="D33" s="70">
        <v>523.92790000000002</v>
      </c>
      <c r="E33" s="70">
        <v>276.745</v>
      </c>
      <c r="F33" s="70">
        <v>157.6781</v>
      </c>
      <c r="G33" s="70">
        <v>57.563369999999999</v>
      </c>
      <c r="H33" s="70">
        <v>1075.3426300000001</v>
      </c>
      <c r="I33" s="70">
        <v>522.49982</v>
      </c>
      <c r="J33" s="70">
        <f t="shared" si="3"/>
        <v>48.721950137883027</v>
      </c>
      <c r="K33" s="70">
        <f t="shared" si="3"/>
        <v>52.965568485746083</v>
      </c>
    </row>
    <row r="34" spans="1:15" s="22" customFormat="1" ht="67.5">
      <c r="A34" s="51" t="s">
        <v>34</v>
      </c>
      <c r="B34" s="51" t="s">
        <v>24</v>
      </c>
      <c r="C34" s="51" t="s">
        <v>25</v>
      </c>
      <c r="D34" s="70">
        <v>1793439.3</v>
      </c>
      <c r="E34" s="70">
        <v>1025.56756</v>
      </c>
      <c r="F34" s="70">
        <v>705599.2</v>
      </c>
      <c r="G34" s="70">
        <v>386.23097000000001</v>
      </c>
      <c r="H34" s="70">
        <v>2909625.5</v>
      </c>
      <c r="I34" s="70">
        <v>792.79133000000002</v>
      </c>
      <c r="J34" s="70">
        <f t="shared" si="3"/>
        <v>61.638148964531688</v>
      </c>
      <c r="K34" s="70">
        <f t="shared" si="3"/>
        <v>129.36160136867289</v>
      </c>
    </row>
    <row r="35" spans="1:15" s="22" customFormat="1">
      <c r="A35" s="51"/>
      <c r="B35" s="51" t="s">
        <v>18</v>
      </c>
      <c r="C35" s="51"/>
      <c r="D35" s="70">
        <v>36346</v>
      </c>
      <c r="E35" s="70">
        <v>15.8841</v>
      </c>
      <c r="F35" s="70">
        <v>7966</v>
      </c>
      <c r="G35" s="70">
        <v>6.5050999999999997</v>
      </c>
      <c r="J35" s="123" t="s">
        <v>98</v>
      </c>
      <c r="K35" s="123" t="s">
        <v>98</v>
      </c>
    </row>
    <row r="36" spans="1:15" s="21" customFormat="1">
      <c r="A36" s="51"/>
      <c r="B36" s="51" t="s">
        <v>1</v>
      </c>
      <c r="C36" s="57"/>
      <c r="D36" s="70">
        <v>23966.2</v>
      </c>
      <c r="E36" s="70">
        <v>8.6587399999999999</v>
      </c>
      <c r="F36" s="70">
        <v>2193.1</v>
      </c>
      <c r="G36" s="70">
        <v>0.85704000000000002</v>
      </c>
      <c r="H36" s="123">
        <v>22936.6</v>
      </c>
      <c r="I36" s="123">
        <v>7.4735100000000001</v>
      </c>
      <c r="J36" s="70">
        <f>D36/H37%</f>
        <v>25.420237590156979</v>
      </c>
      <c r="K36" s="70">
        <f>E36/I37%</f>
        <v>92.119645298395127</v>
      </c>
      <c r="N36" s="60"/>
      <c r="O36" s="91"/>
    </row>
    <row r="37" spans="1:15" s="21" customFormat="1">
      <c r="A37" s="51"/>
      <c r="B37" s="51" t="s">
        <v>9</v>
      </c>
      <c r="C37" s="57"/>
      <c r="D37" s="123">
        <v>21467</v>
      </c>
      <c r="E37" s="123">
        <v>2.0304000000000002</v>
      </c>
      <c r="F37" s="123">
        <v>21467</v>
      </c>
      <c r="G37" s="123">
        <v>2.0304000000000002</v>
      </c>
      <c r="H37" s="70">
        <v>94280</v>
      </c>
      <c r="I37" s="70">
        <v>9.3994499999999999</v>
      </c>
      <c r="J37" s="70">
        <f>D37/H37%</f>
        <v>22.769410267288929</v>
      </c>
      <c r="K37" s="70">
        <f>E37/I37%</f>
        <v>21.601263903739053</v>
      </c>
      <c r="M37" s="21" t="s">
        <v>38</v>
      </c>
      <c r="N37" s="60" t="s">
        <v>38</v>
      </c>
      <c r="O37" s="91"/>
    </row>
    <row r="38" spans="1:15" s="21" customFormat="1">
      <c r="A38" s="51"/>
      <c r="B38" s="51" t="s">
        <v>0</v>
      </c>
      <c r="C38" s="57"/>
      <c r="D38" s="70">
        <v>1711660.1</v>
      </c>
      <c r="E38" s="70">
        <v>998.99432000000002</v>
      </c>
      <c r="F38" s="70">
        <v>673973.1</v>
      </c>
      <c r="G38" s="70">
        <v>376.83843000000002</v>
      </c>
      <c r="H38" s="70">
        <v>2792408.9</v>
      </c>
      <c r="I38" s="70">
        <v>775.91836999999998</v>
      </c>
      <c r="J38" s="70">
        <f>D38/H38%</f>
        <v>61.296900321439317</v>
      </c>
      <c r="K38" s="70">
        <f>E38/I38%</f>
        <v>128.74992507265938</v>
      </c>
      <c r="N38" s="60"/>
      <c r="O38" s="91"/>
    </row>
    <row r="39" spans="1:15" s="21" customFormat="1" ht="15">
      <c r="A39" s="51" t="s">
        <v>35</v>
      </c>
      <c r="B39" s="51" t="s">
        <v>26</v>
      </c>
      <c r="C39" s="51" t="s">
        <v>25</v>
      </c>
      <c r="D39" s="70">
        <v>1189988.6000000001</v>
      </c>
      <c r="E39" s="70">
        <v>963.01761999999997</v>
      </c>
      <c r="F39" s="70">
        <v>452094.6</v>
      </c>
      <c r="G39" s="70">
        <v>373.53759000000002</v>
      </c>
      <c r="H39" s="70">
        <v>3099489.7</v>
      </c>
      <c r="I39" s="70">
        <v>2072.47138</v>
      </c>
      <c r="J39" s="70">
        <f t="shared" ref="J39:J49" si="4">D39/H39%</f>
        <v>38.39304902352152</v>
      </c>
      <c r="K39" s="70">
        <f t="shared" ref="K39:K49" si="5">E39/I39%</f>
        <v>46.467113094705319</v>
      </c>
      <c r="L39" s="62"/>
      <c r="M39" s="62"/>
    </row>
    <row r="40" spans="1:15" s="21" customFormat="1">
      <c r="A40" s="51"/>
      <c r="B40" s="51" t="s">
        <v>9</v>
      </c>
      <c r="C40" s="57"/>
      <c r="D40" s="70">
        <v>40314</v>
      </c>
      <c r="E40" s="70">
        <v>38.681669999999997</v>
      </c>
      <c r="F40" s="70"/>
      <c r="G40" s="70"/>
      <c r="H40" s="70">
        <v>47238</v>
      </c>
      <c r="I40" s="70">
        <v>44.034689999999998</v>
      </c>
      <c r="J40" s="70">
        <f t="shared" si="4"/>
        <v>85.342309157881374</v>
      </c>
      <c r="K40" s="70">
        <f t="shared" si="5"/>
        <v>87.843629647443862</v>
      </c>
      <c r="N40" s="60"/>
      <c r="O40" s="91"/>
    </row>
    <row r="41" spans="1:15" s="21" customFormat="1">
      <c r="A41" s="51"/>
      <c r="B41" s="51" t="s">
        <v>0</v>
      </c>
      <c r="C41" s="57"/>
      <c r="D41" s="70">
        <v>1149674.6000000001</v>
      </c>
      <c r="E41" s="70">
        <v>924.33595000000003</v>
      </c>
      <c r="F41" s="70">
        <v>452094.6</v>
      </c>
      <c r="G41" s="70">
        <v>373.53759000000002</v>
      </c>
      <c r="H41" s="70">
        <v>3052251.7</v>
      </c>
      <c r="I41" s="70">
        <v>2028.43669</v>
      </c>
      <c r="J41" s="70">
        <f t="shared" si="4"/>
        <v>37.666441466803015</v>
      </c>
      <c r="K41" s="70">
        <f t="shared" si="5"/>
        <v>45.568883394630376</v>
      </c>
      <c r="N41" s="60"/>
      <c r="O41" s="91"/>
    </row>
    <row r="42" spans="1:15" s="21" customFormat="1" ht="45">
      <c r="A42" s="51" t="s">
        <v>19</v>
      </c>
      <c r="B42" s="51" t="s">
        <v>20</v>
      </c>
      <c r="C42" s="51" t="s">
        <v>27</v>
      </c>
      <c r="D42" s="70">
        <v>898266.2</v>
      </c>
      <c r="E42" s="70">
        <v>6297.8779500000001</v>
      </c>
      <c r="F42" s="70">
        <v>304099.5</v>
      </c>
      <c r="G42" s="70">
        <v>2305.5154299999999</v>
      </c>
      <c r="H42" s="70">
        <v>1278677</v>
      </c>
      <c r="I42" s="70">
        <v>7500.0433199999998</v>
      </c>
      <c r="J42" s="70">
        <f t="shared" si="4"/>
        <v>70.249656480878272</v>
      </c>
      <c r="K42" s="70">
        <f t="shared" si="5"/>
        <v>83.971220982227607</v>
      </c>
      <c r="L42" s="93"/>
      <c r="M42" s="104"/>
    </row>
    <row r="43" spans="1:15" s="21" customFormat="1">
      <c r="A43" s="51"/>
      <c r="B43" s="51" t="s">
        <v>18</v>
      </c>
      <c r="C43" s="57"/>
      <c r="D43" s="70">
        <v>23016.5</v>
      </c>
      <c r="E43" s="70">
        <v>663.76687000000004</v>
      </c>
      <c r="F43" s="123">
        <v>11567.4</v>
      </c>
      <c r="G43" s="123">
        <v>385.11070000000001</v>
      </c>
      <c r="H43" s="70">
        <v>43701.7</v>
      </c>
      <c r="I43" s="70">
        <v>1267.35204</v>
      </c>
      <c r="J43" s="70">
        <f t="shared" si="4"/>
        <v>52.667287542589875</v>
      </c>
      <c r="K43" s="70">
        <f t="shared" si="5"/>
        <v>52.374308720093282</v>
      </c>
      <c r="N43" s="60"/>
      <c r="O43" s="91"/>
    </row>
    <row r="44" spans="1:15" s="21" customFormat="1">
      <c r="A44" s="51"/>
      <c r="B44" s="51" t="s">
        <v>9</v>
      </c>
      <c r="C44" s="57"/>
      <c r="D44" s="70">
        <v>88626</v>
      </c>
      <c r="E44" s="70">
        <v>110.31100000000001</v>
      </c>
      <c r="F44" s="70">
        <v>19830</v>
      </c>
      <c r="G44" s="70">
        <v>31.798999999999999</v>
      </c>
      <c r="H44" s="70">
        <v>38055</v>
      </c>
      <c r="I44" s="70">
        <v>39.186999999999998</v>
      </c>
      <c r="J44" s="70">
        <f t="shared" si="4"/>
        <v>232.88923925896728</v>
      </c>
      <c r="K44" s="70">
        <f t="shared" si="5"/>
        <v>281.49896649399039</v>
      </c>
      <c r="N44" s="60"/>
      <c r="O44" s="91"/>
    </row>
    <row r="45" spans="1:15" s="21" customFormat="1">
      <c r="A45" s="51"/>
      <c r="B45" s="51" t="s">
        <v>0</v>
      </c>
      <c r="C45" s="57"/>
      <c r="D45" s="70">
        <v>786623.7</v>
      </c>
      <c r="E45" s="70">
        <v>5523.80008</v>
      </c>
      <c r="F45" s="70">
        <v>272702.09999999998</v>
      </c>
      <c r="G45" s="70">
        <v>1888.60573</v>
      </c>
      <c r="H45" s="70">
        <v>1196920.3</v>
      </c>
      <c r="I45" s="70">
        <v>6193.5042800000001</v>
      </c>
      <c r="J45" s="70">
        <f t="shared" si="4"/>
        <v>65.720641549817472</v>
      </c>
      <c r="K45" s="70">
        <f t="shared" si="5"/>
        <v>89.186990599770766</v>
      </c>
      <c r="N45" s="60"/>
      <c r="O45" s="91"/>
    </row>
    <row r="46" spans="1:15" s="21" customFormat="1" ht="15.75" customHeight="1">
      <c r="A46" s="51" t="s">
        <v>80</v>
      </c>
      <c r="B46" s="124" t="s">
        <v>81</v>
      </c>
      <c r="C46" s="126" t="s">
        <v>79</v>
      </c>
      <c r="D46" s="70">
        <v>4275.3999999999996</v>
      </c>
      <c r="E46" s="70">
        <v>1006.7370100000001</v>
      </c>
      <c r="F46" s="70">
        <v>420.51</v>
      </c>
      <c r="G46" s="70">
        <v>126.61421</v>
      </c>
      <c r="H46" s="70">
        <v>13232.954519999999</v>
      </c>
      <c r="I46" s="70">
        <v>1749.3221799999999</v>
      </c>
      <c r="J46" s="70">
        <f t="shared" si="4"/>
        <v>32.308733424106109</v>
      </c>
      <c r="K46" s="70">
        <f t="shared" si="5"/>
        <v>57.550119784109754</v>
      </c>
      <c r="L46" s="65"/>
      <c r="M46" s="62"/>
    </row>
    <row r="47" spans="1:15" s="21" customFormat="1">
      <c r="A47" s="51"/>
      <c r="B47" s="124" t="s">
        <v>1</v>
      </c>
      <c r="C47" s="127"/>
      <c r="D47" s="70">
        <v>1624.35</v>
      </c>
      <c r="E47" s="70">
        <v>512.17399999999998</v>
      </c>
      <c r="F47" s="70">
        <v>335.65</v>
      </c>
      <c r="G47" s="70">
        <v>102.5085</v>
      </c>
      <c r="H47" s="70">
        <v>1071</v>
      </c>
      <c r="I47" s="70">
        <v>322.30928</v>
      </c>
      <c r="J47" s="70">
        <f t="shared" si="4"/>
        <v>151.66666666666666</v>
      </c>
      <c r="K47" s="70">
        <f t="shared" si="5"/>
        <v>158.90761817345128</v>
      </c>
      <c r="N47" s="60"/>
      <c r="O47" s="91"/>
    </row>
    <row r="48" spans="1:15" s="21" customFormat="1">
      <c r="A48" s="51"/>
      <c r="B48" s="124" t="s">
        <v>0</v>
      </c>
      <c r="C48" s="127"/>
      <c r="D48" s="70">
        <v>2651.05</v>
      </c>
      <c r="E48" s="70">
        <v>494.56301000000002</v>
      </c>
      <c r="F48" s="70">
        <v>84.86</v>
      </c>
      <c r="G48" s="70">
        <v>24.105709999999998</v>
      </c>
      <c r="H48" s="70">
        <v>12161.954519999999</v>
      </c>
      <c r="I48" s="70">
        <v>1427.0128999999999</v>
      </c>
      <c r="J48" s="70">
        <f t="shared" si="4"/>
        <v>21.797894373313284</v>
      </c>
      <c r="K48" s="70">
        <f t="shared" si="5"/>
        <v>34.657220688054053</v>
      </c>
      <c r="N48" s="60"/>
      <c r="O48" s="91"/>
    </row>
    <row r="49" spans="1:17" ht="78.75">
      <c r="A49" s="107" t="s">
        <v>61</v>
      </c>
      <c r="B49" s="107" t="s">
        <v>62</v>
      </c>
      <c r="C49" s="107" t="s">
        <v>79</v>
      </c>
      <c r="D49" s="70">
        <v>104331.6542</v>
      </c>
      <c r="E49" s="70">
        <v>97794.474340000001</v>
      </c>
      <c r="F49" s="70">
        <v>22915.468089999998</v>
      </c>
      <c r="G49" s="70">
        <v>31768.739549999998</v>
      </c>
      <c r="H49" s="70">
        <v>17208.451069999999</v>
      </c>
      <c r="I49" s="70">
        <v>17008.583030000002</v>
      </c>
      <c r="J49" s="70">
        <f t="shared" si="4"/>
        <v>606.28149375910107</v>
      </c>
      <c r="K49" s="70">
        <f t="shared" si="5"/>
        <v>574.97131987719729</v>
      </c>
      <c r="Q49" s="21"/>
    </row>
    <row r="50" spans="1:17">
      <c r="A50" s="107"/>
      <c r="B50" s="51" t="s">
        <v>1</v>
      </c>
      <c r="C50" s="107"/>
      <c r="D50" s="70">
        <v>3206.4362799999999</v>
      </c>
      <c r="E50" s="70">
        <v>2551.1025</v>
      </c>
      <c r="F50" s="70">
        <v>259.91921000000002</v>
      </c>
      <c r="G50" s="70">
        <v>500.58258999999998</v>
      </c>
      <c r="H50" s="70">
        <v>611.05736999999999</v>
      </c>
      <c r="I50" s="70">
        <v>805.61057000000005</v>
      </c>
      <c r="J50" s="70">
        <f>D50/H50*100</f>
        <v>524.73571834998074</v>
      </c>
      <c r="K50" s="70">
        <f t="shared" ref="K50:K56" si="6">E50/I50%</f>
        <v>316.66695981905997</v>
      </c>
    </row>
    <row r="51" spans="1:17" ht="15" customHeight="1">
      <c r="A51" s="107"/>
      <c r="B51" s="51" t="s">
        <v>9</v>
      </c>
      <c r="C51" s="107"/>
      <c r="D51" s="70">
        <v>89653.513250000004</v>
      </c>
      <c r="E51" s="70">
        <v>81844.456250000003</v>
      </c>
      <c r="F51" s="70">
        <v>20328.190999999999</v>
      </c>
      <c r="G51" s="70">
        <v>28671.144079999998</v>
      </c>
      <c r="H51" s="70">
        <v>630.29999999999995</v>
      </c>
      <c r="I51" s="70">
        <v>446.13249999999999</v>
      </c>
      <c r="J51" s="58">
        <f>D51/H51*100</f>
        <v>14223.943082659054</v>
      </c>
      <c r="K51" s="58">
        <f t="shared" si="6"/>
        <v>18345.324819420242</v>
      </c>
    </row>
    <row r="52" spans="1:17">
      <c r="A52" s="107"/>
      <c r="B52" s="51" t="s">
        <v>0</v>
      </c>
      <c r="C52" s="107"/>
      <c r="D52" s="70">
        <v>11471.704669999999</v>
      </c>
      <c r="E52" s="70">
        <v>13398.915590000001</v>
      </c>
      <c r="F52" s="70">
        <v>2327.35788</v>
      </c>
      <c r="G52" s="70">
        <v>2597.0128800000002</v>
      </c>
      <c r="H52" s="70">
        <v>15967.093699999999</v>
      </c>
      <c r="I52" s="70">
        <v>15756.839959999999</v>
      </c>
      <c r="J52" s="70">
        <f>D52/H52*100</f>
        <v>71.845915640865812</v>
      </c>
      <c r="K52" s="70">
        <f t="shared" si="6"/>
        <v>85.035550427714071</v>
      </c>
    </row>
    <row r="53" spans="1:17" ht="45">
      <c r="A53" s="51" t="s">
        <v>36</v>
      </c>
      <c r="B53" s="51" t="s">
        <v>28</v>
      </c>
      <c r="C53" s="51" t="s">
        <v>29</v>
      </c>
      <c r="D53" s="70">
        <v>1638</v>
      </c>
      <c r="E53" s="70">
        <v>8.8971900000000002</v>
      </c>
      <c r="F53" s="70">
        <v>507</v>
      </c>
      <c r="G53" s="70">
        <v>3.90672</v>
      </c>
      <c r="H53" s="70">
        <v>10152.299999999999</v>
      </c>
      <c r="I53" s="70">
        <v>32.487430000000003</v>
      </c>
      <c r="J53" s="70">
        <f>D53/H53*100</f>
        <v>16.134274991873767</v>
      </c>
      <c r="K53" s="70">
        <f t="shared" si="6"/>
        <v>27.386561510097902</v>
      </c>
      <c r="L53" s="11"/>
    </row>
    <row r="54" spans="1:17">
      <c r="A54" s="51"/>
      <c r="B54" s="51" t="s">
        <v>1</v>
      </c>
      <c r="C54" s="51"/>
      <c r="D54" s="123"/>
      <c r="E54" s="123"/>
      <c r="H54" s="70">
        <v>35</v>
      </c>
      <c r="I54" s="70">
        <v>6.1699999999999998E-2</v>
      </c>
      <c r="J54" s="70" t="s">
        <v>98</v>
      </c>
      <c r="K54" s="70" t="s">
        <v>98</v>
      </c>
      <c r="L54" s="11"/>
    </row>
    <row r="55" spans="1:17">
      <c r="A55" s="51"/>
      <c r="B55" s="51" t="s">
        <v>0</v>
      </c>
      <c r="C55" s="51"/>
      <c r="D55" s="70">
        <v>1638</v>
      </c>
      <c r="E55" s="70">
        <v>8.8971900000000002</v>
      </c>
      <c r="F55" s="123">
        <v>507</v>
      </c>
      <c r="G55" s="123">
        <v>3.90672</v>
      </c>
      <c r="H55" s="70">
        <v>10117.299999999999</v>
      </c>
      <c r="I55" s="70">
        <v>32.425730000000001</v>
      </c>
      <c r="J55" s="70">
        <f>D55/H55%</f>
        <v>16.190090241467587</v>
      </c>
      <c r="K55" s="70">
        <f t="shared" si="6"/>
        <v>27.438672930416676</v>
      </c>
    </row>
    <row r="56" spans="1:17" ht="33.75">
      <c r="A56" s="51" t="s">
        <v>37</v>
      </c>
      <c r="B56" s="51" t="s">
        <v>30</v>
      </c>
      <c r="C56" s="51" t="s">
        <v>31</v>
      </c>
      <c r="D56" s="70">
        <v>95538.1</v>
      </c>
      <c r="E56" s="70">
        <v>220.53389999999999</v>
      </c>
      <c r="F56" s="70">
        <v>48083</v>
      </c>
      <c r="G56" s="70">
        <v>70.072630000000004</v>
      </c>
      <c r="H56" s="70">
        <v>35059</v>
      </c>
      <c r="I56" s="70">
        <v>90.755439999999993</v>
      </c>
      <c r="J56" s="70">
        <f>D56/H56%</f>
        <v>272.5066316780285</v>
      </c>
      <c r="K56" s="70">
        <f t="shared" si="6"/>
        <v>242.99799549206085</v>
      </c>
      <c r="L56" s="11"/>
    </row>
    <row r="57" spans="1:17" s="21" customFormat="1">
      <c r="A57" s="51"/>
      <c r="B57" s="51" t="s">
        <v>1</v>
      </c>
      <c r="C57" s="57"/>
      <c r="D57" s="123"/>
      <c r="E57" s="123"/>
      <c r="F57" s="123"/>
      <c r="G57" s="123"/>
      <c r="H57" s="123">
        <v>4</v>
      </c>
      <c r="I57" s="123">
        <v>4.7219999999999998E-2</v>
      </c>
      <c r="J57" s="123" t="s">
        <v>98</v>
      </c>
      <c r="K57" s="123" t="s">
        <v>98</v>
      </c>
      <c r="N57" s="60"/>
      <c r="O57" s="91"/>
    </row>
    <row r="58" spans="1:17" s="21" customFormat="1">
      <c r="A58" s="51"/>
      <c r="B58" s="51" t="s">
        <v>9</v>
      </c>
      <c r="C58" s="57"/>
      <c r="D58" s="123"/>
      <c r="E58" s="123"/>
      <c r="F58" s="123"/>
      <c r="G58" s="123"/>
      <c r="H58" s="123"/>
      <c r="I58" s="123"/>
      <c r="J58" s="123" t="s">
        <v>98</v>
      </c>
      <c r="K58" s="123" t="s">
        <v>98</v>
      </c>
      <c r="N58" s="60"/>
      <c r="O58" s="91"/>
    </row>
    <row r="59" spans="1:17" s="21" customFormat="1">
      <c r="A59" s="51"/>
      <c r="B59" s="51" t="s">
        <v>0</v>
      </c>
      <c r="C59" s="57"/>
      <c r="D59" s="70">
        <v>95538.1</v>
      </c>
      <c r="E59" s="70">
        <v>220.53389999999999</v>
      </c>
      <c r="F59" s="70">
        <v>48083</v>
      </c>
      <c r="G59" s="70">
        <v>70.072630000000004</v>
      </c>
      <c r="H59" s="70">
        <v>35055</v>
      </c>
      <c r="I59" s="70">
        <v>90.708219999999997</v>
      </c>
      <c r="J59" s="70">
        <f t="shared" ref="J59:K61" si="7">D59/H59%</f>
        <v>272.53772642989588</v>
      </c>
      <c r="K59" s="70">
        <f t="shared" si="7"/>
        <v>243.12449301728111</v>
      </c>
      <c r="N59" s="60"/>
      <c r="O59" s="91"/>
    </row>
    <row r="60" spans="1:17" ht="45">
      <c r="A60" s="51" t="s">
        <v>82</v>
      </c>
      <c r="B60" s="51" t="s">
        <v>85</v>
      </c>
      <c r="C60" s="107" t="s">
        <v>79</v>
      </c>
      <c r="D60" s="70">
        <v>3219.4802100000002</v>
      </c>
      <c r="E60" s="70">
        <v>28892.759959999999</v>
      </c>
      <c r="F60" s="70">
        <v>696.05078000000003</v>
      </c>
      <c r="G60" s="70">
        <v>5967.0508</v>
      </c>
      <c r="H60" s="70">
        <v>3759.1129599999999</v>
      </c>
      <c r="I60" s="70">
        <v>29110.700659999999</v>
      </c>
      <c r="J60" s="70">
        <f t="shared" si="7"/>
        <v>85.644678525435964</v>
      </c>
      <c r="K60" s="70">
        <f t="shared" si="7"/>
        <v>99.251338184726478</v>
      </c>
    </row>
    <row r="61" spans="1:17">
      <c r="A61" s="51"/>
      <c r="B61" s="51" t="s">
        <v>18</v>
      </c>
      <c r="C61" s="107"/>
      <c r="D61" s="123">
        <v>0.35399999999999998</v>
      </c>
      <c r="E61" s="123">
        <v>3.3788399999999998</v>
      </c>
      <c r="F61" s="123">
        <v>0.35399999999999998</v>
      </c>
      <c r="G61" s="123">
        <v>3.3788399999999998</v>
      </c>
      <c r="H61" s="123">
        <v>6.4000000000000001E-2</v>
      </c>
      <c r="I61" s="123">
        <v>2.86</v>
      </c>
      <c r="J61" s="123">
        <f t="shared" si="7"/>
        <v>553.12499999999989</v>
      </c>
      <c r="K61" s="123">
        <f t="shared" si="7"/>
        <v>118.14125874125874</v>
      </c>
    </row>
    <row r="62" spans="1:17">
      <c r="A62" s="51"/>
      <c r="B62" s="51" t="s">
        <v>1</v>
      </c>
      <c r="C62" s="107"/>
      <c r="D62" s="70">
        <v>23.42548</v>
      </c>
      <c r="E62" s="70">
        <v>1151.4931999999999</v>
      </c>
      <c r="F62" s="70">
        <v>3.3233299999999999</v>
      </c>
      <c r="G62" s="70">
        <v>158.69229000000001</v>
      </c>
      <c r="H62" s="70">
        <v>16.747679999999999</v>
      </c>
      <c r="I62" s="70">
        <v>448.20267999999999</v>
      </c>
      <c r="J62" s="70">
        <f t="shared" ref="J62:K65" si="8">D62/H62%</f>
        <v>139.87298539260365</v>
      </c>
      <c r="K62" s="70">
        <f t="shared" si="8"/>
        <v>256.9135017220334</v>
      </c>
    </row>
    <row r="63" spans="1:17">
      <c r="A63" s="51"/>
      <c r="B63" s="51" t="s">
        <v>9</v>
      </c>
      <c r="C63" s="107"/>
      <c r="D63" s="70">
        <v>11.010020000000001</v>
      </c>
      <c r="E63" s="70">
        <v>210.96181999999999</v>
      </c>
      <c r="F63" s="70">
        <v>1.61212</v>
      </c>
      <c r="G63" s="70">
        <v>11.78139</v>
      </c>
      <c r="H63" s="70">
        <v>1.4293199999999999</v>
      </c>
      <c r="I63" s="70">
        <v>15.56297</v>
      </c>
      <c r="J63" s="70">
        <f t="shared" si="8"/>
        <v>770.29776397167893</v>
      </c>
      <c r="K63" s="70">
        <f t="shared" si="8"/>
        <v>1355.5370215325222</v>
      </c>
    </row>
    <row r="64" spans="1:17">
      <c r="A64" s="51"/>
      <c r="B64" s="51" t="s">
        <v>0</v>
      </c>
      <c r="C64" s="57"/>
      <c r="D64" s="70">
        <v>3184.6907099999999</v>
      </c>
      <c r="E64" s="70">
        <v>27526.926100000001</v>
      </c>
      <c r="F64" s="70">
        <v>690.76133000000004</v>
      </c>
      <c r="G64" s="70">
        <v>5793.1982799999996</v>
      </c>
      <c r="H64" s="70">
        <v>3740.8719599999999</v>
      </c>
      <c r="I64" s="70">
        <v>28644.07501</v>
      </c>
      <c r="J64" s="70">
        <f t="shared" si="8"/>
        <v>85.132309901352514</v>
      </c>
      <c r="K64" s="70">
        <f t="shared" si="8"/>
        <v>96.09989532002696</v>
      </c>
    </row>
    <row r="65" spans="1:256">
      <c r="A65" s="51" t="s">
        <v>83</v>
      </c>
      <c r="B65" s="51" t="s">
        <v>84</v>
      </c>
      <c r="C65" s="107" t="s">
        <v>79</v>
      </c>
      <c r="D65" s="70">
        <v>26243.64875</v>
      </c>
      <c r="E65" s="70">
        <v>26850.993210000001</v>
      </c>
      <c r="F65" s="70">
        <v>6767.96101</v>
      </c>
      <c r="G65" s="70">
        <v>5545.5464899999997</v>
      </c>
      <c r="H65" s="70">
        <v>34402.860119999998</v>
      </c>
      <c r="I65" s="70">
        <v>37240.55025</v>
      </c>
      <c r="J65" s="70">
        <f t="shared" si="8"/>
        <v>76.283334171810139</v>
      </c>
      <c r="K65" s="70">
        <f t="shared" si="8"/>
        <v>72.101494284446019</v>
      </c>
    </row>
    <row r="66" spans="1:256">
      <c r="A66" s="51"/>
      <c r="B66" s="51" t="s">
        <v>18</v>
      </c>
      <c r="C66" s="57"/>
      <c r="J66" s="123" t="s">
        <v>98</v>
      </c>
      <c r="K66" s="123" t="s">
        <v>98</v>
      </c>
    </row>
    <row r="67" spans="1:256">
      <c r="A67" s="51"/>
      <c r="B67" s="51" t="s">
        <v>1</v>
      </c>
      <c r="C67" s="57"/>
      <c r="D67" s="123">
        <v>34.730800000000002</v>
      </c>
      <c r="E67" s="123">
        <v>56.997509999999998</v>
      </c>
      <c r="F67" s="123">
        <v>3.0468000000000002</v>
      </c>
      <c r="G67" s="123">
        <v>8.2272800000000004</v>
      </c>
      <c r="H67" s="123">
        <v>48.049619999999997</v>
      </c>
      <c r="I67" s="123">
        <v>77.026409999999998</v>
      </c>
      <c r="J67" s="70">
        <f>D68/H68*100</f>
        <v>48.233946463350001</v>
      </c>
      <c r="K67" s="70">
        <f>E68/I68*100</f>
        <v>31.719620010321009</v>
      </c>
    </row>
    <row r="68" spans="1:256">
      <c r="A68" s="51"/>
      <c r="B68" s="51" t="s">
        <v>9</v>
      </c>
      <c r="C68" s="57"/>
      <c r="D68" s="70">
        <v>82.390969999999996</v>
      </c>
      <c r="E68" s="70">
        <v>131.56820999999999</v>
      </c>
      <c r="F68" s="70">
        <v>36.533569999999997</v>
      </c>
      <c r="G68" s="70">
        <v>64.509460000000004</v>
      </c>
      <c r="H68" s="70">
        <v>170.81532000000001</v>
      </c>
      <c r="I68" s="70">
        <v>414.78494999999998</v>
      </c>
      <c r="J68" s="70">
        <f>D69/H69*100</f>
        <v>76.42912082811732</v>
      </c>
      <c r="K68" s="70">
        <f>E68/I68%</f>
        <v>31.719620010321012</v>
      </c>
    </row>
    <row r="69" spans="1:256">
      <c r="A69" s="51"/>
      <c r="B69" s="51" t="s">
        <v>0</v>
      </c>
      <c r="C69" s="57"/>
      <c r="D69" s="70">
        <v>26126.526979999999</v>
      </c>
      <c r="E69" s="70">
        <v>26662.427489999998</v>
      </c>
      <c r="F69" s="70">
        <v>6728.3806400000003</v>
      </c>
      <c r="G69" s="70">
        <v>5472.8097500000003</v>
      </c>
      <c r="H69" s="70">
        <v>34183.995179999998</v>
      </c>
      <c r="I69" s="70">
        <v>36748.738890000001</v>
      </c>
      <c r="J69" s="70">
        <f>D69/H69%</f>
        <v>76.42912082811732</v>
      </c>
      <c r="K69" s="70">
        <f>E69/I69%</f>
        <v>72.553312835601361</v>
      </c>
    </row>
    <row r="70" spans="1:256" ht="33.75">
      <c r="A70" s="51" t="s">
        <v>86</v>
      </c>
      <c r="B70" s="51" t="s">
        <v>87</v>
      </c>
      <c r="C70" s="107" t="s">
        <v>21</v>
      </c>
      <c r="D70" s="70">
        <v>177609.60000000001</v>
      </c>
      <c r="E70" s="70">
        <v>1203.6291699999999</v>
      </c>
      <c r="F70" s="70">
        <v>31576</v>
      </c>
      <c r="G70" s="70">
        <v>208.97367</v>
      </c>
      <c r="H70" s="70">
        <v>405840</v>
      </c>
      <c r="I70" s="70">
        <v>1753.2373299999999</v>
      </c>
      <c r="J70" s="70">
        <f>D70/H70%</f>
        <v>43.763453577764636</v>
      </c>
      <c r="K70" s="70">
        <f>E70/I70%</f>
        <v>68.651810533831153</v>
      </c>
    </row>
    <row r="71" spans="1:256">
      <c r="A71" s="51"/>
      <c r="B71" s="51" t="s">
        <v>18</v>
      </c>
      <c r="C71" s="107"/>
      <c r="D71" s="70">
        <v>86</v>
      </c>
      <c r="E71" s="70">
        <v>1.2456700000000001</v>
      </c>
      <c r="F71" s="70"/>
      <c r="G71" s="70"/>
      <c r="H71" s="123"/>
      <c r="I71" s="123"/>
      <c r="J71" s="123" t="s">
        <v>98</v>
      </c>
      <c r="K71" s="123" t="s">
        <v>98</v>
      </c>
    </row>
    <row r="72" spans="1:256">
      <c r="A72" s="51"/>
      <c r="B72" s="51" t="s">
        <v>1</v>
      </c>
      <c r="C72" s="57"/>
      <c r="D72" s="70">
        <v>3313</v>
      </c>
      <c r="E72" s="70">
        <v>37.940480000000001</v>
      </c>
      <c r="F72" s="70">
        <v>396</v>
      </c>
      <c r="G72" s="70">
        <v>1.92191</v>
      </c>
      <c r="H72" s="70">
        <v>3418</v>
      </c>
      <c r="I72" s="70">
        <v>10.203099999999999</v>
      </c>
      <c r="J72" s="70">
        <f t="shared" ref="J72:K75" si="9">D72/H72%</f>
        <v>96.928028086600349</v>
      </c>
      <c r="K72" s="70">
        <f t="shared" si="9"/>
        <v>371.85247620821127</v>
      </c>
    </row>
    <row r="73" spans="1:256">
      <c r="A73" s="51"/>
      <c r="B73" s="51" t="s">
        <v>9</v>
      </c>
      <c r="C73" s="57"/>
      <c r="D73" s="70">
        <v>816</v>
      </c>
      <c r="E73" s="70">
        <v>12.00258</v>
      </c>
      <c r="F73" s="70">
        <v>571</v>
      </c>
      <c r="G73" s="70">
        <v>7.5613799999999998</v>
      </c>
      <c r="H73" s="70">
        <v>874</v>
      </c>
      <c r="I73" s="70">
        <v>12.25586</v>
      </c>
      <c r="J73" s="70">
        <f t="shared" si="9"/>
        <v>93.363844393592672</v>
      </c>
      <c r="K73" s="70">
        <f t="shared" si="9"/>
        <v>97.93339675877499</v>
      </c>
    </row>
    <row r="74" spans="1:256">
      <c r="A74" s="51"/>
      <c r="B74" s="51" t="s">
        <v>0</v>
      </c>
      <c r="C74" s="57"/>
      <c r="D74" s="70">
        <v>173394.6</v>
      </c>
      <c r="E74" s="70">
        <v>1152.4404400000001</v>
      </c>
      <c r="F74" s="70">
        <v>30609</v>
      </c>
      <c r="G74" s="70">
        <v>199.49037999999999</v>
      </c>
      <c r="H74" s="70">
        <v>401548</v>
      </c>
      <c r="I74" s="70">
        <v>1730.77837</v>
      </c>
      <c r="J74" s="70">
        <f t="shared" si="9"/>
        <v>43.181537450068234</v>
      </c>
      <c r="K74" s="70">
        <f t="shared" si="9"/>
        <v>66.585096045543949</v>
      </c>
    </row>
    <row r="75" spans="1:256" ht="45">
      <c r="A75" s="51" t="s">
        <v>88</v>
      </c>
      <c r="B75" s="51" t="s">
        <v>89</v>
      </c>
      <c r="C75" s="57" t="s">
        <v>90</v>
      </c>
      <c r="D75" s="70">
        <v>191098</v>
      </c>
      <c r="E75" s="70">
        <v>4484.1844499999997</v>
      </c>
      <c r="F75" s="70">
        <v>30824</v>
      </c>
      <c r="G75" s="70">
        <v>749.66895</v>
      </c>
      <c r="H75" s="70">
        <v>476772</v>
      </c>
      <c r="I75" s="70">
        <v>10515.035690000001</v>
      </c>
      <c r="J75" s="70">
        <f t="shared" si="9"/>
        <v>40.081632310622268</v>
      </c>
      <c r="K75" s="70">
        <f t="shared" si="9"/>
        <v>42.645451543873925</v>
      </c>
      <c r="M75" s="70"/>
      <c r="N75" s="70"/>
    </row>
    <row r="76" spans="1:256">
      <c r="A76" s="51"/>
      <c r="B76" s="51" t="s">
        <v>18</v>
      </c>
      <c r="C76" s="57"/>
      <c r="D76" s="70">
        <v>44</v>
      </c>
      <c r="E76" s="70">
        <v>2.4759099999999998</v>
      </c>
      <c r="F76" s="70"/>
      <c r="G76" s="70"/>
      <c r="H76" s="123"/>
      <c r="I76" s="123"/>
      <c r="J76" s="123" t="s">
        <v>98</v>
      </c>
      <c r="K76" s="123" t="s">
        <v>98</v>
      </c>
      <c r="M76" s="70"/>
      <c r="N76" s="70"/>
    </row>
    <row r="77" spans="1:256">
      <c r="A77" s="51"/>
      <c r="B77" s="51" t="s">
        <v>1</v>
      </c>
      <c r="C77" s="57"/>
      <c r="D77" s="70">
        <v>186</v>
      </c>
      <c r="E77" s="70">
        <v>20.540500000000002</v>
      </c>
      <c r="F77" s="70"/>
      <c r="G77" s="70"/>
      <c r="H77" s="70">
        <v>216</v>
      </c>
      <c r="I77" s="70">
        <v>4.3041600000000004</v>
      </c>
      <c r="J77" s="70">
        <f>D77/H77%</f>
        <v>86.1111111111111</v>
      </c>
      <c r="K77" s="70">
        <f>E77/I77%</f>
        <v>477.22435968923082</v>
      </c>
    </row>
    <row r="78" spans="1:256">
      <c r="A78" s="51"/>
      <c r="B78" s="51" t="s">
        <v>9</v>
      </c>
      <c r="C78" s="57"/>
      <c r="D78" s="123"/>
      <c r="E78" s="123"/>
      <c r="F78" s="123"/>
      <c r="G78" s="123"/>
      <c r="H78" s="70">
        <v>781</v>
      </c>
      <c r="I78" s="70">
        <v>79.355279999999993</v>
      </c>
      <c r="J78" s="123" t="s">
        <v>98</v>
      </c>
      <c r="K78" s="123" t="s">
        <v>98</v>
      </c>
    </row>
    <row r="79" spans="1:256" s="3" customFormat="1">
      <c r="A79" s="35"/>
      <c r="B79" s="51" t="s">
        <v>0</v>
      </c>
      <c r="C79" s="35"/>
      <c r="D79" s="70">
        <v>190868</v>
      </c>
      <c r="E79" s="70">
        <v>4461.1680399999996</v>
      </c>
      <c r="F79" s="70">
        <v>30824</v>
      </c>
      <c r="G79" s="70">
        <v>749.66895</v>
      </c>
      <c r="H79" s="70">
        <v>475775</v>
      </c>
      <c r="I79" s="70">
        <v>10431.376249999999</v>
      </c>
      <c r="J79" s="70">
        <f t="shared" ref="J79:K84" si="10">D79/H79%</f>
        <v>40.117282328831905</v>
      </c>
      <c r="K79" s="70">
        <f t="shared" si="10"/>
        <v>42.766821300305409</v>
      </c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  <c r="IV79" s="35"/>
    </row>
    <row r="80" spans="1:256" ht="78.75">
      <c r="A80" s="51" t="s">
        <v>93</v>
      </c>
      <c r="B80" s="51" t="s">
        <v>94</v>
      </c>
      <c r="C80" s="57" t="s">
        <v>21</v>
      </c>
      <c r="D80" s="70">
        <v>31373</v>
      </c>
      <c r="E80" s="70">
        <v>1916.7178200000001</v>
      </c>
      <c r="F80" s="70">
        <v>4192</v>
      </c>
      <c r="G80" s="70">
        <v>263.27537999999998</v>
      </c>
      <c r="H80" s="70">
        <v>38574</v>
      </c>
      <c r="I80" s="70">
        <v>3116.0851899999998</v>
      </c>
      <c r="J80" s="70">
        <f t="shared" si="10"/>
        <v>81.331985275055729</v>
      </c>
      <c r="K80" s="70">
        <f t="shared" si="10"/>
        <v>61.510443493362907</v>
      </c>
    </row>
    <row r="81" spans="1:11">
      <c r="A81" s="51"/>
      <c r="B81" s="51" t="s">
        <v>1</v>
      </c>
      <c r="C81" s="57"/>
      <c r="D81" s="70">
        <v>11</v>
      </c>
      <c r="E81" s="70">
        <v>2.9964599999999999</v>
      </c>
      <c r="F81" s="123">
        <v>2</v>
      </c>
      <c r="G81" s="123">
        <v>0.16633999999999999</v>
      </c>
      <c r="H81" s="70">
        <v>3</v>
      </c>
      <c r="I81" s="70">
        <v>0.41237000000000001</v>
      </c>
      <c r="J81" s="70">
        <f t="shared" si="10"/>
        <v>366.66666666666669</v>
      </c>
      <c r="K81" s="70">
        <f t="shared" si="10"/>
        <v>726.64354826975773</v>
      </c>
    </row>
    <row r="82" spans="1:11">
      <c r="A82" s="51"/>
      <c r="B82" s="51" t="s">
        <v>9</v>
      </c>
      <c r="C82" s="57"/>
      <c r="D82" s="70">
        <v>5</v>
      </c>
      <c r="E82" s="70">
        <v>9.7539999999999996</v>
      </c>
      <c r="F82" s="70"/>
      <c r="G82" s="70"/>
      <c r="H82" s="70">
        <v>1</v>
      </c>
      <c r="I82" s="70">
        <v>0.187</v>
      </c>
      <c r="J82" s="70">
        <f t="shared" si="10"/>
        <v>500</v>
      </c>
      <c r="K82" s="70">
        <f>E82/I82%</f>
        <v>5216.0427807486631</v>
      </c>
    </row>
    <row r="83" spans="1:11">
      <c r="A83" s="51"/>
      <c r="B83" s="51" t="s">
        <v>0</v>
      </c>
      <c r="C83" s="57"/>
      <c r="D83" s="70">
        <v>31357</v>
      </c>
      <c r="E83" s="70">
        <v>1903.9673600000001</v>
      </c>
      <c r="F83" s="70">
        <v>4190</v>
      </c>
      <c r="G83" s="70">
        <v>263.10903999999999</v>
      </c>
      <c r="H83" s="70">
        <v>38570</v>
      </c>
      <c r="I83" s="70">
        <v>3115.4858199999999</v>
      </c>
      <c r="J83" s="70">
        <f t="shared" si="10"/>
        <v>81.298936997666587</v>
      </c>
      <c r="K83" s="70">
        <f t="shared" si="10"/>
        <v>61.113016396267859</v>
      </c>
    </row>
    <row r="84" spans="1:11" ht="56.25">
      <c r="A84" s="107" t="s">
        <v>63</v>
      </c>
      <c r="B84" s="107" t="s">
        <v>64</v>
      </c>
      <c r="C84" s="107" t="s">
        <v>79</v>
      </c>
      <c r="D84" s="70">
        <v>39689.332290000013</v>
      </c>
      <c r="E84" s="70">
        <v>55059.872310000006</v>
      </c>
      <c r="F84" s="70">
        <v>5780.7621399999998</v>
      </c>
      <c r="G84" s="70">
        <v>8956.855880000001</v>
      </c>
      <c r="H84" s="70">
        <v>38440.804769999995</v>
      </c>
      <c r="I84" s="70">
        <v>53776.655360000004</v>
      </c>
      <c r="J84" s="70">
        <f t="shared" si="10"/>
        <v>103.2479224289664</v>
      </c>
      <c r="K84" s="70">
        <f t="shared" si="10"/>
        <v>102.38619702435878</v>
      </c>
    </row>
    <row r="85" spans="1:11">
      <c r="A85" s="107"/>
      <c r="B85" s="51" t="s">
        <v>1</v>
      </c>
      <c r="C85" s="107"/>
      <c r="D85" s="70">
        <v>14.64612</v>
      </c>
      <c r="E85" s="70">
        <v>21.968629999999997</v>
      </c>
      <c r="H85" s="70">
        <v>5.5833999999999993</v>
      </c>
      <c r="I85" s="70">
        <v>10.92872</v>
      </c>
      <c r="J85" s="123">
        <f>D85/H85*100</f>
        <v>262.31543503958164</v>
      </c>
      <c r="K85" s="123">
        <f>E85/I85*100</f>
        <v>201.01741100513141</v>
      </c>
    </row>
    <row r="86" spans="1:11">
      <c r="A86" s="51"/>
      <c r="B86" s="51" t="s">
        <v>9</v>
      </c>
      <c r="C86" s="57"/>
      <c r="D86" s="70">
        <v>11.239599999999999</v>
      </c>
      <c r="E86" s="70">
        <v>26.677149999999997</v>
      </c>
      <c r="F86" s="70">
        <v>0.88959999999999995</v>
      </c>
      <c r="G86" s="70">
        <v>1.4501500000000001</v>
      </c>
      <c r="H86" s="70">
        <v>69.079000000000008</v>
      </c>
      <c r="I86" s="70">
        <v>203.35854999999998</v>
      </c>
      <c r="J86" s="70">
        <f t="shared" ref="J86:J99" si="11">D86/H86%</f>
        <v>16.27064665093588</v>
      </c>
      <c r="K86" s="70">
        <f t="shared" ref="K86:K100" si="12">E86/I86%</f>
        <v>13.118282953925469</v>
      </c>
    </row>
    <row r="87" spans="1:11">
      <c r="A87" s="51"/>
      <c r="B87" s="51" t="s">
        <v>0</v>
      </c>
      <c r="C87" s="57"/>
      <c r="D87" s="70">
        <v>39656.177750000003</v>
      </c>
      <c r="E87" s="70">
        <v>54982.12455</v>
      </c>
      <c r="F87" s="70">
        <v>5779.8725399999994</v>
      </c>
      <c r="G87" s="70">
        <v>8955.4057300000004</v>
      </c>
      <c r="H87" s="70">
        <v>38366.142369999994</v>
      </c>
      <c r="I87" s="70">
        <v>53562.368090000004</v>
      </c>
      <c r="J87" s="70">
        <f t="shared" si="11"/>
        <v>103.36243182220149</v>
      </c>
      <c r="K87" s="70">
        <f t="shared" si="12"/>
        <v>102.6506603621677</v>
      </c>
    </row>
    <row r="88" spans="1:11" ht="22.5">
      <c r="A88" s="107" t="s">
        <v>65</v>
      </c>
      <c r="B88" s="107" t="s">
        <v>66</v>
      </c>
      <c r="C88" s="107" t="s">
        <v>79</v>
      </c>
      <c r="D88" s="70">
        <v>157276.21557</v>
      </c>
      <c r="E88" s="70">
        <v>124077.04538</v>
      </c>
      <c r="F88" s="70">
        <v>20244.577990000002</v>
      </c>
      <c r="G88" s="70">
        <v>17311.205820000003</v>
      </c>
      <c r="H88" s="70">
        <v>148047.19156000001</v>
      </c>
      <c r="I88" s="70">
        <v>108692.08940999999</v>
      </c>
      <c r="J88" s="70">
        <f t="shared" si="11"/>
        <v>106.23383929999083</v>
      </c>
      <c r="K88" s="70">
        <f t="shared" si="12"/>
        <v>114.15462344455082</v>
      </c>
    </row>
    <row r="89" spans="1:11">
      <c r="A89" s="107"/>
      <c r="B89" s="51" t="s">
        <v>18</v>
      </c>
      <c r="C89" s="107"/>
      <c r="D89" s="70">
        <v>0.59399999999999997</v>
      </c>
      <c r="E89" s="70">
        <v>6.1288</v>
      </c>
      <c r="J89" s="123" t="s">
        <v>98</v>
      </c>
      <c r="K89" s="123" t="s">
        <v>98</v>
      </c>
    </row>
    <row r="90" spans="1:11">
      <c r="A90" s="107"/>
      <c r="B90" s="51" t="s">
        <v>1</v>
      </c>
      <c r="C90" s="107"/>
      <c r="D90" s="70">
        <v>8324.3421699999999</v>
      </c>
      <c r="E90" s="70">
        <v>5308.5526799999998</v>
      </c>
      <c r="F90" s="123">
        <v>9.0773600000000005</v>
      </c>
      <c r="G90" s="123">
        <v>31.13833</v>
      </c>
      <c r="H90" s="123">
        <v>250.73568</v>
      </c>
      <c r="I90" s="123">
        <v>309.76988000000006</v>
      </c>
      <c r="J90" s="70">
        <f>D90/H91%</f>
        <v>495201.79476502078</v>
      </c>
      <c r="K90" s="70">
        <f>E90/I91%</f>
        <v>73276.601136856159</v>
      </c>
    </row>
    <row r="91" spans="1:11">
      <c r="A91" s="51"/>
      <c r="B91" s="51" t="s">
        <v>9</v>
      </c>
      <c r="C91" s="57"/>
      <c r="D91" s="70">
        <v>19.543759999999999</v>
      </c>
      <c r="E91" s="70">
        <v>104.63262</v>
      </c>
      <c r="F91" s="70">
        <v>1.175</v>
      </c>
      <c r="G91" s="70">
        <v>2.4885799999999998</v>
      </c>
      <c r="H91" s="70">
        <v>1.681</v>
      </c>
      <c r="I91" s="70">
        <v>7.2445400000000006</v>
      </c>
      <c r="J91" s="70">
        <f>D91/H92%</f>
        <v>1.3223579802376838E-2</v>
      </c>
      <c r="K91" s="70">
        <f>E91/I92%</f>
        <v>9.6546756723955851E-2</v>
      </c>
    </row>
    <row r="92" spans="1:11">
      <c r="A92" s="51"/>
      <c r="B92" s="51" t="s">
        <v>0</v>
      </c>
      <c r="C92" s="57"/>
      <c r="D92" s="70">
        <v>148931.73564</v>
      </c>
      <c r="E92" s="70">
        <v>118657.73128000001</v>
      </c>
      <c r="F92" s="70">
        <v>20234.325629999999</v>
      </c>
      <c r="G92" s="70">
        <v>17277.57891</v>
      </c>
      <c r="H92" s="70">
        <v>147794.77488000001</v>
      </c>
      <c r="I92" s="70">
        <v>108375.07498999999</v>
      </c>
      <c r="J92" s="70">
        <f>D92/H92%</f>
        <v>100.76928346142353</v>
      </c>
      <c r="K92" s="70">
        <f>E92/I92%</f>
        <v>109.48802692034937</v>
      </c>
    </row>
    <row r="93" spans="1:11" ht="33.75">
      <c r="A93" s="107" t="s">
        <v>67</v>
      </c>
      <c r="B93" s="107" t="s">
        <v>68</v>
      </c>
      <c r="C93" s="107" t="s">
        <v>79</v>
      </c>
      <c r="D93" s="70">
        <v>22450.653250000003</v>
      </c>
      <c r="E93" s="70">
        <v>73010.507610000001</v>
      </c>
      <c r="F93" s="70">
        <v>4660.6156799999999</v>
      </c>
      <c r="G93" s="70">
        <v>15397.697909999999</v>
      </c>
      <c r="H93" s="70">
        <v>24302.423390000004</v>
      </c>
      <c r="I93" s="70">
        <v>65260.606710000007</v>
      </c>
      <c r="J93" s="70">
        <f t="shared" si="11"/>
        <v>92.380306645624614</v>
      </c>
      <c r="K93" s="70">
        <f t="shared" si="12"/>
        <v>111.87531236790122</v>
      </c>
    </row>
    <row r="94" spans="1:11">
      <c r="A94" s="107"/>
      <c r="B94" s="51" t="s">
        <v>1</v>
      </c>
      <c r="C94" s="57"/>
      <c r="D94" s="70">
        <v>129.2073</v>
      </c>
      <c r="E94" s="70">
        <v>409.43405000000001</v>
      </c>
      <c r="F94" s="70">
        <v>28.187940000000001</v>
      </c>
      <c r="G94" s="70">
        <v>110.65825</v>
      </c>
      <c r="H94" s="70">
        <v>400.00175999999999</v>
      </c>
      <c r="I94" s="70">
        <v>1243.1688000000001</v>
      </c>
      <c r="J94" s="70">
        <f t="shared" si="11"/>
        <v>32.301682872595364</v>
      </c>
      <c r="K94" s="70">
        <f t="shared" si="12"/>
        <v>32.934710877557414</v>
      </c>
    </row>
    <row r="95" spans="1:11">
      <c r="A95" s="107"/>
      <c r="B95" s="51" t="s">
        <v>9</v>
      </c>
      <c r="C95" s="57"/>
      <c r="D95" s="70">
        <v>1119.9780800000001</v>
      </c>
      <c r="E95" s="70">
        <v>10718.2081</v>
      </c>
      <c r="F95" s="70">
        <v>205.18090000000001</v>
      </c>
      <c r="G95" s="70">
        <v>1901.0651200000002</v>
      </c>
      <c r="H95" s="70">
        <v>1556.6046099999999</v>
      </c>
      <c r="I95" s="70">
        <v>9690.8709899999994</v>
      </c>
      <c r="J95" s="70">
        <f t="shared" si="11"/>
        <v>71.950068296405732</v>
      </c>
      <c r="K95" s="70">
        <f t="shared" si="12"/>
        <v>110.60108127597725</v>
      </c>
    </row>
    <row r="96" spans="1:11">
      <c r="A96" s="107"/>
      <c r="B96" s="51" t="s">
        <v>0</v>
      </c>
      <c r="C96" s="57"/>
      <c r="D96" s="70">
        <v>21201.46787</v>
      </c>
      <c r="E96" s="70">
        <v>61882.865460000001</v>
      </c>
      <c r="F96" s="70">
        <v>4427.2468399999998</v>
      </c>
      <c r="G96" s="70">
        <v>13385.974539999999</v>
      </c>
      <c r="H96" s="70">
        <v>22345.817020000002</v>
      </c>
      <c r="I96" s="70">
        <v>54326.566919999997</v>
      </c>
      <c r="J96" s="70">
        <f t="shared" si="11"/>
        <v>94.878911122489797</v>
      </c>
      <c r="K96" s="70">
        <f t="shared" si="12"/>
        <v>113.9090300904293</v>
      </c>
    </row>
    <row r="97" spans="1:15">
      <c r="A97" s="107" t="s">
        <v>69</v>
      </c>
      <c r="B97" s="107" t="s">
        <v>70</v>
      </c>
      <c r="C97" s="107" t="s">
        <v>79</v>
      </c>
      <c r="D97" s="70">
        <v>52562.875130000008</v>
      </c>
      <c r="E97" s="70">
        <v>92911.605410000018</v>
      </c>
      <c r="F97" s="70">
        <v>10586.57128</v>
      </c>
      <c r="G97" s="70">
        <v>23629.840480000006</v>
      </c>
      <c r="H97" s="70">
        <v>53878.733800000002</v>
      </c>
      <c r="I97" s="70">
        <v>98403.528540000014</v>
      </c>
      <c r="J97" s="70">
        <f t="shared" si="11"/>
        <v>97.55774017465869</v>
      </c>
      <c r="K97" s="70">
        <f t="shared" si="12"/>
        <v>94.418977437615368</v>
      </c>
    </row>
    <row r="98" spans="1:15">
      <c r="A98" s="107"/>
      <c r="B98" s="51" t="s">
        <v>18</v>
      </c>
      <c r="C98" s="57"/>
      <c r="D98" s="70">
        <v>69.727800000000002</v>
      </c>
      <c r="E98" s="70">
        <v>110.91011</v>
      </c>
      <c r="F98" s="70">
        <v>23.060099999999998</v>
      </c>
      <c r="G98" s="70">
        <v>31.898</v>
      </c>
      <c r="H98" s="70">
        <v>111.64</v>
      </c>
      <c r="I98" s="70">
        <v>158.37001000000001</v>
      </c>
      <c r="J98" s="70">
        <f t="shared" si="11"/>
        <v>62.457721246864921</v>
      </c>
      <c r="K98" s="70">
        <f t="shared" si="12"/>
        <v>70.032268104295753</v>
      </c>
    </row>
    <row r="99" spans="1:15">
      <c r="A99" s="107"/>
      <c r="B99" s="51" t="s">
        <v>1</v>
      </c>
      <c r="C99" s="57"/>
      <c r="D99" s="70">
        <v>905.98897000000011</v>
      </c>
      <c r="E99" s="70">
        <v>4212.9539500000001</v>
      </c>
      <c r="F99" s="70">
        <v>176.2534</v>
      </c>
      <c r="G99" s="70">
        <v>1088.5589499999999</v>
      </c>
      <c r="H99" s="70">
        <v>1108.8660000000002</v>
      </c>
      <c r="I99" s="70">
        <v>4556.0858200000011</v>
      </c>
      <c r="J99" s="70">
        <f t="shared" si="11"/>
        <v>81.704098601634456</v>
      </c>
      <c r="K99" s="70">
        <f t="shared" si="12"/>
        <v>92.468713638058702</v>
      </c>
    </row>
    <row r="100" spans="1:15">
      <c r="A100" s="51"/>
      <c r="B100" s="51" t="s">
        <v>9</v>
      </c>
      <c r="C100" s="57"/>
      <c r="D100" s="70">
        <v>7547.8445599999995</v>
      </c>
      <c r="E100" s="70">
        <v>8465.5657499999998</v>
      </c>
      <c r="F100" s="70">
        <v>1190.1893299999999</v>
      </c>
      <c r="G100" s="129">
        <v>1606.7608700000003</v>
      </c>
      <c r="H100" s="129">
        <v>6526.9334200000003</v>
      </c>
      <c r="I100" s="129">
        <v>9230.5865199999971</v>
      </c>
      <c r="J100" s="129">
        <f>D100/H100%</f>
        <v>115.64151300933599</v>
      </c>
      <c r="K100" s="129">
        <f t="shared" si="12"/>
        <v>91.712110943953348</v>
      </c>
    </row>
    <row r="101" spans="1:15">
      <c r="A101" s="61"/>
      <c r="B101" s="61" t="s">
        <v>0</v>
      </c>
      <c r="C101" s="110"/>
      <c r="D101" s="112">
        <v>44039.313800000011</v>
      </c>
      <c r="E101" s="128">
        <v>80122.175599999988</v>
      </c>
      <c r="F101" s="128">
        <v>9197.0684499999988</v>
      </c>
      <c r="G101" s="128">
        <v>20902.622660000001</v>
      </c>
      <c r="H101" s="128">
        <v>46131.294379999999</v>
      </c>
      <c r="I101" s="128">
        <v>84458.486190000011</v>
      </c>
      <c r="J101" s="128">
        <f>D101/H101%</f>
        <v>95.465159588266502</v>
      </c>
      <c r="K101" s="128">
        <f>E101/I101%</f>
        <v>94.865749096846301</v>
      </c>
    </row>
    <row r="102" spans="1:15" s="5" customFormat="1">
      <c r="A102" s="190" t="s">
        <v>45</v>
      </c>
      <c r="B102" s="190"/>
      <c r="C102" s="99"/>
      <c r="D102" s="99"/>
      <c r="E102" s="99"/>
      <c r="F102" s="99"/>
      <c r="G102" s="99"/>
      <c r="H102" s="99"/>
      <c r="I102" s="99"/>
      <c r="J102" s="99"/>
      <c r="K102" s="99"/>
      <c r="N102" s="51"/>
      <c r="O102" s="90"/>
    </row>
    <row r="103" spans="1:15" s="159" customFormat="1" ht="12.75">
      <c r="A103" s="156"/>
      <c r="B103" s="157"/>
      <c r="C103" s="157"/>
      <c r="D103" s="158"/>
      <c r="E103" s="157"/>
    </row>
    <row r="104" spans="1:15" s="159" customFormat="1" ht="12.75">
      <c r="A104" s="156"/>
      <c r="B104" s="157"/>
      <c r="C104" s="157"/>
      <c r="D104" s="158"/>
      <c r="E104" s="157"/>
    </row>
    <row r="105" spans="1:15" s="159" customFormat="1" ht="12.75">
      <c r="A105" s="156"/>
      <c r="B105" s="157"/>
      <c r="C105" s="157"/>
      <c r="D105" s="158"/>
      <c r="E105" s="157"/>
    </row>
    <row r="106" spans="1:15" s="65" customFormat="1">
      <c r="A106" s="160" t="s">
        <v>142</v>
      </c>
      <c r="B106" s="161"/>
      <c r="C106" s="161"/>
      <c r="D106" s="161"/>
      <c r="E106" s="161"/>
    </row>
    <row r="107" spans="1:15" s="65" customFormat="1">
      <c r="A107" s="161" t="s">
        <v>143</v>
      </c>
      <c r="B107" s="161"/>
      <c r="C107" s="161"/>
      <c r="D107" s="161"/>
      <c r="E107" s="161"/>
    </row>
    <row r="108" spans="1:15" s="65" customFormat="1">
      <c r="A108" s="162"/>
      <c r="B108" s="163"/>
      <c r="C108" s="163"/>
    </row>
    <row r="109" spans="1:15" s="159" customFormat="1" ht="15" customHeight="1">
      <c r="A109" s="164" t="s">
        <v>135</v>
      </c>
    </row>
  </sheetData>
  <mergeCells count="12">
    <mergeCell ref="A102:B102"/>
    <mergeCell ref="F5:G5"/>
    <mergeCell ref="C4:C6"/>
    <mergeCell ref="D5:E5"/>
    <mergeCell ref="A1:K1"/>
    <mergeCell ref="J4:K5"/>
    <mergeCell ref="A4:A6"/>
    <mergeCell ref="B4:B6"/>
    <mergeCell ref="D4:G4"/>
    <mergeCell ref="H4:I4"/>
    <mergeCell ref="H5:I5"/>
    <mergeCell ref="A2:K2"/>
  </mergeCells>
  <phoneticPr fontId="8" type="noConversion"/>
  <pageMargins left="0.74803149606299213" right="0.39370078740157483" top="0.59055118110236227" bottom="0.55118110236220474" header="0.51181102362204722" footer="0.51181102362204722"/>
  <pageSetup paperSize="9" scale="91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2024-07-12T07:31:11Z</cp:lastPrinted>
  <dcterms:created xsi:type="dcterms:W3CDTF">2006-09-28T05:33:49Z</dcterms:created>
  <dcterms:modified xsi:type="dcterms:W3CDTF">2026-07-15T07:25:31Z</dcterms:modified>
</cp:coreProperties>
</file>