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torekhan\Desktop\ЭТ 13.07.2026\ЭТ животные\"/>
    </mc:Choice>
  </mc:AlternateContent>
  <bookViews>
    <workbookView xWindow="0" yWindow="0" windowWidth="28800" windowHeight="12330" tabRatio="768"/>
  </bookViews>
  <sheets>
    <sheet name="Обложка" sheetId="1" r:id="rId1"/>
    <sheet name="Метаданные" sheetId="2" r:id="rId2"/>
    <sheet name="Содержание " sheetId="3" r:id="rId3"/>
    <sheet name="1." sheetId="4" r:id="rId4"/>
    <sheet name="2.1" sheetId="5" r:id="rId5"/>
    <sheet name="2.2" sheetId="6" r:id="rId6"/>
    <sheet name="2.3" sheetId="7" r:id="rId7"/>
    <sheet name="2.4" sheetId="8" r:id="rId8"/>
    <sheet name="3" sheetId="9" r:id="rId9"/>
    <sheet name="4" sheetId="10" r:id="rId10"/>
    <sheet name="5" sheetId="11" r:id="rId11"/>
    <sheet name="6" sheetId="12" r:id="rId12"/>
    <sheet name="7" sheetId="13" r:id="rId13"/>
    <sheet name="8" sheetId="14" r:id="rId14"/>
    <sheet name="9" sheetId="15" r:id="rId15"/>
    <sheet name="10" sheetId="16" r:id="rId16"/>
    <sheet name="11" sheetId="17" r:id="rId17"/>
    <sheet name="12" sheetId="18" r:id="rId18"/>
  </sheets>
  <definedNames>
    <definedName name="___xlnm.Print_Titles" localSheetId="15">'10'!#REF!</definedName>
    <definedName name="___xlnm.Print_Titles" localSheetId="4">'2.1'!$4:$6</definedName>
    <definedName name="___xlnm.Print_Titles" localSheetId="8">'3'!$3:$5</definedName>
    <definedName name="___xlnm.Print_Titles" localSheetId="9">'4'!$3:$5</definedName>
    <definedName name="___xlnm.Print_Titles" localSheetId="10">'5'!$3:$5</definedName>
    <definedName name="___xlnm.Print_Titles" localSheetId="11">'6'!$3:$5</definedName>
    <definedName name="___xlnm.Print_Titles" localSheetId="14">'9'!#REF!</definedName>
    <definedName name="__xlnm.Print_Area" localSheetId="3">'1.'!$A$1:$M$22</definedName>
    <definedName name="__xlnm.Print_Area" localSheetId="4">'2.1'!$A$1:$M$13</definedName>
    <definedName name="__xlnm.Print_Area" localSheetId="12">NA()</definedName>
    <definedName name="__xlnm.Print_Area" localSheetId="0">"#N/A"</definedName>
    <definedName name="__xlnm.Print_Titles" localSheetId="15">'10'!#REF!</definedName>
    <definedName name="__xlnm.Print_Titles" localSheetId="4">'2.1'!$4:$6</definedName>
    <definedName name="__xlnm.Print_Titles" localSheetId="8">'3'!$3:$5</definedName>
    <definedName name="__xlnm.Print_Titles" localSheetId="9">'4'!$3:$5</definedName>
    <definedName name="__xlnm.Print_Titles" localSheetId="10">'5'!$3:$5</definedName>
    <definedName name="__xlnm.Print_Titles" localSheetId="11">'6'!$3:$5</definedName>
    <definedName name="__xlnm.Print_Titles" localSheetId="14">'9'!#REF!</definedName>
    <definedName name="Excel_BuiltIn_Print_Area" localSheetId="0">Обложка!$A$1:$M$25</definedName>
    <definedName name="Excel_BuiltIn_Print_Area_1">0</definedName>
    <definedName name="Excel_BuiltIn_Print_Area_2">0</definedName>
    <definedName name="Excel_BuiltIn_Print_Area_3">0</definedName>
    <definedName name="Excel_BuiltIn_Print_Area_4">0</definedName>
    <definedName name="Excel_BuiltIn_Print_Area_5">0</definedName>
    <definedName name="Excel_BuiltIn_Print_Titles" localSheetId="15">'10'!#REF!</definedName>
    <definedName name="Excel_BuiltIn_Print_Titles" localSheetId="14">'9'!#REF!</definedName>
    <definedName name="Excel_BuiltIn_Print_Titles" localSheetId="0">Обложка!$3:$5</definedName>
    <definedName name="Excel_BuiltIn_Print_Titles_1">0</definedName>
    <definedName name="Excel_BuiltIn_Print_Titles_1_1">0</definedName>
    <definedName name="Excel_BuiltIn_Print_Titles_10">0</definedName>
    <definedName name="Excel_BuiltIn_Print_Titles_11">0</definedName>
    <definedName name="Excel_BuiltIn_Print_Titles_12">0</definedName>
    <definedName name="Excel_BuiltIn_Print_Titles_13">0</definedName>
    <definedName name="Excel_BuiltIn_Print_Titles_14">0</definedName>
    <definedName name="Excel_BuiltIn_Print_Titles_2">0</definedName>
    <definedName name="Excel_BuiltIn_Print_Titles_3">0</definedName>
    <definedName name="Excel_BuiltIn_Print_Titles_4">0</definedName>
    <definedName name="Excel_BuiltIn_Print_Titles_5">0</definedName>
    <definedName name="Excel_BuiltIn_Print_Titles_6">0</definedName>
    <definedName name="Excel_BuiltIn_Print_Titles_7">0</definedName>
    <definedName name="Excel_BuiltIn_Print_Titles_8">0</definedName>
    <definedName name="Excel_BuiltIn_Print_Titles_9">0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</definedNames>
  <calcPr calcId="162913"/>
</workbook>
</file>

<file path=xl/calcChain.xml><?xml version="1.0" encoding="utf-8"?>
<calcChain xmlns="http://schemas.openxmlformats.org/spreadsheetml/2006/main">
  <c r="P6" i="16" l="1"/>
  <c r="M6" i="16"/>
  <c r="B6" i="7"/>
  <c r="D6" i="7" s="1"/>
  <c r="C6" i="7"/>
  <c r="O6" i="7"/>
  <c r="G6" i="7"/>
  <c r="M6" i="7"/>
  <c r="N6" i="7"/>
  <c r="B6" i="8"/>
  <c r="P6" i="7"/>
</calcChain>
</file>

<file path=xl/sharedStrings.xml><?xml version="1.0" encoding="utf-8"?>
<sst xmlns="http://schemas.openxmlformats.org/spreadsheetml/2006/main" count="2826" uniqueCount="207">
  <si>
    <t>Основные показатели развития животноводства
в городе Астане</t>
  </si>
  <si>
    <t>Январь-июнь 2026 года</t>
  </si>
  <si>
    <t>Серия 3. Статистика сельского, лесного, охотничьего и рыбного хозяйства</t>
  </si>
  <si>
    <t>Коды статистических показателей</t>
  </si>
  <si>
    <t>14340104, 14340105, 143201, 143401, 14340101, 14340102, 143502, 143503, 143504, 14320201, 14320302, 143306, 145404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</si>
  <si>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</si>
  <si>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</si>
  <si>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</si>
  <si>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168, 470, 166, 796</t>
  </si>
  <si>
    <t>Межгосударственный классификатор единиц измерения</t>
  </si>
  <si>
    <t>https://stat.gov.kz/ru/classifiers/statistical/20/</t>
  </si>
  <si>
    <t>Методика расчета</t>
  </si>
  <si>
    <t>https://stat.gov.kz/ru/methodology/18/</t>
  </si>
  <si>
    <t>Методологические пояснения</t>
  </si>
  <si>
    <t xml:space="preserve">Методика формирования статистических показателей по животноводству </t>
  </si>
  <si>
    <t>Источник показателей</t>
  </si>
  <si>
    <t>"Отчет о состоянии животноводства"  24-сх (месячная),                                                  "Производство продукции животноводства у индивидуальных предпринимателей, крестьянских или фермерских хозяйств и хозяйств населения" А-008 (квартальная)</t>
  </si>
  <si>
    <t>Классификаторы</t>
  </si>
  <si>
    <t>https://stat.gov.kz/upload/iblock/a0d/6bb5ro2s1bt109t6ijw070abrruf9hm7/%D0%A1%D0%BF%D1%80%D0%B0%D0%B2%D0%BE%D1%87%D0%BD%D0%B8%D0%BA%20skpsh..xlsx</t>
  </si>
  <si>
    <t>Примечание</t>
  </si>
  <si>
    <t>-</t>
  </si>
  <si>
    <t>Связанные публикации</t>
  </si>
  <si>
    <t>https://stat.gov.kz/ru/industries/business-statistics/stat-forrest-village-hunt-fish/publications/</t>
  </si>
  <si>
    <t>Условные обозначения</t>
  </si>
  <si>
    <t xml:space="preserve"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
</t>
  </si>
  <si>
    <t>Ответственное структурное подразделение</t>
  </si>
  <si>
    <t>Управление статистики промышленности и окружающей среды</t>
  </si>
  <si>
    <t>Ответственный исполнитель</t>
  </si>
  <si>
    <t>Главный специалист - Әуесханова Айзат Серікқызы</t>
  </si>
  <si>
    <t>Номер телефона</t>
  </si>
  <si>
    <t>+ 717 2 32 10 11</t>
  </si>
  <si>
    <t>Электронная почта</t>
  </si>
  <si>
    <t>A.Aueskhanova@aspire.gov.kz</t>
  </si>
  <si>
    <t>Адрес Департамента</t>
  </si>
  <si>
    <t>010000, город Астана, улица Желтоксан, 22.</t>
  </si>
  <si>
    <t>Единый контакт центр Бюро</t>
  </si>
  <si>
    <t>Об использовании данных</t>
  </si>
  <si>
    <t>https://stat.gov.kz/ru/description/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</si>
  <si>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</si>
  <si>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</si>
  <si>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</si>
  <si>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</si>
  <si>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</si>
  <si>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</si>
  <si>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</si>
  <si>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</si>
  <si>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</si>
  <si>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</si>
  <si>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</si>
  <si>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</si>
  <si>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</si>
  <si>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</si>
  <si>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</si>
  <si>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</si>
  <si>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</si>
  <si>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</t>
  </si>
  <si>
    <t>Получено шкур крупных</t>
  </si>
  <si>
    <t>6.</t>
  </si>
  <si>
    <t>Получено шкур мелких</t>
  </si>
  <si>
    <t>7.</t>
  </si>
  <si>
    <t>Настрижено шерсти овечьей</t>
  </si>
  <si>
    <t>8.</t>
  </si>
  <si>
    <t xml:space="preserve">   Численность скота и птицы </t>
  </si>
  <si>
    <t>8.1</t>
  </si>
  <si>
    <t xml:space="preserve">   Численность скота и птицы по состоянию на 1 июля 2026 года</t>
  </si>
  <si>
    <t>8.2</t>
  </si>
  <si>
    <t>Крупный рогатый скот</t>
  </si>
  <si>
    <t>8.3</t>
  </si>
  <si>
    <t>Численность крупного рогатого скота по направлению продуктивности</t>
  </si>
  <si>
    <t>8.4</t>
  </si>
  <si>
    <t>Овцы</t>
  </si>
  <si>
    <t>8.5</t>
  </si>
  <si>
    <t>Козы</t>
  </si>
  <si>
    <t>8.6</t>
  </si>
  <si>
    <t>Свиньи</t>
  </si>
  <si>
    <t>8.7</t>
  </si>
  <si>
    <t>Лошади</t>
  </si>
  <si>
    <t>8.8</t>
  </si>
  <si>
    <t>Птица</t>
  </si>
  <si>
    <t>9.</t>
  </si>
  <si>
    <t>Средний надой молока на одну дойную корову</t>
  </si>
  <si>
    <t>10.</t>
  </si>
  <si>
    <t>Средний выход яиц на одну курицу-несушку</t>
  </si>
  <si>
    <t>11.</t>
  </si>
  <si>
    <t xml:space="preserve">   Средний настриг шерсти с одной овцы</t>
  </si>
  <si>
    <t>12.</t>
  </si>
  <si>
    <t>Получено приплода от сельскохозяйственных животных</t>
  </si>
  <si>
    <t>1. Основные показатели развития животноводства во всех категориях хозяйств</t>
  </si>
  <si>
    <t>Сельхозформирования</t>
  </si>
  <si>
    <t>В том числе</t>
  </si>
  <si>
    <t>хозяйства населения</t>
  </si>
  <si>
    <t>Все категории хозяйств</t>
  </si>
  <si>
    <t>сельхозпредприятия</t>
  </si>
  <si>
    <t>индивидуальные предприниматели и крестьянские или фермерские хозяйства</t>
  </si>
  <si>
    <t>2026г.</t>
  </si>
  <si>
    <t>2025г.</t>
  </si>
  <si>
    <t>2026 г. в процентах к 2026г.</t>
  </si>
  <si>
    <t>2026 г. в процентах к 2025г.</t>
  </si>
  <si>
    <t>Производство отдельных видов продукции животноводства в январе-июне</t>
  </si>
  <si>
    <t>Забито в хозяйстве или реализовано на убой скота и птицы 
(в живом весе), тонн</t>
  </si>
  <si>
    <t>Забито в хозяйстве или реализовано на убой скота и птицы 
(в убойном весе), тонн</t>
  </si>
  <si>
    <t>Молоко  коровье, тонн</t>
  </si>
  <si>
    <t>Яйца куриные, тыс. штук</t>
  </si>
  <si>
    <t>Шкуры крупные, штук</t>
  </si>
  <si>
    <t>Шкуры мелкие, штук</t>
  </si>
  <si>
    <t>Шерсть стриженая овечья, тонн</t>
  </si>
  <si>
    <t>Численность скота и птицы по состоянию на 1 июля 2026 года, голов</t>
  </si>
  <si>
    <t xml:space="preserve">  из него коровы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</si>
  <si>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</si>
  <si>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</si>
  <si>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</si>
  <si>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город Астана</t>
  </si>
  <si>
    <t>район Алматы</t>
  </si>
  <si>
    <t>район Нура</t>
  </si>
  <si>
    <t>район Есиль</t>
  </si>
  <si>
    <t>район Сарыарка</t>
  </si>
  <si>
    <t>район Байконыр</t>
  </si>
  <si>
    <t>район Сарайшык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</si>
  <si>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</si>
  <si>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</si>
  <si>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</si>
  <si>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</si>
  <si>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</si>
  <si>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</si>
  <si>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</si>
  <si>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</si>
  <si>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</si>
  <si>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</si>
  <si>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</si>
  <si>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2026 г.</t>
  </si>
  <si>
    <t>2025 г.</t>
  </si>
  <si>
    <t>2.4 Забито в хозяйстве или реализовано на убой скота и птицы по  всем  категориям хозяйств 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</si>
  <si>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</si>
  <si>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</si>
  <si>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</si>
  <si>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</si>
  <si>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</si>
  <si>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</si>
  <si>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</si>
  <si>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Настрижено шерсти овечьей</t>
  </si>
  <si>
    <t>Хозяйства населения</t>
  </si>
  <si>
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Тонн</t>
  </si>
  <si>
    <t xml:space="preserve">
Сельхозформирования</t>
  </si>
  <si>
    <t xml:space="preserve">
В том числе</t>
  </si>
  <si>
    <t xml:space="preserve">
хозяйства населения</t>
  </si>
  <si>
    <t xml:space="preserve">
Все категории хозяйств</t>
  </si>
  <si>
    <t xml:space="preserve">
сельхозпредприятия</t>
  </si>
  <si>
    <t xml:space="preserve">
индивидуальные предприниматели и крестьянские или фермерские хозяйства</t>
  </si>
  <si>
    <t xml:space="preserve">
2026г.</t>
  </si>
  <si>
    <t xml:space="preserve">
2025г.</t>
  </si>
  <si>
    <t xml:space="preserve">
2026г. в % к 2025г.</t>
  </si>
  <si>
    <t xml:space="preserve">8. Численность скота и птицы </t>
  </si>
  <si>
    <t>8.1 Численность скота и птицы по состоянию на 1 июля 2026 года</t>
  </si>
  <si>
    <t>8.2 Крупный рогатый скот</t>
  </si>
  <si>
    <t>голов</t>
  </si>
  <si>
    <t>г. Астана</t>
  </si>
  <si>
    <t xml:space="preserve"> из них коровы</t>
  </si>
  <si>
    <t>8.3 Численность крупного рогатого скота по направлению продуктивности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</si>
  <si>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</si>
  <si>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</si>
  <si>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</si>
  <si>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</si>
  <si>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</si>
  <si>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</si>
  <si>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</si>
  <si>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</si>
  <si>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 xml:space="preserve">
продолжение</t>
  </si>
  <si>
    <t xml:space="preserve">
КРС молочного направления</t>
  </si>
  <si>
    <t xml:space="preserve">
доля молочного КРС в общем поголовье</t>
  </si>
  <si>
    <t xml:space="preserve">
КРС мясного направления</t>
  </si>
  <si>
    <t xml:space="preserve">
доля мясного КРС в общем поголовье</t>
  </si>
  <si>
    <t xml:space="preserve">
доля молочно-мясоного КРС в общем поголовье</t>
  </si>
  <si>
    <t xml:space="preserve">
КРС молочно-мясного направления</t>
  </si>
  <si>
    <t xml:space="preserve">
Всего</t>
  </si>
  <si>
    <t xml:space="preserve">
из них коровы</t>
  </si>
  <si>
    <t>8.4 Овцы</t>
  </si>
  <si>
    <t>x</t>
  </si>
  <si>
    <t>8.5 Козы</t>
  </si>
  <si>
    <t>8.6 Свиньи</t>
  </si>
  <si>
    <t>8.7 Лошади</t>
  </si>
  <si>
    <t>8.8 Птица</t>
  </si>
  <si>
    <t>9. Средний надой молока на одну дойную корову</t>
  </si>
  <si>
    <t>килограммов</t>
  </si>
  <si>
    <t>Сельхозформирование</t>
  </si>
  <si>
    <t>2026 г</t>
  </si>
  <si>
    <t>2025 г</t>
  </si>
  <si>
    <t>10. Средний выход яиц на одну курицу-несушку</t>
  </si>
  <si>
    <t>11. Средний настриг шерсти с одной овцы</t>
  </si>
  <si>
    <t xml:space="preserve">
2026 г</t>
  </si>
  <si>
    <t xml:space="preserve">
2025 г</t>
  </si>
  <si>
    <t xml:space="preserve">12. Получено приплода от сельскохозяйственных животных </t>
  </si>
  <si>
    <t>Телят</t>
  </si>
  <si>
    <t>Поросят</t>
  </si>
  <si>
    <t>всего</t>
  </si>
  <si>
    <t>в расчете на 100 маток</t>
  </si>
  <si>
    <t>Ягнят</t>
  </si>
  <si>
    <t>Козлят</t>
  </si>
  <si>
    <t>Жеребят</t>
  </si>
  <si>
    <t>Верблюжат</t>
  </si>
  <si>
    <t>2026г. в процентах к 2025г.</t>
  </si>
  <si>
    <t>№08-50/17</t>
  </si>
  <si>
    <t>13 июля 2026 года</t>
  </si>
  <si>
    <t xml:space="preserve">© Бюро национальной статистики Агентства по стратегическому планированию и реформам Республики Казахстан </t>
  </si>
  <si>
    <t>Дата опубликования: 13.07.2026</t>
  </si>
  <si>
    <t>Дата следующего опубликования: 12.08.2026</t>
  </si>
  <si>
    <t>Метаданные</t>
  </si>
  <si>
    <t>2026г. в процентах к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</si>
</sst>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s&quot;tan&quot;d&quot;aR&quot;d"/>
    <numFmt numFmtId="165" formatCode="\Т#,##0;[Red]&quot;-Т&quot;#,##0"/>
    <numFmt numFmtId="166" formatCode="\Т#,##0;&quot;-Т&quot;#,##0"/>
    <numFmt numFmtId="167" formatCode="0.0"/>
    <numFmt numFmtId="168" formatCode="#\ ###\ ###\ ##0.0"/>
    <numFmt numFmtId="169" formatCode="#\ ###\ ###\ ##0"/>
    <numFmt numFmtId="170" formatCode="###,###,###,##0.0"/>
    <numFmt numFmtId="171" formatCode="###,###,###,##0"/>
    <numFmt numFmtId="172" formatCode="0.0&quot;   &quot;"/>
    <numFmt numFmtId="173" formatCode="0.00&quot;   &quot;"/>
    <numFmt numFmtId="174" formatCode="#,##0.0"/>
    <numFmt numFmtId="175" formatCode="###\ ###\ ###\ ##0.00"/>
    <numFmt numFmtId="176" formatCode="###\ ###\ ###\ ##0.0"/>
    <numFmt numFmtId="177" formatCode="###\ ###\ ###\ ##0"/>
    <numFmt numFmtId="178" formatCode="#\ ##,000"/>
    <numFmt numFmtId="179" formatCode="#\ ###\ ###\ ###\ ##0"/>
    <numFmt numFmtId="180" formatCode="0.0&quot;    &quot;"/>
    <numFmt numFmtId="181" formatCode="#\ ##0"/>
    <numFmt numFmtId="182" formatCode="#\ ###\ 0.0&quot;  &quot;"/>
  </numFmts>
  <fonts count="30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u/>
      <sz val="8"/>
      <color indexed="20"/>
      <name val="Calibri"/>
      <family val="2"/>
      <charset val="204"/>
    </font>
    <font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color indexed="12"/>
      <name val="Roboto"/>
      <charset val="204"/>
    </font>
    <font>
      <u/>
      <sz val="10"/>
      <color indexed="12"/>
      <name val="Arial Cyr"/>
      <family val="2"/>
      <charset val="204"/>
    </font>
    <font>
      <b/>
      <sz val="10"/>
      <name val="Roboto"/>
      <charset val="204"/>
    </font>
    <font>
      <sz val="10"/>
      <color indexed="10"/>
      <name val="Roboto"/>
      <charset val="204"/>
    </font>
    <font>
      <sz val="10"/>
      <color indexed="12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1"/>
    </font>
    <font>
      <b/>
      <sz val="11"/>
      <name val="Roboto"/>
      <charset val="204"/>
    </font>
    <font>
      <b/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color indexed="8"/>
      <name val="Roboto"/>
      <charset val="1"/>
    </font>
    <font>
      <i/>
      <sz val="8"/>
      <color indexed="8"/>
      <name val="Roboto"/>
      <charset val="204"/>
    </font>
    <font>
      <sz val="10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31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8">
    <xf numFmtId="164" fontId="0" fillId="0" borderId="0"/>
    <xf numFmtId="164" fontId="1" fillId="2" borderId="0" applyBorder="0" applyAlignment="0" applyProtection="0"/>
    <xf numFmtId="164" fontId="1" fillId="2" borderId="0" applyBorder="0" applyAlignment="0" applyProtection="0"/>
    <xf numFmtId="164" fontId="1" fillId="2" borderId="0" applyBorder="0" applyAlignment="0" applyProtection="0"/>
    <xf numFmtId="164" fontId="1" fillId="3" borderId="0" applyBorder="0" applyAlignment="0" applyProtection="0"/>
    <xf numFmtId="164" fontId="1" fillId="3" borderId="0" applyBorder="0" applyAlignment="0" applyProtection="0"/>
    <xf numFmtId="164" fontId="1" fillId="3" borderId="0" applyBorder="0" applyAlignment="0" applyProtection="0"/>
    <xf numFmtId="164" fontId="1" fillId="4" borderId="0" applyBorder="0" applyAlignment="0" applyProtection="0"/>
    <xf numFmtId="164" fontId="1" fillId="4" borderId="0" applyBorder="0" applyAlignment="0" applyProtection="0"/>
    <xf numFmtId="164" fontId="1" fillId="4" borderId="0" applyBorder="0" applyAlignment="0" applyProtection="0"/>
    <xf numFmtId="164" fontId="1" fillId="5" borderId="0" applyBorder="0" applyAlignment="0" applyProtection="0"/>
    <xf numFmtId="164" fontId="1" fillId="5" borderId="0" applyBorder="0" applyAlignment="0" applyProtection="0"/>
    <xf numFmtId="164" fontId="1" fillId="5" borderId="0" applyBorder="0" applyAlignment="0" applyProtection="0"/>
    <xf numFmtId="164" fontId="1" fillId="6" borderId="0" applyBorder="0" applyAlignment="0" applyProtection="0"/>
    <xf numFmtId="164" fontId="1" fillId="6" borderId="0" applyBorder="0" applyAlignment="0" applyProtection="0"/>
    <xf numFmtId="164" fontId="1" fillId="6" borderId="0" applyBorder="0" applyAlignment="0" applyProtection="0"/>
    <xf numFmtId="164" fontId="1" fillId="7" borderId="0" applyBorder="0" applyAlignment="0" applyProtection="0"/>
    <xf numFmtId="164" fontId="1" fillId="7" borderId="0" applyBorder="0" applyAlignment="0" applyProtection="0"/>
    <xf numFmtId="164" fontId="1" fillId="7" borderId="0" applyBorder="0" applyAlignment="0" applyProtection="0"/>
    <xf numFmtId="164" fontId="16" fillId="0" borderId="0" applyFill="0" applyBorder="0" applyAlignment="0" applyProtection="0"/>
    <xf numFmtId="164" fontId="2" fillId="0" borderId="0" applyFill="0" applyBorder="0" applyAlignment="0" applyProtection="0"/>
    <xf numFmtId="164" fontId="3" fillId="0" borderId="0" applyFill="0" applyBorder="0" applyAlignment="0" applyProtection="0"/>
    <xf numFmtId="164" fontId="4" fillId="8" borderId="0" applyBorder="0" applyAlignment="0" applyProtection="0"/>
    <xf numFmtId="164" fontId="1" fillId="0" borderId="0"/>
    <xf numFmtId="164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1" fillId="0" borderId="0"/>
    <xf numFmtId="164" fontId="5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0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9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9" fillId="0" borderId="0"/>
    <xf numFmtId="164" fontId="29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5" fontId="1" fillId="0" borderId="0"/>
    <xf numFmtId="165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5" fillId="0" borderId="0"/>
    <xf numFmtId="0" fontId="1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29" fillId="0" borderId="0"/>
    <xf numFmtId="164" fontId="29" fillId="0" borderId="0"/>
    <xf numFmtId="164" fontId="5" fillId="0" borderId="0"/>
    <xf numFmtId="164" fontId="5" fillId="0" borderId="0"/>
    <xf numFmtId="164" fontId="5" fillId="0" borderId="0"/>
    <xf numFmtId="164" fontId="5" fillId="0" borderId="0"/>
    <xf numFmtId="164" fontId="1" fillId="0" borderId="0"/>
    <xf numFmtId="164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4" fontId="1" fillId="0" borderId="0"/>
    <xf numFmtId="164" fontId="5" fillId="0" borderId="0"/>
    <xf numFmtId="164" fontId="5" fillId="0" borderId="0"/>
    <xf numFmtId="164" fontId="5" fillId="0" borderId="0"/>
    <xf numFmtId="164" fontId="29" fillId="0" borderId="0"/>
    <xf numFmtId="164" fontId="1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4" fontId="29" fillId="0" borderId="0"/>
    <xf numFmtId="166" fontId="29" fillId="0" borderId="0"/>
    <xf numFmtId="166" fontId="29" fillId="0" borderId="0"/>
    <xf numFmtId="166" fontId="29" fillId="0" borderId="0"/>
    <xf numFmtId="164" fontId="1" fillId="0" borderId="0"/>
    <xf numFmtId="164" fontId="5" fillId="0" borderId="0"/>
    <xf numFmtId="164" fontId="5" fillId="0" borderId="0"/>
    <xf numFmtId="164" fontId="1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6" fontId="29" fillId="0" borderId="0"/>
    <xf numFmtId="164" fontId="1" fillId="0" borderId="0"/>
    <xf numFmtId="164" fontId="5" fillId="0" borderId="0"/>
    <xf numFmtId="164" fontId="1" fillId="0" borderId="0"/>
    <xf numFmtId="164" fontId="1" fillId="0" borderId="0"/>
    <xf numFmtId="164" fontId="1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4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4" fontId="6" fillId="0" borderId="0" applyFill="0" applyBorder="0" applyAlignment="0" applyProtection="0"/>
    <xf numFmtId="164" fontId="29" fillId="9" borderId="1" applyAlignment="0" applyProtection="0"/>
    <xf numFmtId="164" fontId="29" fillId="9" borderId="1" applyAlignment="0" applyProtection="0"/>
    <xf numFmtId="164" fontId="29" fillId="9" borderId="2" applyAlignment="0" applyProtection="0"/>
  </cellStyleXfs>
  <cellXfs count="480">
    <xf numFmtId="164" fontId="0" fillId="0" borderId="0" xfId="0"/>
    <xf numFmtId="164" fontId="7" fillId="0" borderId="0" xfId="55" applyNumberFormat="1" applyFont="1"/>
    <xf numFmtId="164" fontId="8" fillId="0" borderId="0" xfId="55" applyNumberFormat="1" applyFont="1"/>
    <xf numFmtId="164" fontId="7" fillId="0" borderId="0" xfId="55" applyNumberFormat="1" applyFont="1" applyBorder="1" applyAlignment="1"/>
    <xf numFmtId="164" fontId="7" fillId="0" borderId="0" xfId="55" applyNumberFormat="1" applyFont="1" applyAlignment="1"/>
    <xf numFmtId="164" fontId="9" fillId="0" borderId="0" xfId="121" applyNumberFormat="1" applyFont="1" applyFill="1" applyBorder="1" applyAlignment="1" applyProtection="1">
      <alignment vertical="top" wrapText="1"/>
    </xf>
    <xf numFmtId="164" fontId="10" fillId="0" borderId="0" xfId="121" applyNumberFormat="1" applyFont="1" applyFill="1" applyBorder="1" applyAlignment="1" applyProtection="1">
      <alignment horizontal="right" vertical="top" wrapText="1"/>
    </xf>
    <xf numFmtId="164" fontId="7" fillId="0" borderId="0" xfId="55" applyNumberFormat="1" applyFont="1" applyAlignment="1">
      <alignment vertical="top" wrapText="1"/>
    </xf>
    <xf numFmtId="164" fontId="7" fillId="0" borderId="0" xfId="121" applyNumberFormat="1" applyFont="1" applyFill="1" applyBorder="1" applyAlignment="1" applyProtection="1"/>
    <xf numFmtId="164" fontId="11" fillId="10" borderId="0" xfId="121" applyNumberFormat="1" applyFont="1" applyFill="1" applyBorder="1" applyAlignment="1" applyProtection="1">
      <alignment vertical="center" wrapText="1"/>
    </xf>
    <xf numFmtId="164" fontId="12" fillId="0" borderId="0" xfId="121" applyNumberFormat="1" applyFont="1" applyFill="1" applyBorder="1" applyAlignment="1" applyProtection="1"/>
    <xf numFmtId="164" fontId="7" fillId="0" borderId="0" xfId="24" applyNumberFormat="1" applyFont="1"/>
    <xf numFmtId="164" fontId="7" fillId="0" borderId="0" xfId="24" applyNumberFormat="1" applyFont="1" applyAlignment="1">
      <alignment vertical="top"/>
    </xf>
    <xf numFmtId="164" fontId="7" fillId="0" borderId="0" xfId="24" applyNumberFormat="1" applyFont="1" applyBorder="1" applyAlignment="1">
      <alignment horizontal="center" vertical="center"/>
    </xf>
    <xf numFmtId="164" fontId="7" fillId="0" borderId="0" xfId="24" applyNumberFormat="1" applyFont="1" applyBorder="1"/>
    <xf numFmtId="164" fontId="20" fillId="0" borderId="0" xfId="24" applyNumberFormat="1" applyFont="1" applyBorder="1" applyAlignment="1">
      <alignment horizontal="center"/>
    </xf>
    <xf numFmtId="164" fontId="17" fillId="0" borderId="0" xfId="24" applyNumberFormat="1" applyFont="1" applyBorder="1" applyAlignment="1">
      <alignment horizontal="center"/>
    </xf>
    <xf numFmtId="49" fontId="17" fillId="0" borderId="0" xfId="24" applyNumberFormat="1" applyFont="1" applyBorder="1" applyAlignment="1">
      <alignment vertical="center" wrapText="1"/>
    </xf>
    <xf numFmtId="164" fontId="15" fillId="0" borderId="0" xfId="19" applyFont="1" applyFill="1" applyBorder="1" applyAlignment="1" applyProtection="1">
      <alignment horizontal="left" vertical="center" wrapText="1" indent="1"/>
    </xf>
    <xf numFmtId="49" fontId="7" fillId="0" borderId="0" xfId="24" applyNumberFormat="1" applyFont="1" applyBorder="1" applyAlignment="1">
      <alignment vertical="center" wrapText="1"/>
    </xf>
    <xf numFmtId="164" fontId="15" fillId="0" borderId="0" xfId="19" applyNumberFormat="1" applyFont="1" applyFill="1" applyBorder="1" applyAlignment="1" applyProtection="1">
      <alignment horizontal="left" wrapText="1" indent="1"/>
    </xf>
    <xf numFmtId="164" fontId="7" fillId="0" borderId="0" xfId="24" applyNumberFormat="1" applyFont="1" applyBorder="1" applyAlignment="1">
      <alignment horizontal="center" vertical="center" wrapText="1"/>
    </xf>
    <xf numFmtId="164" fontId="8" fillId="0" borderId="0" xfId="415" applyNumberFormat="1" applyFont="1"/>
    <xf numFmtId="164" fontId="17" fillId="0" borderId="3" xfId="415" applyNumberFormat="1" applyFont="1" applyBorder="1" applyAlignment="1">
      <alignment horizontal="center" vertical="center" wrapText="1"/>
    </xf>
    <xf numFmtId="164" fontId="9" fillId="0" borderId="4" xfId="415" applyNumberFormat="1" applyFont="1" applyBorder="1" applyAlignment="1">
      <alignment horizontal="center" vertical="center" wrapText="1"/>
    </xf>
    <xf numFmtId="164" fontId="9" fillId="0" borderId="5" xfId="415" applyNumberFormat="1" applyFont="1" applyBorder="1" applyAlignment="1">
      <alignment horizontal="center" vertical="center" wrapText="1"/>
    </xf>
    <xf numFmtId="164" fontId="8" fillId="0" borderId="0" xfId="415" applyNumberFormat="1" applyFont="1" applyBorder="1"/>
    <xf numFmtId="49" fontId="9" fillId="0" borderId="6" xfId="63" applyNumberFormat="1" applyFont="1" applyBorder="1" applyAlignment="1">
      <alignment horizontal="left" wrapText="1"/>
    </xf>
    <xf numFmtId="167" fontId="22" fillId="0" borderId="0" xfId="0" applyNumberFormat="1" applyFont="1" applyAlignment="1">
      <alignment horizontal="right" wrapText="1"/>
    </xf>
    <xf numFmtId="168" fontId="22" fillId="0" borderId="0" xfId="0" applyNumberFormat="1" applyFont="1" applyAlignment="1">
      <alignment horizontal="right" wrapText="1"/>
    </xf>
    <xf numFmtId="164" fontId="22" fillId="0" borderId="0" xfId="0" applyFont="1" applyAlignment="1">
      <alignment horizontal="right" wrapText="1"/>
    </xf>
    <xf numFmtId="169" fontId="22" fillId="0" borderId="0" xfId="0" applyNumberFormat="1" applyFont="1" applyAlignment="1">
      <alignment horizontal="right" wrapText="1"/>
    </xf>
    <xf numFmtId="164" fontId="23" fillId="0" borderId="0" xfId="0" applyFont="1" applyAlignment="1">
      <alignment horizontal="left" wrapText="1"/>
    </xf>
    <xf numFmtId="164" fontId="23" fillId="0" borderId="0" xfId="0" applyFont="1" applyAlignment="1">
      <alignment horizontal="right" wrapText="1"/>
    </xf>
    <xf numFmtId="170" fontId="23" fillId="0" borderId="0" xfId="0" applyNumberFormat="1" applyFont="1" applyAlignment="1">
      <alignment horizontal="right" wrapText="1"/>
    </xf>
    <xf numFmtId="164" fontId="8" fillId="0" borderId="0" xfId="415" applyNumberFormat="1" applyFont="1" applyAlignment="1">
      <alignment vertical="center"/>
    </xf>
    <xf numFmtId="164" fontId="9" fillId="0" borderId="6" xfId="415" applyNumberFormat="1" applyFont="1" applyBorder="1" applyAlignment="1">
      <alignment horizontal="left"/>
    </xf>
    <xf numFmtId="171" fontId="23" fillId="0" borderId="0" xfId="0" applyNumberFormat="1" applyFont="1" applyAlignment="1">
      <alignment horizontal="right" wrapText="1"/>
    </xf>
    <xf numFmtId="164" fontId="9" fillId="0" borderId="6" xfId="415" applyNumberFormat="1" applyFont="1" applyBorder="1" applyAlignment="1">
      <alignment horizontal="left" vertical="center" wrapText="1" indent="1"/>
    </xf>
    <xf numFmtId="164" fontId="8" fillId="0" borderId="0" xfId="415" applyNumberFormat="1" applyFont="1" applyFill="1"/>
    <xf numFmtId="164" fontId="9" fillId="0" borderId="7" xfId="415" applyNumberFormat="1" applyFont="1" applyBorder="1" applyAlignment="1">
      <alignment horizontal="left"/>
    </xf>
    <xf numFmtId="164" fontId="0" fillId="0" borderId="8" xfId="0" applyBorder="1"/>
    <xf numFmtId="164" fontId="7" fillId="0" borderId="0" xfId="405" applyNumberFormat="1" applyFont="1" applyFill="1"/>
    <xf numFmtId="164" fontId="9" fillId="0" borderId="3" xfId="405" applyNumberFormat="1" applyFont="1" applyFill="1" applyBorder="1" applyAlignment="1"/>
    <xf numFmtId="164" fontId="9" fillId="0" borderId="0" xfId="405" applyNumberFormat="1" applyFont="1" applyFill="1" applyBorder="1" applyAlignment="1"/>
    <xf numFmtId="164" fontId="9" fillId="0" borderId="0" xfId="405" applyNumberFormat="1" applyFont="1" applyFill="1" applyBorder="1" applyAlignment="1">
      <alignment horizontal="right"/>
    </xf>
    <xf numFmtId="164" fontId="7" fillId="0" borderId="0" xfId="405" applyNumberFormat="1" applyFont="1" applyFill="1" applyBorder="1"/>
    <xf numFmtId="0" fontId="22" fillId="0" borderId="4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top" wrapText="1"/>
    </xf>
    <xf numFmtId="0" fontId="22" fillId="0" borderId="5" xfId="0" applyNumberFormat="1" applyFont="1" applyBorder="1" applyAlignment="1">
      <alignment horizontal="center" vertical="center" wrapText="1"/>
    </xf>
    <xf numFmtId="49" fontId="21" fillId="0" borderId="8" xfId="64" applyNumberFormat="1" applyFont="1" applyFill="1" applyBorder="1" applyAlignment="1">
      <alignment horizontal="left" wrapText="1"/>
    </xf>
    <xf numFmtId="167" fontId="23" fillId="0" borderId="0" xfId="0" applyNumberFormat="1" applyFont="1" applyAlignment="1">
      <alignment horizontal="right" wrapText="1"/>
    </xf>
    <xf numFmtId="172" fontId="22" fillId="0" borderId="0" xfId="28" applyNumberFormat="1" applyFont="1" applyAlignment="1">
      <alignment horizontal="right" wrapText="1"/>
    </xf>
    <xf numFmtId="173" fontId="22" fillId="0" borderId="0" xfId="28" applyNumberFormat="1" applyFont="1" applyAlignment="1">
      <alignment horizontal="right" wrapText="1"/>
    </xf>
    <xf numFmtId="49" fontId="9" fillId="0" borderId="0" xfId="64" applyNumberFormat="1" applyFont="1" applyFill="1" applyBorder="1" applyAlignment="1">
      <alignment horizontal="left"/>
    </xf>
    <xf numFmtId="164" fontId="22" fillId="0" borderId="0" xfId="405" applyNumberFormat="1" applyFont="1" applyFill="1" applyAlignment="1">
      <alignment horizontal="left" wrapText="1"/>
    </xf>
    <xf numFmtId="0" fontId="22" fillId="0" borderId="0" xfId="0" applyNumberFormat="1" applyFont="1" applyAlignment="1">
      <alignment horizontal="right" wrapText="1"/>
    </xf>
    <xf numFmtId="0" fontId="22" fillId="0" borderId="3" xfId="0" applyNumberFormat="1" applyFont="1" applyBorder="1" applyAlignment="1">
      <alignment horizontal="left" wrapText="1"/>
    </xf>
    <xf numFmtId="164" fontId="23" fillId="0" borderId="9" xfId="0" applyFont="1" applyBorder="1" applyAlignment="1">
      <alignment horizontal="right" wrapText="1"/>
    </xf>
    <xf numFmtId="164" fontId="7" fillId="0" borderId="3" xfId="405" applyNumberFormat="1" applyFont="1" applyFill="1" applyBorder="1"/>
    <xf numFmtId="174" fontId="9" fillId="0" borderId="0" xfId="56" applyNumberFormat="1" applyFont="1" applyFill="1" applyBorder="1" applyAlignment="1">
      <alignment horizontal="right"/>
    </xf>
    <xf numFmtId="175" fontId="22" fillId="0" borderId="0" xfId="0" applyNumberFormat="1" applyFont="1" applyAlignment="1">
      <alignment horizontal="right" wrapText="1"/>
    </xf>
    <xf numFmtId="176" fontId="22" fillId="0" borderId="0" xfId="0" applyNumberFormat="1" applyFont="1" applyAlignment="1">
      <alignment horizontal="right" wrapText="1"/>
    </xf>
    <xf numFmtId="165" fontId="7" fillId="0" borderId="0" xfId="405" applyFont="1" applyFill="1"/>
    <xf numFmtId="167" fontId="22" fillId="0" borderId="0" xfId="405" applyNumberFormat="1" applyFont="1" applyFill="1" applyAlignment="1">
      <alignment horizontal="right" wrapText="1"/>
    </xf>
    <xf numFmtId="164" fontId="7" fillId="0" borderId="0" xfId="29" applyNumberFormat="1" applyFont="1" applyFill="1"/>
    <xf numFmtId="164" fontId="9" fillId="0" borderId="0" xfId="29" applyNumberFormat="1" applyFont="1" applyFill="1" applyBorder="1"/>
    <xf numFmtId="167" fontId="9" fillId="0" borderId="0" xfId="29" applyNumberFormat="1" applyFont="1" applyFill="1" applyBorder="1" applyAlignment="1"/>
    <xf numFmtId="167" fontId="9" fillId="0" borderId="0" xfId="29" applyNumberFormat="1" applyFont="1" applyFill="1" applyBorder="1" applyAlignment="1">
      <alignment horizontal="right"/>
    </xf>
    <xf numFmtId="164" fontId="9" fillId="0" borderId="4" xfId="29" applyNumberFormat="1" applyFont="1" applyFill="1" applyBorder="1" applyAlignment="1">
      <alignment horizontal="center" vertical="center" wrapText="1"/>
    </xf>
    <xf numFmtId="164" fontId="9" fillId="0" borderId="5" xfId="29" applyNumberFormat="1" applyFont="1" applyFill="1" applyBorder="1" applyAlignment="1">
      <alignment horizontal="center" vertical="center" wrapText="1"/>
    </xf>
    <xf numFmtId="164" fontId="9" fillId="0" borderId="10" xfId="29" applyNumberFormat="1" applyFont="1" applyFill="1" applyBorder="1" applyAlignment="1">
      <alignment horizontal="center" vertical="center" wrapText="1"/>
    </xf>
    <xf numFmtId="49" fontId="21" fillId="0" borderId="11" xfId="65" applyNumberFormat="1" applyFont="1" applyFill="1" applyBorder="1" applyAlignment="1">
      <alignment horizontal="left" wrapText="1"/>
    </xf>
    <xf numFmtId="49" fontId="9" fillId="0" borderId="6" xfId="65" applyNumberFormat="1" applyFont="1" applyFill="1" applyBorder="1" applyAlignment="1">
      <alignment horizontal="left"/>
    </xf>
    <xf numFmtId="164" fontId="22" fillId="0" borderId="6" xfId="29" applyNumberFormat="1" applyFont="1" applyFill="1" applyBorder="1" applyAlignment="1">
      <alignment horizontal="left" wrapText="1"/>
    </xf>
    <xf numFmtId="49" fontId="9" fillId="0" borderId="0" xfId="65" applyNumberFormat="1" applyFont="1" applyFill="1" applyBorder="1" applyAlignment="1">
      <alignment horizontal="left"/>
    </xf>
    <xf numFmtId="49" fontId="9" fillId="0" borderId="7" xfId="65" applyNumberFormat="1" applyFont="1" applyFill="1" applyBorder="1" applyAlignment="1">
      <alignment horizontal="left"/>
    </xf>
    <xf numFmtId="164" fontId="7" fillId="0" borderId="0" xfId="66" applyNumberFormat="1" applyFont="1" applyFill="1"/>
    <xf numFmtId="164" fontId="9" fillId="0" borderId="3" xfId="406" applyNumberFormat="1" applyFont="1" applyFill="1" applyBorder="1" applyAlignment="1"/>
    <xf numFmtId="164" fontId="9" fillId="0" borderId="3" xfId="406" applyNumberFormat="1" applyFont="1" applyFill="1" applyBorder="1" applyAlignment="1">
      <alignment horizontal="right"/>
    </xf>
    <xf numFmtId="164" fontId="7" fillId="0" borderId="0" xfId="66" applyNumberFormat="1" applyFont="1" applyFill="1" applyBorder="1"/>
    <xf numFmtId="49" fontId="21" fillId="0" borderId="11" xfId="66" applyNumberFormat="1" applyFont="1" applyFill="1" applyBorder="1" applyAlignment="1">
      <alignment horizontal="left" wrapText="1"/>
    </xf>
    <xf numFmtId="174" fontId="9" fillId="0" borderId="0" xfId="56" applyNumberFormat="1" applyFont="1" applyFill="1" applyAlignment="1">
      <alignment horizontal="right"/>
    </xf>
    <xf numFmtId="174" fontId="9" fillId="0" borderId="0" xfId="56" applyNumberFormat="1" applyFont="1" applyFill="1" applyBorder="1" applyAlignment="1">
      <alignment horizontal="right" wrapText="1"/>
    </xf>
    <xf numFmtId="49" fontId="9" fillId="0" borderId="6" xfId="66" applyNumberFormat="1" applyFont="1" applyFill="1" applyBorder="1" applyAlignment="1">
      <alignment horizontal="left"/>
    </xf>
    <xf numFmtId="174" fontId="23" fillId="0" borderId="0" xfId="0" applyNumberFormat="1" applyFont="1" applyAlignment="1">
      <alignment horizontal="right" wrapText="1"/>
    </xf>
    <xf numFmtId="164" fontId="22" fillId="0" borderId="6" xfId="66" applyNumberFormat="1" applyFont="1" applyFill="1" applyBorder="1" applyAlignment="1">
      <alignment horizontal="left" wrapText="1"/>
    </xf>
    <xf numFmtId="49" fontId="9" fillId="0" borderId="0" xfId="66" applyNumberFormat="1" applyFont="1" applyFill="1" applyBorder="1" applyAlignment="1">
      <alignment horizontal="left"/>
    </xf>
    <xf numFmtId="174" fontId="9" fillId="0" borderId="0" xfId="0" applyNumberFormat="1" applyFont="1" applyFill="1" applyBorder="1" applyAlignment="1">
      <alignment horizontal="right" wrapText="1"/>
    </xf>
    <xf numFmtId="173" fontId="22" fillId="0" borderId="0" xfId="30" applyNumberFormat="1" applyFont="1" applyFill="1" applyAlignment="1">
      <alignment horizontal="right" wrapText="1"/>
    </xf>
    <xf numFmtId="167" fontId="22" fillId="0" borderId="0" xfId="66" applyNumberFormat="1" applyFont="1" applyFill="1" applyBorder="1" applyAlignment="1">
      <alignment horizontal="right" wrapText="1"/>
    </xf>
    <xf numFmtId="175" fontId="22" fillId="0" borderId="0" xfId="376" applyNumberFormat="1" applyFont="1" applyAlignment="1">
      <alignment horizontal="right" wrapText="1"/>
    </xf>
    <xf numFmtId="164" fontId="22" fillId="0" borderId="0" xfId="376" applyNumberFormat="1" applyFont="1" applyAlignment="1">
      <alignment horizontal="right" wrapText="1"/>
    </xf>
    <xf numFmtId="172" fontId="22" fillId="0" borderId="0" xfId="30" applyNumberFormat="1" applyFont="1" applyFill="1" applyAlignment="1">
      <alignment horizontal="right" wrapText="1"/>
    </xf>
    <xf numFmtId="164" fontId="22" fillId="0" borderId="0" xfId="30" applyNumberFormat="1" applyFont="1" applyFill="1" applyAlignment="1">
      <alignment horizontal="right" wrapText="1"/>
    </xf>
    <xf numFmtId="164" fontId="7" fillId="0" borderId="0" xfId="31" applyNumberFormat="1" applyFont="1"/>
    <xf numFmtId="167" fontId="24" fillId="0" borderId="0" xfId="31" applyNumberFormat="1" applyFont="1" applyFill="1" applyAlignment="1">
      <alignment horizontal="center" vertical="center" wrapText="1"/>
    </xf>
    <xf numFmtId="167" fontId="24" fillId="0" borderId="0" xfId="31" applyNumberFormat="1" applyFont="1" applyFill="1" applyAlignment="1">
      <alignment horizontal="center" vertical="center"/>
    </xf>
    <xf numFmtId="164" fontId="9" fillId="0" borderId="0" xfId="31" applyNumberFormat="1" applyFont="1" applyBorder="1"/>
    <xf numFmtId="167" fontId="9" fillId="0" borderId="0" xfId="31" applyNumberFormat="1" applyFont="1" applyBorder="1" applyAlignment="1"/>
    <xf numFmtId="167" fontId="9" fillId="0" borderId="0" xfId="31" applyNumberFormat="1" applyFont="1" applyBorder="1" applyAlignment="1">
      <alignment horizontal="right"/>
    </xf>
    <xf numFmtId="164" fontId="9" fillId="0" borderId="0" xfId="31" applyNumberFormat="1" applyFont="1"/>
    <xf numFmtId="164" fontId="9" fillId="0" borderId="4" xfId="31" applyNumberFormat="1" applyFont="1" applyFill="1" applyBorder="1" applyAlignment="1">
      <alignment horizontal="center" vertical="center" wrapText="1"/>
    </xf>
    <xf numFmtId="164" fontId="7" fillId="0" borderId="0" xfId="31" applyNumberFormat="1" applyFont="1" applyBorder="1"/>
    <xf numFmtId="164" fontId="9" fillId="0" borderId="5" xfId="31" applyNumberFormat="1" applyFont="1" applyFill="1" applyBorder="1" applyAlignment="1">
      <alignment horizontal="center" vertical="center" wrapText="1"/>
    </xf>
    <xf numFmtId="164" fontId="9" fillId="0" borderId="10" xfId="31" applyNumberFormat="1" applyFont="1" applyFill="1" applyBorder="1" applyAlignment="1">
      <alignment horizontal="center" vertical="center" wrapText="1"/>
    </xf>
    <xf numFmtId="49" fontId="21" fillId="0" borderId="11" xfId="68" applyNumberFormat="1" applyFont="1" applyFill="1" applyBorder="1" applyAlignment="1">
      <alignment horizontal="left" wrapText="1"/>
    </xf>
    <xf numFmtId="174" fontId="22" fillId="0" borderId="0" xfId="24" applyNumberFormat="1" applyFont="1" applyFill="1" applyBorder="1" applyAlignment="1">
      <alignment horizontal="right" wrapText="1"/>
    </xf>
    <xf numFmtId="167" fontId="24" fillId="0" borderId="0" xfId="31" applyNumberFormat="1" applyFont="1" applyAlignment="1">
      <alignment horizontal="left"/>
    </xf>
    <xf numFmtId="164" fontId="24" fillId="0" borderId="0" xfId="31" applyNumberFormat="1" applyFont="1" applyAlignment="1">
      <alignment horizontal="left"/>
    </xf>
    <xf numFmtId="49" fontId="9" fillId="0" borderId="6" xfId="68" applyNumberFormat="1" applyFont="1" applyFill="1" applyBorder="1" applyAlignment="1">
      <alignment horizontal="left"/>
    </xf>
    <xf numFmtId="164" fontId="22" fillId="0" borderId="6" xfId="31" applyNumberFormat="1" applyFont="1" applyBorder="1" applyAlignment="1">
      <alignment horizontal="left" wrapText="1"/>
    </xf>
    <xf numFmtId="167" fontId="7" fillId="0" borderId="0" xfId="31" applyNumberFormat="1" applyFont="1"/>
    <xf numFmtId="49" fontId="9" fillId="0" borderId="0" xfId="68" applyNumberFormat="1" applyFont="1" applyFill="1" applyBorder="1" applyAlignment="1">
      <alignment horizontal="left"/>
    </xf>
    <xf numFmtId="49" fontId="9" fillId="0" borderId="7" xfId="68" applyNumberFormat="1" applyFont="1" applyFill="1" applyBorder="1" applyAlignment="1">
      <alignment horizontal="left"/>
    </xf>
    <xf numFmtId="174" fontId="22" fillId="0" borderId="0" xfId="0" applyNumberFormat="1" applyFont="1" applyAlignment="1">
      <alignment horizontal="right" wrapText="1"/>
    </xf>
    <xf numFmtId="174" fontId="9" fillId="0" borderId="0" xfId="0" applyNumberFormat="1" applyFont="1" applyFill="1" applyAlignment="1">
      <alignment horizontal="right" wrapText="1"/>
    </xf>
    <xf numFmtId="167" fontId="22" fillId="0" borderId="0" xfId="31" applyNumberFormat="1" applyFont="1" applyAlignment="1">
      <alignment horizontal="right" wrapText="1"/>
    </xf>
    <xf numFmtId="173" fontId="22" fillId="0" borderId="0" xfId="31" applyNumberFormat="1" applyFont="1" applyAlignment="1">
      <alignment horizontal="right" wrapText="1"/>
    </xf>
    <xf numFmtId="164" fontId="22" fillId="0" borderId="0" xfId="31" applyNumberFormat="1" applyFont="1" applyAlignment="1">
      <alignment horizontal="right" wrapText="1"/>
    </xf>
    <xf numFmtId="164" fontId="7" fillId="0" borderId="0" xfId="410" applyNumberFormat="1" applyFont="1" applyFill="1"/>
    <xf numFmtId="164" fontId="9" fillId="0" borderId="3" xfId="410" applyNumberFormat="1" applyFont="1" applyFill="1" applyBorder="1" applyAlignment="1"/>
    <xf numFmtId="164" fontId="9" fillId="0" borderId="3" xfId="410" applyNumberFormat="1" applyFont="1" applyFill="1" applyBorder="1" applyAlignment="1">
      <alignment horizontal="right"/>
    </xf>
    <xf numFmtId="164" fontId="7" fillId="0" borderId="0" xfId="410" applyNumberFormat="1" applyFont="1" applyFill="1" applyBorder="1"/>
    <xf numFmtId="0" fontId="22" fillId="0" borderId="4" xfId="0" applyNumberFormat="1" applyFont="1" applyBorder="1" applyAlignment="1">
      <alignment horizontal="center" wrapText="1"/>
    </xf>
    <xf numFmtId="49" fontId="21" fillId="0" borderId="11" xfId="69" applyNumberFormat="1" applyFont="1" applyFill="1" applyBorder="1" applyAlignment="1">
      <alignment horizontal="left" wrapText="1"/>
    </xf>
    <xf numFmtId="172" fontId="22" fillId="0" borderId="0" xfId="32" applyNumberFormat="1" applyFont="1" applyAlignment="1">
      <alignment horizontal="right" wrapText="1"/>
    </xf>
    <xf numFmtId="49" fontId="9" fillId="0" borderId="6" xfId="69" applyNumberFormat="1" applyFont="1" applyFill="1" applyBorder="1" applyAlignment="1">
      <alignment horizontal="left"/>
    </xf>
    <xf numFmtId="164" fontId="22" fillId="0" borderId="6" xfId="410" applyNumberFormat="1" applyFont="1" applyFill="1" applyBorder="1" applyAlignment="1">
      <alignment horizontal="left" wrapText="1"/>
    </xf>
    <xf numFmtId="174" fontId="22" fillId="0" borderId="0" xfId="382" applyNumberFormat="1" applyFont="1" applyFill="1" applyBorder="1" applyAlignment="1">
      <alignment horizontal="right" wrapText="1"/>
    </xf>
    <xf numFmtId="49" fontId="9" fillId="0" borderId="0" xfId="69" applyNumberFormat="1" applyFont="1" applyFill="1" applyBorder="1" applyAlignment="1">
      <alignment horizontal="left"/>
    </xf>
    <xf numFmtId="164" fontId="22" fillId="0" borderId="9" xfId="0" applyFont="1" applyBorder="1" applyAlignment="1">
      <alignment horizontal="right" wrapText="1"/>
    </xf>
    <xf numFmtId="0" fontId="22" fillId="0" borderId="0" xfId="0" applyNumberFormat="1" applyFont="1" applyBorder="1" applyAlignment="1">
      <alignment horizontal="right" wrapText="1"/>
    </xf>
    <xf numFmtId="164" fontId="7" fillId="0" borderId="0" xfId="32" applyNumberFormat="1" applyFont="1"/>
    <xf numFmtId="174" fontId="22" fillId="0" borderId="0" xfId="0" applyNumberFormat="1" applyFont="1" applyFill="1" applyBorder="1" applyAlignment="1">
      <alignment horizontal="right" wrapText="1"/>
    </xf>
    <xf numFmtId="167" fontId="7" fillId="0" borderId="0" xfId="410" applyNumberFormat="1" applyFont="1" applyFill="1"/>
    <xf numFmtId="176" fontId="22" fillId="0" borderId="0" xfId="382" applyNumberFormat="1" applyFont="1" applyAlignment="1">
      <alignment horizontal="right" wrapText="1"/>
    </xf>
    <xf numFmtId="164" fontId="22" fillId="0" borderId="0" xfId="382" applyNumberFormat="1" applyFont="1" applyAlignment="1">
      <alignment horizontal="right" wrapText="1"/>
    </xf>
    <xf numFmtId="164" fontId="7" fillId="0" borderId="0" xfId="411" applyNumberFormat="1" applyFont="1" applyFill="1"/>
    <xf numFmtId="164" fontId="9" fillId="0" borderId="3" xfId="411" applyNumberFormat="1" applyFont="1" applyFill="1" applyBorder="1" applyAlignment="1"/>
    <xf numFmtId="164" fontId="9" fillId="0" borderId="0" xfId="411" applyNumberFormat="1" applyFont="1" applyFill="1" applyBorder="1" applyAlignment="1"/>
    <xf numFmtId="164" fontId="9" fillId="0" borderId="0" xfId="411" applyNumberFormat="1" applyFont="1" applyFill="1" applyBorder="1" applyAlignment="1">
      <alignment horizontal="right"/>
    </xf>
    <xf numFmtId="164" fontId="7" fillId="0" borderId="0" xfId="411" applyNumberFormat="1" applyFont="1" applyFill="1" applyBorder="1"/>
    <xf numFmtId="49" fontId="21" fillId="0" borderId="11" xfId="71" applyNumberFormat="1" applyFont="1" applyFill="1" applyBorder="1" applyAlignment="1">
      <alignment horizontal="left" wrapText="1"/>
    </xf>
    <xf numFmtId="172" fontId="22" fillId="0" borderId="0" xfId="34" applyNumberFormat="1" applyFont="1" applyAlignment="1">
      <alignment horizontal="right" wrapText="1"/>
    </xf>
    <xf numFmtId="49" fontId="9" fillId="0" borderId="6" xfId="71" applyNumberFormat="1" applyFont="1" applyFill="1" applyBorder="1" applyAlignment="1">
      <alignment horizontal="left"/>
    </xf>
    <xf numFmtId="164" fontId="22" fillId="0" borderId="6" xfId="411" applyNumberFormat="1" applyFont="1" applyFill="1" applyBorder="1" applyAlignment="1">
      <alignment horizontal="left" wrapText="1"/>
    </xf>
    <xf numFmtId="167" fontId="22" fillId="0" borderId="0" xfId="384" applyNumberFormat="1" applyFont="1" applyBorder="1" applyAlignment="1">
      <alignment horizontal="right" wrapText="1"/>
    </xf>
    <xf numFmtId="49" fontId="9" fillId="0" borderId="0" xfId="71" applyNumberFormat="1" applyFont="1" applyFill="1" applyBorder="1" applyAlignment="1">
      <alignment horizontal="left"/>
    </xf>
    <xf numFmtId="176" fontId="22" fillId="0" borderId="0" xfId="0" applyNumberFormat="1" applyFont="1" applyBorder="1" applyAlignment="1">
      <alignment horizontal="right" wrapText="1"/>
    </xf>
    <xf numFmtId="164" fontId="22" fillId="0" borderId="0" xfId="384" applyNumberFormat="1" applyFont="1" applyAlignment="1">
      <alignment horizontal="right" wrapText="1"/>
    </xf>
    <xf numFmtId="176" fontId="22" fillId="0" borderId="0" xfId="384" applyNumberFormat="1" applyFont="1" applyAlignment="1">
      <alignment horizontal="right" wrapText="1"/>
    </xf>
    <xf numFmtId="164" fontId="7" fillId="0" borderId="0" xfId="412" applyNumberFormat="1" applyFont="1" applyFill="1"/>
    <xf numFmtId="164" fontId="9" fillId="0" borderId="3" xfId="412" applyNumberFormat="1" applyFont="1" applyFill="1" applyBorder="1" applyAlignment="1"/>
    <xf numFmtId="164" fontId="9" fillId="0" borderId="0" xfId="412" applyNumberFormat="1" applyFont="1" applyFill="1" applyBorder="1" applyAlignment="1"/>
    <xf numFmtId="164" fontId="9" fillId="0" borderId="0" xfId="412" applyNumberFormat="1" applyFont="1" applyFill="1" applyBorder="1" applyAlignment="1">
      <alignment horizontal="right"/>
    </xf>
    <xf numFmtId="164" fontId="7" fillId="0" borderId="0" xfId="412" applyNumberFormat="1" applyFont="1" applyFill="1" applyBorder="1"/>
    <xf numFmtId="49" fontId="21" fillId="0" borderId="11" xfId="72" applyNumberFormat="1" applyFont="1" applyFill="1" applyBorder="1" applyAlignment="1">
      <alignment horizontal="left" wrapText="1"/>
    </xf>
    <xf numFmtId="172" fontId="22" fillId="0" borderId="0" xfId="36" applyNumberFormat="1" applyFont="1" applyAlignment="1">
      <alignment horizontal="right" wrapText="1"/>
    </xf>
    <xf numFmtId="169" fontId="22" fillId="0" borderId="0" xfId="36" applyNumberFormat="1" applyFont="1" applyAlignment="1">
      <alignment horizontal="right" wrapText="1"/>
    </xf>
    <xf numFmtId="49" fontId="9" fillId="0" borderId="6" xfId="72" applyNumberFormat="1" applyFont="1" applyFill="1" applyBorder="1" applyAlignment="1">
      <alignment horizontal="left"/>
    </xf>
    <xf numFmtId="164" fontId="22" fillId="0" borderId="6" xfId="412" applyNumberFormat="1" applyFont="1" applyFill="1" applyBorder="1" applyAlignment="1">
      <alignment horizontal="left" wrapText="1"/>
    </xf>
    <xf numFmtId="167" fontId="22" fillId="0" borderId="0" xfId="0" applyNumberFormat="1" applyFont="1" applyBorder="1" applyAlignment="1">
      <alignment horizontal="right" wrapText="1"/>
    </xf>
    <xf numFmtId="1" fontId="22" fillId="0" borderId="0" xfId="385" applyNumberFormat="1" applyFont="1" applyBorder="1" applyAlignment="1">
      <alignment horizontal="right" wrapText="1"/>
    </xf>
    <xf numFmtId="167" fontId="22" fillId="0" borderId="0" xfId="385" applyNumberFormat="1" applyFont="1" applyBorder="1" applyAlignment="1">
      <alignment horizontal="right" wrapText="1"/>
    </xf>
    <xf numFmtId="49" fontId="9" fillId="0" borderId="0" xfId="72" applyNumberFormat="1" applyFont="1" applyFill="1" applyBorder="1" applyAlignment="1">
      <alignment horizontal="left"/>
    </xf>
    <xf numFmtId="169" fontId="22" fillId="0" borderId="9" xfId="0" applyNumberFormat="1" applyFont="1" applyBorder="1" applyAlignment="1">
      <alignment horizontal="right" wrapText="1"/>
    </xf>
    <xf numFmtId="177" fontId="22" fillId="0" borderId="0" xfId="0" applyNumberFormat="1" applyFont="1" applyBorder="1" applyAlignment="1">
      <alignment horizontal="right" wrapText="1"/>
    </xf>
    <xf numFmtId="164" fontId="22" fillId="0" borderId="0" xfId="385" applyNumberFormat="1" applyFont="1" applyAlignment="1">
      <alignment horizontal="right" wrapText="1"/>
    </xf>
    <xf numFmtId="177" fontId="22" fillId="0" borderId="0" xfId="385" applyNumberFormat="1" applyFont="1" applyAlignment="1">
      <alignment horizontal="right" wrapText="1"/>
    </xf>
    <xf numFmtId="176" fontId="22" fillId="0" borderId="0" xfId="385" applyNumberFormat="1" applyFont="1" applyAlignment="1">
      <alignment horizontal="right" wrapText="1"/>
    </xf>
    <xf numFmtId="164" fontId="7" fillId="0" borderId="0" xfId="413" applyNumberFormat="1" applyFont="1" applyFill="1"/>
    <xf numFmtId="164" fontId="9" fillId="0" borderId="3" xfId="413" applyNumberFormat="1" applyFont="1" applyFill="1" applyBorder="1" applyAlignment="1"/>
    <xf numFmtId="164" fontId="9" fillId="0" borderId="0" xfId="413" applyNumberFormat="1" applyFont="1" applyFill="1" applyBorder="1" applyAlignment="1"/>
    <xf numFmtId="164" fontId="9" fillId="0" borderId="0" xfId="413" applyNumberFormat="1" applyFont="1" applyFill="1" applyBorder="1" applyAlignment="1">
      <alignment horizontal="right"/>
    </xf>
    <xf numFmtId="164" fontId="7" fillId="0" borderId="0" xfId="413" applyNumberFormat="1" applyFont="1" applyFill="1" applyBorder="1"/>
    <xf numFmtId="49" fontId="21" fillId="0" borderId="11" xfId="73" applyNumberFormat="1" applyFont="1" applyFill="1" applyBorder="1" applyAlignment="1">
      <alignment horizontal="left" wrapText="1"/>
    </xf>
    <xf numFmtId="169" fontId="22" fillId="0" borderId="0" xfId="37" applyNumberFormat="1" applyFont="1" applyAlignment="1">
      <alignment horizontal="right" wrapText="1"/>
    </xf>
    <xf numFmtId="178" fontId="22" fillId="0" borderId="0" xfId="37" applyNumberFormat="1" applyFont="1" applyAlignment="1">
      <alignment horizontal="right" wrapText="1"/>
    </xf>
    <xf numFmtId="172" fontId="22" fillId="0" borderId="0" xfId="37" applyNumberFormat="1" applyFont="1" applyAlignment="1">
      <alignment horizontal="right" wrapText="1"/>
    </xf>
    <xf numFmtId="49" fontId="9" fillId="0" borderId="6" xfId="73" applyNumberFormat="1" applyFont="1" applyFill="1" applyBorder="1" applyAlignment="1">
      <alignment horizontal="left"/>
    </xf>
    <xf numFmtId="164" fontId="22" fillId="0" borderId="6" xfId="413" applyNumberFormat="1" applyFont="1" applyFill="1" applyBorder="1" applyAlignment="1">
      <alignment horizontal="left" wrapText="1"/>
    </xf>
    <xf numFmtId="167" fontId="22" fillId="0" borderId="0" xfId="386" applyNumberFormat="1" applyFont="1" applyBorder="1" applyAlignment="1">
      <alignment horizontal="right" wrapText="1"/>
    </xf>
    <xf numFmtId="1" fontId="22" fillId="0" borderId="0" xfId="386" applyNumberFormat="1" applyFont="1" applyBorder="1" applyAlignment="1">
      <alignment horizontal="right" wrapText="1"/>
    </xf>
    <xf numFmtId="49" fontId="9" fillId="0" borderId="0" xfId="73" applyNumberFormat="1" applyFont="1" applyFill="1" applyBorder="1" applyAlignment="1">
      <alignment horizontal="left"/>
    </xf>
    <xf numFmtId="164" fontId="22" fillId="0" borderId="0" xfId="386" applyNumberFormat="1" applyFont="1" applyAlignment="1">
      <alignment horizontal="right" wrapText="1"/>
    </xf>
    <xf numFmtId="177" fontId="22" fillId="0" borderId="0" xfId="386" applyNumberFormat="1" applyFont="1" applyAlignment="1">
      <alignment horizontal="right" wrapText="1"/>
    </xf>
    <xf numFmtId="167" fontId="22" fillId="0" borderId="0" xfId="386" applyNumberFormat="1" applyFont="1" applyAlignment="1">
      <alignment horizontal="right" wrapText="1"/>
    </xf>
    <xf numFmtId="176" fontId="22" fillId="0" borderId="0" xfId="386" applyNumberFormat="1" applyFont="1" applyAlignment="1">
      <alignment horizontal="right" wrapText="1"/>
    </xf>
    <xf numFmtId="49" fontId="22" fillId="0" borderId="0" xfId="382" applyNumberFormat="1" applyFont="1" applyBorder="1" applyAlignment="1">
      <alignment horizontal="right" wrapText="1"/>
    </xf>
    <xf numFmtId="164" fontId="22" fillId="0" borderId="0" xfId="382" applyNumberFormat="1" applyFont="1" applyBorder="1" applyAlignment="1">
      <alignment horizontal="right" wrapText="1"/>
    </xf>
    <xf numFmtId="176" fontId="22" fillId="0" borderId="0" xfId="410" applyNumberFormat="1" applyFont="1" applyFill="1" applyBorder="1" applyAlignment="1">
      <alignment horizontal="right" wrapText="1"/>
    </xf>
    <xf numFmtId="49" fontId="9" fillId="0" borderId="0" xfId="69" applyNumberFormat="1" applyFont="1" applyFill="1" applyBorder="1" applyAlignment="1">
      <alignment horizontal="right"/>
    </xf>
    <xf numFmtId="164" fontId="9" fillId="0" borderId="0" xfId="396" applyNumberFormat="1" applyFont="1" applyFill="1"/>
    <xf numFmtId="165" fontId="9" fillId="0" borderId="3" xfId="412" applyFont="1" applyFill="1" applyBorder="1" applyAlignment="1"/>
    <xf numFmtId="165" fontId="7" fillId="0" borderId="0" xfId="412" applyFont="1" applyFill="1"/>
    <xf numFmtId="165" fontId="9" fillId="0" borderId="3" xfId="412" applyFont="1" applyFill="1" applyBorder="1" applyAlignment="1">
      <alignment horizontal="right"/>
    </xf>
    <xf numFmtId="164" fontId="9" fillId="0" borderId="4" xfId="414" applyFont="1" applyFill="1" applyBorder="1" applyAlignment="1">
      <alignment horizontal="center" vertical="center" wrapText="1"/>
    </xf>
    <xf numFmtId="167" fontId="17" fillId="0" borderId="0" xfId="397" applyNumberFormat="1" applyFont="1" applyFill="1" applyBorder="1" applyAlignment="1">
      <alignment horizontal="center" vertical="center" wrapText="1"/>
    </xf>
    <xf numFmtId="164" fontId="23" fillId="0" borderId="12" xfId="0" applyFont="1" applyBorder="1" applyAlignment="1">
      <alignment horizontal="center" vertical="center" wrapText="1"/>
    </xf>
    <xf numFmtId="164" fontId="23" fillId="0" borderId="4" xfId="0" applyFont="1" applyBorder="1" applyAlignment="1">
      <alignment horizontal="center" vertical="center" wrapText="1"/>
    </xf>
    <xf numFmtId="164" fontId="23" fillId="0" borderId="5" xfId="0" applyFont="1" applyBorder="1" applyAlignment="1">
      <alignment horizontal="center" vertical="center" wrapText="1"/>
    </xf>
    <xf numFmtId="164" fontId="23" fillId="0" borderId="4" xfId="0" applyFont="1" applyBorder="1" applyAlignment="1">
      <alignment horizontal="center" wrapText="1"/>
    </xf>
    <xf numFmtId="164" fontId="9" fillId="0" borderId="3" xfId="396" applyNumberFormat="1" applyFont="1" applyFill="1" applyBorder="1" applyAlignment="1"/>
    <xf numFmtId="164" fontId="9" fillId="0" borderId="3" xfId="396" applyNumberFormat="1" applyFont="1" applyFill="1" applyBorder="1"/>
    <xf numFmtId="164" fontId="9" fillId="0" borderId="3" xfId="396" applyNumberFormat="1" applyFont="1" applyFill="1" applyBorder="1" applyAlignment="1">
      <alignment horizontal="right"/>
    </xf>
    <xf numFmtId="164" fontId="9" fillId="0" borderId="0" xfId="396" applyNumberFormat="1" applyFont="1" applyFill="1" applyBorder="1"/>
    <xf numFmtId="49" fontId="21" fillId="0" borderId="8" xfId="74" applyNumberFormat="1" applyFont="1" applyFill="1" applyBorder="1" applyAlignment="1">
      <alignment horizontal="left" wrapText="1"/>
    </xf>
    <xf numFmtId="169" fontId="9" fillId="0" borderId="0" xfId="396" applyNumberFormat="1" applyFont="1" applyFill="1" applyAlignment="1">
      <alignment horizontal="right" wrapText="1"/>
    </xf>
    <xf numFmtId="164" fontId="9" fillId="0" borderId="0" xfId="396" applyNumberFormat="1" applyFont="1" applyFill="1" applyAlignment="1">
      <alignment horizontal="right" wrapText="1"/>
    </xf>
    <xf numFmtId="49" fontId="9" fillId="0" borderId="0" xfId="74" applyNumberFormat="1" applyFont="1" applyFill="1" applyBorder="1" applyAlignment="1">
      <alignment horizontal="left"/>
    </xf>
    <xf numFmtId="169" fontId="22" fillId="0" borderId="0" xfId="396" applyNumberFormat="1" applyFont="1" applyFill="1" applyAlignment="1">
      <alignment horizontal="right" wrapText="1"/>
    </xf>
    <xf numFmtId="164" fontId="22" fillId="0" borderId="0" xfId="396" applyNumberFormat="1" applyFont="1" applyFill="1" applyAlignment="1">
      <alignment horizontal="right" wrapText="1"/>
    </xf>
    <xf numFmtId="164" fontId="22" fillId="0" borderId="0" xfId="396" applyNumberFormat="1" applyFont="1" applyFill="1" applyAlignment="1">
      <alignment horizontal="left" wrapText="1"/>
    </xf>
    <xf numFmtId="1" fontId="22" fillId="0" borderId="0" xfId="0" applyNumberFormat="1" applyFont="1" applyBorder="1" applyAlignment="1">
      <alignment horizontal="right" wrapText="1"/>
    </xf>
    <xf numFmtId="171" fontId="23" fillId="0" borderId="9" xfId="0" applyNumberFormat="1" applyFont="1" applyBorder="1" applyAlignment="1">
      <alignment horizontal="right" wrapText="1"/>
    </xf>
    <xf numFmtId="164" fontId="9" fillId="0" borderId="0" xfId="74" applyNumberFormat="1" applyFont="1" applyFill="1" applyBorder="1"/>
    <xf numFmtId="174" fontId="9" fillId="0" borderId="0" xfId="74" applyNumberFormat="1" applyFont="1" applyFill="1" applyBorder="1"/>
    <xf numFmtId="177" fontId="22" fillId="0" borderId="0" xfId="396" applyNumberFormat="1" applyFont="1" applyFill="1" applyAlignment="1">
      <alignment horizontal="right" wrapText="1"/>
    </xf>
    <xf numFmtId="167" fontId="9" fillId="0" borderId="0" xfId="397" applyNumberFormat="1" applyFont="1" applyFill="1" applyBorder="1" applyAlignment="1"/>
    <xf numFmtId="167" fontId="9" fillId="0" borderId="0" xfId="396" applyNumberFormat="1" applyFont="1" applyFill="1" applyAlignment="1">
      <alignment horizontal="right" wrapText="1"/>
    </xf>
    <xf numFmtId="167" fontId="9" fillId="0" borderId="0" xfId="397" applyNumberFormat="1" applyFont="1" applyFill="1" applyBorder="1" applyAlignment="1">
      <alignment horizontal="right"/>
    </xf>
    <xf numFmtId="164" fontId="25" fillId="0" borderId="6" xfId="396" applyNumberFormat="1" applyFont="1" applyFill="1" applyBorder="1" applyAlignment="1">
      <alignment horizontal="left" wrapText="1"/>
    </xf>
    <xf numFmtId="164" fontId="22" fillId="0" borderId="6" xfId="396" applyNumberFormat="1" applyFont="1" applyFill="1" applyBorder="1" applyAlignment="1">
      <alignment horizontal="left" wrapText="1"/>
    </xf>
    <xf numFmtId="164" fontId="26" fillId="0" borderId="0" xfId="396" applyNumberFormat="1" applyFont="1" applyFill="1"/>
    <xf numFmtId="164" fontId="22" fillId="0" borderId="0" xfId="396" applyNumberFormat="1" applyFont="1" applyFill="1" applyBorder="1" applyAlignment="1">
      <alignment horizontal="right" wrapText="1"/>
    </xf>
    <xf numFmtId="167" fontId="22" fillId="0" borderId="0" xfId="396" applyNumberFormat="1" applyFont="1" applyFill="1" applyBorder="1" applyAlignment="1">
      <alignment horizontal="right" wrapText="1"/>
    </xf>
    <xf numFmtId="49" fontId="22" fillId="0" borderId="0" xfId="396" applyNumberFormat="1" applyFont="1" applyFill="1" applyBorder="1" applyAlignment="1">
      <alignment horizontal="right" wrapText="1"/>
    </xf>
    <xf numFmtId="1" fontId="22" fillId="0" borderId="0" xfId="396" applyNumberFormat="1" applyFont="1" applyFill="1" applyBorder="1" applyAlignment="1">
      <alignment horizontal="right" wrapText="1"/>
    </xf>
    <xf numFmtId="164" fontId="22" fillId="0" borderId="0" xfId="396" applyNumberFormat="1" applyFont="1" applyFill="1" applyBorder="1" applyAlignment="1">
      <alignment horizontal="left" wrapText="1"/>
    </xf>
    <xf numFmtId="177" fontId="22" fillId="0" borderId="0" xfId="396" applyNumberFormat="1" applyFont="1" applyFill="1" applyBorder="1" applyAlignment="1">
      <alignment horizontal="right" wrapText="1"/>
    </xf>
    <xf numFmtId="165" fontId="22" fillId="0" borderId="0" xfId="396" applyFont="1" applyFill="1" applyBorder="1" applyAlignment="1">
      <alignment horizontal="right" wrapText="1"/>
    </xf>
    <xf numFmtId="164" fontId="9" fillId="0" borderId="0" xfId="24" applyFont="1" applyFill="1" applyBorder="1"/>
    <xf numFmtId="164" fontId="9" fillId="0" borderId="0" xfId="24" applyFont="1" applyFill="1"/>
    <xf numFmtId="164" fontId="9" fillId="0" borderId="0" xfId="24" applyFont="1" applyFill="1" applyBorder="1" applyAlignment="1"/>
    <xf numFmtId="164" fontId="7" fillId="0" borderId="0" xfId="24" applyFont="1" applyFill="1"/>
    <xf numFmtId="165" fontId="7" fillId="0" borderId="0" xfId="396" applyFont="1" applyFill="1"/>
    <xf numFmtId="164" fontId="9" fillId="0" borderId="4" xfId="24" applyFont="1" applyFill="1" applyBorder="1" applyAlignment="1">
      <alignment horizontal="center" vertical="center" wrapText="1"/>
    </xf>
    <xf numFmtId="164" fontId="9" fillId="0" borderId="5" xfId="24" applyFont="1" applyFill="1" applyBorder="1" applyAlignment="1">
      <alignment horizontal="center" vertical="center" wrapText="1"/>
    </xf>
    <xf numFmtId="167" fontId="9" fillId="0" borderId="3" xfId="397" applyNumberFormat="1" applyFont="1" applyFill="1" applyBorder="1" applyAlignment="1"/>
    <xf numFmtId="167" fontId="9" fillId="0" borderId="3" xfId="397" applyNumberFormat="1" applyFont="1" applyFill="1" applyBorder="1" applyAlignment="1">
      <alignment horizontal="right"/>
    </xf>
    <xf numFmtId="164" fontId="25" fillId="0" borderId="0" xfId="396" applyNumberFormat="1" applyFont="1" applyFill="1" applyAlignment="1">
      <alignment horizontal="left" wrapText="1"/>
    </xf>
    <xf numFmtId="164" fontId="22" fillId="0" borderId="3" xfId="396" applyNumberFormat="1" applyFont="1" applyFill="1" applyBorder="1" applyAlignment="1">
      <alignment horizontal="left" wrapText="1"/>
    </xf>
    <xf numFmtId="177" fontId="22" fillId="0" borderId="0" xfId="0" applyNumberFormat="1" applyFont="1" applyFill="1" applyBorder="1" applyAlignment="1">
      <alignment horizontal="right" wrapText="1"/>
    </xf>
    <xf numFmtId="167" fontId="22" fillId="0" borderId="0" xfId="0" applyNumberFormat="1" applyFont="1" applyFill="1" applyBorder="1" applyAlignment="1">
      <alignment horizontal="right" wrapText="1"/>
    </xf>
    <xf numFmtId="0" fontId="22" fillId="0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horizontal="right" wrapText="1"/>
    </xf>
    <xf numFmtId="167" fontId="22" fillId="0" borderId="0" xfId="396" applyNumberFormat="1" applyFont="1" applyFill="1" applyAlignment="1">
      <alignment horizontal="right" wrapText="1"/>
    </xf>
    <xf numFmtId="165" fontId="22" fillId="0" borderId="0" xfId="396" applyFont="1" applyFill="1" applyAlignment="1">
      <alignment horizontal="right" wrapText="1"/>
    </xf>
    <xf numFmtId="164" fontId="22" fillId="0" borderId="3" xfId="0" applyFont="1" applyBorder="1" applyAlignment="1">
      <alignment horizontal="right" wrapText="1"/>
    </xf>
    <xf numFmtId="49" fontId="9" fillId="0" borderId="0" xfId="74" applyNumberFormat="1" applyFont="1" applyFill="1" applyBorder="1" applyAlignment="1"/>
    <xf numFmtId="179" fontId="9" fillId="0" borderId="0" xfId="74" applyNumberFormat="1" applyFont="1" applyFill="1" applyBorder="1" applyAlignment="1">
      <alignment horizontal="right"/>
    </xf>
    <xf numFmtId="180" fontId="9" fillId="0" borderId="0" xfId="74" applyNumberFormat="1" applyFont="1" applyFill="1" applyBorder="1" applyAlignment="1">
      <alignment horizontal="right"/>
    </xf>
    <xf numFmtId="169" fontId="9" fillId="0" borderId="0" xfId="396" applyNumberFormat="1" applyFont="1" applyFill="1" applyBorder="1" applyAlignment="1">
      <alignment horizontal="right" wrapText="1"/>
    </xf>
    <xf numFmtId="164" fontId="9" fillId="0" borderId="0" xfId="317" applyNumberFormat="1" applyFont="1" applyFill="1" applyAlignment="1">
      <alignment horizontal="right" wrapText="1"/>
    </xf>
    <xf numFmtId="164" fontId="22" fillId="0" borderId="0" xfId="317" applyNumberFormat="1" applyFont="1" applyFill="1" applyAlignment="1">
      <alignment horizontal="right" wrapText="1"/>
    </xf>
    <xf numFmtId="177" fontId="22" fillId="0" borderId="0" xfId="0" applyNumberFormat="1" applyFont="1" applyAlignment="1">
      <alignment horizontal="right" wrapText="1"/>
    </xf>
    <xf numFmtId="172" fontId="22" fillId="0" borderId="0" xfId="396" applyNumberFormat="1" applyFont="1" applyFill="1" applyAlignment="1">
      <alignment horizontal="right" wrapText="1"/>
    </xf>
    <xf numFmtId="0" fontId="22" fillId="0" borderId="0" xfId="0" applyNumberFormat="1" applyFont="1" applyAlignment="1">
      <alignment horizontal="left" wrapText="1"/>
    </xf>
    <xf numFmtId="0" fontId="0" fillId="0" borderId="8" xfId="0" applyNumberFormat="1" applyBorder="1"/>
    <xf numFmtId="181" fontId="9" fillId="0" borderId="0" xfId="396" applyNumberFormat="1" applyFont="1" applyFill="1"/>
    <xf numFmtId="181" fontId="9" fillId="0" borderId="0" xfId="396" applyNumberFormat="1" applyFont="1" applyFill="1" applyAlignment="1">
      <alignment horizontal="right"/>
    </xf>
    <xf numFmtId="164" fontId="7" fillId="0" borderId="0" xfId="403" applyNumberFormat="1" applyFont="1"/>
    <xf numFmtId="164" fontId="7" fillId="0" borderId="0" xfId="403" applyNumberFormat="1" applyFont="1" applyBorder="1"/>
    <xf numFmtId="164" fontId="22" fillId="0" borderId="0" xfId="0" applyFont="1" applyAlignment="1">
      <alignment horizontal="left" wrapText="1"/>
    </xf>
    <xf numFmtId="164" fontId="22" fillId="0" borderId="12" xfId="0" applyFont="1" applyBorder="1" applyAlignment="1">
      <alignment horizontal="center" vertical="center" wrapText="1"/>
    </xf>
    <xf numFmtId="164" fontId="22" fillId="0" borderId="4" xfId="0" applyFont="1" applyBorder="1" applyAlignment="1">
      <alignment horizontal="center" vertical="center" wrapText="1"/>
    </xf>
    <xf numFmtId="164" fontId="22" fillId="0" borderId="5" xfId="0" applyFont="1" applyBorder="1" applyAlignment="1">
      <alignment horizontal="center" vertical="center" wrapText="1"/>
    </xf>
    <xf numFmtId="164" fontId="25" fillId="0" borderId="0" xfId="0" applyFont="1" applyAlignment="1">
      <alignment horizontal="left" wrapText="1"/>
    </xf>
    <xf numFmtId="164" fontId="22" fillId="0" borderId="0" xfId="403" applyNumberFormat="1" applyFont="1" applyBorder="1" applyAlignment="1">
      <alignment horizontal="left" wrapText="1"/>
    </xf>
    <xf numFmtId="49" fontId="9" fillId="0" borderId="0" xfId="75" applyNumberFormat="1" applyFont="1" applyFill="1" applyBorder="1" applyAlignment="1">
      <alignment horizontal="left"/>
    </xf>
    <xf numFmtId="164" fontId="22" fillId="0" borderId="3" xfId="0" applyFont="1" applyBorder="1" applyAlignment="1">
      <alignment horizontal="left" wrapText="1"/>
    </xf>
    <xf numFmtId="164" fontId="7" fillId="0" borderId="0" xfId="404" applyNumberFormat="1" applyFont="1"/>
    <xf numFmtId="164" fontId="7" fillId="0" borderId="0" xfId="404" applyNumberFormat="1" applyFont="1" applyBorder="1"/>
    <xf numFmtId="177" fontId="22" fillId="0" borderId="0" xfId="404" applyNumberFormat="1" applyFont="1" applyBorder="1" applyAlignment="1">
      <alignment horizontal="right" wrapText="1"/>
    </xf>
    <xf numFmtId="164" fontId="8" fillId="0" borderId="0" xfId="404" applyNumberFormat="1" applyFont="1" applyAlignment="1">
      <alignment horizontal="right"/>
    </xf>
    <xf numFmtId="177" fontId="9" fillId="0" borderId="0" xfId="403" applyNumberFormat="1" applyFont="1" applyFill="1" applyBorder="1" applyAlignment="1">
      <alignment horizontal="right" wrapText="1"/>
    </xf>
    <xf numFmtId="174" fontId="9" fillId="0" borderId="0" xfId="403" applyNumberFormat="1" applyFont="1" applyFill="1" applyBorder="1" applyAlignment="1">
      <alignment horizontal="right" wrapText="1"/>
    </xf>
    <xf numFmtId="164" fontId="22" fillId="0" borderId="0" xfId="0" applyFont="1" applyBorder="1" applyAlignment="1">
      <alignment horizontal="right" wrapText="1"/>
    </xf>
    <xf numFmtId="164" fontId="7" fillId="0" borderId="0" xfId="409" applyNumberFormat="1" applyFont="1"/>
    <xf numFmtId="164" fontId="7" fillId="0" borderId="0" xfId="409" applyNumberFormat="1" applyFont="1" applyFill="1"/>
    <xf numFmtId="169" fontId="22" fillId="0" borderId="0" xfId="39" applyNumberFormat="1" applyFont="1" applyFill="1" applyAlignment="1">
      <alignment horizontal="center" vertical="center" wrapText="1"/>
    </xf>
    <xf numFmtId="172" fontId="22" fillId="0" borderId="0" xfId="39" applyNumberFormat="1" applyFont="1" applyFill="1" applyAlignment="1">
      <alignment horizontal="center" vertical="center" wrapText="1"/>
    </xf>
    <xf numFmtId="172" fontId="9" fillId="0" borderId="0" xfId="39" applyNumberFormat="1" applyFont="1" applyFill="1" applyAlignment="1">
      <alignment horizontal="center" vertical="center" wrapText="1"/>
    </xf>
    <xf numFmtId="164" fontId="23" fillId="0" borderId="0" xfId="0" applyFont="1" applyAlignment="1">
      <alignment horizontal="left" vertical="center" wrapText="1"/>
    </xf>
    <xf numFmtId="164" fontId="23" fillId="0" borderId="0" xfId="0" applyFont="1" applyAlignment="1">
      <alignment horizontal="right" vertical="center" wrapText="1"/>
    </xf>
    <xf numFmtId="170" fontId="23" fillId="0" borderId="0" xfId="0" applyNumberFormat="1" applyFont="1" applyAlignment="1">
      <alignment horizontal="right" vertical="center" wrapText="1"/>
    </xf>
    <xf numFmtId="164" fontId="22" fillId="0" borderId="0" xfId="39" applyNumberFormat="1" applyFont="1" applyFill="1" applyAlignment="1">
      <alignment horizontal="center" vertical="center" wrapText="1"/>
    </xf>
    <xf numFmtId="164" fontId="9" fillId="0" borderId="0" xfId="39" applyNumberFormat="1" applyFont="1" applyFill="1" applyAlignment="1">
      <alignment horizontal="center" vertical="center" wrapText="1"/>
    </xf>
    <xf numFmtId="164" fontId="9" fillId="0" borderId="0" xfId="409" applyNumberFormat="1" applyFont="1" applyFill="1" applyBorder="1" applyAlignment="1">
      <alignment horizontal="center" vertical="center"/>
    </xf>
    <xf numFmtId="164" fontId="22" fillId="0" borderId="0" xfId="390" applyNumberFormat="1" applyFont="1" applyBorder="1" applyAlignment="1">
      <alignment horizontal="center" vertical="center" wrapText="1"/>
    </xf>
    <xf numFmtId="0" fontId="22" fillId="0" borderId="0" xfId="0" applyNumberFormat="1" applyFont="1" applyBorder="1" applyAlignment="1">
      <alignment horizontal="center" vertical="center" wrapText="1"/>
    </xf>
    <xf numFmtId="49" fontId="21" fillId="0" borderId="0" xfId="77" applyNumberFormat="1" applyFont="1" applyFill="1" applyBorder="1" applyAlignment="1">
      <alignment horizontal="left" wrapText="1"/>
    </xf>
    <xf numFmtId="171" fontId="23" fillId="0" borderId="0" xfId="0" applyNumberFormat="1" applyFont="1" applyAlignment="1">
      <alignment horizontal="right" vertical="center" wrapText="1"/>
    </xf>
    <xf numFmtId="49" fontId="9" fillId="0" borderId="0" xfId="77" applyNumberFormat="1" applyFont="1" applyFill="1" applyBorder="1" applyAlignment="1">
      <alignment horizontal="left"/>
    </xf>
    <xf numFmtId="164" fontId="22" fillId="0" borderId="0" xfId="409" applyNumberFormat="1" applyFont="1" applyFill="1" applyAlignment="1">
      <alignment horizontal="left" wrapText="1"/>
    </xf>
    <xf numFmtId="179" fontId="9" fillId="0" borderId="0" xfId="77" applyNumberFormat="1" applyFont="1" applyBorder="1" applyAlignment="1">
      <alignment horizontal="right"/>
    </xf>
    <xf numFmtId="167" fontId="22" fillId="0" borderId="0" xfId="409" applyNumberFormat="1" applyFont="1" applyFill="1" applyAlignment="1">
      <alignment horizontal="right" vertical="center" wrapText="1"/>
    </xf>
    <xf numFmtId="179" fontId="9" fillId="0" borderId="0" xfId="77" applyNumberFormat="1" applyFont="1" applyFill="1" applyBorder="1" applyAlignment="1">
      <alignment horizontal="right"/>
    </xf>
    <xf numFmtId="164" fontId="22" fillId="0" borderId="0" xfId="390" applyNumberFormat="1" applyFont="1" applyAlignment="1">
      <alignment horizontal="right" wrapText="1"/>
    </xf>
    <xf numFmtId="164" fontId="22" fillId="0" borderId="0" xfId="390" applyNumberFormat="1" applyFont="1" applyFill="1" applyAlignment="1">
      <alignment horizontal="right" wrapText="1"/>
    </xf>
    <xf numFmtId="177" fontId="22" fillId="0" borderId="0" xfId="0" applyNumberFormat="1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164" fontId="22" fillId="0" borderId="0" xfId="0" applyFont="1" applyBorder="1" applyAlignment="1">
      <alignment horizontal="left" wrapText="1"/>
    </xf>
    <xf numFmtId="171" fontId="23" fillId="0" borderId="0" xfId="0" applyNumberFormat="1" applyFont="1" applyBorder="1" applyAlignment="1">
      <alignment horizontal="right" vertical="center" wrapText="1"/>
    </xf>
    <xf numFmtId="164" fontId="23" fillId="0" borderId="0" xfId="0" applyFont="1" applyBorder="1" applyAlignment="1">
      <alignment horizontal="right" vertical="center" wrapText="1"/>
    </xf>
    <xf numFmtId="177" fontId="22" fillId="0" borderId="0" xfId="0" applyNumberFormat="1" applyFont="1" applyBorder="1" applyAlignment="1">
      <alignment horizontal="right" vertical="center" wrapText="1"/>
    </xf>
    <xf numFmtId="176" fontId="22" fillId="0" borderId="0" xfId="0" applyNumberFormat="1" applyFont="1" applyBorder="1" applyAlignment="1">
      <alignment horizontal="right" vertical="center" wrapText="1"/>
    </xf>
    <xf numFmtId="0" fontId="22" fillId="0" borderId="0" xfId="0" applyNumberFormat="1" applyFont="1" applyBorder="1" applyAlignment="1">
      <alignment horizontal="right" vertical="center" wrapText="1"/>
    </xf>
    <xf numFmtId="164" fontId="9" fillId="0" borderId="0" xfId="409" applyNumberFormat="1" applyFont="1" applyFill="1" applyAlignment="1">
      <alignment horizontal="left" wrapText="1"/>
    </xf>
    <xf numFmtId="177" fontId="9" fillId="0" borderId="0" xfId="408" applyNumberFormat="1" applyFont="1" applyFill="1" applyAlignment="1">
      <alignment horizontal="right" vertical="center" wrapText="1"/>
    </xf>
    <xf numFmtId="176" fontId="9" fillId="0" borderId="0" xfId="408" applyNumberFormat="1" applyFont="1" applyFill="1" applyBorder="1" applyAlignment="1">
      <alignment horizontal="right" vertical="center" wrapText="1"/>
    </xf>
    <xf numFmtId="0" fontId="9" fillId="0" borderId="0" xfId="408" applyFont="1" applyFill="1" applyAlignment="1">
      <alignment horizontal="right" vertical="center" wrapText="1"/>
    </xf>
    <xf numFmtId="164" fontId="9" fillId="0" borderId="0" xfId="409" applyNumberFormat="1" applyFont="1" applyBorder="1" applyAlignment="1">
      <alignment horizontal="right"/>
    </xf>
    <xf numFmtId="164" fontId="9" fillId="0" borderId="0" xfId="423" applyNumberFormat="1" applyFont="1" applyFill="1" applyBorder="1" applyAlignment="1">
      <alignment horizontal="center" vertical="center" wrapText="1"/>
    </xf>
    <xf numFmtId="182" fontId="9" fillId="0" borderId="0" xfId="77" applyNumberFormat="1" applyFont="1" applyFill="1" applyBorder="1" applyAlignment="1">
      <alignment horizontal="right"/>
    </xf>
    <xf numFmtId="182" fontId="9" fillId="0" borderId="0" xfId="77" applyNumberFormat="1" applyFont="1" applyBorder="1" applyAlignment="1">
      <alignment horizontal="right"/>
    </xf>
    <xf numFmtId="164" fontId="9" fillId="0" borderId="0" xfId="121" applyFont="1" applyFill="1" applyBorder="1" applyAlignment="1"/>
    <xf numFmtId="14" fontId="9" fillId="0" borderId="0" xfId="121" applyNumberFormat="1" applyFont="1" applyFill="1" applyBorder="1" applyAlignment="1">
      <alignment horizontal="left"/>
    </xf>
    <xf numFmtId="164" fontId="28" fillId="0" borderId="0" xfId="0" applyFont="1" applyBorder="1"/>
    <xf numFmtId="164" fontId="9" fillId="0" borderId="3" xfId="409" applyNumberFormat="1" applyFont="1" applyBorder="1" applyAlignment="1"/>
    <xf numFmtId="164" fontId="9" fillId="0" borderId="3" xfId="409" applyNumberFormat="1" applyFont="1" applyBorder="1" applyAlignment="1">
      <alignment horizontal="right"/>
    </xf>
    <xf numFmtId="164" fontId="22" fillId="0" borderId="4" xfId="390" applyNumberFormat="1" applyFont="1" applyBorder="1" applyAlignment="1">
      <alignment horizontal="center" vertical="center" wrapText="1"/>
    </xf>
    <xf numFmtId="164" fontId="22" fillId="0" borderId="5" xfId="390" applyNumberFormat="1" applyFont="1" applyBorder="1" applyAlignment="1">
      <alignment horizontal="center" vertical="center" wrapText="1"/>
    </xf>
    <xf numFmtId="49" fontId="21" fillId="0" borderId="8" xfId="77" applyNumberFormat="1" applyFont="1" applyFill="1" applyBorder="1" applyAlignment="1">
      <alignment horizontal="left" wrapText="1"/>
    </xf>
    <xf numFmtId="164" fontId="22" fillId="0" borderId="0" xfId="0" applyFont="1" applyAlignment="1">
      <alignment horizontal="right" vertical="center" wrapText="1"/>
    </xf>
    <xf numFmtId="167" fontId="22" fillId="0" borderId="0" xfId="390" applyNumberFormat="1" applyFont="1" applyAlignment="1">
      <alignment horizontal="right" wrapText="1"/>
    </xf>
    <xf numFmtId="167" fontId="22" fillId="0" borderId="0" xfId="390" applyNumberFormat="1" applyFont="1" applyFill="1" applyAlignment="1">
      <alignment horizontal="right" wrapText="1"/>
    </xf>
    <xf numFmtId="164" fontId="22" fillId="0" borderId="0" xfId="390" applyNumberFormat="1" applyFont="1" applyBorder="1" applyAlignment="1">
      <alignment horizontal="right" wrapText="1"/>
    </xf>
    <xf numFmtId="167" fontId="22" fillId="0" borderId="0" xfId="390" applyNumberFormat="1" applyFont="1" applyBorder="1" applyAlignment="1">
      <alignment horizontal="right" wrapText="1"/>
    </xf>
    <xf numFmtId="167" fontId="22" fillId="0" borderId="0" xfId="390" applyNumberFormat="1" applyFont="1" applyFill="1" applyBorder="1" applyAlignment="1">
      <alignment horizontal="right" wrapText="1"/>
    </xf>
    <xf numFmtId="164" fontId="22" fillId="0" borderId="0" xfId="390" applyNumberFormat="1" applyFont="1" applyBorder="1" applyAlignment="1">
      <alignment horizontal="right" vertical="center" wrapText="1"/>
    </xf>
    <xf numFmtId="167" fontId="22" fillId="0" borderId="0" xfId="390" applyNumberFormat="1" applyFont="1" applyBorder="1" applyAlignment="1">
      <alignment horizontal="right" vertical="center" wrapText="1"/>
    </xf>
    <xf numFmtId="49" fontId="22" fillId="0" borderId="3" xfId="77" applyNumberFormat="1" applyFont="1" applyFill="1" applyBorder="1" applyAlignment="1">
      <alignment horizontal="left"/>
    </xf>
    <xf numFmtId="164" fontId="22" fillId="0" borderId="3" xfId="390" applyNumberFormat="1" applyFont="1" applyBorder="1" applyAlignment="1">
      <alignment horizontal="right" vertical="center" wrapText="1"/>
    </xf>
    <xf numFmtId="167" fontId="22" fillId="0" borderId="3" xfId="390" applyNumberFormat="1" applyFont="1" applyBorder="1" applyAlignment="1">
      <alignment horizontal="right" vertical="center" wrapText="1"/>
    </xf>
    <xf numFmtId="169" fontId="22" fillId="0" borderId="0" xfId="409" applyNumberFormat="1" applyFont="1" applyFill="1" applyAlignment="1">
      <alignment horizontal="center" vertical="center" wrapText="1"/>
    </xf>
    <xf numFmtId="172" fontId="22" fillId="0" borderId="0" xfId="409" applyNumberFormat="1" applyFont="1" applyFill="1" applyAlignment="1">
      <alignment horizontal="center" vertical="center" wrapText="1"/>
    </xf>
    <xf numFmtId="164" fontId="9" fillId="0" borderId="0" xfId="409" applyNumberFormat="1" applyFont="1" applyFill="1" applyAlignment="1">
      <alignment horizontal="right"/>
    </xf>
    <xf numFmtId="164" fontId="9" fillId="0" borderId="3" xfId="409" applyNumberFormat="1" applyFont="1" applyFill="1" applyBorder="1" applyAlignment="1">
      <alignment horizontal="right"/>
    </xf>
    <xf numFmtId="164" fontId="9" fillId="0" borderId="3" xfId="409" applyNumberFormat="1" applyFont="1" applyFill="1" applyBorder="1" applyAlignment="1"/>
    <xf numFmtId="164" fontId="9" fillId="0" borderId="0" xfId="409" applyNumberFormat="1" applyFont="1" applyFill="1"/>
    <xf numFmtId="164" fontId="9" fillId="0" borderId="4" xfId="423" applyNumberFormat="1" applyFont="1" applyFill="1" applyBorder="1" applyAlignment="1">
      <alignment horizontal="center" vertical="center" wrapText="1"/>
    </xf>
    <xf numFmtId="164" fontId="22" fillId="0" borderId="14" xfId="0" applyFont="1" applyBorder="1" applyAlignment="1">
      <alignment horizontal="right" wrapText="1"/>
    </xf>
    <xf numFmtId="168" fontId="22" fillId="0" borderId="14" xfId="0" applyNumberFormat="1" applyFont="1" applyBorder="1" applyAlignment="1">
      <alignment horizontal="right" wrapText="1"/>
    </xf>
    <xf numFmtId="0" fontId="13" fillId="0" borderId="15" xfId="132" applyFont="1" applyBorder="1" applyAlignment="1">
      <alignment horizontal="left" vertical="top" wrapText="1"/>
    </xf>
    <xf numFmtId="0" fontId="14" fillId="0" borderId="15" xfId="339" applyFont="1" applyBorder="1" applyAlignment="1">
      <alignment horizontal="left" vertical="top" wrapText="1"/>
    </xf>
    <xf numFmtId="0" fontId="13" fillId="0" borderId="15" xfId="132" applyFont="1" applyFill="1" applyBorder="1" applyAlignment="1">
      <alignment horizontal="left" wrapText="1"/>
    </xf>
    <xf numFmtId="164" fontId="15" fillId="0" borderId="15" xfId="19" applyFont="1" applyFill="1" applyBorder="1" applyAlignment="1" applyProtection="1"/>
    <xf numFmtId="0" fontId="13" fillId="0" borderId="15" xfId="132" applyFont="1" applyBorder="1" applyAlignment="1">
      <alignment horizontal="left" wrapText="1"/>
    </xf>
    <xf numFmtId="0" fontId="14" fillId="0" borderId="15" xfId="132" applyFont="1" applyBorder="1" applyAlignment="1">
      <alignment horizontal="left" vertical="center" wrapText="1"/>
    </xf>
    <xf numFmtId="0" fontId="17" fillId="0" borderId="15" xfId="132" applyFont="1" applyFill="1" applyBorder="1" applyAlignment="1">
      <alignment horizontal="left" wrapText="1"/>
    </xf>
    <xf numFmtId="164" fontId="15" fillId="0" borderId="15" xfId="19" applyFont="1" applyFill="1" applyBorder="1" applyAlignment="1" applyProtection="1">
      <alignment wrapText="1"/>
    </xf>
    <xf numFmtId="0" fontId="7" fillId="0" borderId="15" xfId="132" applyFont="1" applyFill="1" applyBorder="1" applyAlignment="1">
      <alignment horizontal="left" vertical="center" wrapText="1"/>
    </xf>
    <xf numFmtId="0" fontId="14" fillId="0" borderId="15" xfId="339" applyFont="1" applyBorder="1" applyAlignment="1">
      <alignment horizontal="left" wrapText="1"/>
    </xf>
    <xf numFmtId="164" fontId="15" fillId="0" borderId="15" xfId="19" applyFont="1" applyFill="1" applyBorder="1" applyAlignment="1" applyProtection="1">
      <alignment vertical="top" wrapText="1"/>
    </xf>
    <xf numFmtId="0" fontId="13" fillId="0" borderId="15" xfId="132" applyFont="1" applyBorder="1"/>
    <xf numFmtId="0" fontId="18" fillId="0" borderId="15" xfId="132" applyFont="1" applyBorder="1"/>
    <xf numFmtId="164" fontId="16" fillId="0" borderId="15" xfId="19" applyFont="1" applyFill="1" applyBorder="1" applyAlignment="1" applyProtection="1">
      <alignment vertical="center" wrapText="1"/>
    </xf>
    <xf numFmtId="164" fontId="13" fillId="0" borderId="15" xfId="0" applyFont="1" applyBorder="1" applyAlignment="1">
      <alignment vertical="top"/>
    </xf>
    <xf numFmtId="164" fontId="14" fillId="0" borderId="15" xfId="0" applyFont="1" applyBorder="1" applyAlignment="1">
      <alignment vertical="top" wrapText="1"/>
    </xf>
    <xf numFmtId="164" fontId="13" fillId="0" borderId="15" xfId="121" applyFont="1" applyBorder="1" applyAlignment="1">
      <alignment horizontal="left" wrapText="1"/>
    </xf>
    <xf numFmtId="164" fontId="7" fillId="0" borderId="15" xfId="121" applyFont="1" applyBorder="1" applyAlignment="1">
      <alignment vertical="center" wrapText="1"/>
    </xf>
    <xf numFmtId="164" fontId="14" fillId="0" borderId="15" xfId="121" applyFont="1" applyBorder="1" applyAlignment="1">
      <alignment vertical="center" wrapText="1"/>
    </xf>
    <xf numFmtId="49" fontId="14" fillId="0" borderId="15" xfId="121" applyNumberFormat="1" applyFont="1" applyFill="1" applyBorder="1" applyAlignment="1">
      <alignment vertical="center" wrapText="1"/>
    </xf>
    <xf numFmtId="49" fontId="19" fillId="0" borderId="15" xfId="19" applyNumberFormat="1" applyFont="1" applyFill="1" applyBorder="1" applyAlignment="1" applyProtection="1">
      <alignment vertical="center" wrapText="1"/>
    </xf>
    <xf numFmtId="164" fontId="13" fillId="0" borderId="15" xfId="121" applyFont="1" applyBorder="1" applyAlignment="1">
      <alignment horizontal="left"/>
    </xf>
    <xf numFmtId="164" fontId="14" fillId="0" borderId="15" xfId="121" applyFont="1" applyBorder="1" applyAlignment="1">
      <alignment wrapText="1"/>
    </xf>
    <xf numFmtId="0" fontId="13" fillId="0" borderId="15" xfId="132" applyFont="1" applyBorder="1" applyAlignment="1">
      <alignment horizontal="left"/>
    </xf>
    <xf numFmtId="0" fontId="14" fillId="0" borderId="15" xfId="132" applyFont="1" applyBorder="1" applyAlignment="1">
      <alignment horizontal="left" wrapText="1"/>
    </xf>
    <xf numFmtId="164" fontId="13" fillId="0" borderId="15" xfId="0" applyFont="1" applyBorder="1"/>
    <xf numFmtId="164" fontId="15" fillId="0" borderId="0" xfId="396" applyNumberFormat="1" applyFont="1" applyFill="1" applyBorder="1" applyAlignment="1">
      <alignment horizontal="left" vertical="center" wrapText="1"/>
    </xf>
    <xf numFmtId="164" fontId="15" fillId="0" borderId="0" xfId="19" applyFont="1" applyFill="1" applyBorder="1" applyAlignment="1" applyProtection="1">
      <alignment horizontal="left" wrapText="1" indent="1"/>
    </xf>
    <xf numFmtId="164" fontId="15" fillId="0" borderId="0" xfId="0" applyFont="1" applyFill="1" applyBorder="1" applyAlignment="1">
      <alignment horizontal="left" wrapText="1"/>
    </xf>
    <xf numFmtId="167" fontId="23" fillId="0" borderId="14" xfId="0" applyNumberFormat="1" applyFont="1" applyBorder="1" applyAlignment="1">
      <alignment horizontal="right" wrapText="1"/>
    </xf>
    <xf numFmtId="164" fontId="23" fillId="0" borderId="14" xfId="0" applyFont="1" applyBorder="1" applyAlignment="1">
      <alignment horizontal="right" wrapText="1"/>
    </xf>
    <xf numFmtId="167" fontId="22" fillId="0" borderId="14" xfId="0" applyNumberFormat="1" applyFont="1" applyBorder="1" applyAlignment="1">
      <alignment horizontal="right" wrapText="1"/>
    </xf>
    <xf numFmtId="170" fontId="23" fillId="0" borderId="14" xfId="0" applyNumberFormat="1" applyFont="1" applyBorder="1" applyAlignment="1">
      <alignment horizontal="right" wrapText="1"/>
    </xf>
    <xf numFmtId="169" fontId="22" fillId="0" borderId="14" xfId="0" applyNumberFormat="1" applyFont="1" applyBorder="1" applyAlignment="1">
      <alignment horizontal="right" wrapText="1"/>
    </xf>
    <xf numFmtId="167" fontId="22" fillId="0" borderId="14" xfId="386" applyNumberFormat="1" applyFont="1" applyBorder="1" applyAlignment="1">
      <alignment horizontal="right" wrapText="1"/>
    </xf>
    <xf numFmtId="1" fontId="22" fillId="0" borderId="14" xfId="386" applyNumberFormat="1" applyFont="1" applyBorder="1" applyAlignment="1">
      <alignment horizontal="right" wrapText="1"/>
    </xf>
    <xf numFmtId="171" fontId="23" fillId="0" borderId="14" xfId="0" applyNumberFormat="1" applyFont="1" applyBorder="1" applyAlignment="1">
      <alignment horizontal="right" wrapText="1"/>
    </xf>
    <xf numFmtId="164" fontId="23" fillId="0" borderId="14" xfId="0" applyFont="1" applyBorder="1" applyAlignment="1">
      <alignment horizontal="left" wrapText="1"/>
    </xf>
    <xf numFmtId="164" fontId="22" fillId="0" borderId="14" xfId="396" applyNumberFormat="1" applyFont="1" applyFill="1" applyBorder="1" applyAlignment="1">
      <alignment horizontal="left" wrapText="1"/>
    </xf>
    <xf numFmtId="0" fontId="22" fillId="0" borderId="14" xfId="0" applyNumberFormat="1" applyFont="1" applyBorder="1" applyAlignment="1">
      <alignment horizontal="left" wrapText="1"/>
    </xf>
    <xf numFmtId="164" fontId="22" fillId="0" borderId="14" xfId="0" applyFont="1" applyBorder="1" applyAlignment="1">
      <alignment horizontal="left" wrapText="1"/>
    </xf>
    <xf numFmtId="171" fontId="23" fillId="0" borderId="14" xfId="0" applyNumberFormat="1" applyFont="1" applyBorder="1" applyAlignment="1">
      <alignment horizontal="right" vertical="center" wrapText="1"/>
    </xf>
    <xf numFmtId="164" fontId="23" fillId="0" borderId="14" xfId="0" applyFont="1" applyBorder="1" applyAlignment="1">
      <alignment horizontal="right" vertical="center" wrapText="1"/>
    </xf>
    <xf numFmtId="179" fontId="9" fillId="0" borderId="14" xfId="77" applyNumberFormat="1" applyFont="1" applyBorder="1" applyAlignment="1">
      <alignment horizontal="right"/>
    </xf>
    <xf numFmtId="182" fontId="9" fillId="0" borderId="14" xfId="77" applyNumberFormat="1" applyFont="1" applyBorder="1" applyAlignment="1">
      <alignment horizontal="right"/>
    </xf>
    <xf numFmtId="164" fontId="10" fillId="0" borderId="0" xfId="121" applyNumberFormat="1" applyFont="1" applyFill="1" applyBorder="1" applyAlignment="1" applyProtection="1">
      <alignment horizontal="left" vertical="top"/>
    </xf>
    <xf numFmtId="164" fontId="10" fillId="0" borderId="0" xfId="121" applyNumberFormat="1" applyFont="1" applyFill="1" applyBorder="1" applyAlignment="1" applyProtection="1">
      <alignment horizontal="left" vertical="top" wrapText="1"/>
    </xf>
    <xf numFmtId="164" fontId="11" fillId="0" borderId="0" xfId="121" applyNumberFormat="1" applyFont="1" applyFill="1" applyBorder="1" applyAlignment="1" applyProtection="1">
      <alignment horizontal="left" wrapText="1"/>
    </xf>
    <xf numFmtId="164" fontId="10" fillId="0" borderId="0" xfId="121" applyNumberFormat="1" applyFont="1" applyFill="1" applyBorder="1" applyAlignment="1" applyProtection="1">
      <alignment vertical="center"/>
    </xf>
    <xf numFmtId="164" fontId="17" fillId="0" borderId="0" xfId="24" applyNumberFormat="1" applyFont="1" applyBorder="1" applyAlignment="1">
      <alignment horizontal="left" vertical="center"/>
    </xf>
    <xf numFmtId="164" fontId="21" fillId="0" borderId="0" xfId="415" applyNumberFormat="1" applyFont="1" applyBorder="1" applyAlignment="1">
      <alignment horizontal="center" vertical="center" wrapText="1"/>
    </xf>
    <xf numFmtId="164" fontId="17" fillId="0" borderId="0" xfId="415" applyNumberFormat="1" applyFont="1" applyBorder="1" applyAlignment="1">
      <alignment horizontal="center" vertical="center" wrapText="1"/>
    </xf>
    <xf numFmtId="164" fontId="9" fillId="0" borderId="12" xfId="415" applyNumberFormat="1" applyFont="1" applyBorder="1" applyAlignment="1">
      <alignment horizontal="center" vertical="center"/>
    </xf>
    <xf numFmtId="164" fontId="9" fillId="0" borderId="4" xfId="415" applyNumberFormat="1" applyFont="1" applyBorder="1" applyAlignment="1">
      <alignment horizontal="center" vertical="center" wrapText="1"/>
    </xf>
    <xf numFmtId="164" fontId="9" fillId="0" borderId="5" xfId="415" applyNumberFormat="1" applyFont="1" applyBorder="1" applyAlignment="1">
      <alignment horizontal="center" vertical="center" wrapText="1"/>
    </xf>
    <xf numFmtId="164" fontId="17" fillId="0" borderId="0" xfId="64" applyNumberFormat="1" applyFont="1" applyFill="1" applyBorder="1" applyAlignment="1">
      <alignment horizontal="center" vertical="center" wrapText="1"/>
    </xf>
    <xf numFmtId="164" fontId="9" fillId="0" borderId="12" xfId="416" applyNumberFormat="1" applyFont="1" applyBorder="1" applyAlignment="1">
      <alignment horizontal="center" vertical="center"/>
    </xf>
    <xf numFmtId="164" fontId="9" fillId="0" borderId="4" xfId="416" applyNumberFormat="1" applyFont="1" applyBorder="1" applyAlignment="1">
      <alignment horizontal="center" vertical="center" wrapText="1"/>
    </xf>
    <xf numFmtId="164" fontId="9" fillId="0" borderId="5" xfId="416" applyNumberFormat="1" applyFont="1" applyBorder="1" applyAlignment="1">
      <alignment horizontal="center" vertical="center" wrapText="1"/>
    </xf>
    <xf numFmtId="164" fontId="9" fillId="0" borderId="10" xfId="416" applyNumberFormat="1" applyFont="1" applyBorder="1" applyAlignment="1">
      <alignment horizontal="center" vertical="center" wrapText="1"/>
    </xf>
    <xf numFmtId="167" fontId="17" fillId="0" borderId="0" xfId="29" applyNumberFormat="1" applyFont="1" applyFill="1" applyBorder="1" applyAlignment="1">
      <alignment horizontal="center" vertical="center" wrapText="1"/>
    </xf>
    <xf numFmtId="167" fontId="9" fillId="0" borderId="4" xfId="29" applyNumberFormat="1" applyFont="1" applyFill="1" applyBorder="1" applyAlignment="1">
      <alignment horizontal="center"/>
    </xf>
    <xf numFmtId="164" fontId="9" fillId="0" borderId="4" xfId="29" applyNumberFormat="1" applyFont="1" applyFill="1" applyBorder="1" applyAlignment="1">
      <alignment horizontal="center" vertical="center" wrapText="1"/>
    </xf>
    <xf numFmtId="164" fontId="9" fillId="0" borderId="5" xfId="29" applyNumberFormat="1" applyFont="1" applyFill="1" applyBorder="1" applyAlignment="1">
      <alignment horizontal="center" vertical="top" wrapText="1"/>
    </xf>
    <xf numFmtId="164" fontId="17" fillId="0" borderId="0" xfId="66" applyNumberFormat="1" applyFont="1" applyFill="1" applyBorder="1" applyAlignment="1">
      <alignment horizontal="center" vertical="center" wrapText="1"/>
    </xf>
    <xf numFmtId="164" fontId="9" fillId="0" borderId="13" xfId="417" applyNumberFormat="1" applyFont="1" applyBorder="1" applyAlignment="1">
      <alignment horizontal="center" vertical="center"/>
    </xf>
    <xf numFmtId="164" fontId="9" fillId="0" borderId="4" xfId="417" applyNumberFormat="1" applyFont="1" applyBorder="1" applyAlignment="1">
      <alignment horizontal="center" vertical="center" wrapText="1"/>
    </xf>
    <xf numFmtId="164" fontId="9" fillId="0" borderId="5" xfId="417" applyNumberFormat="1" applyFont="1" applyBorder="1" applyAlignment="1">
      <alignment horizontal="center" vertical="center" wrapText="1"/>
    </xf>
    <xf numFmtId="167" fontId="17" fillId="0" borderId="0" xfId="31" applyNumberFormat="1" applyFont="1" applyFill="1" applyBorder="1" applyAlignment="1">
      <alignment horizontal="center" vertical="center" wrapText="1"/>
    </xf>
    <xf numFmtId="167" fontId="9" fillId="0" borderId="4" xfId="31" applyNumberFormat="1" applyFont="1" applyBorder="1" applyAlignment="1">
      <alignment horizontal="center"/>
    </xf>
    <xf numFmtId="164" fontId="9" fillId="0" borderId="4" xfId="31" applyNumberFormat="1" applyFont="1" applyFill="1" applyBorder="1" applyAlignment="1">
      <alignment horizontal="center" vertical="center" wrapText="1"/>
    </xf>
    <xf numFmtId="164" fontId="9" fillId="0" borderId="11" xfId="31" applyNumberFormat="1" applyFont="1" applyFill="1" applyBorder="1" applyAlignment="1">
      <alignment horizontal="center" vertical="top" wrapText="1"/>
    </xf>
    <xf numFmtId="164" fontId="17" fillId="0" borderId="0" xfId="410" applyNumberFormat="1" applyFont="1" applyFill="1" applyBorder="1" applyAlignment="1">
      <alignment horizontal="center" vertical="center" wrapText="1"/>
    </xf>
    <xf numFmtId="164" fontId="9" fillId="0" borderId="13" xfId="418" applyNumberFormat="1" applyFont="1" applyBorder="1" applyAlignment="1">
      <alignment horizontal="center" vertical="center"/>
    </xf>
    <xf numFmtId="164" fontId="9" fillId="0" borderId="4" xfId="418" applyNumberFormat="1" applyFont="1" applyBorder="1" applyAlignment="1">
      <alignment horizontal="center" vertical="center" wrapText="1"/>
    </xf>
    <xf numFmtId="164" fontId="9" fillId="0" borderId="5" xfId="418" applyNumberFormat="1" applyFont="1" applyBorder="1" applyAlignment="1">
      <alignment horizontal="center" vertical="center" wrapText="1"/>
    </xf>
    <xf numFmtId="164" fontId="17" fillId="0" borderId="0" xfId="411" applyNumberFormat="1" applyFont="1" applyFill="1" applyBorder="1" applyAlignment="1">
      <alignment horizontal="center" vertical="center" wrapText="1"/>
    </xf>
    <xf numFmtId="164" fontId="9" fillId="0" borderId="13" xfId="419" applyNumberFormat="1" applyFont="1" applyBorder="1" applyAlignment="1">
      <alignment horizontal="center" vertical="center"/>
    </xf>
    <xf numFmtId="164" fontId="9" fillId="0" borderId="4" xfId="419" applyNumberFormat="1" applyFont="1" applyBorder="1" applyAlignment="1">
      <alignment horizontal="center" vertical="center" wrapText="1"/>
    </xf>
    <xf numFmtId="164" fontId="9" fillId="0" borderId="5" xfId="419" applyNumberFormat="1" applyFont="1" applyBorder="1" applyAlignment="1">
      <alignment horizontal="center" vertical="center" wrapText="1"/>
    </xf>
    <xf numFmtId="164" fontId="9" fillId="0" borderId="10" xfId="419" applyNumberFormat="1" applyFont="1" applyBorder="1" applyAlignment="1">
      <alignment horizontal="center" vertical="center" wrapText="1"/>
    </xf>
    <xf numFmtId="164" fontId="17" fillId="0" borderId="0" xfId="412" applyNumberFormat="1" applyFont="1" applyFill="1" applyBorder="1" applyAlignment="1">
      <alignment horizontal="center" vertical="center" wrapText="1"/>
    </xf>
    <xf numFmtId="164" fontId="9" fillId="0" borderId="12" xfId="420" applyNumberFormat="1" applyFont="1" applyBorder="1" applyAlignment="1">
      <alignment horizontal="center" vertical="center"/>
    </xf>
    <xf numFmtId="164" fontId="9" fillId="0" borderId="4" xfId="420" applyNumberFormat="1" applyFont="1" applyBorder="1" applyAlignment="1">
      <alignment horizontal="center" vertical="center" wrapText="1"/>
    </xf>
    <xf numFmtId="164" fontId="9" fillId="0" borderId="5" xfId="420" applyNumberFormat="1" applyFont="1" applyBorder="1" applyAlignment="1">
      <alignment horizontal="center" vertical="center" wrapText="1"/>
    </xf>
    <xf numFmtId="164" fontId="9" fillId="0" borderId="10" xfId="420" applyNumberFormat="1" applyFont="1" applyBorder="1" applyAlignment="1">
      <alignment horizontal="center" vertical="center" wrapText="1"/>
    </xf>
    <xf numFmtId="164" fontId="17" fillId="0" borderId="0" xfId="413" applyNumberFormat="1" applyFont="1" applyFill="1" applyBorder="1" applyAlignment="1">
      <alignment horizontal="center" vertical="center" wrapText="1"/>
    </xf>
    <xf numFmtId="164" fontId="9" fillId="0" borderId="13" xfId="421" applyNumberFormat="1" applyFont="1" applyBorder="1" applyAlignment="1">
      <alignment horizontal="center" vertical="center"/>
    </xf>
    <xf numFmtId="164" fontId="9" fillId="0" borderId="4" xfId="421" applyNumberFormat="1" applyFont="1" applyBorder="1" applyAlignment="1">
      <alignment horizontal="center" vertical="center" wrapText="1"/>
    </xf>
    <xf numFmtId="164" fontId="9" fillId="0" borderId="5" xfId="421" applyNumberFormat="1" applyFont="1" applyBorder="1" applyAlignment="1">
      <alignment horizontal="center" vertical="center" wrapText="1"/>
    </xf>
    <xf numFmtId="164" fontId="9" fillId="0" borderId="10" xfId="421" applyNumberFormat="1" applyFont="1" applyBorder="1" applyAlignment="1">
      <alignment horizontal="center" vertical="center" wrapText="1"/>
    </xf>
    <xf numFmtId="165" fontId="17" fillId="0" borderId="0" xfId="412" applyFont="1" applyFill="1" applyBorder="1" applyAlignment="1">
      <alignment horizontal="center" vertical="center" wrapText="1"/>
    </xf>
    <xf numFmtId="164" fontId="23" fillId="0" borderId="0" xfId="0" applyFont="1" applyBorder="1" applyAlignment="1">
      <alignment horizontal="right" wrapText="1"/>
    </xf>
    <xf numFmtId="164" fontId="23" fillId="0" borderId="12" xfId="0" applyFont="1" applyBorder="1" applyAlignment="1">
      <alignment horizontal="center" vertical="center" wrapText="1"/>
    </xf>
    <xf numFmtId="164" fontId="23" fillId="0" borderId="4" xfId="0" applyFont="1" applyBorder="1" applyAlignment="1">
      <alignment horizontal="center" vertical="center" wrapText="1"/>
    </xf>
    <xf numFmtId="164" fontId="23" fillId="0" borderId="5" xfId="0" applyFont="1" applyBorder="1" applyAlignment="1">
      <alignment horizontal="center" vertical="center" wrapText="1"/>
    </xf>
    <xf numFmtId="164" fontId="9" fillId="0" borderId="12" xfId="414" applyFont="1" applyBorder="1" applyAlignment="1">
      <alignment horizontal="center" vertical="center"/>
    </xf>
    <xf numFmtId="164" fontId="9" fillId="0" borderId="4" xfId="414" applyFont="1" applyBorder="1" applyAlignment="1">
      <alignment horizontal="center" vertical="center" wrapText="1"/>
    </xf>
    <xf numFmtId="164" fontId="9" fillId="0" borderId="5" xfId="414" applyFont="1" applyBorder="1" applyAlignment="1">
      <alignment horizontal="center" vertical="center" wrapText="1"/>
    </xf>
    <xf numFmtId="164" fontId="17" fillId="0" borderId="0" xfId="402" applyNumberFormat="1" applyFont="1" applyFill="1" applyBorder="1" applyAlignment="1">
      <alignment horizontal="center" vertical="center" wrapText="1"/>
    </xf>
    <xf numFmtId="164" fontId="22" fillId="0" borderId="12" xfId="396" applyNumberFormat="1" applyFont="1" applyFill="1" applyBorder="1" applyAlignment="1">
      <alignment horizontal="center" vertical="center" wrapText="1"/>
    </xf>
    <xf numFmtId="164" fontId="22" fillId="0" borderId="4" xfId="396" applyNumberFormat="1" applyFont="1" applyFill="1" applyBorder="1" applyAlignment="1">
      <alignment horizontal="center" vertical="center" wrapText="1"/>
    </xf>
    <xf numFmtId="164" fontId="22" fillId="0" borderId="5" xfId="396" applyNumberFormat="1" applyFont="1" applyFill="1" applyBorder="1" applyAlignment="1">
      <alignment horizontal="center" vertical="center" wrapText="1"/>
    </xf>
    <xf numFmtId="164" fontId="17" fillId="0" borderId="0" xfId="401" applyNumberFormat="1" applyFont="1" applyFill="1" applyBorder="1" applyAlignment="1">
      <alignment horizontal="center" vertical="center" wrapText="1"/>
    </xf>
    <xf numFmtId="164" fontId="22" fillId="0" borderId="10" xfId="396" applyNumberFormat="1" applyFont="1" applyFill="1" applyBorder="1" applyAlignment="1">
      <alignment horizontal="center" vertical="center" wrapText="1"/>
    </xf>
    <xf numFmtId="164" fontId="17" fillId="0" borderId="0" xfId="400" applyNumberFormat="1" applyFont="1" applyFill="1" applyBorder="1" applyAlignment="1">
      <alignment horizontal="center" vertical="center" wrapText="1"/>
    </xf>
    <xf numFmtId="164" fontId="17" fillId="0" borderId="0" xfId="399" applyNumberFormat="1" applyFont="1" applyFill="1" applyBorder="1" applyAlignment="1">
      <alignment horizontal="center" vertical="center" wrapText="1"/>
    </xf>
    <xf numFmtId="164" fontId="17" fillId="0" borderId="0" xfId="398" applyNumberFormat="1" applyFont="1" applyFill="1" applyBorder="1" applyAlignment="1">
      <alignment horizontal="center" vertical="center" wrapText="1"/>
    </xf>
    <xf numFmtId="164" fontId="9" fillId="0" borderId="5" xfId="24" applyFont="1" applyFill="1" applyBorder="1" applyAlignment="1">
      <alignment horizontal="center" vertical="center" wrapText="1"/>
    </xf>
    <xf numFmtId="164" fontId="9" fillId="0" borderId="4" xfId="24" applyFont="1" applyFill="1" applyBorder="1" applyAlignment="1">
      <alignment horizontal="center" vertical="center" wrapText="1"/>
    </xf>
    <xf numFmtId="164" fontId="17" fillId="0" borderId="0" xfId="24" applyFont="1" applyFill="1" applyBorder="1" applyAlignment="1">
      <alignment horizontal="center" vertical="center" wrapText="1"/>
    </xf>
    <xf numFmtId="164" fontId="9" fillId="0" borderId="12" xfId="24" applyFont="1" applyFill="1" applyBorder="1" applyAlignment="1">
      <alignment horizontal="center"/>
    </xf>
    <xf numFmtId="167" fontId="17" fillId="0" borderId="0" xfId="397" applyNumberFormat="1" applyFont="1" applyFill="1" applyBorder="1" applyAlignment="1">
      <alignment horizontal="center" vertical="center" wrapText="1"/>
    </xf>
    <xf numFmtId="164" fontId="17" fillId="0" borderId="0" xfId="396" applyNumberFormat="1" applyFont="1" applyFill="1" applyBorder="1" applyAlignment="1">
      <alignment horizontal="center" vertical="center" wrapText="1"/>
    </xf>
    <xf numFmtId="164" fontId="9" fillId="0" borderId="13" xfId="407" applyNumberFormat="1" applyFont="1" applyFill="1" applyBorder="1" applyAlignment="1">
      <alignment horizontal="center" vertical="center"/>
    </xf>
    <xf numFmtId="164" fontId="9" fillId="0" borderId="5" xfId="422" applyNumberFormat="1" applyFont="1" applyBorder="1" applyAlignment="1">
      <alignment horizontal="center" vertical="center" wrapText="1"/>
    </xf>
    <xf numFmtId="164" fontId="9" fillId="0" borderId="4" xfId="422" applyNumberFormat="1" applyFont="1" applyBorder="1" applyAlignment="1">
      <alignment horizontal="center" vertical="center" wrapText="1"/>
    </xf>
    <xf numFmtId="164" fontId="22" fillId="0" borderId="11" xfId="396" applyNumberFormat="1" applyFont="1" applyFill="1" applyBorder="1" applyAlignment="1">
      <alignment horizontal="center" vertical="center" wrapText="1"/>
    </xf>
    <xf numFmtId="164" fontId="17" fillId="0" borderId="0" xfId="403" applyNumberFormat="1" applyFont="1" applyBorder="1" applyAlignment="1">
      <alignment horizontal="center" vertical="center" wrapText="1"/>
    </xf>
    <xf numFmtId="164" fontId="22" fillId="0" borderId="3" xfId="0" applyFont="1" applyBorder="1" applyAlignment="1">
      <alignment horizontal="right" wrapText="1"/>
    </xf>
    <xf numFmtId="164" fontId="22" fillId="0" borderId="12" xfId="0" applyFont="1" applyBorder="1" applyAlignment="1">
      <alignment horizontal="center" vertical="center" wrapText="1"/>
    </xf>
    <xf numFmtId="164" fontId="22" fillId="0" borderId="4" xfId="0" applyFont="1" applyBorder="1" applyAlignment="1">
      <alignment horizontal="center" vertical="center" wrapText="1"/>
    </xf>
    <xf numFmtId="164" fontId="22" fillId="0" borderId="5" xfId="0" applyFont="1" applyBorder="1" applyAlignment="1">
      <alignment horizontal="center" vertical="center" wrapText="1"/>
    </xf>
    <xf numFmtId="164" fontId="17" fillId="0" borderId="0" xfId="404" applyNumberFormat="1" applyFont="1" applyBorder="1" applyAlignment="1">
      <alignment horizontal="center" vertical="center" wrapText="1"/>
    </xf>
    <xf numFmtId="164" fontId="27" fillId="0" borderId="0" xfId="0" applyFont="1" applyBorder="1" applyAlignment="1">
      <alignment horizontal="center" vertical="center" wrapText="1"/>
    </xf>
    <xf numFmtId="164" fontId="23" fillId="0" borderId="4" xfId="0" applyFont="1" applyBorder="1" applyAlignment="1">
      <alignment horizontal="center" wrapText="1"/>
    </xf>
    <xf numFmtId="164" fontId="9" fillId="0" borderId="0" xfId="121" applyFont="1" applyFill="1" applyBorder="1" applyAlignment="1"/>
    <xf numFmtId="14" fontId="9" fillId="0" borderId="0" xfId="121" applyNumberFormat="1" applyFont="1" applyFill="1" applyBorder="1" applyAlignment="1">
      <alignment horizontal="left"/>
    </xf>
    <xf numFmtId="164" fontId="28" fillId="0" borderId="0" xfId="0" applyFont="1" applyBorder="1" applyAlignment="1">
      <alignment horizontal="left"/>
    </xf>
    <xf numFmtId="164" fontId="9" fillId="0" borderId="12" xfId="409" applyNumberFormat="1" applyFont="1" applyFill="1" applyBorder="1" applyAlignment="1">
      <alignment horizontal="center" vertical="center"/>
    </xf>
    <xf numFmtId="164" fontId="22" fillId="0" borderId="4" xfId="390" applyNumberFormat="1" applyFont="1" applyBorder="1" applyAlignment="1">
      <alignment horizontal="center" vertical="center" wrapText="1"/>
    </xf>
    <xf numFmtId="164" fontId="22" fillId="0" borderId="5" xfId="390" applyNumberFormat="1" applyFont="1" applyBorder="1" applyAlignment="1">
      <alignment horizontal="center" vertical="center" wrapText="1"/>
    </xf>
    <xf numFmtId="164" fontId="17" fillId="0" borderId="0" xfId="409" applyNumberFormat="1" applyFont="1" applyBorder="1" applyAlignment="1">
      <alignment horizontal="center" vertical="center" wrapText="1"/>
    </xf>
    <xf numFmtId="164" fontId="9" fillId="0" borderId="12" xfId="409" applyNumberFormat="1" applyFont="1" applyBorder="1" applyAlignment="1">
      <alignment horizontal="center" vertical="center"/>
    </xf>
  </cellXfs>
  <cellStyles count="428">
    <cellStyle name="60% — акцент1 2" xfId="1"/>
    <cellStyle name="60% — акцент1 2 2" xfId="2"/>
    <cellStyle name="60% — акцент1 2_2.1" xfId="3"/>
    <cellStyle name="60% — акцент2 2" xfId="4"/>
    <cellStyle name="60% — акцент2 2 2" xfId="5"/>
    <cellStyle name="60% — акцент2 2_2.1" xfId="6"/>
    <cellStyle name="60% — акцент3 2" xfId="7"/>
    <cellStyle name="60% — акцент3 2 2" xfId="8"/>
    <cellStyle name="60% — акцент3 2_2.1" xfId="9"/>
    <cellStyle name="60% — акцент4 2" xfId="10"/>
    <cellStyle name="60% — акцент4 2 2" xfId="11"/>
    <cellStyle name="60% — акцент4 2_2.1" xfId="12"/>
    <cellStyle name="60% — акцент5 2" xfId="13"/>
    <cellStyle name="60% — акцент5 2 2" xfId="14"/>
    <cellStyle name="60% — акцент5 2_2.1" xfId="15"/>
    <cellStyle name="60% — акцент6 2" xfId="16"/>
    <cellStyle name="60% — акцент6 2 2" xfId="17"/>
    <cellStyle name="60% — акцент6 2_2.1" xfId="18"/>
    <cellStyle name="Гиперссылка" xfId="19" builtinId="8"/>
    <cellStyle name="Гиперссылка 2" xfId="20"/>
    <cellStyle name="Название 2" xfId="21"/>
    <cellStyle name="Нейтральный 2" xfId="22"/>
    <cellStyle name="Обычный" xfId="0" builtinId="0"/>
    <cellStyle name="Обычный 10" xfId="23"/>
    <cellStyle name="Обычный 11" xfId="24"/>
    <cellStyle name="Обычный 11 10" xfId="25"/>
    <cellStyle name="Обычный 11 11" xfId="26"/>
    <cellStyle name="Обычный 11 12" xfId="27"/>
    <cellStyle name="Обычный 11 13" xfId="28"/>
    <cellStyle name="Обычный 11 14" xfId="29"/>
    <cellStyle name="Обычный 11 15" xfId="30"/>
    <cellStyle name="Обычный 11 16" xfId="31"/>
    <cellStyle name="Обычный 11 17" xfId="32"/>
    <cellStyle name="Обычный 11 18" xfId="33"/>
    <cellStyle name="Обычный 11 19" xfId="34"/>
    <cellStyle name="Обычный 11 2" xfId="35"/>
    <cellStyle name="Обычный 11 20" xfId="36"/>
    <cellStyle name="Обычный 11 21" xfId="37"/>
    <cellStyle name="Обычный 11 22" xfId="38"/>
    <cellStyle name="Обычный 11 23" xfId="39"/>
    <cellStyle name="Обычный 11 3" xfId="40"/>
    <cellStyle name="Обычный 11 4" xfId="41"/>
    <cellStyle name="Обычный 11 5" xfId="42"/>
    <cellStyle name="Обычный 11 6" xfId="43"/>
    <cellStyle name="Обычный 11 7" xfId="44"/>
    <cellStyle name="Обычный 11 8" xfId="45"/>
    <cellStyle name="Обычный 11 9" xfId="46"/>
    <cellStyle name="Обычный 12" xfId="47"/>
    <cellStyle name="Обычный 13" xfId="48"/>
    <cellStyle name="Обычный 14" xfId="49"/>
    <cellStyle name="Обычный 15" xfId="50"/>
    <cellStyle name="Обычный 16" xfId="51"/>
    <cellStyle name="Обычный 17" xfId="52"/>
    <cellStyle name="Обычный 18" xfId="53"/>
    <cellStyle name="Обычный 19" xfId="54"/>
    <cellStyle name="Обычный 2" xfId="55"/>
    <cellStyle name="Обычный 2 10" xfId="56"/>
    <cellStyle name="Обычный 2 10 10" xfId="57"/>
    <cellStyle name="Обычный 2 10 11" xfId="58"/>
    <cellStyle name="Обычный 2 10 12" xfId="59"/>
    <cellStyle name="Обычный 2 10 13" xfId="60"/>
    <cellStyle name="Обычный 2 10 14" xfId="61"/>
    <cellStyle name="Обычный 2 10 15" xfId="62"/>
    <cellStyle name="Обычный 2 10 16" xfId="63"/>
    <cellStyle name="Обычный 2 10 17" xfId="64"/>
    <cellStyle name="Обычный 2 10 18" xfId="65"/>
    <cellStyle name="Обычный 2 10 19" xfId="66"/>
    <cellStyle name="Обычный 2 10 2" xfId="67"/>
    <cellStyle name="Обычный 2 10 20" xfId="68"/>
    <cellStyle name="Обычный 2 10 21" xfId="69"/>
    <cellStyle name="Обычный 2 10 22" xfId="70"/>
    <cellStyle name="Обычный 2 10 23" xfId="71"/>
    <cellStyle name="Обычный 2 10 24" xfId="72"/>
    <cellStyle name="Обычный 2 10 25" xfId="73"/>
    <cellStyle name="Обычный 2 10 26" xfId="74"/>
    <cellStyle name="Обычный 2 10 27" xfId="75"/>
    <cellStyle name="Обычный 2 10 28" xfId="76"/>
    <cellStyle name="Обычный 2 10 29" xfId="77"/>
    <cellStyle name="Обычный 2 10 3" xfId="78"/>
    <cellStyle name="Обычный 2 10 4" xfId="79"/>
    <cellStyle name="Обычный 2 10 5" xfId="80"/>
    <cellStyle name="Обычный 2 10 6" xfId="81"/>
    <cellStyle name="Обычный 2 10 7" xfId="82"/>
    <cellStyle name="Обычный 2 10 8" xfId="83"/>
    <cellStyle name="Обычный 2 10 9" xfId="84"/>
    <cellStyle name="Обычный 2 11" xfId="85"/>
    <cellStyle name="Обычный 2 12" xfId="86"/>
    <cellStyle name="Обычный 2 13" xfId="87"/>
    <cellStyle name="Обычный 2 14" xfId="88"/>
    <cellStyle name="Обычный 2 15" xfId="89"/>
    <cellStyle name="Обычный 2 16" xfId="90"/>
    <cellStyle name="Обычный 2 17" xfId="91"/>
    <cellStyle name="Обычный 2 17 2" xfId="92"/>
    <cellStyle name="Обычный 2 17 2 2" xfId="93"/>
    <cellStyle name="Обычный 2 17 2 3" xfId="94"/>
    <cellStyle name="Обычный 2 17 2_2.1" xfId="95"/>
    <cellStyle name="Обычный 2 18" xfId="96"/>
    <cellStyle name="Обычный 2 19" xfId="97"/>
    <cellStyle name="Обычный 2 19 2" xfId="98"/>
    <cellStyle name="Обычный 2 19 2 2" xfId="99"/>
    <cellStyle name="Обычный 2 19 2 2 2" xfId="100"/>
    <cellStyle name="Обычный 2 19 2 2 2 2" xfId="101"/>
    <cellStyle name="Обычный 2 19 2 2 2 2 2" xfId="102"/>
    <cellStyle name="Обычный 2 19 2 2 2 2 3" xfId="103"/>
    <cellStyle name="Обычный 2 19 2 2 2 3" xfId="104"/>
    <cellStyle name="Обычный 2 19 2 2 2_2.1" xfId="105"/>
    <cellStyle name="Обычный 2 19 2 2 3" xfId="106"/>
    <cellStyle name="Обычный 2 19 2 2 4" xfId="107"/>
    <cellStyle name="Обычный 2 19 2 3" xfId="108"/>
    <cellStyle name="Обычный 2 19 2 3 2" xfId="109"/>
    <cellStyle name="Обычный 2 19 2 3 3" xfId="110"/>
    <cellStyle name="Обычный 2 19 2 4" xfId="111"/>
    <cellStyle name="Обычный 2 19 2_2.1" xfId="112"/>
    <cellStyle name="Обычный 2 19 3" xfId="113"/>
    <cellStyle name="Обычный 2 19 3 2" xfId="114"/>
    <cellStyle name="Обычный 2 19 3 2 2" xfId="115"/>
    <cellStyle name="Обычный 2 19 3 2 3" xfId="116"/>
    <cellStyle name="Обычный 2 19 3 3" xfId="117"/>
    <cellStyle name="Обычный 2 19 3_2.1" xfId="118"/>
    <cellStyle name="Обычный 2 19 4" xfId="119"/>
    <cellStyle name="Обычный 2 19 5" xfId="120"/>
    <cellStyle name="Обычный 2 2" xfId="121"/>
    <cellStyle name="Обычный 2 2 2" xfId="122"/>
    <cellStyle name="Обычный 2 2 2 2" xfId="123"/>
    <cellStyle name="Обычный 2 2 2 2 2" xfId="124"/>
    <cellStyle name="Обычный 2 2 2 2 2 2" xfId="125"/>
    <cellStyle name="Обычный 2 2 2 2 2 2 2" xfId="126"/>
    <cellStyle name="Обычный 2 2 2 2 2 2 2 2" xfId="127"/>
    <cellStyle name="Обычный 2 2 2 2 2 2 2 2 2" xfId="128"/>
    <cellStyle name="Обычный 2 2 2 2 2 2 2 2 2 2" xfId="129"/>
    <cellStyle name="Обычный 2 2 2 2 2 2 2 2 2 2 2" xfId="130"/>
    <cellStyle name="Обычный 2 2 2 2 2 2 2 2 2 2 2 2" xfId="131"/>
    <cellStyle name="Обычный 2 2 2 2 2 2 2 2 2 2 2 2 2" xfId="132"/>
    <cellStyle name="Обычный 2 2 2 2 2 2 2 2 2 2 2 3" xfId="133"/>
    <cellStyle name="Обычный 2 2 2 2 2 2 2 2 2 2 2_2.1" xfId="134"/>
    <cellStyle name="Обычный 2 2 2 2 2 2 2 2 2 3" xfId="135"/>
    <cellStyle name="Обычный 2 2 2 2 2 2 2 2 2 4" xfId="136"/>
    <cellStyle name="Обычный 2 2 2 2 2 2 2 2 2_2.1" xfId="137"/>
    <cellStyle name="Обычный 2 2 2 2 2 2 2 2 3" xfId="138"/>
    <cellStyle name="Обычный 2 2 2 2 2 2 2 2 3 2" xfId="139"/>
    <cellStyle name="Обычный 2 2 2 2 2 2 2 2 3 3" xfId="140"/>
    <cellStyle name="Обычный 2 2 2 2 2 2 2 2 3_2.1" xfId="141"/>
    <cellStyle name="Обычный 2 2 2 2 2 2 2 3" xfId="142"/>
    <cellStyle name="Обычный 2 2 2 2 2 2 2 3 2" xfId="143"/>
    <cellStyle name="Обычный 2 2 2 2 2 2 2 3 2 2" xfId="144"/>
    <cellStyle name="Обычный 2 2 2 2 2 2 2 3 2 3" xfId="145"/>
    <cellStyle name="Обычный 2 2 2 2 2 2 2 3 2_2.1" xfId="146"/>
    <cellStyle name="Обычный 2 2 2 2 2 2 2 4" xfId="147"/>
    <cellStyle name="Обычный 2 2 2 2 2 2 2 5" xfId="148"/>
    <cellStyle name="Обычный 2 2 2 2 2 2 2_2.1" xfId="149"/>
    <cellStyle name="Обычный 2 2 2 2 2 2 3" xfId="150"/>
    <cellStyle name="Обычный 2 2 2 2 2 2 3 2" xfId="151"/>
    <cellStyle name="Обычный 2 2 2 2 2 2 3 2 2" xfId="152"/>
    <cellStyle name="Обычный 2 2 2 2 2 2 3 2 2 2" xfId="153"/>
    <cellStyle name="Обычный 2 2 2 2 2 2 3 2 2 3" xfId="154"/>
    <cellStyle name="Обычный 2 2 2 2 2 2 3 2 2_2.1" xfId="155"/>
    <cellStyle name="Обычный 2 2 2 2 2 2 3 3" xfId="156"/>
    <cellStyle name="Обычный 2 2 2 2 2 2 3 4" xfId="157"/>
    <cellStyle name="Обычный 2 2 2 2 2 2 3_2.1" xfId="158"/>
    <cellStyle name="Обычный 2 2 2 2 2 2 4" xfId="159"/>
    <cellStyle name="Обычный 2 2 2 2 2 2 4 2" xfId="160"/>
    <cellStyle name="Обычный 2 2 2 2 2 2 4 3" xfId="161"/>
    <cellStyle name="Обычный 2 2 2 2 2 2 4_2.1" xfId="162"/>
    <cellStyle name="Обычный 2 2 2 2 2 3" xfId="163"/>
    <cellStyle name="Обычный 2 2 2 2 2 3 2" xfId="164"/>
    <cellStyle name="Обычный 2 2 2 2 2 3 2 2" xfId="165"/>
    <cellStyle name="Обычный 2 2 2 2 2 3 2 2 2" xfId="166"/>
    <cellStyle name="Обычный 2 2 2 2 2 3 2 2 2 2" xfId="167"/>
    <cellStyle name="Обычный 2 2 2 2 2 3 2 2 2 3" xfId="168"/>
    <cellStyle name="Обычный 2 2 2 2 2 3 2 2 2_2.1" xfId="169"/>
    <cellStyle name="Обычный 2 2 2 2 2 3 2 3" xfId="170"/>
    <cellStyle name="Обычный 2 2 2 2 2 3 2 4" xfId="171"/>
    <cellStyle name="Обычный 2 2 2 2 2 3 2_2.1" xfId="172"/>
    <cellStyle name="Обычный 2 2 2 2 2 3 3" xfId="173"/>
    <cellStyle name="Обычный 2 2 2 2 2 3 3 2" xfId="174"/>
    <cellStyle name="Обычный 2 2 2 2 2 3 3 3" xfId="175"/>
    <cellStyle name="Обычный 2 2 2 2 2 3 3_2.1" xfId="176"/>
    <cellStyle name="Обычный 2 2 2 2 2 4" xfId="177"/>
    <cellStyle name="Обычный 2 2 2 2 2 4 2" xfId="178"/>
    <cellStyle name="Обычный 2 2 2 2 2 4 2 2" xfId="179"/>
    <cellStyle name="Обычный 2 2 2 2 2 4 2 3" xfId="180"/>
    <cellStyle name="Обычный 2 2 2 2 2 4 2_2.1" xfId="181"/>
    <cellStyle name="Обычный 2 2 2 2 2 5" xfId="182"/>
    <cellStyle name="Обычный 2 2 2 2 2 6" xfId="183"/>
    <cellStyle name="Обычный 2 2 2 2 2_2.1" xfId="184"/>
    <cellStyle name="Обычный 2 2 2 2 3" xfId="185"/>
    <cellStyle name="Обычный 2 2 2 2 3 2" xfId="186"/>
    <cellStyle name="Обычный 2 2 2 2 3 2 2" xfId="187"/>
    <cellStyle name="Обычный 2 2 2 2 3 2 2 2" xfId="188"/>
    <cellStyle name="Обычный 2 2 2 2 3 2 2 2 2" xfId="189"/>
    <cellStyle name="Обычный 2 2 2 2 3 2 2 2 2 2" xfId="190"/>
    <cellStyle name="Обычный 2 2 2 2 3 2 2 2 2_2.1" xfId="191"/>
    <cellStyle name="Обычный 2 2 2 2 3 2 2 3" xfId="192"/>
    <cellStyle name="Обычный 2 2 2 2 3 2 2_2.1" xfId="193"/>
    <cellStyle name="Обычный 2 2 2 2 3 2 3" xfId="194"/>
    <cellStyle name="Обычный 2 2 2 2 3 2 3 2" xfId="195"/>
    <cellStyle name="Обычный 2 2 2 2 3 2 3_2.1" xfId="196"/>
    <cellStyle name="Обычный 2 2 2 2 3 3" xfId="197"/>
    <cellStyle name="Обычный 2 2 2 2 3 3 2" xfId="198"/>
    <cellStyle name="Обычный 2 2 2 2 3 3 2 2" xfId="199"/>
    <cellStyle name="Обычный 2 2 2 2 3 3 2_2.1" xfId="200"/>
    <cellStyle name="Обычный 2 2 2 2 3 4" xfId="201"/>
    <cellStyle name="Обычный 2 2 2 2 3_2.1" xfId="202"/>
    <cellStyle name="Обычный 2 2 2 2 4" xfId="203"/>
    <cellStyle name="Обычный 2 2 2 2 4 2" xfId="204"/>
    <cellStyle name="Обычный 2 2 2 2 4 2 2" xfId="205"/>
    <cellStyle name="Обычный 2 2 2 2 4 2 2 2" xfId="206"/>
    <cellStyle name="Обычный 2 2 2 2 4 2 2_2.1" xfId="207"/>
    <cellStyle name="Обычный 2 2 2 2 4 3" xfId="208"/>
    <cellStyle name="Обычный 2 2 2 2 4_2.1" xfId="209"/>
    <cellStyle name="Обычный 2 2 2 2 5" xfId="210"/>
    <cellStyle name="Обычный 2 2 2 2 5 2" xfId="211"/>
    <cellStyle name="Обычный 2 2 2 2 5_2.1" xfId="212"/>
    <cellStyle name="Обычный 2 2 2 3" xfId="213"/>
    <cellStyle name="Обычный 2 2 2 4" xfId="214"/>
    <cellStyle name="Обычный 2 2 2 4 2" xfId="215"/>
    <cellStyle name="Обычный 2 2 2 4 2 2" xfId="216"/>
    <cellStyle name="Обычный 2 2 2 4 2 2 2" xfId="217"/>
    <cellStyle name="Обычный 2 2 2 4 2 2 2 2" xfId="218"/>
    <cellStyle name="Обычный 2 2 2 4 2 2 2 3" xfId="219"/>
    <cellStyle name="Обычный 2 2 2 4 2 2 2_2.1" xfId="220"/>
    <cellStyle name="Обычный 2 2 2 4 2 3" xfId="221"/>
    <cellStyle name="Обычный 2 2 2 4 2 4" xfId="222"/>
    <cellStyle name="Обычный 2 2 2 4 2_2.1" xfId="223"/>
    <cellStyle name="Обычный 2 2 2 4 3" xfId="224"/>
    <cellStyle name="Обычный 2 2 2 4 3 2" xfId="225"/>
    <cellStyle name="Обычный 2 2 2 4 3 3" xfId="226"/>
    <cellStyle name="Обычный 2 2 2 4 3_2.1" xfId="227"/>
    <cellStyle name="Обычный 2 2 2 5" xfId="228"/>
    <cellStyle name="Обычный 2 2 2 5 2" xfId="229"/>
    <cellStyle name="Обычный 2 2 2 5 2 2" xfId="230"/>
    <cellStyle name="Обычный 2 2 2 5 2 3" xfId="231"/>
    <cellStyle name="Обычный 2 2 2 5 2_2.1" xfId="232"/>
    <cellStyle name="Обычный 2 2 2 6" xfId="233"/>
    <cellStyle name="Обычный 2 2 2 7" xfId="234"/>
    <cellStyle name="Обычный 2 2 2_2.1" xfId="235"/>
    <cellStyle name="Обычный 2 2 3" xfId="236"/>
    <cellStyle name="Обычный 2 2 3 2" xfId="237"/>
    <cellStyle name="Обычный 2 2 3 3" xfId="238"/>
    <cellStyle name="Обычный 2 2 3_2.1" xfId="239"/>
    <cellStyle name="Обычный 2 2 4" xfId="240"/>
    <cellStyle name="Обычный 2 2 4 2" xfId="241"/>
    <cellStyle name="Обычный 2 2 4 2 2" xfId="242"/>
    <cellStyle name="Обычный 2 2 4 2 2 2" xfId="243"/>
    <cellStyle name="Обычный 2 2 4 2 2 2 2" xfId="244"/>
    <cellStyle name="Обычный 2 2 4 2 2 2 2 2" xfId="245"/>
    <cellStyle name="Обычный 2 2 4 2 2 2 2_2.1" xfId="246"/>
    <cellStyle name="Обычный 2 2 4 2 2 3" xfId="247"/>
    <cellStyle name="Обычный 2 2 4 2 2_2.1" xfId="248"/>
    <cellStyle name="Обычный 2 2 4 2 3" xfId="249"/>
    <cellStyle name="Обычный 2 2 4 2 3 2" xfId="250"/>
    <cellStyle name="Обычный 2 2 4 2 3_2.1" xfId="251"/>
    <cellStyle name="Обычный 2 2 4 3" xfId="252"/>
    <cellStyle name="Обычный 2 2 4 3 2" xfId="253"/>
    <cellStyle name="Обычный 2 2 4 3 2 2" xfId="254"/>
    <cellStyle name="Обычный 2 2 4 3 2_2.1" xfId="255"/>
    <cellStyle name="Обычный 2 2 4 4" xfId="256"/>
    <cellStyle name="Обычный 2 2 4_2.1" xfId="257"/>
    <cellStyle name="Обычный 2 2 5" xfId="258"/>
    <cellStyle name="Обычный 2 2 5 2" xfId="259"/>
    <cellStyle name="Обычный 2 2 5 2 2" xfId="260"/>
    <cellStyle name="Обычный 2 2 5 2 2 2" xfId="261"/>
    <cellStyle name="Обычный 2 2 5 2 2_2.1" xfId="262"/>
    <cellStyle name="Обычный 2 2 5 3" xfId="263"/>
    <cellStyle name="Обычный 2 2 5_2.1" xfId="264"/>
    <cellStyle name="Обычный 2 2 6" xfId="265"/>
    <cellStyle name="Обычный 2 2 6 2" xfId="266"/>
    <cellStyle name="Обычный 2 2 6_2.1" xfId="267"/>
    <cellStyle name="Обычный 2 2 7" xfId="268"/>
    <cellStyle name="Обычный 2 20" xfId="269"/>
    <cellStyle name="Обычный 2 20 2" xfId="270"/>
    <cellStyle name="Обычный 2 20 2 2" xfId="271"/>
    <cellStyle name="Обычный 2 20 2 2 2" xfId="272"/>
    <cellStyle name="Обычный 2 20 2 2 3" xfId="273"/>
    <cellStyle name="Обычный 2 20 2 3" xfId="274"/>
    <cellStyle name="Обычный 2 20 2_2.1" xfId="275"/>
    <cellStyle name="Обычный 2 20 3" xfId="276"/>
    <cellStyle name="Обычный 2 20 4" xfId="277"/>
    <cellStyle name="Обычный 2 21" xfId="278"/>
    <cellStyle name="Обычный 2 21 2" xfId="279"/>
    <cellStyle name="Обычный 2 21 3" xfId="280"/>
    <cellStyle name="Обычный 2 22" xfId="281"/>
    <cellStyle name="Обычный 2 23" xfId="282"/>
    <cellStyle name="Обычный 2 24" xfId="283"/>
    <cellStyle name="Обычный 2 3" xfId="284"/>
    <cellStyle name="Обычный 2 3 2" xfId="285"/>
    <cellStyle name="Обычный 2 4" xfId="286"/>
    <cellStyle name="Обычный 2 4 2" xfId="287"/>
    <cellStyle name="Обычный 2 5" xfId="288"/>
    <cellStyle name="Обычный 2 5 2" xfId="289"/>
    <cellStyle name="Обычный 2 6" xfId="290"/>
    <cellStyle name="Обычный 2 7" xfId="291"/>
    <cellStyle name="Обычный 2 8" xfId="292"/>
    <cellStyle name="Обычный 2 9" xfId="293"/>
    <cellStyle name="Обычный 2_2.1" xfId="294"/>
    <cellStyle name="Обычный 20" xfId="295"/>
    <cellStyle name="Обычный 21" xfId="296"/>
    <cellStyle name="Обычный 22" xfId="297"/>
    <cellStyle name="Обычный 23" xfId="298"/>
    <cellStyle name="Обычный 24" xfId="299"/>
    <cellStyle name="Обычный 25" xfId="300"/>
    <cellStyle name="Обычный 26" xfId="301"/>
    <cellStyle name="Обычный 27" xfId="302"/>
    <cellStyle name="Обычный 28" xfId="303"/>
    <cellStyle name="Обычный 29" xfId="304"/>
    <cellStyle name="Обычный 3" xfId="305"/>
    <cellStyle name="Обычный 3 10" xfId="306"/>
    <cellStyle name="Обычный 3 11" xfId="307"/>
    <cellStyle name="Обычный 3 12" xfId="308"/>
    <cellStyle name="Обычный 3 13" xfId="309"/>
    <cellStyle name="Обычный 3 13 2" xfId="310"/>
    <cellStyle name="Обычный 3 13 3" xfId="311"/>
    <cellStyle name="Обычный 3 14" xfId="312"/>
    <cellStyle name="Обычный 3 14 2" xfId="313"/>
    <cellStyle name="Обычный 3 14 3" xfId="314"/>
    <cellStyle name="Обычный 3 15" xfId="315"/>
    <cellStyle name="Обычный 3 16" xfId="316"/>
    <cellStyle name="Обычный 3 17" xfId="317"/>
    <cellStyle name="Обычный 3 2" xfId="318"/>
    <cellStyle name="Обычный 3 3" xfId="319"/>
    <cellStyle name="Обычный 3 4" xfId="320"/>
    <cellStyle name="Обычный 3 5" xfId="321"/>
    <cellStyle name="Обычный 3 6" xfId="322"/>
    <cellStyle name="Обычный 3 7" xfId="323"/>
    <cellStyle name="Обычный 3 8" xfId="324"/>
    <cellStyle name="Обычный 3 9" xfId="325"/>
    <cellStyle name="Обычный 3_8" xfId="326"/>
    <cellStyle name="Обычный 30" xfId="327"/>
    <cellStyle name="Обычный 31" xfId="328"/>
    <cellStyle name="Обычный 32" xfId="329"/>
    <cellStyle name="Обычный 33" xfId="330"/>
    <cellStyle name="Обычный 34" xfId="331"/>
    <cellStyle name="Обычный 35" xfId="332"/>
    <cellStyle name="Обычный 36" xfId="333"/>
    <cellStyle name="Обычный 37" xfId="334"/>
    <cellStyle name="Обычный 38" xfId="335"/>
    <cellStyle name="Обычный 39" xfId="336"/>
    <cellStyle name="Обычный 4" xfId="337"/>
    <cellStyle name="Обычный 4 10" xfId="338"/>
    <cellStyle name="Обычный 4 12" xfId="339"/>
    <cellStyle name="Обычный 4 2" xfId="340"/>
    <cellStyle name="Обычный 4 3" xfId="341"/>
    <cellStyle name="Обычный 4 4" xfId="342"/>
    <cellStyle name="Обычный 4 5" xfId="343"/>
    <cellStyle name="Обычный 4 6" xfId="344"/>
    <cellStyle name="Обычный 4 7" xfId="345"/>
    <cellStyle name="Обычный 4 8" xfId="346"/>
    <cellStyle name="Обычный 4 9" xfId="347"/>
    <cellStyle name="Обычный 4 9 2" xfId="348"/>
    <cellStyle name="Обычный 4 9 3" xfId="349"/>
    <cellStyle name="Обычный 4_8" xfId="350"/>
    <cellStyle name="Обычный 40" xfId="351"/>
    <cellStyle name="Обычный 41" xfId="352"/>
    <cellStyle name="Обычный 42" xfId="353"/>
    <cellStyle name="Обычный 43" xfId="354"/>
    <cellStyle name="Обычный 44" xfId="355"/>
    <cellStyle name="Обычный 45" xfId="356"/>
    <cellStyle name="Обычный 46" xfId="357"/>
    <cellStyle name="Обычный 47" xfId="358"/>
    <cellStyle name="Обычный 48" xfId="359"/>
    <cellStyle name="Обычный 49" xfId="360"/>
    <cellStyle name="Обычный 5" xfId="361"/>
    <cellStyle name="Обычный 5 2" xfId="362"/>
    <cellStyle name="Обычный 5 3" xfId="363"/>
    <cellStyle name="Обычный 5 4" xfId="364"/>
    <cellStyle name="Обычный 5 5" xfId="365"/>
    <cellStyle name="Обычный 5_8" xfId="366"/>
    <cellStyle name="Обычный 50" xfId="367"/>
    <cellStyle name="Обычный 51" xfId="368"/>
    <cellStyle name="Обычный 52" xfId="369"/>
    <cellStyle name="Обычный 53" xfId="370"/>
    <cellStyle name="Обычный 54" xfId="371"/>
    <cellStyle name="Обычный 55" xfId="372"/>
    <cellStyle name="Обычный 56" xfId="373"/>
    <cellStyle name="Обычный 57" xfId="374"/>
    <cellStyle name="Обычный 58" xfId="375"/>
    <cellStyle name="Обычный 59" xfId="376"/>
    <cellStyle name="Обычный 6" xfId="377"/>
    <cellStyle name="Обычный 6 2" xfId="378"/>
    <cellStyle name="Обычный 6 3" xfId="379"/>
    <cellStyle name="Обычный 6_8" xfId="380"/>
    <cellStyle name="Обычный 60" xfId="381"/>
    <cellStyle name="Обычный 61" xfId="382"/>
    <cellStyle name="Обычный 62" xfId="383"/>
    <cellStyle name="Обычный 63" xfId="384"/>
    <cellStyle name="Обычный 64" xfId="385"/>
    <cellStyle name="Обычный 65" xfId="386"/>
    <cellStyle name="Обычный 66" xfId="387"/>
    <cellStyle name="Обычный 67" xfId="388"/>
    <cellStyle name="Обычный 68" xfId="389"/>
    <cellStyle name="Обычный 69" xfId="390"/>
    <cellStyle name="Обычный 7" xfId="391"/>
    <cellStyle name="Обычный 7 2" xfId="392"/>
    <cellStyle name="Обычный 7_8" xfId="393"/>
    <cellStyle name="Обычный 8" xfId="394"/>
    <cellStyle name="Обычный 9" xfId="395"/>
    <cellStyle name="Обычный_tabsv10" xfId="396"/>
    <cellStyle name="Обычный_tabsv11" xfId="397"/>
    <cellStyle name="Обычный_tabsv12" xfId="398"/>
    <cellStyle name="Обычный_tabsv13" xfId="399"/>
    <cellStyle name="Обычный_tabsv14" xfId="400"/>
    <cellStyle name="Обычный_tabsv15" xfId="401"/>
    <cellStyle name="Обычный_tabsv17" xfId="402"/>
    <cellStyle name="Обычный_tabsv18" xfId="403"/>
    <cellStyle name="Обычный_tabsv18 4" xfId="404"/>
    <cellStyle name="Обычный_tabsv2" xfId="405"/>
    <cellStyle name="Обычный_tabsv2 5" xfId="406"/>
    <cellStyle name="Обычный_tabsv2 6" xfId="407"/>
    <cellStyle name="Обычный_tabsv22" xfId="408"/>
    <cellStyle name="Обычный_tabsv22 3" xfId="409"/>
    <cellStyle name="Обычный_tabsv3" xfId="410"/>
    <cellStyle name="Обычный_tabsv4" xfId="411"/>
    <cellStyle name="Обычный_tabsv7" xfId="412"/>
    <cellStyle name="Обычный_tabsv8" xfId="413"/>
    <cellStyle name="Обычный_таблицы1" xfId="414"/>
    <cellStyle name="Обычный_таблицы1 14" xfId="415"/>
    <cellStyle name="Обычный_таблицы1 15" xfId="416"/>
    <cellStyle name="Обычный_таблицы1 17" xfId="417"/>
    <cellStyle name="Обычный_таблицы1 19" xfId="418"/>
    <cellStyle name="Обычный_таблицы1 20" xfId="419"/>
    <cellStyle name="Обычный_таблицы1 21" xfId="420"/>
    <cellStyle name="Обычный_таблицы1 22" xfId="421"/>
    <cellStyle name="Обычный_таблицы1 23" xfId="422"/>
    <cellStyle name="Обычный_таблицы1 25" xfId="423"/>
    <cellStyle name="Открывавшаяся гиперссылка 2" xfId="424"/>
    <cellStyle name="Примечание 2" xfId="425"/>
    <cellStyle name="Примечание 2 2" xfId="426"/>
    <cellStyle name="Примечание 2_8" xfId="4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5B3D7"/>
      <rgbColor rgb="00993366"/>
      <rgbColor rgb="00FFFFCC"/>
      <rgbColor rgb="00CCFFFF"/>
      <rgbColor rgb="00660066"/>
      <rgbColor rgb="00D99694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3D69B"/>
      <rgbColor rgb="00FFEB9C"/>
      <rgbColor rgb="0093CDDD"/>
      <rgbColor rgb="00FF99CC"/>
      <rgbColor rgb="00B3A2C7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C57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3</xdr:row>
      <xdr:rowOff>323850</xdr:rowOff>
    </xdr:to>
    <xdr:pic>
      <xdr:nvPicPr>
        <xdr:cNvPr id="103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81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18/" TargetMode="External"/><Relationship Id="rId7" Type="http://schemas.openxmlformats.org/officeDocument/2006/relationships/hyperlink" Target="https://stat.gov.kz/ru/description/" TargetMode="External"/><Relationship Id="rId2" Type="http://schemas.openxmlformats.org/officeDocument/2006/relationships/hyperlink" Target="https://stat.gov.kz/ru/classifiers/statistical/20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mailto:A.Aueskhanova@aspire.gov.kz" TargetMode="External"/><Relationship Id="rId5" Type="http://schemas.openxmlformats.org/officeDocument/2006/relationships/hyperlink" Target="https://stat.gov.kz/ru/industries/business-statistics/stat-forrest-village-hunt-fish/publications/" TargetMode="External"/><Relationship Id="rId4" Type="http://schemas.openxmlformats.org/officeDocument/2006/relationships/hyperlink" Target="https://stat.gov.kz/upload/iblock/a0d/6bb5ro2s1bt109t6ijw070abrruf9hm7/&#1057;&#1087;&#1088;&#1072;&#1074;&#1086;&#1095;&#1085;&#1080;&#1082;%20skpsh.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05" zoomScaleNormal="105" workbookViewId="0">
      <selection activeCell="C28" sqref="C27:C28"/>
    </sheetView>
  </sheetViews>
  <sheetFormatPr defaultRowHeight="16.5" customHeight="1" x14ac:dyDescent="0.2"/>
  <cols>
    <col min="1" max="3" width="9.140625" style="1"/>
    <col min="4" max="4" width="9.7109375" style="1" customWidth="1"/>
    <col min="5" max="5" width="9.140625" style="1"/>
    <col min="6" max="6" width="34.42578125" style="1" customWidth="1"/>
    <col min="7" max="7" width="38.5703125" style="1" customWidth="1"/>
    <col min="8" max="8" width="9.140625" style="1"/>
    <col min="9" max="16384" width="9.140625" style="2"/>
  </cols>
  <sheetData>
    <row r="1" spans="1:10" ht="16.5" customHeight="1" x14ac:dyDescent="0.2">
      <c r="A1" s="3"/>
      <c r="B1" s="3"/>
      <c r="C1" s="3"/>
      <c r="D1" s="3"/>
      <c r="E1" s="4"/>
    </row>
    <row r="2" spans="1:10" ht="16.5" customHeight="1" x14ac:dyDescent="0.2">
      <c r="A2" s="3"/>
      <c r="B2" s="3"/>
      <c r="C2" s="3"/>
      <c r="D2" s="3"/>
      <c r="E2" s="4"/>
      <c r="F2" s="4"/>
      <c r="G2" s="4"/>
    </row>
    <row r="3" spans="1:10" ht="16.5" customHeight="1" x14ac:dyDescent="0.2">
      <c r="A3" s="3"/>
      <c r="B3" s="3"/>
      <c r="C3" s="3"/>
      <c r="D3" s="3"/>
      <c r="E3" s="4"/>
      <c r="F3" s="4"/>
      <c r="G3" s="4"/>
    </row>
    <row r="4" spans="1:10" ht="26.25" customHeight="1" x14ac:dyDescent="0.2">
      <c r="A4" s="3"/>
      <c r="B4" s="3"/>
      <c r="C4" s="3"/>
      <c r="D4" s="3"/>
      <c r="E4" s="4"/>
      <c r="F4" s="4"/>
      <c r="G4" s="4"/>
    </row>
    <row r="5" spans="1:10" ht="16.5" customHeight="1" x14ac:dyDescent="0.2">
      <c r="A5" s="5"/>
      <c r="B5" s="5"/>
      <c r="C5" s="5"/>
      <c r="D5" s="5"/>
      <c r="E5" s="5"/>
      <c r="F5" s="5"/>
      <c r="G5" s="5"/>
    </row>
    <row r="6" spans="1:10" ht="16.5" customHeight="1" x14ac:dyDescent="0.2">
      <c r="A6" s="5"/>
      <c r="B6" s="5"/>
      <c r="C6" s="5"/>
      <c r="D6" s="5"/>
      <c r="E6" s="5"/>
      <c r="F6" s="5"/>
      <c r="G6" s="5"/>
    </row>
    <row r="7" spans="1:10" ht="16.5" customHeight="1" x14ac:dyDescent="0.2">
      <c r="A7" s="5"/>
      <c r="B7" s="5"/>
      <c r="C7" s="5"/>
      <c r="D7" s="5"/>
      <c r="E7" s="5"/>
      <c r="F7" s="5"/>
      <c r="G7" s="5"/>
    </row>
    <row r="8" spans="1:10" ht="22.5" customHeight="1" x14ac:dyDescent="0.2">
      <c r="A8" s="391" t="s">
        <v>203</v>
      </c>
      <c r="B8" s="391"/>
      <c r="C8" s="391"/>
      <c r="D8" s="391"/>
      <c r="E8" s="391"/>
      <c r="F8" s="391"/>
      <c r="G8" s="391"/>
    </row>
    <row r="9" spans="1:10" ht="21" customHeight="1" x14ac:dyDescent="0.2">
      <c r="A9" s="392" t="s">
        <v>204</v>
      </c>
      <c r="B9" s="392"/>
      <c r="C9" s="392"/>
      <c r="D9" s="392"/>
      <c r="E9" s="392"/>
      <c r="F9" s="392"/>
      <c r="G9" s="392"/>
    </row>
    <row r="10" spans="1:10" ht="16.5" customHeight="1" x14ac:dyDescent="0.2">
      <c r="A10" s="5"/>
      <c r="B10" s="5"/>
      <c r="C10" s="5"/>
      <c r="D10" s="5"/>
      <c r="E10" s="6"/>
      <c r="F10" s="7"/>
      <c r="G10" s="7"/>
    </row>
    <row r="11" spans="1:10" ht="16.5" customHeight="1" x14ac:dyDescent="0.2">
      <c r="A11" s="5"/>
      <c r="B11" s="5"/>
      <c r="C11" s="5"/>
      <c r="D11" s="5"/>
      <c r="E11" s="6"/>
      <c r="F11" s="7"/>
      <c r="G11" s="7"/>
    </row>
    <row r="12" spans="1:10" ht="16.5" customHeight="1" x14ac:dyDescent="0.2">
      <c r="A12" s="2"/>
      <c r="B12" s="2"/>
      <c r="C12" s="2"/>
      <c r="D12" s="2"/>
      <c r="E12" s="2"/>
      <c r="F12" s="2"/>
      <c r="G12" s="2"/>
      <c r="H12" s="2"/>
    </row>
    <row r="13" spans="1:10" ht="51.75" customHeight="1" x14ac:dyDescent="0.4">
      <c r="A13" s="393" t="s">
        <v>0</v>
      </c>
      <c r="B13" s="393"/>
      <c r="C13" s="393"/>
      <c r="D13" s="393"/>
      <c r="E13" s="393"/>
      <c r="F13" s="393"/>
      <c r="G13" s="393"/>
      <c r="H13" s="393"/>
      <c r="I13" s="393"/>
      <c r="J13" s="393"/>
    </row>
    <row r="14" spans="1:10" ht="16.5" customHeight="1" x14ac:dyDescent="0.2">
      <c r="A14" s="8"/>
      <c r="B14" s="8"/>
      <c r="C14" s="8"/>
      <c r="D14" s="8"/>
      <c r="E14" s="8"/>
      <c r="F14" s="8"/>
      <c r="G14" s="8"/>
      <c r="H14" s="4"/>
      <c r="I14" s="1"/>
    </row>
    <row r="15" spans="1:10" ht="16.5" customHeight="1" x14ac:dyDescent="0.2">
      <c r="A15" s="8"/>
      <c r="B15" s="8"/>
      <c r="C15" s="8"/>
      <c r="D15" s="8"/>
      <c r="E15" s="8"/>
      <c r="F15" s="8"/>
      <c r="G15" s="8"/>
      <c r="H15" s="4"/>
      <c r="I15" s="1"/>
      <c r="J15" s="9"/>
    </row>
    <row r="16" spans="1:10" ht="16.5" customHeight="1" x14ac:dyDescent="0.2">
      <c r="A16" s="8"/>
      <c r="B16" s="8"/>
      <c r="C16" s="8"/>
      <c r="D16" s="8"/>
      <c r="E16" s="8"/>
      <c r="F16" s="8"/>
      <c r="G16" s="8"/>
      <c r="H16" s="4"/>
      <c r="I16" s="1"/>
      <c r="J16" s="9"/>
    </row>
    <row r="17" spans="1:7" ht="16.5" customHeight="1" x14ac:dyDescent="0.3">
      <c r="A17" s="10" t="s">
        <v>1</v>
      </c>
      <c r="B17" s="4"/>
      <c r="C17" s="4"/>
      <c r="D17" s="4"/>
      <c r="E17" s="4"/>
      <c r="F17" s="4"/>
      <c r="G17" s="4"/>
    </row>
    <row r="18" spans="1:7" ht="16.5" customHeight="1" x14ac:dyDescent="0.2">
      <c r="A18" s="4"/>
      <c r="B18" s="4"/>
      <c r="C18" s="4"/>
      <c r="D18" s="4"/>
      <c r="E18" s="4"/>
      <c r="F18" s="4"/>
      <c r="G18" s="4"/>
    </row>
    <row r="19" spans="1:7" ht="16.5" customHeight="1" x14ac:dyDescent="0.2">
      <c r="A19" s="8"/>
      <c r="B19" s="8"/>
      <c r="C19" s="8"/>
      <c r="D19" s="8"/>
      <c r="E19" s="8"/>
      <c r="F19" s="8"/>
      <c r="G19" s="4"/>
    </row>
    <row r="20" spans="1:7" ht="16.5" customHeight="1" x14ac:dyDescent="0.2">
      <c r="A20" s="8"/>
      <c r="B20" s="8"/>
      <c r="C20" s="8"/>
      <c r="D20" s="8"/>
      <c r="E20" s="8"/>
      <c r="F20" s="8"/>
      <c r="G20" s="4"/>
    </row>
    <row r="21" spans="1:7" ht="16.5" customHeight="1" x14ac:dyDescent="0.2">
      <c r="A21" s="394" t="s">
        <v>2</v>
      </c>
      <c r="B21" s="394"/>
      <c r="C21" s="394"/>
      <c r="D21" s="394"/>
      <c r="E21" s="394"/>
      <c r="F21" s="394"/>
      <c r="G21" s="394"/>
    </row>
  </sheetData>
  <sheetProtection selectLockedCells="1" selectUnlockedCells="1"/>
  <mergeCells count="4">
    <mergeCell ref="A8:G8"/>
    <mergeCell ref="A9:G9"/>
    <mergeCell ref="A13:J13"/>
    <mergeCell ref="A21:G21"/>
  </mergeCells>
  <pageMargins left="0.78749999999999998" right="0.39374999999999999" top="0.39374999999999999" bottom="0.39374999999999999" header="0.51180555555555551" footer="0.51180555555555551"/>
  <pageSetup paperSize="9" scale="89" orientation="landscape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zoomScale="105" zoomScaleNormal="105" workbookViewId="0">
      <selection activeCell="E25" sqref="E25"/>
    </sheetView>
  </sheetViews>
  <sheetFormatPr defaultRowHeight="12.75" x14ac:dyDescent="0.2"/>
  <cols>
    <col min="1" max="1" width="20.42578125" style="138" customWidth="1"/>
    <col min="2" max="2" width="8.7109375" style="138" customWidth="1"/>
    <col min="3" max="3" width="8.5703125" style="138" customWidth="1"/>
    <col min="4" max="4" width="9.5703125" style="138" customWidth="1"/>
    <col min="5" max="5" width="8.5703125" style="138" customWidth="1"/>
    <col min="6" max="6" width="9" style="138" customWidth="1"/>
    <col min="7" max="7" width="8.7109375" style="138" customWidth="1"/>
    <col min="8" max="8" width="9.140625" style="138"/>
    <col min="9" max="9" width="8.85546875" style="138" customWidth="1"/>
    <col min="10" max="11" width="9.28515625" style="138" customWidth="1"/>
    <col min="12" max="12" width="9.5703125" style="138" customWidth="1"/>
    <col min="13" max="13" width="9.42578125" style="138" customWidth="1"/>
    <col min="14" max="14" width="8.7109375" style="138" customWidth="1"/>
    <col min="15" max="15" width="9.140625" style="138"/>
    <col min="16" max="16" width="10" style="138" customWidth="1"/>
    <col min="17" max="16384" width="9.140625" style="138"/>
  </cols>
  <sheetData>
    <row r="1" spans="1:26" ht="27" customHeight="1" x14ac:dyDescent="0.2">
      <c r="A1" s="422" t="s">
        <v>134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26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140"/>
      <c r="P2" s="141" t="s">
        <v>135</v>
      </c>
    </row>
    <row r="3" spans="1:26" ht="15" customHeight="1" x14ac:dyDescent="0.2">
      <c r="A3" s="423"/>
      <c r="B3" s="424" t="s">
        <v>88</v>
      </c>
      <c r="C3" s="424"/>
      <c r="D3" s="424"/>
      <c r="E3" s="425" t="s">
        <v>89</v>
      </c>
      <c r="F3" s="425"/>
      <c r="G3" s="425"/>
      <c r="H3" s="425"/>
      <c r="I3" s="425"/>
      <c r="J3" s="425"/>
      <c r="K3" s="424" t="s">
        <v>90</v>
      </c>
      <c r="L3" s="424"/>
      <c r="M3" s="424"/>
      <c r="N3" s="426" t="s">
        <v>91</v>
      </c>
      <c r="O3" s="426"/>
      <c r="P3" s="426"/>
      <c r="Q3" s="142"/>
    </row>
    <row r="4" spans="1:26" ht="36" customHeight="1" x14ac:dyDescent="0.2">
      <c r="A4" s="423"/>
      <c r="B4" s="424"/>
      <c r="C4" s="424"/>
      <c r="D4" s="424"/>
      <c r="E4" s="424" t="s">
        <v>92</v>
      </c>
      <c r="F4" s="424"/>
      <c r="G4" s="424"/>
      <c r="H4" s="425" t="s">
        <v>93</v>
      </c>
      <c r="I4" s="425"/>
      <c r="J4" s="425"/>
      <c r="K4" s="424"/>
      <c r="L4" s="424"/>
      <c r="M4" s="424"/>
      <c r="N4" s="426"/>
      <c r="O4" s="426"/>
      <c r="P4" s="426"/>
      <c r="Q4" s="142"/>
    </row>
    <row r="5" spans="1:26" ht="43.5" customHeight="1" x14ac:dyDescent="0.2">
      <c r="A5" s="423"/>
      <c r="B5" s="47" t="s">
        <v>94</v>
      </c>
      <c r="C5" s="47" t="s">
        <v>95</v>
      </c>
      <c r="D5" s="47" t="s">
        <v>199</v>
      </c>
      <c r="E5" s="47" t="s">
        <v>94</v>
      </c>
      <c r="F5" s="47" t="s">
        <v>95</v>
      </c>
      <c r="G5" s="47" t="s">
        <v>199</v>
      </c>
      <c r="H5" s="47" t="s">
        <v>94</v>
      </c>
      <c r="I5" s="47" t="s">
        <v>95</v>
      </c>
      <c r="J5" s="47" t="s">
        <v>199</v>
      </c>
      <c r="K5" s="47" t="s">
        <v>94</v>
      </c>
      <c r="L5" s="47" t="s">
        <v>95</v>
      </c>
      <c r="M5" s="47" t="s">
        <v>199</v>
      </c>
      <c r="N5" s="47" t="s">
        <v>94</v>
      </c>
      <c r="O5" s="47" t="s">
        <v>95</v>
      </c>
      <c r="P5" s="49" t="s">
        <v>199</v>
      </c>
      <c r="Q5" s="142"/>
    </row>
    <row r="6" spans="1:26" ht="17.100000000000001" customHeight="1" x14ac:dyDescent="0.2">
      <c r="A6" s="143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29">
        <v>1.6</v>
      </c>
      <c r="L6" s="29">
        <v>1.1000000000000001</v>
      </c>
      <c r="M6" s="29">
        <v>145.5</v>
      </c>
      <c r="N6" s="29">
        <v>1.6</v>
      </c>
      <c r="O6" s="29">
        <v>1.1000000000000001</v>
      </c>
      <c r="P6" s="29">
        <v>145.5</v>
      </c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7.850000000000001" customHeight="1" x14ac:dyDescent="0.2">
      <c r="A7" s="145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29">
        <v>0.2</v>
      </c>
      <c r="L7" s="29">
        <v>0.2</v>
      </c>
      <c r="M7" s="29">
        <v>100</v>
      </c>
      <c r="N7" s="29">
        <v>0.2</v>
      </c>
      <c r="O7" s="29">
        <v>0.2</v>
      </c>
      <c r="P7" s="29">
        <v>100</v>
      </c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19.350000000000001" customHeight="1" x14ac:dyDescent="0.2">
      <c r="A8" s="146" t="s">
        <v>113</v>
      </c>
      <c r="B8" s="147" t="s">
        <v>20</v>
      </c>
      <c r="C8" s="147" t="s">
        <v>20</v>
      </c>
      <c r="D8" s="147" t="s">
        <v>20</v>
      </c>
      <c r="E8" s="147" t="s">
        <v>20</v>
      </c>
      <c r="F8" s="147" t="s">
        <v>20</v>
      </c>
      <c r="G8" s="147" t="s">
        <v>20</v>
      </c>
      <c r="H8" s="147" t="s">
        <v>20</v>
      </c>
      <c r="I8" s="147" t="s">
        <v>20</v>
      </c>
      <c r="J8" s="147" t="s">
        <v>20</v>
      </c>
      <c r="K8" s="147" t="s">
        <v>20</v>
      </c>
      <c r="L8" s="147" t="s">
        <v>20</v>
      </c>
      <c r="M8" s="147" t="s">
        <v>20</v>
      </c>
      <c r="N8" s="147" t="s">
        <v>20</v>
      </c>
      <c r="O8" s="147" t="s">
        <v>20</v>
      </c>
      <c r="P8" s="147" t="s">
        <v>20</v>
      </c>
      <c r="Q8" s="144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17.850000000000001" customHeight="1" x14ac:dyDescent="0.2">
      <c r="A9" s="145" t="s">
        <v>114</v>
      </c>
      <c r="B9" s="147" t="s">
        <v>20</v>
      </c>
      <c r="C9" s="147" t="s">
        <v>20</v>
      </c>
      <c r="D9" s="147" t="s">
        <v>20</v>
      </c>
      <c r="E9" s="147" t="s">
        <v>20</v>
      </c>
      <c r="F9" s="147" t="s">
        <v>20</v>
      </c>
      <c r="G9" s="147" t="s">
        <v>20</v>
      </c>
      <c r="H9" s="147" t="s">
        <v>20</v>
      </c>
      <c r="I9" s="147" t="s">
        <v>20</v>
      </c>
      <c r="J9" s="147" t="s">
        <v>20</v>
      </c>
      <c r="K9" s="147" t="s">
        <v>20</v>
      </c>
      <c r="L9" s="147" t="s">
        <v>20</v>
      </c>
      <c r="M9" s="147" t="s">
        <v>20</v>
      </c>
      <c r="N9" s="147" t="s">
        <v>20</v>
      </c>
      <c r="O9" s="147" t="s">
        <v>20</v>
      </c>
      <c r="P9" s="147" t="s">
        <v>20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spans="1:26" ht="20.100000000000001" customHeight="1" x14ac:dyDescent="0.2">
      <c r="A10" s="145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29">
        <v>0.30000000000000004</v>
      </c>
      <c r="L10" s="29">
        <v>0.1</v>
      </c>
      <c r="M10" s="29">
        <v>300</v>
      </c>
      <c r="N10" s="29">
        <v>0.30000000000000004</v>
      </c>
      <c r="O10" s="29">
        <v>0.1</v>
      </c>
      <c r="P10" s="29">
        <v>300</v>
      </c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ht="17.850000000000001" customHeight="1" x14ac:dyDescent="0.2">
      <c r="A11" s="148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29">
        <v>0.60000000000000009</v>
      </c>
      <c r="L11" s="29">
        <v>0.8</v>
      </c>
      <c r="M11" s="29">
        <v>75</v>
      </c>
      <c r="N11" s="29">
        <v>0.60000000000000009</v>
      </c>
      <c r="O11" s="29">
        <v>0.8</v>
      </c>
      <c r="P11" s="29">
        <v>75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20.100000000000001" customHeight="1" x14ac:dyDescent="0.2">
      <c r="A12" s="57" t="s">
        <v>117</v>
      </c>
      <c r="B12" s="344" t="s">
        <v>20</v>
      </c>
      <c r="C12" s="344" t="s">
        <v>20</v>
      </c>
      <c r="D12" s="344" t="s">
        <v>20</v>
      </c>
      <c r="E12" s="344" t="s">
        <v>20</v>
      </c>
      <c r="F12" s="344" t="s">
        <v>20</v>
      </c>
      <c r="G12" s="344" t="s">
        <v>20</v>
      </c>
      <c r="H12" s="344" t="s">
        <v>20</v>
      </c>
      <c r="I12" s="344" t="s">
        <v>20</v>
      </c>
      <c r="J12" s="344" t="s">
        <v>20</v>
      </c>
      <c r="K12" s="345">
        <v>0.5</v>
      </c>
      <c r="L12" s="344" t="s">
        <v>20</v>
      </c>
      <c r="M12" s="344" t="s">
        <v>20</v>
      </c>
      <c r="N12" s="345">
        <v>0.5</v>
      </c>
      <c r="O12" s="344" t="s">
        <v>20</v>
      </c>
      <c r="P12" s="344" t="s">
        <v>20</v>
      </c>
    </row>
    <row r="13" spans="1:26" x14ac:dyDescent="0.2">
      <c r="B13" s="134"/>
      <c r="C13" s="134"/>
      <c r="D13" s="134"/>
      <c r="E13" s="132"/>
      <c r="F13" s="132"/>
      <c r="G13" s="134"/>
      <c r="H13" s="132"/>
      <c r="I13" s="132"/>
      <c r="J13" s="134"/>
      <c r="K13" s="149"/>
      <c r="L13" s="149"/>
      <c r="M13" s="134"/>
      <c r="N13" s="134"/>
      <c r="O13" s="134"/>
      <c r="P13" s="134"/>
    </row>
    <row r="15" spans="1:26" x14ac:dyDescent="0.2">
      <c r="B15" s="150"/>
      <c r="C15" s="150"/>
      <c r="D15" s="150"/>
      <c r="E15" s="150"/>
      <c r="F15" s="150"/>
      <c r="G15" s="150"/>
      <c r="H15" s="150"/>
      <c r="I15" s="150"/>
      <c r="J15" s="150"/>
      <c r="K15" s="151"/>
      <c r="L15" s="151"/>
      <c r="M15" s="151"/>
      <c r="N15" s="151"/>
      <c r="O15" s="151"/>
      <c r="P15" s="151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1180555555555551" right="0.43333333333333335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zoomScale="105" zoomScaleNormal="105" workbookViewId="0">
      <selection activeCell="P26" sqref="P26"/>
    </sheetView>
  </sheetViews>
  <sheetFormatPr defaultRowHeight="12.75" x14ac:dyDescent="0.2"/>
  <cols>
    <col min="1" max="1" width="19.28515625" style="152" customWidth="1"/>
    <col min="2" max="2" width="9.5703125" style="152" customWidth="1"/>
    <col min="3" max="3" width="9.42578125" style="152" customWidth="1"/>
    <col min="4" max="4" width="9.7109375" style="152" customWidth="1"/>
    <col min="5" max="5" width="8.28515625" style="152" customWidth="1"/>
    <col min="6" max="6" width="8.7109375" style="152" customWidth="1"/>
    <col min="7" max="7" width="10.42578125" style="152" customWidth="1"/>
    <col min="8" max="9" width="9.140625" style="152"/>
    <col min="10" max="10" width="10.140625" style="152" customWidth="1"/>
    <col min="11" max="12" width="9.5703125" style="152" customWidth="1"/>
    <col min="13" max="13" width="10.42578125" style="152" customWidth="1"/>
    <col min="14" max="16384" width="9.140625" style="152"/>
  </cols>
  <sheetData>
    <row r="1" spans="1:26" ht="29.25" customHeight="1" x14ac:dyDescent="0.2">
      <c r="A1" s="427" t="s">
        <v>136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26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4"/>
      <c r="P2" s="155" t="s">
        <v>137</v>
      </c>
    </row>
    <row r="3" spans="1:26" ht="15" customHeight="1" x14ac:dyDescent="0.2">
      <c r="A3" s="428"/>
      <c r="B3" s="429" t="s">
        <v>88</v>
      </c>
      <c r="C3" s="429"/>
      <c r="D3" s="429"/>
      <c r="E3" s="430" t="s">
        <v>89</v>
      </c>
      <c r="F3" s="430"/>
      <c r="G3" s="430"/>
      <c r="H3" s="430"/>
      <c r="I3" s="430"/>
      <c r="J3" s="430"/>
      <c r="K3" s="429" t="s">
        <v>90</v>
      </c>
      <c r="L3" s="429"/>
      <c r="M3" s="429"/>
      <c r="N3" s="431" t="s">
        <v>91</v>
      </c>
      <c r="O3" s="431"/>
      <c r="P3" s="431"/>
      <c r="Q3" s="156"/>
    </row>
    <row r="4" spans="1:26" ht="38.85" customHeight="1" x14ac:dyDescent="0.2">
      <c r="A4" s="428"/>
      <c r="B4" s="429"/>
      <c r="C4" s="429"/>
      <c r="D4" s="429"/>
      <c r="E4" s="429" t="s">
        <v>92</v>
      </c>
      <c r="F4" s="429"/>
      <c r="G4" s="429"/>
      <c r="H4" s="430" t="s">
        <v>93</v>
      </c>
      <c r="I4" s="430"/>
      <c r="J4" s="430"/>
      <c r="K4" s="429"/>
      <c r="L4" s="429"/>
      <c r="M4" s="429"/>
      <c r="N4" s="431"/>
      <c r="O4" s="431"/>
      <c r="P4" s="431"/>
      <c r="Q4" s="156"/>
    </row>
    <row r="5" spans="1:26" ht="37.5" customHeight="1" x14ac:dyDescent="0.2">
      <c r="A5" s="428"/>
      <c r="B5" s="47" t="s">
        <v>94</v>
      </c>
      <c r="C5" s="47" t="s">
        <v>95</v>
      </c>
      <c r="D5" s="124" t="s">
        <v>199</v>
      </c>
      <c r="E5" s="47" t="s">
        <v>94</v>
      </c>
      <c r="F5" s="47" t="s">
        <v>95</v>
      </c>
      <c r="G5" s="124" t="s">
        <v>199</v>
      </c>
      <c r="H5" s="47" t="s">
        <v>94</v>
      </c>
      <c r="I5" s="47" t="s">
        <v>95</v>
      </c>
      <c r="J5" s="124" t="s">
        <v>199</v>
      </c>
      <c r="K5" s="47" t="s">
        <v>94</v>
      </c>
      <c r="L5" s="47" t="s">
        <v>95</v>
      </c>
      <c r="M5" s="124" t="s">
        <v>199</v>
      </c>
      <c r="N5" s="47" t="s">
        <v>94</v>
      </c>
      <c r="O5" s="47" t="s">
        <v>95</v>
      </c>
      <c r="P5" s="49" t="s">
        <v>199</v>
      </c>
      <c r="Q5" s="156"/>
    </row>
    <row r="6" spans="1:26" ht="15.6" customHeight="1" x14ac:dyDescent="0.2">
      <c r="A6" s="157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1">
        <v>51</v>
      </c>
      <c r="L6" s="31">
        <v>52</v>
      </c>
      <c r="M6" s="29">
        <v>98.1</v>
      </c>
      <c r="N6" s="31">
        <v>51</v>
      </c>
      <c r="O6" s="31">
        <v>52</v>
      </c>
      <c r="P6" s="29">
        <v>98.1</v>
      </c>
      <c r="Q6" s="158"/>
      <c r="R6" s="159"/>
      <c r="S6" s="159"/>
      <c r="T6" s="158"/>
      <c r="U6" s="159"/>
      <c r="V6" s="159"/>
      <c r="W6" s="158"/>
      <c r="X6" s="159"/>
      <c r="Y6" s="159"/>
      <c r="Z6" s="158"/>
    </row>
    <row r="7" spans="1:26" ht="19.350000000000001" customHeight="1" x14ac:dyDescent="0.2">
      <c r="A7" s="160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1">
        <v>15</v>
      </c>
      <c r="L7" s="31">
        <v>26</v>
      </c>
      <c r="M7" s="29">
        <v>57.7</v>
      </c>
      <c r="N7" s="31">
        <v>15</v>
      </c>
      <c r="O7" s="31">
        <v>26</v>
      </c>
      <c r="P7" s="29">
        <v>57.7</v>
      </c>
      <c r="Q7" s="158"/>
      <c r="R7" s="159"/>
      <c r="S7" s="159"/>
      <c r="T7" s="158"/>
      <c r="U7" s="159"/>
      <c r="V7" s="159"/>
      <c r="W7" s="158"/>
      <c r="X7" s="159"/>
      <c r="Y7" s="159"/>
      <c r="Z7" s="158"/>
    </row>
    <row r="8" spans="1:26" ht="17.100000000000001" customHeight="1" x14ac:dyDescent="0.2">
      <c r="A8" s="161" t="s">
        <v>113</v>
      </c>
      <c r="B8" s="30" t="s">
        <v>20</v>
      </c>
      <c r="C8" s="30" t="s">
        <v>20</v>
      </c>
      <c r="D8" s="30" t="s">
        <v>20</v>
      </c>
      <c r="E8" s="30" t="s">
        <v>20</v>
      </c>
      <c r="F8" s="30" t="s">
        <v>20</v>
      </c>
      <c r="G8" s="30" t="s">
        <v>20</v>
      </c>
      <c r="H8" s="30" t="s">
        <v>20</v>
      </c>
      <c r="I8" s="30" t="s">
        <v>20</v>
      </c>
      <c r="J8" s="30" t="s">
        <v>20</v>
      </c>
      <c r="K8" s="31">
        <v>1</v>
      </c>
      <c r="L8" s="30" t="s">
        <v>20</v>
      </c>
      <c r="M8" s="30" t="s">
        <v>20</v>
      </c>
      <c r="N8" s="31">
        <v>1</v>
      </c>
      <c r="O8" s="30" t="s">
        <v>20</v>
      </c>
      <c r="P8" s="30" t="s">
        <v>20</v>
      </c>
      <c r="Q8" s="158"/>
      <c r="R8" s="159"/>
      <c r="S8" s="159"/>
      <c r="T8" s="158"/>
      <c r="U8" s="159"/>
      <c r="V8" s="159"/>
      <c r="W8" s="158"/>
      <c r="X8" s="159"/>
      <c r="Y8" s="159"/>
      <c r="Z8" s="158"/>
    </row>
    <row r="9" spans="1:26" ht="17.850000000000001" customHeight="1" x14ac:dyDescent="0.2">
      <c r="A9" s="160" t="s">
        <v>114</v>
      </c>
      <c r="B9" s="162" t="s">
        <v>20</v>
      </c>
      <c r="C9" s="162" t="s">
        <v>20</v>
      </c>
      <c r="D9" s="162" t="s">
        <v>20</v>
      </c>
      <c r="E9" s="162" t="s">
        <v>20</v>
      </c>
      <c r="F9" s="162" t="s">
        <v>20</v>
      </c>
      <c r="G9" s="162" t="s">
        <v>20</v>
      </c>
      <c r="H9" s="162" t="s">
        <v>20</v>
      </c>
      <c r="I9" s="162" t="s">
        <v>20</v>
      </c>
      <c r="J9" s="162" t="s">
        <v>20</v>
      </c>
      <c r="K9" s="163" t="s">
        <v>20</v>
      </c>
      <c r="L9" s="163" t="s">
        <v>20</v>
      </c>
      <c r="M9" s="164" t="s">
        <v>20</v>
      </c>
      <c r="N9" s="163" t="s">
        <v>20</v>
      </c>
      <c r="O9" s="163" t="s">
        <v>20</v>
      </c>
      <c r="P9" s="164" t="s">
        <v>20</v>
      </c>
      <c r="Q9" s="158"/>
      <c r="R9" s="159"/>
      <c r="S9" s="159"/>
      <c r="T9" s="158"/>
      <c r="U9" s="159"/>
      <c r="V9" s="159"/>
      <c r="W9" s="158"/>
      <c r="X9" s="159"/>
      <c r="Y9" s="159"/>
      <c r="Z9" s="158"/>
    </row>
    <row r="10" spans="1:26" ht="16.350000000000001" customHeight="1" x14ac:dyDescent="0.2">
      <c r="A10" s="160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31">
        <v>17</v>
      </c>
      <c r="L10" s="31">
        <v>11</v>
      </c>
      <c r="M10" s="29">
        <v>154.5</v>
      </c>
      <c r="N10" s="31">
        <v>17</v>
      </c>
      <c r="O10" s="31">
        <v>11</v>
      </c>
      <c r="P10" s="29">
        <v>154.5</v>
      </c>
      <c r="Q10" s="158"/>
      <c r="R10" s="159"/>
      <c r="S10" s="159"/>
      <c r="T10" s="158"/>
      <c r="U10" s="159"/>
      <c r="V10" s="159"/>
      <c r="W10" s="158"/>
      <c r="X10" s="159"/>
      <c r="Y10" s="159"/>
      <c r="Z10" s="158"/>
    </row>
    <row r="11" spans="1:26" ht="18.600000000000001" customHeight="1" x14ac:dyDescent="0.2">
      <c r="A11" s="165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1">
        <v>8</v>
      </c>
      <c r="L11" s="31">
        <v>15</v>
      </c>
      <c r="M11" s="29">
        <v>53.3</v>
      </c>
      <c r="N11" s="31">
        <v>8</v>
      </c>
      <c r="O11" s="31">
        <v>15</v>
      </c>
      <c r="P11" s="29">
        <v>53.3</v>
      </c>
      <c r="Q11" s="158"/>
      <c r="R11" s="159"/>
      <c r="S11" s="159"/>
      <c r="T11" s="158"/>
      <c r="U11" s="159"/>
      <c r="V11" s="159"/>
      <c r="W11" s="158"/>
      <c r="X11" s="159"/>
      <c r="Y11" s="159"/>
      <c r="Z11" s="158"/>
    </row>
    <row r="12" spans="1:26" ht="17.100000000000001" customHeight="1" x14ac:dyDescent="0.2">
      <c r="A12" s="57" t="s">
        <v>117</v>
      </c>
      <c r="B12" s="344" t="s">
        <v>20</v>
      </c>
      <c r="C12" s="344" t="s">
        <v>20</v>
      </c>
      <c r="D12" s="344" t="s">
        <v>20</v>
      </c>
      <c r="E12" s="344" t="s">
        <v>20</v>
      </c>
      <c r="F12" s="344" t="s">
        <v>20</v>
      </c>
      <c r="G12" s="344" t="s">
        <v>20</v>
      </c>
      <c r="H12" s="344" t="s">
        <v>20</v>
      </c>
      <c r="I12" s="344" t="s">
        <v>20</v>
      </c>
      <c r="J12" s="344" t="s">
        <v>20</v>
      </c>
      <c r="K12" s="379">
        <v>10</v>
      </c>
      <c r="L12" s="344" t="s">
        <v>20</v>
      </c>
      <c r="M12" s="344" t="s">
        <v>20</v>
      </c>
      <c r="N12" s="379">
        <v>10</v>
      </c>
      <c r="O12" s="344" t="s">
        <v>20</v>
      </c>
      <c r="P12" s="344" t="s">
        <v>20</v>
      </c>
    </row>
    <row r="13" spans="1:26" x14ac:dyDescent="0.2">
      <c r="B13" s="132"/>
      <c r="C13" s="132"/>
      <c r="D13" s="132"/>
      <c r="E13" s="132"/>
      <c r="F13" s="132"/>
      <c r="G13" s="132"/>
      <c r="H13" s="132"/>
      <c r="I13" s="132"/>
      <c r="J13" s="132"/>
      <c r="K13" s="167"/>
      <c r="L13" s="167"/>
      <c r="M13" s="149"/>
      <c r="N13" s="167"/>
      <c r="O13" s="167"/>
      <c r="P13" s="149"/>
    </row>
    <row r="15" spans="1:26" x14ac:dyDescent="0.2">
      <c r="B15" s="168"/>
      <c r="C15" s="168"/>
      <c r="D15" s="168"/>
      <c r="E15" s="168"/>
      <c r="F15" s="168"/>
      <c r="G15" s="168"/>
      <c r="H15" s="168"/>
      <c r="I15" s="168"/>
      <c r="J15" s="168"/>
      <c r="K15" s="169"/>
      <c r="L15" s="169"/>
      <c r="M15" s="170"/>
      <c r="N15" s="169"/>
      <c r="O15" s="169"/>
      <c r="P15" s="170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="105" zoomScaleNormal="105" workbookViewId="0">
      <selection activeCell="G25" sqref="G25"/>
    </sheetView>
  </sheetViews>
  <sheetFormatPr defaultRowHeight="12.75" x14ac:dyDescent="0.2"/>
  <cols>
    <col min="1" max="1" width="16.140625" style="171" customWidth="1"/>
    <col min="2" max="2" width="7.85546875" style="171" customWidth="1"/>
    <col min="3" max="3" width="8" style="171" customWidth="1"/>
    <col min="4" max="4" width="8.85546875" style="171" customWidth="1"/>
    <col min="5" max="5" width="7.85546875" style="171" customWidth="1"/>
    <col min="6" max="6" width="7.5703125" style="171" customWidth="1"/>
    <col min="7" max="7" width="10.140625" style="171" customWidth="1"/>
    <col min="8" max="8" width="9" style="171" customWidth="1"/>
    <col min="9" max="9" width="8.7109375" style="171" customWidth="1"/>
    <col min="10" max="10" width="10.5703125" style="171" customWidth="1"/>
    <col min="11" max="11" width="9" style="171" customWidth="1"/>
    <col min="12" max="12" width="9.7109375" style="171" customWidth="1"/>
    <col min="13" max="13" width="8.7109375" style="171" customWidth="1"/>
    <col min="14" max="14" width="8.42578125" style="171" customWidth="1"/>
    <col min="15" max="15" width="8.5703125" style="171" customWidth="1"/>
    <col min="16" max="16384" width="9.140625" style="171"/>
  </cols>
  <sheetData>
    <row r="1" spans="1:24" ht="29.25" customHeight="1" x14ac:dyDescent="0.2">
      <c r="A1" s="432" t="s">
        <v>138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24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3"/>
      <c r="P2" s="174" t="s">
        <v>137</v>
      </c>
    </row>
    <row r="3" spans="1:24" ht="15.6" customHeight="1" x14ac:dyDescent="0.2">
      <c r="A3" s="433"/>
      <c r="B3" s="434" t="s">
        <v>88</v>
      </c>
      <c r="C3" s="434"/>
      <c r="D3" s="434"/>
      <c r="E3" s="435" t="s">
        <v>89</v>
      </c>
      <c r="F3" s="435"/>
      <c r="G3" s="435"/>
      <c r="H3" s="435"/>
      <c r="I3" s="435"/>
      <c r="J3" s="435"/>
      <c r="K3" s="434" t="s">
        <v>90</v>
      </c>
      <c r="L3" s="434"/>
      <c r="M3" s="434"/>
      <c r="N3" s="436" t="s">
        <v>91</v>
      </c>
      <c r="O3" s="436"/>
      <c r="P3" s="436"/>
      <c r="Q3" s="175"/>
    </row>
    <row r="4" spans="1:24" ht="38.1" customHeight="1" x14ac:dyDescent="0.2">
      <c r="A4" s="433"/>
      <c r="B4" s="434"/>
      <c r="C4" s="434"/>
      <c r="D4" s="434"/>
      <c r="E4" s="434" t="s">
        <v>92</v>
      </c>
      <c r="F4" s="434"/>
      <c r="G4" s="434"/>
      <c r="H4" s="435" t="s">
        <v>93</v>
      </c>
      <c r="I4" s="435"/>
      <c r="J4" s="435"/>
      <c r="K4" s="434"/>
      <c r="L4" s="434"/>
      <c r="M4" s="434"/>
      <c r="N4" s="436"/>
      <c r="O4" s="436"/>
      <c r="P4" s="436"/>
      <c r="Q4" s="175"/>
    </row>
    <row r="5" spans="1:24" ht="38.25" customHeight="1" x14ac:dyDescent="0.2">
      <c r="A5" s="433"/>
      <c r="B5" s="47" t="s">
        <v>94</v>
      </c>
      <c r="C5" s="47" t="s">
        <v>95</v>
      </c>
      <c r="D5" s="124" t="s">
        <v>199</v>
      </c>
      <c r="E5" s="47" t="s">
        <v>94</v>
      </c>
      <c r="F5" s="47" t="s">
        <v>95</v>
      </c>
      <c r="G5" s="124" t="s">
        <v>199</v>
      </c>
      <c r="H5" s="47" t="s">
        <v>94</v>
      </c>
      <c r="I5" s="47" t="s">
        <v>95</v>
      </c>
      <c r="J5" s="124" t="s">
        <v>199</v>
      </c>
      <c r="K5" s="47" t="s">
        <v>94</v>
      </c>
      <c r="L5" s="47" t="s">
        <v>95</v>
      </c>
      <c r="M5" s="124" t="s">
        <v>199</v>
      </c>
      <c r="N5" s="47" t="s">
        <v>94</v>
      </c>
      <c r="O5" s="47" t="s">
        <v>95</v>
      </c>
      <c r="P5" s="49" t="s">
        <v>199</v>
      </c>
      <c r="Q5" s="175"/>
    </row>
    <row r="6" spans="1:24" ht="19.350000000000001" customHeight="1" x14ac:dyDescent="0.2">
      <c r="A6" s="176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1">
        <v>81</v>
      </c>
      <c r="L6" s="31">
        <v>89</v>
      </c>
      <c r="M6" s="29">
        <v>91</v>
      </c>
      <c r="N6" s="31">
        <v>81</v>
      </c>
      <c r="O6" s="31">
        <v>89</v>
      </c>
      <c r="P6" s="29">
        <v>91</v>
      </c>
      <c r="Q6" s="177"/>
      <c r="R6" s="178"/>
      <c r="S6" s="177"/>
      <c r="T6" s="177"/>
      <c r="U6" s="179"/>
      <c r="V6" s="177"/>
      <c r="W6" s="177"/>
      <c r="X6" s="179"/>
    </row>
    <row r="7" spans="1:24" ht="17.100000000000001" customHeight="1" x14ac:dyDescent="0.2">
      <c r="A7" s="180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1">
        <v>23</v>
      </c>
      <c r="L7" s="31">
        <v>36</v>
      </c>
      <c r="M7" s="29">
        <v>63.9</v>
      </c>
      <c r="N7" s="31">
        <v>23</v>
      </c>
      <c r="O7" s="31">
        <v>36</v>
      </c>
      <c r="P7" s="29">
        <v>63.9</v>
      </c>
      <c r="Q7" s="177"/>
      <c r="R7" s="179"/>
      <c r="S7" s="177"/>
      <c r="T7" s="177"/>
      <c r="U7" s="179"/>
      <c r="V7" s="177"/>
      <c r="W7" s="177"/>
      <c r="X7" s="179"/>
    </row>
    <row r="8" spans="1:24" ht="16.350000000000001" customHeight="1" x14ac:dyDescent="0.2">
      <c r="A8" s="181" t="s">
        <v>113</v>
      </c>
      <c r="B8" s="182" t="s">
        <v>20</v>
      </c>
      <c r="C8" s="182" t="s">
        <v>20</v>
      </c>
      <c r="D8" s="182" t="s">
        <v>20</v>
      </c>
      <c r="E8" s="182" t="s">
        <v>20</v>
      </c>
      <c r="F8" s="182" t="s">
        <v>20</v>
      </c>
      <c r="G8" s="182" t="s">
        <v>20</v>
      </c>
      <c r="H8" s="182" t="s">
        <v>20</v>
      </c>
      <c r="I8" s="182" t="s">
        <v>20</v>
      </c>
      <c r="J8" s="182" t="s">
        <v>20</v>
      </c>
      <c r="K8" s="183" t="s">
        <v>20</v>
      </c>
      <c r="L8" s="183" t="s">
        <v>20</v>
      </c>
      <c r="M8" s="182" t="s">
        <v>20</v>
      </c>
      <c r="N8" s="183" t="s">
        <v>20</v>
      </c>
      <c r="O8" s="183" t="s">
        <v>20</v>
      </c>
      <c r="P8" s="182" t="s">
        <v>20</v>
      </c>
      <c r="Q8" s="177"/>
      <c r="R8" s="179"/>
      <c r="S8" s="177"/>
      <c r="T8" s="177"/>
      <c r="U8" s="179"/>
      <c r="V8" s="177"/>
      <c r="W8" s="177"/>
      <c r="X8" s="179"/>
    </row>
    <row r="9" spans="1:24" ht="18.600000000000001" customHeight="1" x14ac:dyDescent="0.2">
      <c r="A9" s="180" t="s">
        <v>114</v>
      </c>
      <c r="B9" s="182" t="s">
        <v>20</v>
      </c>
      <c r="C9" s="182" t="s">
        <v>20</v>
      </c>
      <c r="D9" s="182" t="s">
        <v>20</v>
      </c>
      <c r="E9" s="182" t="s">
        <v>20</v>
      </c>
      <c r="F9" s="182" t="s">
        <v>20</v>
      </c>
      <c r="G9" s="182" t="s">
        <v>20</v>
      </c>
      <c r="H9" s="182" t="s">
        <v>20</v>
      </c>
      <c r="I9" s="182" t="s">
        <v>20</v>
      </c>
      <c r="J9" s="182" t="s">
        <v>20</v>
      </c>
      <c r="K9" s="183" t="s">
        <v>20</v>
      </c>
      <c r="L9" s="183" t="s">
        <v>20</v>
      </c>
      <c r="M9" s="182" t="s">
        <v>20</v>
      </c>
      <c r="N9" s="183" t="s">
        <v>20</v>
      </c>
      <c r="O9" s="183" t="s">
        <v>20</v>
      </c>
      <c r="P9" s="182" t="s">
        <v>20</v>
      </c>
      <c r="Q9" s="177"/>
      <c r="R9" s="179"/>
      <c r="S9" s="177"/>
      <c r="T9" s="177"/>
      <c r="U9" s="179"/>
      <c r="V9" s="177"/>
      <c r="W9" s="177"/>
      <c r="X9" s="179"/>
    </row>
    <row r="10" spans="1:24" ht="20.100000000000001" customHeight="1" x14ac:dyDescent="0.2">
      <c r="A10" s="180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31">
        <v>10</v>
      </c>
      <c r="L10" s="31">
        <v>4</v>
      </c>
      <c r="M10" s="29">
        <v>250</v>
      </c>
      <c r="N10" s="31">
        <v>10</v>
      </c>
      <c r="O10" s="31">
        <v>4</v>
      </c>
      <c r="P10" s="29">
        <v>250</v>
      </c>
      <c r="Q10" s="177"/>
      <c r="R10" s="179"/>
      <c r="S10" s="177"/>
      <c r="T10" s="177"/>
      <c r="U10" s="179"/>
      <c r="V10" s="177"/>
      <c r="W10" s="177"/>
      <c r="X10" s="179"/>
    </row>
    <row r="11" spans="1:24" ht="21.6" customHeight="1" x14ac:dyDescent="0.2">
      <c r="A11" s="184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1">
        <v>41</v>
      </c>
      <c r="L11" s="31">
        <v>49</v>
      </c>
      <c r="M11" s="29">
        <v>83.7</v>
      </c>
      <c r="N11" s="31">
        <v>41</v>
      </c>
      <c r="O11" s="31">
        <v>49</v>
      </c>
      <c r="P11" s="29">
        <v>83.7</v>
      </c>
      <c r="Q11" s="177"/>
      <c r="R11" s="179"/>
      <c r="S11" s="177"/>
      <c r="T11" s="177"/>
      <c r="U11" s="179"/>
      <c r="V11" s="177"/>
      <c r="W11" s="177"/>
      <c r="X11" s="179"/>
    </row>
    <row r="12" spans="1:24" ht="20.100000000000001" customHeight="1" x14ac:dyDescent="0.2">
      <c r="A12" s="57" t="s">
        <v>117</v>
      </c>
      <c r="B12" s="344" t="s">
        <v>20</v>
      </c>
      <c r="C12" s="344" t="s">
        <v>20</v>
      </c>
      <c r="D12" s="344" t="s">
        <v>20</v>
      </c>
      <c r="E12" s="344" t="s">
        <v>20</v>
      </c>
      <c r="F12" s="344" t="s">
        <v>20</v>
      </c>
      <c r="G12" s="344" t="s">
        <v>20</v>
      </c>
      <c r="H12" s="344" t="s">
        <v>20</v>
      </c>
      <c r="I12" s="344" t="s">
        <v>20</v>
      </c>
      <c r="J12" s="344" t="s">
        <v>20</v>
      </c>
      <c r="K12" s="379">
        <v>7</v>
      </c>
      <c r="L12" s="344" t="s">
        <v>20</v>
      </c>
      <c r="M12" s="344" t="s">
        <v>20</v>
      </c>
      <c r="N12" s="379">
        <v>7</v>
      </c>
      <c r="O12" s="344" t="s">
        <v>20</v>
      </c>
      <c r="P12" s="344" t="s">
        <v>20</v>
      </c>
    </row>
    <row r="13" spans="1:24" x14ac:dyDescent="0.2">
      <c r="B13" s="185"/>
      <c r="C13" s="186"/>
      <c r="D13" s="187"/>
      <c r="E13" s="185"/>
      <c r="F13" s="185"/>
      <c r="G13" s="185"/>
      <c r="H13" s="185"/>
      <c r="I13" s="185"/>
      <c r="J13" s="188"/>
      <c r="K13" s="167"/>
      <c r="L13" s="167"/>
      <c r="M13" s="149"/>
      <c r="N13" s="167"/>
      <c r="O13" s="167"/>
      <c r="P13" s="149"/>
    </row>
    <row r="15" spans="1:24" x14ac:dyDescent="0.2">
      <c r="B15" s="185"/>
      <c r="C15" s="185"/>
      <c r="D15" s="185"/>
      <c r="E15" s="185"/>
      <c r="F15" s="185"/>
      <c r="G15" s="185"/>
      <c r="H15" s="185"/>
      <c r="I15" s="185"/>
      <c r="J15" s="185"/>
      <c r="K15" s="186"/>
      <c r="L15" s="186"/>
      <c r="M15" s="188"/>
      <c r="N15" s="186"/>
      <c r="O15" s="186"/>
      <c r="P15" s="188"/>
    </row>
    <row r="19" spans="5:21" x14ac:dyDescent="0.2"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5:21" x14ac:dyDescent="0.2"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5:21" x14ac:dyDescent="0.2">
      <c r="E21" s="189"/>
      <c r="F21" s="190"/>
      <c r="G21" s="190"/>
      <c r="H21" s="190"/>
      <c r="I21" s="190"/>
      <c r="J21" s="190"/>
      <c r="K21" s="189"/>
      <c r="L21" s="190"/>
      <c r="M21" s="190"/>
      <c r="N21" s="191"/>
      <c r="O21" s="191"/>
      <c r="P21" s="191"/>
      <c r="Q21" s="191"/>
      <c r="R21" s="191"/>
      <c r="S21" s="191"/>
      <c r="T21" s="175"/>
      <c r="U21" s="175"/>
    </row>
    <row r="22" spans="5:21" x14ac:dyDescent="0.2">
      <c r="E22" s="190"/>
      <c r="F22" s="190"/>
      <c r="G22" s="190"/>
      <c r="H22" s="190"/>
      <c r="I22" s="190"/>
      <c r="J22" s="190"/>
      <c r="K22" s="190"/>
      <c r="L22" s="190"/>
      <c r="M22" s="190"/>
      <c r="N22" s="191"/>
      <c r="O22" s="191"/>
      <c r="P22" s="191"/>
      <c r="Q22" s="191"/>
      <c r="R22" s="191"/>
      <c r="S22" s="191"/>
      <c r="T22" s="175"/>
      <c r="U22" s="175"/>
    </row>
    <row r="23" spans="5:21" x14ac:dyDescent="0.2"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75"/>
      <c r="U23" s="175"/>
    </row>
    <row r="24" spans="5:21" x14ac:dyDescent="0.2">
      <c r="E24" s="190"/>
      <c r="F24" s="190"/>
      <c r="G24" s="190"/>
      <c r="H24" s="190"/>
      <c r="I24" s="190"/>
      <c r="J24" s="190"/>
      <c r="K24" s="190"/>
      <c r="L24" s="190"/>
      <c r="M24" s="190"/>
      <c r="N24" s="191"/>
      <c r="O24" s="191"/>
      <c r="P24" s="191"/>
      <c r="Q24" s="191"/>
      <c r="R24" s="191"/>
      <c r="S24" s="191"/>
      <c r="T24" s="175"/>
      <c r="U24" s="175"/>
    </row>
    <row r="25" spans="5:21" x14ac:dyDescent="0.2">
      <c r="E25" s="190"/>
      <c r="F25" s="190"/>
      <c r="G25" s="190"/>
      <c r="H25" s="190"/>
      <c r="I25" s="190"/>
      <c r="J25" s="190"/>
      <c r="K25" s="190"/>
      <c r="L25" s="190"/>
      <c r="M25" s="190"/>
      <c r="N25" s="191"/>
      <c r="O25" s="191"/>
      <c r="P25" s="191"/>
      <c r="Q25" s="191"/>
      <c r="R25" s="191"/>
      <c r="S25" s="191"/>
      <c r="T25" s="175"/>
      <c r="U25" s="175"/>
    </row>
    <row r="26" spans="5:21" x14ac:dyDescent="0.2">
      <c r="E26" s="190"/>
      <c r="F26" s="192"/>
      <c r="G26" s="192"/>
      <c r="H26" s="192"/>
      <c r="I26" s="192"/>
      <c r="J26" s="192"/>
      <c r="K26" s="190"/>
      <c r="L26" s="192"/>
      <c r="M26" s="192"/>
      <c r="N26" s="191"/>
      <c r="O26" s="191"/>
      <c r="P26" s="191"/>
      <c r="Q26" s="191"/>
      <c r="R26" s="191"/>
      <c r="S26" s="191"/>
      <c r="T26" s="175"/>
      <c r="U26" s="175"/>
    </row>
    <row r="27" spans="5:21" x14ac:dyDescent="0.2"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5:21" x14ac:dyDescent="0.2"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</row>
    <row r="29" spans="5:21" x14ac:dyDescent="0.2"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A2" zoomScale="105" zoomScaleNormal="105" workbookViewId="0">
      <selection activeCell="R6" sqref="R6"/>
    </sheetView>
  </sheetViews>
  <sheetFormatPr defaultRowHeight="11.25" x14ac:dyDescent="0.2"/>
  <cols>
    <col min="1" max="1" width="20.85546875" style="193" customWidth="1"/>
    <col min="2" max="3" width="9" style="193" customWidth="1"/>
    <col min="4" max="4" width="9.140625" style="193"/>
    <col min="5" max="6" width="9" style="193" customWidth="1"/>
    <col min="7" max="7" width="9.140625" style="193"/>
    <col min="8" max="9" width="9" style="193" customWidth="1"/>
    <col min="10" max="10" width="9.140625" style="193"/>
    <col min="11" max="12" width="9" style="193" customWidth="1"/>
    <col min="13" max="13" width="9.140625" style="193"/>
    <col min="14" max="15" width="9" style="193" customWidth="1"/>
    <col min="16" max="16" width="12" style="193" customWidth="1"/>
    <col min="17" max="16384" width="9.140625" style="193"/>
  </cols>
  <sheetData>
    <row r="1" spans="1:16" hidden="1" x14ac:dyDescent="0.2"/>
    <row r="2" spans="1:16" ht="35.450000000000003" customHeight="1" x14ac:dyDescent="0.2">
      <c r="A2" s="437" t="s">
        <v>139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</row>
    <row r="3" spans="1:16" ht="12.75" x14ac:dyDescent="0.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195"/>
      <c r="O3" s="195"/>
      <c r="P3" s="196" t="s">
        <v>110</v>
      </c>
    </row>
    <row r="4" spans="1:16" ht="20.65" customHeight="1" x14ac:dyDescent="0.2">
      <c r="A4" s="442"/>
      <c r="B4" s="443" t="s">
        <v>88</v>
      </c>
      <c r="C4" s="443"/>
      <c r="D4" s="443"/>
      <c r="E4" s="444" t="s">
        <v>89</v>
      </c>
      <c r="F4" s="444"/>
      <c r="G4" s="444"/>
      <c r="H4" s="444"/>
      <c r="I4" s="444"/>
      <c r="J4" s="444"/>
      <c r="K4" s="443" t="s">
        <v>140</v>
      </c>
      <c r="L4" s="443"/>
      <c r="M4" s="443"/>
      <c r="N4" s="444" t="s">
        <v>91</v>
      </c>
      <c r="O4" s="444"/>
      <c r="P4" s="444"/>
    </row>
    <row r="5" spans="1:16" ht="56.1" customHeight="1" x14ac:dyDescent="0.2">
      <c r="A5" s="442"/>
      <c r="B5" s="443"/>
      <c r="C5" s="443"/>
      <c r="D5" s="443"/>
      <c r="E5" s="443" t="s">
        <v>92</v>
      </c>
      <c r="F5" s="443"/>
      <c r="G5" s="443"/>
      <c r="H5" s="443" t="s">
        <v>93</v>
      </c>
      <c r="I5" s="443"/>
      <c r="J5" s="443"/>
      <c r="K5" s="443"/>
      <c r="L5" s="443"/>
      <c r="M5" s="443"/>
      <c r="N5" s="444"/>
      <c r="O5" s="444"/>
      <c r="P5" s="444"/>
    </row>
    <row r="6" spans="1:16" ht="33.75" x14ac:dyDescent="0.2">
      <c r="A6" s="442"/>
      <c r="B6" s="197" t="s">
        <v>94</v>
      </c>
      <c r="C6" s="197" t="s">
        <v>95</v>
      </c>
      <c r="D6" s="197" t="s">
        <v>97</v>
      </c>
      <c r="E6" s="197" t="s">
        <v>94</v>
      </c>
      <c r="F6" s="197" t="s">
        <v>95</v>
      </c>
      <c r="G6" s="197" t="s">
        <v>97</v>
      </c>
      <c r="H6" s="197" t="s">
        <v>94</v>
      </c>
      <c r="I6" s="197" t="s">
        <v>95</v>
      </c>
      <c r="J6" s="197" t="s">
        <v>97</v>
      </c>
      <c r="K6" s="197" t="s">
        <v>94</v>
      </c>
      <c r="L6" s="197" t="s">
        <v>95</v>
      </c>
      <c r="M6" s="197" t="s">
        <v>97</v>
      </c>
      <c r="N6" s="197" t="s">
        <v>94</v>
      </c>
      <c r="O6" s="197" t="s">
        <v>95</v>
      </c>
      <c r="P6" s="197" t="s">
        <v>97</v>
      </c>
    </row>
    <row r="7" spans="1:16" x14ac:dyDescent="0.2">
      <c r="A7" s="176" t="s">
        <v>111</v>
      </c>
      <c r="B7" s="33" t="s">
        <v>20</v>
      </c>
      <c r="C7" s="34">
        <v>1.2</v>
      </c>
      <c r="D7" s="33" t="s">
        <v>20</v>
      </c>
      <c r="E7" s="33" t="s">
        <v>20</v>
      </c>
      <c r="F7" s="34">
        <v>1.2</v>
      </c>
      <c r="G7" s="33" t="s">
        <v>20</v>
      </c>
      <c r="H7" s="33" t="s">
        <v>20</v>
      </c>
      <c r="I7" s="33" t="s">
        <v>20</v>
      </c>
      <c r="J7" s="33" t="s">
        <v>20</v>
      </c>
      <c r="K7" s="34">
        <v>0.4</v>
      </c>
      <c r="L7" s="34">
        <v>0.4</v>
      </c>
      <c r="M7" s="34">
        <v>100</v>
      </c>
      <c r="N7" s="34">
        <v>0.4</v>
      </c>
      <c r="O7" s="34">
        <v>1.6</v>
      </c>
      <c r="P7" s="34">
        <v>25.5</v>
      </c>
    </row>
    <row r="8" spans="1:16" x14ac:dyDescent="0.2">
      <c r="A8" s="180" t="s">
        <v>112</v>
      </c>
      <c r="B8" s="33" t="s">
        <v>20</v>
      </c>
      <c r="C8" s="33" t="s">
        <v>20</v>
      </c>
      <c r="D8" s="33" t="s">
        <v>20</v>
      </c>
      <c r="E8" s="33" t="s">
        <v>20</v>
      </c>
      <c r="F8" s="33" t="s">
        <v>20</v>
      </c>
      <c r="G8" s="33" t="s">
        <v>20</v>
      </c>
      <c r="H8" s="33" t="s">
        <v>20</v>
      </c>
      <c r="I8" s="33" t="s">
        <v>20</v>
      </c>
      <c r="J8" s="33" t="s">
        <v>20</v>
      </c>
      <c r="K8" s="34">
        <v>0.2</v>
      </c>
      <c r="L8" s="34">
        <v>0.2</v>
      </c>
      <c r="M8" s="34">
        <v>100</v>
      </c>
      <c r="N8" s="34">
        <v>0.2</v>
      </c>
      <c r="O8" s="34">
        <v>0.2</v>
      </c>
      <c r="P8" s="34">
        <v>100</v>
      </c>
    </row>
    <row r="9" spans="1:16" x14ac:dyDescent="0.2">
      <c r="A9" s="181" t="s">
        <v>113</v>
      </c>
      <c r="B9" s="182" t="s">
        <v>20</v>
      </c>
      <c r="C9" s="182" t="s">
        <v>20</v>
      </c>
      <c r="D9" s="182" t="s">
        <v>20</v>
      </c>
      <c r="E9" s="182" t="s">
        <v>20</v>
      </c>
      <c r="F9" s="182" t="s">
        <v>20</v>
      </c>
      <c r="G9" s="182" t="s">
        <v>20</v>
      </c>
      <c r="H9" s="182" t="s">
        <v>20</v>
      </c>
      <c r="I9" s="182" t="s">
        <v>20</v>
      </c>
      <c r="J9" s="182" t="s">
        <v>20</v>
      </c>
      <c r="K9" s="183" t="s">
        <v>20</v>
      </c>
      <c r="L9" s="183" t="s">
        <v>20</v>
      </c>
      <c r="M9" s="182" t="s">
        <v>20</v>
      </c>
      <c r="N9" s="183" t="s">
        <v>20</v>
      </c>
      <c r="O9" s="183" t="s">
        <v>20</v>
      </c>
      <c r="P9" s="182" t="s">
        <v>20</v>
      </c>
    </row>
    <row r="10" spans="1:16" x14ac:dyDescent="0.2">
      <c r="A10" s="180" t="s">
        <v>114</v>
      </c>
      <c r="B10" s="182" t="s">
        <v>20</v>
      </c>
      <c r="C10" s="182" t="s">
        <v>20</v>
      </c>
      <c r="D10" s="182" t="s">
        <v>20</v>
      </c>
      <c r="E10" s="182" t="s">
        <v>20</v>
      </c>
      <c r="F10" s="182" t="s">
        <v>20</v>
      </c>
      <c r="G10" s="182" t="s">
        <v>20</v>
      </c>
      <c r="H10" s="182" t="s">
        <v>20</v>
      </c>
      <c r="I10" s="182" t="s">
        <v>20</v>
      </c>
      <c r="J10" s="182" t="s">
        <v>20</v>
      </c>
      <c r="K10" s="183" t="s">
        <v>20</v>
      </c>
      <c r="L10" s="183" t="s">
        <v>20</v>
      </c>
      <c r="M10" s="182" t="s">
        <v>20</v>
      </c>
      <c r="N10" s="183" t="s">
        <v>20</v>
      </c>
      <c r="O10" s="183" t="s">
        <v>20</v>
      </c>
      <c r="P10" s="182" t="s">
        <v>20</v>
      </c>
    </row>
    <row r="11" spans="1:16" x14ac:dyDescent="0.2">
      <c r="A11" s="180" t="s">
        <v>115</v>
      </c>
      <c r="B11" s="33" t="s">
        <v>20</v>
      </c>
      <c r="C11" s="33" t="s">
        <v>20</v>
      </c>
      <c r="D11" s="33" t="s">
        <v>20</v>
      </c>
      <c r="E11" s="33" t="s">
        <v>20</v>
      </c>
      <c r="F11" s="33" t="s">
        <v>20</v>
      </c>
      <c r="G11" s="33" t="s">
        <v>20</v>
      </c>
      <c r="H11" s="33" t="s">
        <v>20</v>
      </c>
      <c r="I11" s="33" t="s">
        <v>20</v>
      </c>
      <c r="J11" s="33" t="s">
        <v>20</v>
      </c>
      <c r="K11" s="33" t="s">
        <v>20</v>
      </c>
      <c r="L11" s="34">
        <v>0</v>
      </c>
      <c r="M11" s="33" t="s">
        <v>20</v>
      </c>
      <c r="N11" s="33" t="s">
        <v>20</v>
      </c>
      <c r="O11" s="34">
        <v>0</v>
      </c>
      <c r="P11" s="33" t="s">
        <v>20</v>
      </c>
    </row>
    <row r="12" spans="1:16" x14ac:dyDescent="0.2">
      <c r="A12" s="184" t="s">
        <v>116</v>
      </c>
      <c r="B12" s="33" t="s">
        <v>20</v>
      </c>
      <c r="C12" s="34">
        <v>1.2</v>
      </c>
      <c r="D12" s="33" t="s">
        <v>20</v>
      </c>
      <c r="E12" s="33" t="s">
        <v>20</v>
      </c>
      <c r="F12" s="34">
        <v>1.2</v>
      </c>
      <c r="G12" s="33" t="s">
        <v>20</v>
      </c>
      <c r="H12" s="33" t="s">
        <v>20</v>
      </c>
      <c r="I12" s="33" t="s">
        <v>20</v>
      </c>
      <c r="J12" s="33" t="s">
        <v>20</v>
      </c>
      <c r="K12" s="34">
        <v>0.2</v>
      </c>
      <c r="L12" s="34">
        <v>0.2</v>
      </c>
      <c r="M12" s="34">
        <v>100</v>
      </c>
      <c r="N12" s="34">
        <v>0.2</v>
      </c>
      <c r="O12" s="34">
        <v>1.4</v>
      </c>
      <c r="P12" s="34">
        <v>14.6</v>
      </c>
    </row>
    <row r="13" spans="1:16" x14ac:dyDescent="0.2">
      <c r="A13" s="57" t="s">
        <v>117</v>
      </c>
      <c r="B13" s="380" t="s">
        <v>20</v>
      </c>
      <c r="C13" s="380" t="s">
        <v>20</v>
      </c>
      <c r="D13" s="380" t="s">
        <v>20</v>
      </c>
      <c r="E13" s="380" t="s">
        <v>20</v>
      </c>
      <c r="F13" s="380" t="s">
        <v>20</v>
      </c>
      <c r="G13" s="380" t="s">
        <v>20</v>
      </c>
      <c r="H13" s="380" t="s">
        <v>20</v>
      </c>
      <c r="I13" s="380" t="s">
        <v>20</v>
      </c>
      <c r="J13" s="380" t="s">
        <v>20</v>
      </c>
      <c r="K13" s="381" t="s">
        <v>20</v>
      </c>
      <c r="L13" s="381" t="s">
        <v>20</v>
      </c>
      <c r="M13" s="380" t="s">
        <v>20</v>
      </c>
      <c r="N13" s="381" t="s">
        <v>20</v>
      </c>
      <c r="O13" s="381" t="s">
        <v>20</v>
      </c>
      <c r="P13" s="380" t="s">
        <v>20</v>
      </c>
    </row>
    <row r="14" spans="1:16" ht="12.75" x14ac:dyDescent="0.2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</row>
    <row r="88" spans="1:16" ht="22.7" customHeight="1" x14ac:dyDescent="0.2">
      <c r="A88" s="437" t="s">
        <v>139</v>
      </c>
      <c r="B88" s="437"/>
      <c r="C88" s="437"/>
      <c r="D88" s="437"/>
      <c r="E88" s="437"/>
      <c r="F88" s="437"/>
      <c r="G88" s="437"/>
      <c r="H88" s="437"/>
      <c r="I88" s="437"/>
      <c r="J88" s="437"/>
      <c r="K88" s="437"/>
      <c r="L88" s="437"/>
      <c r="M88" s="437"/>
      <c r="N88" s="437"/>
      <c r="O88" s="437"/>
      <c r="P88" s="437"/>
    </row>
    <row r="89" spans="1:16" ht="12.75" x14ac:dyDescent="0.2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5"/>
      <c r="N89" s="195"/>
      <c r="O89" s="195"/>
      <c r="P89" s="196"/>
    </row>
    <row r="90" spans="1:16" ht="20.65" customHeight="1" x14ac:dyDescent="0.2">
      <c r="A90" s="438" t="s">
        <v>141</v>
      </c>
      <c r="B90" s="438"/>
      <c r="C90" s="438"/>
      <c r="D90" s="438"/>
      <c r="E90" s="438"/>
      <c r="F90" s="438"/>
      <c r="G90" s="438"/>
      <c r="H90" s="438"/>
      <c r="I90" s="438"/>
      <c r="J90" s="438"/>
      <c r="K90" s="438"/>
      <c r="L90" s="438"/>
      <c r="M90" s="438"/>
      <c r="N90" s="438"/>
      <c r="O90" s="438"/>
      <c r="P90" s="438"/>
    </row>
    <row r="91" spans="1:16" ht="30.6" customHeight="1" x14ac:dyDescent="0.2">
      <c r="A91" s="439"/>
      <c r="B91" s="440" t="s">
        <v>142</v>
      </c>
      <c r="C91" s="440"/>
      <c r="D91" s="440"/>
      <c r="E91" s="440" t="s">
        <v>143</v>
      </c>
      <c r="F91" s="440"/>
      <c r="G91" s="440"/>
      <c r="H91" s="440"/>
      <c r="I91" s="440"/>
      <c r="J91" s="440"/>
      <c r="K91" s="440" t="s">
        <v>144</v>
      </c>
      <c r="L91" s="440"/>
      <c r="M91" s="440"/>
      <c r="N91" s="441" t="s">
        <v>145</v>
      </c>
      <c r="O91" s="441"/>
      <c r="P91" s="441"/>
    </row>
    <row r="92" spans="1:16" ht="63.2" customHeight="1" x14ac:dyDescent="0.2">
      <c r="A92" s="439"/>
      <c r="B92" s="440"/>
      <c r="C92" s="440"/>
      <c r="D92" s="440"/>
      <c r="E92" s="440" t="s">
        <v>146</v>
      </c>
      <c r="F92" s="440"/>
      <c r="G92" s="440"/>
      <c r="H92" s="440" t="s">
        <v>147</v>
      </c>
      <c r="I92" s="440"/>
      <c r="J92" s="440"/>
      <c r="K92" s="440"/>
      <c r="L92" s="440"/>
      <c r="M92" s="440"/>
      <c r="N92" s="441"/>
      <c r="O92" s="441"/>
      <c r="P92" s="441"/>
    </row>
    <row r="93" spans="1:16" ht="33.75" x14ac:dyDescent="0.2">
      <c r="A93" s="439"/>
      <c r="B93" s="200" t="s">
        <v>148</v>
      </c>
      <c r="C93" s="200" t="s">
        <v>149</v>
      </c>
      <c r="D93" s="202" t="s">
        <v>150</v>
      </c>
      <c r="E93" s="200" t="s">
        <v>148</v>
      </c>
      <c r="F93" s="200" t="s">
        <v>149</v>
      </c>
      <c r="G93" s="202" t="s">
        <v>150</v>
      </c>
      <c r="H93" s="200" t="s">
        <v>148</v>
      </c>
      <c r="I93" s="200" t="s">
        <v>149</v>
      </c>
      <c r="J93" s="202" t="s">
        <v>150</v>
      </c>
      <c r="K93" s="200" t="s">
        <v>148</v>
      </c>
      <c r="L93" s="200" t="s">
        <v>149</v>
      </c>
      <c r="M93" s="202" t="s">
        <v>150</v>
      </c>
      <c r="N93" s="200" t="s">
        <v>148</v>
      </c>
      <c r="O93" s="200" t="s">
        <v>149</v>
      </c>
      <c r="P93" s="201" t="s">
        <v>150</v>
      </c>
    </row>
    <row r="94" spans="1:16" x14ac:dyDescent="0.2">
      <c r="A94" s="32" t="s">
        <v>111</v>
      </c>
      <c r="B94" s="33" t="s">
        <v>20</v>
      </c>
      <c r="C94" s="34">
        <v>1.2</v>
      </c>
      <c r="D94" s="33" t="s">
        <v>20</v>
      </c>
      <c r="E94" s="33" t="s">
        <v>20</v>
      </c>
      <c r="F94" s="34">
        <v>1.2</v>
      </c>
      <c r="G94" s="33" t="s">
        <v>20</v>
      </c>
      <c r="H94" s="33" t="s">
        <v>20</v>
      </c>
      <c r="I94" s="33" t="s">
        <v>20</v>
      </c>
      <c r="J94" s="33" t="s">
        <v>20</v>
      </c>
      <c r="K94" s="34">
        <v>0.4</v>
      </c>
      <c r="L94" s="34">
        <v>0.4</v>
      </c>
      <c r="M94" s="34">
        <v>100</v>
      </c>
      <c r="N94" s="34">
        <v>0.4</v>
      </c>
      <c r="O94" s="34">
        <v>1.6</v>
      </c>
      <c r="P94" s="34">
        <v>25.5</v>
      </c>
    </row>
    <row r="95" spans="1:16" x14ac:dyDescent="0.2">
      <c r="A95" s="32" t="s">
        <v>112</v>
      </c>
      <c r="B95" s="33" t="s">
        <v>20</v>
      </c>
      <c r="C95" s="33" t="s">
        <v>20</v>
      </c>
      <c r="D95" s="33" t="s">
        <v>20</v>
      </c>
      <c r="E95" s="33" t="s">
        <v>20</v>
      </c>
      <c r="F95" s="33" t="s">
        <v>20</v>
      </c>
      <c r="G95" s="33" t="s">
        <v>20</v>
      </c>
      <c r="H95" s="33" t="s">
        <v>20</v>
      </c>
      <c r="I95" s="33" t="s">
        <v>20</v>
      </c>
      <c r="J95" s="33" t="s">
        <v>20</v>
      </c>
      <c r="K95" s="34">
        <v>0.2</v>
      </c>
      <c r="L95" s="34">
        <v>0.2</v>
      </c>
      <c r="M95" s="34">
        <v>100</v>
      </c>
      <c r="N95" s="34">
        <v>0.2</v>
      </c>
      <c r="O95" s="34">
        <v>0.2</v>
      </c>
      <c r="P95" s="34">
        <v>100</v>
      </c>
    </row>
    <row r="96" spans="1:16" x14ac:dyDescent="0.2">
      <c r="A96" s="181" t="s">
        <v>113</v>
      </c>
      <c r="B96" s="182" t="s">
        <v>20</v>
      </c>
      <c r="C96" s="182" t="s">
        <v>20</v>
      </c>
      <c r="D96" s="182" t="s">
        <v>20</v>
      </c>
      <c r="E96" s="182" t="s">
        <v>20</v>
      </c>
      <c r="F96" s="182" t="s">
        <v>20</v>
      </c>
      <c r="G96" s="182" t="s">
        <v>20</v>
      </c>
      <c r="H96" s="182" t="s">
        <v>20</v>
      </c>
      <c r="I96" s="182" t="s">
        <v>20</v>
      </c>
      <c r="J96" s="182" t="s">
        <v>20</v>
      </c>
      <c r="K96" s="183" t="s">
        <v>20</v>
      </c>
      <c r="L96" s="183" t="s">
        <v>20</v>
      </c>
      <c r="M96" s="182" t="s">
        <v>20</v>
      </c>
      <c r="N96" s="183" t="s">
        <v>20</v>
      </c>
      <c r="O96" s="183" t="s">
        <v>20</v>
      </c>
      <c r="P96" s="182" t="s">
        <v>20</v>
      </c>
    </row>
    <row r="97" spans="1:16" x14ac:dyDescent="0.2">
      <c r="A97" s="180" t="s">
        <v>114</v>
      </c>
      <c r="B97" s="182" t="s">
        <v>20</v>
      </c>
      <c r="C97" s="182" t="s">
        <v>20</v>
      </c>
      <c r="D97" s="182" t="s">
        <v>20</v>
      </c>
      <c r="E97" s="182" t="s">
        <v>20</v>
      </c>
      <c r="F97" s="182" t="s">
        <v>20</v>
      </c>
      <c r="G97" s="182" t="s">
        <v>20</v>
      </c>
      <c r="H97" s="182" t="s">
        <v>20</v>
      </c>
      <c r="I97" s="182" t="s">
        <v>20</v>
      </c>
      <c r="J97" s="182" t="s">
        <v>20</v>
      </c>
      <c r="K97" s="183" t="s">
        <v>20</v>
      </c>
      <c r="L97" s="183" t="s">
        <v>20</v>
      </c>
      <c r="M97" s="182" t="s">
        <v>20</v>
      </c>
      <c r="N97" s="183" t="s">
        <v>20</v>
      </c>
      <c r="O97" s="183" t="s">
        <v>20</v>
      </c>
      <c r="P97" s="182" t="s">
        <v>20</v>
      </c>
    </row>
    <row r="98" spans="1:16" x14ac:dyDescent="0.2">
      <c r="A98" s="32" t="s">
        <v>115</v>
      </c>
      <c r="B98" s="33" t="s">
        <v>20</v>
      </c>
      <c r="C98" s="33" t="s">
        <v>20</v>
      </c>
      <c r="D98" s="33" t="s">
        <v>20</v>
      </c>
      <c r="E98" s="33" t="s">
        <v>20</v>
      </c>
      <c r="F98" s="33" t="s">
        <v>20</v>
      </c>
      <c r="G98" s="33" t="s">
        <v>20</v>
      </c>
      <c r="H98" s="33" t="s">
        <v>20</v>
      </c>
      <c r="I98" s="33" t="s">
        <v>20</v>
      </c>
      <c r="J98" s="33" t="s">
        <v>20</v>
      </c>
      <c r="K98" s="33" t="s">
        <v>20</v>
      </c>
      <c r="L98" s="34">
        <v>0</v>
      </c>
      <c r="M98" s="33" t="s">
        <v>20</v>
      </c>
      <c r="N98" s="33" t="s">
        <v>20</v>
      </c>
      <c r="O98" s="34">
        <v>0</v>
      </c>
      <c r="P98" s="33" t="s">
        <v>20</v>
      </c>
    </row>
    <row r="99" spans="1:16" x14ac:dyDescent="0.2">
      <c r="A99" s="32" t="s">
        <v>116</v>
      </c>
      <c r="B99" s="33" t="s">
        <v>20</v>
      </c>
      <c r="C99" s="34">
        <v>1.2</v>
      </c>
      <c r="D99" s="33" t="s">
        <v>20</v>
      </c>
      <c r="E99" s="33" t="s">
        <v>20</v>
      </c>
      <c r="F99" s="34">
        <v>1.2</v>
      </c>
      <c r="G99" s="33" t="s">
        <v>20</v>
      </c>
      <c r="H99" s="33" t="s">
        <v>20</v>
      </c>
      <c r="I99" s="33" t="s">
        <v>20</v>
      </c>
      <c r="J99" s="33" t="s">
        <v>20</v>
      </c>
      <c r="K99" s="34">
        <v>0.2</v>
      </c>
      <c r="L99" s="34">
        <v>0.2</v>
      </c>
      <c r="M99" s="34">
        <v>100</v>
      </c>
      <c r="N99" s="34">
        <v>0.2</v>
      </c>
      <c r="O99" s="34">
        <v>1.4</v>
      </c>
      <c r="P99" s="34">
        <v>14.6</v>
      </c>
    </row>
    <row r="100" spans="1:16" x14ac:dyDescent="0.2">
      <c r="A100" s="57" t="s">
        <v>117</v>
      </c>
      <c r="B100" s="182" t="s">
        <v>20</v>
      </c>
      <c r="C100" s="182" t="s">
        <v>20</v>
      </c>
      <c r="D100" s="182" t="s">
        <v>20</v>
      </c>
      <c r="E100" s="182" t="s">
        <v>20</v>
      </c>
      <c r="F100" s="182" t="s">
        <v>20</v>
      </c>
      <c r="G100" s="182" t="s">
        <v>20</v>
      </c>
      <c r="H100" s="182" t="s">
        <v>20</v>
      </c>
      <c r="I100" s="182" t="s">
        <v>20</v>
      </c>
      <c r="J100" s="182" t="s">
        <v>20</v>
      </c>
      <c r="K100" s="183" t="s">
        <v>20</v>
      </c>
      <c r="L100" s="183" t="s">
        <v>20</v>
      </c>
      <c r="M100" s="182" t="s">
        <v>20</v>
      </c>
      <c r="N100" s="183" t="s">
        <v>20</v>
      </c>
      <c r="O100" s="183" t="s">
        <v>20</v>
      </c>
      <c r="P100" s="182" t="s">
        <v>20</v>
      </c>
    </row>
    <row r="101" spans="1:16" ht="12.75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sheetProtection selectLockedCells="1" selectUnlockedCells="1"/>
  <mergeCells count="17">
    <mergeCell ref="A2:P2"/>
    <mergeCell ref="A4:A6"/>
    <mergeCell ref="B4:D5"/>
    <mergeCell ref="E4:J4"/>
    <mergeCell ref="K4:M5"/>
    <mergeCell ref="N4:P5"/>
    <mergeCell ref="E5:G5"/>
    <mergeCell ref="H5:J5"/>
    <mergeCell ref="A88:P88"/>
    <mergeCell ref="A90:P90"/>
    <mergeCell ref="A91:A93"/>
    <mergeCell ref="B91:D92"/>
    <mergeCell ref="E91:J91"/>
    <mergeCell ref="K91:M92"/>
    <mergeCell ref="N91:P92"/>
    <mergeCell ref="E92:G92"/>
    <mergeCell ref="H92:J92"/>
  </mergeCells>
  <pageMargins left="0.59027777777777779" right="0.59027777777777779" top="0.59027777777777779" bottom="0.59027777777777779" header="0.51180555555555551" footer="0.39374999999999999"/>
  <pageSetup paperSize="9" scale="90" firstPageNumber="22" orientation="landscape" useFirstPageNumber="1" horizontalDpi="300" verticalDpi="300"/>
  <headerFooter alignWithMargins="0">
    <oddFooter>&amp;R&amp;"Calibri,Обычный"&amp;11&amp;P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zoomScale="105" zoomScaleNormal="105" workbookViewId="0">
      <selection sqref="A1:P1"/>
    </sheetView>
  </sheetViews>
  <sheetFormatPr defaultRowHeight="11.25" x14ac:dyDescent="0.2"/>
  <cols>
    <col min="1" max="1" width="19" style="193" customWidth="1"/>
    <col min="2" max="3" width="9" style="193" customWidth="1"/>
    <col min="4" max="4" width="12.42578125" style="193" customWidth="1"/>
    <col min="5" max="6" width="9" style="193" customWidth="1"/>
    <col min="7" max="7" width="11.28515625" style="193" customWidth="1"/>
    <col min="8" max="8" width="11.140625" style="193" customWidth="1"/>
    <col min="9" max="9" width="10.85546875" style="193" customWidth="1"/>
    <col min="10" max="10" width="20" style="193" customWidth="1"/>
    <col min="11" max="11" width="11.7109375" style="193" customWidth="1"/>
    <col min="12" max="12" width="11.140625" style="193" customWidth="1"/>
    <col min="13" max="13" width="11.5703125" style="193" customWidth="1"/>
    <col min="14" max="14" width="10.5703125" style="193" customWidth="1"/>
    <col min="15" max="16" width="11" style="193" customWidth="1"/>
    <col min="17" max="16384" width="9.140625" style="193"/>
  </cols>
  <sheetData>
    <row r="1" spans="1:26" ht="17.850000000000001" customHeight="1" x14ac:dyDescent="0.2">
      <c r="A1" s="459" t="s">
        <v>151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</row>
    <row r="2" spans="1:26" ht="20.65" customHeight="1" x14ac:dyDescent="0.2">
      <c r="A2" s="459" t="s">
        <v>152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</row>
    <row r="3" spans="1:26" ht="21" customHeight="1" x14ac:dyDescent="0.2">
      <c r="A3" s="459" t="s">
        <v>153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</row>
    <row r="4" spans="1:26" x14ac:dyDescent="0.2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N4" s="204"/>
      <c r="O4" s="204"/>
      <c r="P4" s="205" t="s">
        <v>154</v>
      </c>
    </row>
    <row r="5" spans="1:26" ht="12.75" customHeight="1" x14ac:dyDescent="0.2">
      <c r="A5" s="460"/>
      <c r="B5" s="447" t="s">
        <v>88</v>
      </c>
      <c r="C5" s="447"/>
      <c r="D5" s="447"/>
      <c r="E5" s="461" t="s">
        <v>89</v>
      </c>
      <c r="F5" s="461"/>
      <c r="G5" s="461"/>
      <c r="H5" s="461"/>
      <c r="I5" s="461"/>
      <c r="J5" s="461"/>
      <c r="K5" s="461"/>
      <c r="L5" s="461"/>
      <c r="M5" s="461"/>
      <c r="N5" s="206"/>
    </row>
    <row r="6" spans="1:26" ht="35.25" customHeight="1" x14ac:dyDescent="0.2">
      <c r="A6" s="460"/>
      <c r="B6" s="447"/>
      <c r="C6" s="447"/>
      <c r="D6" s="447"/>
      <c r="E6" s="462" t="s">
        <v>92</v>
      </c>
      <c r="F6" s="462"/>
      <c r="G6" s="462"/>
      <c r="H6" s="462" t="s">
        <v>93</v>
      </c>
      <c r="I6" s="462"/>
      <c r="J6" s="462"/>
      <c r="K6" s="461" t="s">
        <v>90</v>
      </c>
      <c r="L6" s="461"/>
      <c r="M6" s="461"/>
      <c r="N6" s="463" t="s">
        <v>91</v>
      </c>
      <c r="O6" s="463"/>
      <c r="P6" s="463"/>
    </row>
    <row r="7" spans="1:26" ht="34.5" customHeight="1" x14ac:dyDescent="0.2">
      <c r="A7" s="460"/>
      <c r="B7" s="47" t="s">
        <v>94</v>
      </c>
      <c r="C7" s="47" t="s">
        <v>95</v>
      </c>
      <c r="D7" s="47" t="s">
        <v>199</v>
      </c>
      <c r="E7" s="47" t="s">
        <v>94</v>
      </c>
      <c r="F7" s="47" t="s">
        <v>95</v>
      </c>
      <c r="G7" s="47" t="s">
        <v>199</v>
      </c>
      <c r="H7" s="47" t="s">
        <v>94</v>
      </c>
      <c r="I7" s="47" t="s">
        <v>95</v>
      </c>
      <c r="J7" s="47" t="s">
        <v>199</v>
      </c>
      <c r="K7" s="47" t="s">
        <v>94</v>
      </c>
      <c r="L7" s="47" t="s">
        <v>95</v>
      </c>
      <c r="M7" s="47" t="s">
        <v>199</v>
      </c>
      <c r="N7" s="48" t="s">
        <v>94</v>
      </c>
      <c r="O7" s="47" t="s">
        <v>95</v>
      </c>
      <c r="P7" s="49" t="s">
        <v>199</v>
      </c>
      <c r="Q7" s="206"/>
      <c r="R7" s="206"/>
      <c r="S7" s="206"/>
    </row>
    <row r="8" spans="1:26" x14ac:dyDescent="0.2">
      <c r="A8" s="207" t="s">
        <v>155</v>
      </c>
      <c r="B8" s="30" t="s">
        <v>20</v>
      </c>
      <c r="C8" s="30" t="s">
        <v>20</v>
      </c>
      <c r="D8" s="30" t="s">
        <v>20</v>
      </c>
      <c r="E8" s="30" t="s">
        <v>20</v>
      </c>
      <c r="F8" s="30" t="s">
        <v>20</v>
      </c>
      <c r="G8" s="30" t="s">
        <v>20</v>
      </c>
      <c r="H8" s="30" t="s">
        <v>20</v>
      </c>
      <c r="I8" s="30" t="s">
        <v>20</v>
      </c>
      <c r="J8" s="30" t="s">
        <v>20</v>
      </c>
      <c r="K8" s="37">
        <v>191</v>
      </c>
      <c r="L8" s="37">
        <v>240</v>
      </c>
      <c r="M8" s="34">
        <v>79.599999999999994</v>
      </c>
      <c r="N8" s="37">
        <v>191</v>
      </c>
      <c r="O8" s="37">
        <v>240</v>
      </c>
      <c r="P8" s="34">
        <v>79.599999999999994</v>
      </c>
      <c r="Q8" s="208"/>
      <c r="R8" s="208"/>
      <c r="S8" s="209"/>
      <c r="T8" s="208"/>
      <c r="U8" s="208"/>
      <c r="V8" s="209"/>
      <c r="W8" s="208"/>
      <c r="X8" s="208"/>
      <c r="Y8" s="208"/>
      <c r="Z8" s="209"/>
    </row>
    <row r="9" spans="1:26" x14ac:dyDescent="0.2">
      <c r="A9" s="210" t="s">
        <v>112</v>
      </c>
      <c r="B9" s="30" t="s">
        <v>20</v>
      </c>
      <c r="C9" s="30" t="s">
        <v>20</v>
      </c>
      <c r="D9" s="30" t="s">
        <v>20</v>
      </c>
      <c r="E9" s="30" t="s">
        <v>20</v>
      </c>
      <c r="F9" s="30" t="s">
        <v>20</v>
      </c>
      <c r="G9" s="30" t="s">
        <v>20</v>
      </c>
      <c r="H9" s="30" t="s">
        <v>20</v>
      </c>
      <c r="I9" s="30" t="s">
        <v>20</v>
      </c>
      <c r="J9" s="30" t="s">
        <v>20</v>
      </c>
      <c r="K9" s="37">
        <v>15</v>
      </c>
      <c r="L9" s="37">
        <v>78</v>
      </c>
      <c r="M9" s="34">
        <v>19.2</v>
      </c>
      <c r="N9" s="37">
        <v>15</v>
      </c>
      <c r="O9" s="37">
        <v>78</v>
      </c>
      <c r="P9" s="34">
        <v>19.2</v>
      </c>
      <c r="Q9" s="208"/>
      <c r="R9" s="211"/>
      <c r="S9" s="212"/>
      <c r="T9" s="211"/>
      <c r="U9" s="211"/>
      <c r="V9" s="212"/>
      <c r="W9" s="211"/>
      <c r="X9" s="211"/>
      <c r="Y9" s="208"/>
      <c r="Z9" s="209"/>
    </row>
    <row r="10" spans="1:26" x14ac:dyDescent="0.2">
      <c r="A10" s="213" t="s">
        <v>113</v>
      </c>
      <c r="B10" s="162" t="s">
        <v>20</v>
      </c>
      <c r="C10" s="162" t="s">
        <v>20</v>
      </c>
      <c r="D10" s="162" t="s">
        <v>20</v>
      </c>
      <c r="E10" s="162" t="s">
        <v>20</v>
      </c>
      <c r="F10" s="162" t="s">
        <v>20</v>
      </c>
      <c r="G10" s="162" t="s">
        <v>20</v>
      </c>
      <c r="H10" s="162" t="s">
        <v>20</v>
      </c>
      <c r="I10" s="162" t="s">
        <v>20</v>
      </c>
      <c r="J10" s="162" t="s">
        <v>20</v>
      </c>
      <c r="K10" s="214" t="s">
        <v>20</v>
      </c>
      <c r="L10" s="214" t="s">
        <v>20</v>
      </c>
      <c r="M10" s="162" t="s">
        <v>20</v>
      </c>
      <c r="N10" s="214" t="s">
        <v>20</v>
      </c>
      <c r="O10" s="214" t="s">
        <v>20</v>
      </c>
      <c r="P10" s="162" t="s">
        <v>20</v>
      </c>
      <c r="Q10" s="208"/>
      <c r="R10" s="211"/>
      <c r="S10" s="212"/>
      <c r="T10" s="211"/>
      <c r="U10" s="211"/>
      <c r="V10" s="212"/>
      <c r="W10" s="211"/>
      <c r="X10" s="211"/>
      <c r="Y10" s="208"/>
      <c r="Z10" s="209"/>
    </row>
    <row r="11" spans="1:26" x14ac:dyDescent="0.2">
      <c r="A11" s="210" t="s">
        <v>114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3" t="s">
        <v>20</v>
      </c>
      <c r="L11" s="37">
        <v>13</v>
      </c>
      <c r="M11" s="33" t="s">
        <v>20</v>
      </c>
      <c r="N11" s="33" t="s">
        <v>20</v>
      </c>
      <c r="O11" s="37">
        <v>13</v>
      </c>
      <c r="P11" s="33" t="s">
        <v>20</v>
      </c>
      <c r="Q11" s="208"/>
      <c r="R11" s="212"/>
      <c r="S11" s="212"/>
      <c r="T11" s="212"/>
      <c r="U11" s="211"/>
      <c r="V11" s="212"/>
      <c r="W11" s="211"/>
      <c r="X11" s="211"/>
      <c r="Y11" s="208"/>
      <c r="Z11" s="209"/>
    </row>
    <row r="12" spans="1:26" x14ac:dyDescent="0.2">
      <c r="A12" s="210" t="s">
        <v>115</v>
      </c>
      <c r="B12" s="30" t="s">
        <v>20</v>
      </c>
      <c r="C12" s="30" t="s">
        <v>20</v>
      </c>
      <c r="D12" s="30" t="s">
        <v>20</v>
      </c>
      <c r="E12" s="30" t="s">
        <v>20</v>
      </c>
      <c r="F12" s="30" t="s">
        <v>20</v>
      </c>
      <c r="G12" s="30" t="s">
        <v>20</v>
      </c>
      <c r="H12" s="30" t="s">
        <v>20</v>
      </c>
      <c r="I12" s="30" t="s">
        <v>20</v>
      </c>
      <c r="J12" s="30" t="s">
        <v>20</v>
      </c>
      <c r="K12" s="37">
        <v>46</v>
      </c>
      <c r="L12" s="37">
        <v>94</v>
      </c>
      <c r="M12" s="34">
        <v>48.9</v>
      </c>
      <c r="N12" s="37">
        <v>46</v>
      </c>
      <c r="O12" s="37">
        <v>94</v>
      </c>
      <c r="P12" s="34">
        <v>48.9</v>
      </c>
      <c r="Q12" s="208"/>
      <c r="R12" s="212"/>
      <c r="S12" s="212"/>
      <c r="T12" s="211"/>
      <c r="U12" s="211"/>
      <c r="V12" s="212"/>
      <c r="W12" s="211"/>
      <c r="X12" s="211"/>
      <c r="Y12" s="208"/>
      <c r="Z12" s="209"/>
    </row>
    <row r="13" spans="1:26" x14ac:dyDescent="0.2">
      <c r="A13" s="210" t="s">
        <v>116</v>
      </c>
      <c r="B13" s="30" t="s">
        <v>20</v>
      </c>
      <c r="C13" s="30" t="s">
        <v>20</v>
      </c>
      <c r="D13" s="30" t="s">
        <v>20</v>
      </c>
      <c r="E13" s="30" t="s">
        <v>20</v>
      </c>
      <c r="F13" s="30" t="s">
        <v>20</v>
      </c>
      <c r="G13" s="30" t="s">
        <v>20</v>
      </c>
      <c r="H13" s="30" t="s">
        <v>20</v>
      </c>
      <c r="I13" s="30" t="s">
        <v>20</v>
      </c>
      <c r="J13" s="30" t="s">
        <v>20</v>
      </c>
      <c r="K13" s="37">
        <v>57</v>
      </c>
      <c r="L13" s="37">
        <v>55</v>
      </c>
      <c r="M13" s="34">
        <v>103.6</v>
      </c>
      <c r="N13" s="37">
        <v>57</v>
      </c>
      <c r="O13" s="37">
        <v>55</v>
      </c>
      <c r="P13" s="34">
        <v>103.6</v>
      </c>
      <c r="Q13" s="208"/>
      <c r="R13" s="211"/>
      <c r="S13" s="212"/>
      <c r="T13" s="211"/>
      <c r="U13" s="211"/>
      <c r="V13" s="212"/>
      <c r="W13" s="211"/>
      <c r="X13" s="211"/>
      <c r="Y13" s="208"/>
      <c r="Z13" s="209"/>
    </row>
    <row r="14" spans="1:26" ht="15" customHeight="1" x14ac:dyDescent="0.2">
      <c r="A14" s="57" t="s">
        <v>117</v>
      </c>
      <c r="B14" s="344" t="s">
        <v>20</v>
      </c>
      <c r="C14" s="344" t="s">
        <v>20</v>
      </c>
      <c r="D14" s="344" t="s">
        <v>20</v>
      </c>
      <c r="E14" s="344" t="s">
        <v>20</v>
      </c>
      <c r="F14" s="344" t="s">
        <v>20</v>
      </c>
      <c r="G14" s="344" t="s">
        <v>20</v>
      </c>
      <c r="H14" s="344" t="s">
        <v>20</v>
      </c>
      <c r="I14" s="344" t="s">
        <v>20</v>
      </c>
      <c r="J14" s="344" t="s">
        <v>20</v>
      </c>
      <c r="K14" s="382">
        <v>73</v>
      </c>
      <c r="L14" s="376" t="s">
        <v>20</v>
      </c>
      <c r="M14" s="376" t="s">
        <v>20</v>
      </c>
      <c r="N14" s="382">
        <v>73</v>
      </c>
      <c r="O14" s="376" t="s">
        <v>20</v>
      </c>
      <c r="P14" s="376" t="s">
        <v>20</v>
      </c>
      <c r="Q14" s="208"/>
      <c r="R14" s="211"/>
      <c r="S14" s="212"/>
      <c r="T14" s="211"/>
      <c r="U14" s="211"/>
      <c r="V14" s="212"/>
      <c r="W14" s="211"/>
      <c r="X14" s="211"/>
      <c r="Y14" s="208"/>
      <c r="Z14" s="209"/>
    </row>
    <row r="15" spans="1:26" x14ac:dyDescent="0.2">
      <c r="A15" s="216"/>
      <c r="B15" s="216"/>
      <c r="C15" s="216"/>
      <c r="D15" s="216"/>
      <c r="E15" s="216"/>
      <c r="F15" s="216"/>
      <c r="G15" s="216"/>
      <c r="H15" s="216"/>
      <c r="I15" s="216"/>
      <c r="J15" s="217"/>
      <c r="K15" s="218"/>
      <c r="L15" s="218"/>
      <c r="M15" s="218"/>
      <c r="N15" s="218"/>
      <c r="O15" s="218"/>
      <c r="P15" s="218"/>
      <c r="Q15" s="218"/>
      <c r="R15" s="206"/>
      <c r="S15" s="206"/>
      <c r="T15" s="206"/>
      <c r="U15" s="206"/>
      <c r="V15" s="206"/>
      <c r="W15" s="206"/>
      <c r="X15" s="206"/>
    </row>
    <row r="16" spans="1:26" ht="21" customHeight="1" x14ac:dyDescent="0.2">
      <c r="A16" s="458" t="s">
        <v>156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206"/>
      <c r="R16" s="206"/>
      <c r="S16" s="206"/>
    </row>
    <row r="17" spans="1:24" x14ac:dyDescent="0.2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O17" s="220"/>
      <c r="P17" s="221" t="s">
        <v>154</v>
      </c>
      <c r="Q17" s="206"/>
      <c r="R17" s="206"/>
      <c r="S17" s="206"/>
    </row>
    <row r="18" spans="1:24" ht="11.25" customHeight="1" x14ac:dyDescent="0.2">
      <c r="A18" s="447"/>
      <c r="B18" s="447" t="s">
        <v>88</v>
      </c>
      <c r="C18" s="447"/>
      <c r="D18" s="447"/>
      <c r="E18" s="448" t="s">
        <v>89</v>
      </c>
      <c r="F18" s="448"/>
      <c r="G18" s="448"/>
      <c r="H18" s="448"/>
      <c r="I18" s="448"/>
      <c r="J18" s="448"/>
      <c r="K18" s="447" t="s">
        <v>90</v>
      </c>
      <c r="L18" s="447"/>
      <c r="M18" s="447"/>
      <c r="N18" s="450" t="s">
        <v>91</v>
      </c>
      <c r="O18" s="450"/>
      <c r="P18" s="450"/>
    </row>
    <row r="19" spans="1:24" ht="40.5" customHeight="1" x14ac:dyDescent="0.2">
      <c r="A19" s="447"/>
      <c r="B19" s="447"/>
      <c r="C19" s="447"/>
      <c r="D19" s="447"/>
      <c r="E19" s="447" t="s">
        <v>92</v>
      </c>
      <c r="F19" s="447"/>
      <c r="G19" s="447"/>
      <c r="H19" s="448" t="s">
        <v>93</v>
      </c>
      <c r="I19" s="448"/>
      <c r="J19" s="448"/>
      <c r="K19" s="447"/>
      <c r="L19" s="447"/>
      <c r="M19" s="447"/>
      <c r="N19" s="450"/>
      <c r="O19" s="450"/>
      <c r="P19" s="450"/>
    </row>
    <row r="20" spans="1:24" ht="36" customHeight="1" x14ac:dyDescent="0.2">
      <c r="A20" s="447"/>
      <c r="B20" s="47" t="s">
        <v>94</v>
      </c>
      <c r="C20" s="47" t="s">
        <v>95</v>
      </c>
      <c r="D20" s="47" t="s">
        <v>199</v>
      </c>
      <c r="E20" s="47" t="s">
        <v>94</v>
      </c>
      <c r="F20" s="47" t="s">
        <v>95</v>
      </c>
      <c r="G20" s="47" t="s">
        <v>199</v>
      </c>
      <c r="H20" s="47" t="s">
        <v>94</v>
      </c>
      <c r="I20" s="47" t="s">
        <v>95</v>
      </c>
      <c r="J20" s="47" t="s">
        <v>199</v>
      </c>
      <c r="K20" s="47" t="s">
        <v>94</v>
      </c>
      <c r="L20" s="47" t="s">
        <v>95</v>
      </c>
      <c r="M20" s="47" t="s">
        <v>199</v>
      </c>
      <c r="N20" s="47" t="s">
        <v>94</v>
      </c>
      <c r="O20" s="47" t="s">
        <v>95</v>
      </c>
      <c r="P20" s="49" t="s">
        <v>199</v>
      </c>
    </row>
    <row r="21" spans="1:24" ht="14.25" customHeight="1" x14ac:dyDescent="0.2">
      <c r="A21" s="222" t="s">
        <v>111</v>
      </c>
      <c r="B21" s="30" t="s">
        <v>20</v>
      </c>
      <c r="C21" s="30" t="s">
        <v>20</v>
      </c>
      <c r="D21" s="30" t="s">
        <v>20</v>
      </c>
      <c r="E21" s="30" t="s">
        <v>20</v>
      </c>
      <c r="F21" s="30" t="s">
        <v>20</v>
      </c>
      <c r="G21" s="30" t="s">
        <v>20</v>
      </c>
      <c r="H21" s="30" t="s">
        <v>20</v>
      </c>
      <c r="I21" s="30" t="s">
        <v>20</v>
      </c>
      <c r="J21" s="30" t="s">
        <v>20</v>
      </c>
      <c r="K21" s="37">
        <v>144</v>
      </c>
      <c r="L21" s="37">
        <v>177</v>
      </c>
      <c r="M21" s="34">
        <v>81.400000000000006</v>
      </c>
      <c r="N21" s="37">
        <v>144</v>
      </c>
      <c r="O21" s="37">
        <v>177</v>
      </c>
      <c r="P21" s="34">
        <v>81.400000000000006</v>
      </c>
      <c r="Q21" s="211"/>
      <c r="R21" s="211"/>
      <c r="S21" s="212"/>
      <c r="T21" s="211"/>
      <c r="U21" s="211"/>
      <c r="V21" s="212"/>
      <c r="W21" s="211"/>
      <c r="X21" s="211"/>
    </row>
    <row r="22" spans="1:24" s="224" customFormat="1" x14ac:dyDescent="0.2">
      <c r="A22" s="223" t="s">
        <v>112</v>
      </c>
      <c r="B22" s="30" t="s">
        <v>20</v>
      </c>
      <c r="C22" s="30" t="s">
        <v>20</v>
      </c>
      <c r="D22" s="30" t="s">
        <v>20</v>
      </c>
      <c r="E22" s="30" t="s">
        <v>20</v>
      </c>
      <c r="F22" s="30" t="s">
        <v>20</v>
      </c>
      <c r="G22" s="30" t="s">
        <v>20</v>
      </c>
      <c r="H22" s="30" t="s">
        <v>20</v>
      </c>
      <c r="I22" s="30" t="s">
        <v>20</v>
      </c>
      <c r="J22" s="30" t="s">
        <v>20</v>
      </c>
      <c r="K22" s="37">
        <v>12</v>
      </c>
      <c r="L22" s="37">
        <v>56</v>
      </c>
      <c r="M22" s="34">
        <v>21.4</v>
      </c>
      <c r="N22" s="37">
        <v>12</v>
      </c>
      <c r="O22" s="37">
        <v>56</v>
      </c>
      <c r="P22" s="34">
        <v>21.4</v>
      </c>
      <c r="Q22" s="211"/>
      <c r="R22" s="211"/>
      <c r="S22" s="212"/>
      <c r="T22" s="211"/>
      <c r="U22" s="211"/>
      <c r="V22" s="212"/>
      <c r="W22" s="211"/>
      <c r="X22" s="211"/>
    </row>
    <row r="23" spans="1:24" s="224" customFormat="1" x14ac:dyDescent="0.2">
      <c r="A23" s="223" t="s">
        <v>113</v>
      </c>
      <c r="B23" s="225" t="s">
        <v>20</v>
      </c>
      <c r="C23" s="225" t="s">
        <v>20</v>
      </c>
      <c r="D23" s="226" t="s">
        <v>20</v>
      </c>
      <c r="E23" s="225" t="s">
        <v>20</v>
      </c>
      <c r="F23" s="227" t="s">
        <v>20</v>
      </c>
      <c r="G23" s="225" t="s">
        <v>20</v>
      </c>
      <c r="H23" s="225" t="s">
        <v>20</v>
      </c>
      <c r="I23" s="227" t="s">
        <v>20</v>
      </c>
      <c r="J23" s="225" t="s">
        <v>20</v>
      </c>
      <c r="K23" s="225" t="s">
        <v>20</v>
      </c>
      <c r="L23" s="228" t="s">
        <v>20</v>
      </c>
      <c r="M23" s="226"/>
      <c r="N23" s="226" t="s">
        <v>20</v>
      </c>
      <c r="O23" s="226" t="s">
        <v>20</v>
      </c>
      <c r="P23" s="226" t="s">
        <v>20</v>
      </c>
      <c r="Q23" s="211"/>
      <c r="R23" s="211"/>
      <c r="S23" s="212"/>
      <c r="T23" s="211"/>
      <c r="U23" s="211"/>
      <c r="V23" s="212"/>
      <c r="W23" s="211"/>
      <c r="X23" s="211"/>
    </row>
    <row r="24" spans="1:24" s="224" customFormat="1" x14ac:dyDescent="0.2">
      <c r="A24" s="223" t="s">
        <v>114</v>
      </c>
      <c r="B24" s="30" t="s">
        <v>20</v>
      </c>
      <c r="C24" s="30" t="s">
        <v>20</v>
      </c>
      <c r="D24" s="30" t="s">
        <v>20</v>
      </c>
      <c r="E24" s="30" t="s">
        <v>20</v>
      </c>
      <c r="F24" s="30" t="s">
        <v>20</v>
      </c>
      <c r="G24" s="30" t="s">
        <v>20</v>
      </c>
      <c r="H24" s="30" t="s">
        <v>20</v>
      </c>
      <c r="I24" s="30" t="s">
        <v>20</v>
      </c>
      <c r="J24" s="30" t="s">
        <v>20</v>
      </c>
      <c r="K24" s="33" t="s">
        <v>20</v>
      </c>
      <c r="L24" s="37">
        <v>10</v>
      </c>
      <c r="M24" s="33" t="s">
        <v>20</v>
      </c>
      <c r="N24" s="33" t="s">
        <v>20</v>
      </c>
      <c r="O24" s="37">
        <v>10</v>
      </c>
      <c r="P24" s="33" t="s">
        <v>20</v>
      </c>
      <c r="Q24" s="211"/>
      <c r="R24" s="211"/>
      <c r="S24" s="212"/>
      <c r="T24" s="211"/>
      <c r="U24" s="211"/>
      <c r="V24" s="212"/>
      <c r="W24" s="211"/>
      <c r="X24" s="211"/>
    </row>
    <row r="25" spans="1:24" ht="11.25" customHeight="1" x14ac:dyDescent="0.2">
      <c r="A25" s="223" t="s">
        <v>115</v>
      </c>
      <c r="B25" s="30" t="s">
        <v>20</v>
      </c>
      <c r="C25" s="30" t="s">
        <v>20</v>
      </c>
      <c r="D25" s="30" t="s">
        <v>20</v>
      </c>
      <c r="E25" s="30" t="s">
        <v>20</v>
      </c>
      <c r="F25" s="30" t="s">
        <v>20</v>
      </c>
      <c r="G25" s="30" t="s">
        <v>20</v>
      </c>
      <c r="H25" s="30" t="s">
        <v>20</v>
      </c>
      <c r="I25" s="30" t="s">
        <v>20</v>
      </c>
      <c r="J25" s="30" t="s">
        <v>20</v>
      </c>
      <c r="K25" s="37">
        <v>33</v>
      </c>
      <c r="L25" s="37">
        <v>71</v>
      </c>
      <c r="M25" s="34">
        <v>46.5</v>
      </c>
      <c r="N25" s="37">
        <v>33</v>
      </c>
      <c r="O25" s="37">
        <v>71</v>
      </c>
      <c r="P25" s="34">
        <v>46.5</v>
      </c>
      <c r="Q25" s="211"/>
      <c r="R25" s="212"/>
      <c r="S25" s="212"/>
      <c r="T25" s="212"/>
      <c r="U25" s="211"/>
      <c r="V25" s="212"/>
      <c r="W25" s="211"/>
      <c r="X25" s="211"/>
    </row>
    <row r="26" spans="1:24" ht="12.75" customHeight="1" x14ac:dyDescent="0.2">
      <c r="A26" s="229" t="s">
        <v>116</v>
      </c>
      <c r="B26" s="30" t="s">
        <v>20</v>
      </c>
      <c r="C26" s="30" t="s">
        <v>20</v>
      </c>
      <c r="D26" s="30" t="s">
        <v>20</v>
      </c>
      <c r="E26" s="30" t="s">
        <v>20</v>
      </c>
      <c r="F26" s="30" t="s">
        <v>20</v>
      </c>
      <c r="G26" s="30" t="s">
        <v>20</v>
      </c>
      <c r="H26" s="30" t="s">
        <v>20</v>
      </c>
      <c r="I26" s="30" t="s">
        <v>20</v>
      </c>
      <c r="J26" s="30" t="s">
        <v>20</v>
      </c>
      <c r="K26" s="37">
        <v>44</v>
      </c>
      <c r="L26" s="37">
        <v>40</v>
      </c>
      <c r="M26" s="34">
        <v>110</v>
      </c>
      <c r="N26" s="37">
        <v>44</v>
      </c>
      <c r="O26" s="37">
        <v>40</v>
      </c>
      <c r="P26" s="34">
        <v>110</v>
      </c>
      <c r="Q26" s="211"/>
      <c r="R26" s="212"/>
      <c r="S26" s="212"/>
      <c r="T26" s="212"/>
      <c r="U26" s="211"/>
      <c r="V26" s="212"/>
      <c r="W26" s="211"/>
      <c r="X26" s="211"/>
    </row>
    <row r="27" spans="1:24" ht="14.25" customHeight="1" x14ac:dyDescent="0.2">
      <c r="A27" s="57" t="s">
        <v>117</v>
      </c>
      <c r="B27" s="344" t="s">
        <v>20</v>
      </c>
      <c r="C27" s="344" t="s">
        <v>20</v>
      </c>
      <c r="D27" s="344" t="s">
        <v>20</v>
      </c>
      <c r="E27" s="344" t="s">
        <v>20</v>
      </c>
      <c r="F27" s="344" t="s">
        <v>20</v>
      </c>
      <c r="G27" s="344" t="s">
        <v>20</v>
      </c>
      <c r="H27" s="344" t="s">
        <v>20</v>
      </c>
      <c r="I27" s="344" t="s">
        <v>20</v>
      </c>
      <c r="J27" s="344" t="s">
        <v>20</v>
      </c>
      <c r="K27" s="382">
        <v>55</v>
      </c>
      <c r="L27" s="376" t="s">
        <v>20</v>
      </c>
      <c r="M27" s="376" t="s">
        <v>20</v>
      </c>
      <c r="N27" s="382">
        <v>55</v>
      </c>
      <c r="O27" s="376" t="s">
        <v>20</v>
      </c>
      <c r="P27" s="376" t="s">
        <v>20</v>
      </c>
      <c r="Q27" s="211"/>
      <c r="R27" s="211"/>
      <c r="S27" s="212"/>
      <c r="T27" s="211"/>
      <c r="U27" s="211"/>
      <c r="V27" s="212"/>
      <c r="W27" s="211"/>
      <c r="X27" s="211"/>
    </row>
    <row r="28" spans="1:24" ht="34.9" customHeight="1" x14ac:dyDescent="0.2">
      <c r="B28" s="230"/>
      <c r="C28" s="230"/>
      <c r="D28" s="226"/>
      <c r="E28" s="231"/>
      <c r="F28" s="231"/>
      <c r="G28" s="226"/>
      <c r="H28" s="230"/>
      <c r="I28" s="231"/>
      <c r="J28" s="226"/>
      <c r="K28" s="218"/>
      <c r="L28" s="230"/>
      <c r="M28" s="226"/>
      <c r="N28" s="230"/>
      <c r="O28" s="230"/>
      <c r="P28" s="226"/>
    </row>
    <row r="29" spans="1:24" ht="27" customHeight="1" x14ac:dyDescent="0.2">
      <c r="A29" s="456" t="s">
        <v>157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</row>
    <row r="30" spans="1:24" ht="12.75" x14ac:dyDescent="0.2">
      <c r="A30" s="232"/>
      <c r="B30" s="233"/>
      <c r="C30" s="233"/>
      <c r="D30" s="233"/>
      <c r="E30" s="234"/>
      <c r="F30" s="234"/>
      <c r="G30" s="233"/>
      <c r="H30" s="234"/>
      <c r="I30" s="234"/>
      <c r="J30" s="233"/>
      <c r="K30" s="234"/>
      <c r="L30" s="234"/>
      <c r="M30" s="233"/>
      <c r="N30" s="233"/>
      <c r="O30" s="233"/>
      <c r="P30" s="235"/>
      <c r="Q30" s="234"/>
      <c r="R30" s="236"/>
      <c r="S30" s="221" t="s">
        <v>154</v>
      </c>
    </row>
    <row r="31" spans="1:24" ht="12.75" customHeight="1" x14ac:dyDescent="0.2">
      <c r="A31" s="457"/>
      <c r="B31" s="455" t="s">
        <v>88</v>
      </c>
      <c r="C31" s="455"/>
      <c r="D31" s="455"/>
      <c r="E31" s="455"/>
      <c r="F31" s="455"/>
      <c r="G31" s="455"/>
      <c r="H31" s="455"/>
      <c r="I31" s="455"/>
      <c r="J31" s="455"/>
      <c r="K31" s="454" t="s">
        <v>89</v>
      </c>
      <c r="L31" s="454"/>
      <c r="M31" s="454"/>
      <c r="N31" s="454"/>
      <c r="O31" s="454"/>
      <c r="P31" s="454"/>
      <c r="Q31" s="454"/>
      <c r="R31" s="454"/>
      <c r="S31" s="454"/>
    </row>
    <row r="32" spans="1:24" ht="12.75" customHeight="1" x14ac:dyDescent="0.2">
      <c r="A32" s="457"/>
      <c r="B32" s="455"/>
      <c r="C32" s="455"/>
      <c r="D32" s="455"/>
      <c r="E32" s="455"/>
      <c r="F32" s="455"/>
      <c r="G32" s="455"/>
      <c r="H32" s="455"/>
      <c r="I32" s="455"/>
      <c r="J32" s="455"/>
      <c r="K32" s="454" t="s">
        <v>92</v>
      </c>
      <c r="L32" s="454"/>
      <c r="M32" s="454"/>
      <c r="N32" s="454"/>
      <c r="O32" s="454"/>
      <c r="P32" s="454"/>
      <c r="Q32" s="454"/>
      <c r="R32" s="454"/>
      <c r="S32" s="454"/>
    </row>
    <row r="33" spans="1:19" ht="44.1" customHeight="1" x14ac:dyDescent="0.2">
      <c r="A33" s="457"/>
      <c r="B33" s="455" t="s">
        <v>158</v>
      </c>
      <c r="C33" s="455"/>
      <c r="D33" s="455" t="s">
        <v>159</v>
      </c>
      <c r="E33" s="455" t="s">
        <v>160</v>
      </c>
      <c r="F33" s="455"/>
      <c r="G33" s="455" t="s">
        <v>161</v>
      </c>
      <c r="H33" s="455" t="s">
        <v>162</v>
      </c>
      <c r="I33" s="455"/>
      <c r="J33" s="455" t="s">
        <v>163</v>
      </c>
      <c r="K33" s="455" t="s">
        <v>158</v>
      </c>
      <c r="L33" s="455"/>
      <c r="M33" s="455" t="s">
        <v>159</v>
      </c>
      <c r="N33" s="455" t="s">
        <v>160</v>
      </c>
      <c r="O33" s="455"/>
      <c r="P33" s="455" t="s">
        <v>161</v>
      </c>
      <c r="Q33" s="455" t="s">
        <v>162</v>
      </c>
      <c r="R33" s="455"/>
      <c r="S33" s="454" t="s">
        <v>161</v>
      </c>
    </row>
    <row r="34" spans="1:19" ht="60.4" customHeight="1" x14ac:dyDescent="0.2">
      <c r="A34" s="457"/>
      <c r="B34" s="237" t="s">
        <v>164</v>
      </c>
      <c r="C34" s="237" t="s">
        <v>165</v>
      </c>
      <c r="D34" s="455"/>
      <c r="E34" s="237" t="s">
        <v>164</v>
      </c>
      <c r="F34" s="237" t="s">
        <v>165</v>
      </c>
      <c r="G34" s="455"/>
      <c r="H34" s="237" t="s">
        <v>164</v>
      </c>
      <c r="I34" s="237" t="s">
        <v>165</v>
      </c>
      <c r="J34" s="455"/>
      <c r="K34" s="237" t="s">
        <v>164</v>
      </c>
      <c r="L34" s="237" t="s">
        <v>165</v>
      </c>
      <c r="M34" s="455"/>
      <c r="N34" s="237" t="s">
        <v>164</v>
      </c>
      <c r="O34" s="237" t="s">
        <v>165</v>
      </c>
      <c r="P34" s="455"/>
      <c r="Q34" s="238" t="s">
        <v>164</v>
      </c>
      <c r="R34" s="237" t="s">
        <v>165</v>
      </c>
      <c r="S34" s="454"/>
    </row>
    <row r="35" spans="1:19" x14ac:dyDescent="0.2">
      <c r="A35" s="222" t="s">
        <v>111</v>
      </c>
      <c r="B35" s="30" t="s">
        <v>20</v>
      </c>
      <c r="C35" s="30" t="s">
        <v>20</v>
      </c>
      <c r="D35" s="30" t="s">
        <v>20</v>
      </c>
      <c r="E35" s="30" t="s">
        <v>20</v>
      </c>
      <c r="F35" s="30" t="s">
        <v>20</v>
      </c>
      <c r="G35" s="30" t="s">
        <v>20</v>
      </c>
      <c r="H35" s="30" t="s">
        <v>20</v>
      </c>
      <c r="I35" s="30" t="s">
        <v>20</v>
      </c>
      <c r="J35" s="30" t="s">
        <v>20</v>
      </c>
      <c r="K35" s="30" t="s">
        <v>20</v>
      </c>
      <c r="L35" s="30" t="s">
        <v>20</v>
      </c>
      <c r="M35" s="30" t="s">
        <v>20</v>
      </c>
      <c r="N35" s="30" t="s">
        <v>20</v>
      </c>
      <c r="O35" s="30" t="s">
        <v>20</v>
      </c>
      <c r="P35" s="30" t="s">
        <v>20</v>
      </c>
      <c r="Q35" s="30" t="s">
        <v>20</v>
      </c>
      <c r="R35" s="30" t="s">
        <v>20</v>
      </c>
      <c r="S35" s="30" t="s">
        <v>20</v>
      </c>
    </row>
    <row r="36" spans="1:19" x14ac:dyDescent="0.2">
      <c r="A36" s="223" t="s">
        <v>112</v>
      </c>
      <c r="B36" s="30" t="s">
        <v>20</v>
      </c>
      <c r="C36" s="30" t="s">
        <v>20</v>
      </c>
      <c r="D36" s="30" t="s">
        <v>20</v>
      </c>
      <c r="E36" s="30" t="s">
        <v>20</v>
      </c>
      <c r="F36" s="30" t="s">
        <v>20</v>
      </c>
      <c r="G36" s="30" t="s">
        <v>20</v>
      </c>
      <c r="H36" s="30" t="s">
        <v>20</v>
      </c>
      <c r="I36" s="30" t="s">
        <v>20</v>
      </c>
      <c r="J36" s="30" t="s">
        <v>20</v>
      </c>
      <c r="K36" s="30" t="s">
        <v>20</v>
      </c>
      <c r="L36" s="30" t="s">
        <v>20</v>
      </c>
      <c r="M36" s="30" t="s">
        <v>20</v>
      </c>
      <c r="N36" s="30" t="s">
        <v>20</v>
      </c>
      <c r="O36" s="30" t="s">
        <v>20</v>
      </c>
      <c r="P36" s="30" t="s">
        <v>20</v>
      </c>
      <c r="Q36" s="30" t="s">
        <v>20</v>
      </c>
      <c r="R36" s="30" t="s">
        <v>20</v>
      </c>
      <c r="S36" s="30" t="s">
        <v>20</v>
      </c>
    </row>
    <row r="37" spans="1:19" x14ac:dyDescent="0.2">
      <c r="A37" s="223" t="s">
        <v>113</v>
      </c>
      <c r="B37" s="30" t="s">
        <v>20</v>
      </c>
      <c r="C37" s="30" t="s">
        <v>20</v>
      </c>
      <c r="D37" s="30" t="s">
        <v>20</v>
      </c>
      <c r="E37" s="30" t="s">
        <v>20</v>
      </c>
      <c r="F37" s="30" t="s">
        <v>20</v>
      </c>
      <c r="G37" s="30" t="s">
        <v>20</v>
      </c>
      <c r="H37" s="30" t="s">
        <v>20</v>
      </c>
      <c r="I37" s="30" t="s">
        <v>20</v>
      </c>
      <c r="J37" s="30" t="s">
        <v>20</v>
      </c>
      <c r="K37" s="30" t="s">
        <v>20</v>
      </c>
      <c r="L37" s="30" t="s">
        <v>20</v>
      </c>
      <c r="M37" s="30" t="s">
        <v>20</v>
      </c>
      <c r="N37" s="30" t="s">
        <v>20</v>
      </c>
      <c r="O37" s="30" t="s">
        <v>20</v>
      </c>
      <c r="P37" s="30" t="s">
        <v>20</v>
      </c>
      <c r="Q37" s="30" t="s">
        <v>20</v>
      </c>
      <c r="R37" s="30" t="s">
        <v>20</v>
      </c>
      <c r="S37" s="30" t="s">
        <v>20</v>
      </c>
    </row>
    <row r="38" spans="1:19" x14ac:dyDescent="0.2">
      <c r="A38" s="223" t="s">
        <v>114</v>
      </c>
      <c r="B38" s="30" t="s">
        <v>20</v>
      </c>
      <c r="C38" s="30" t="s">
        <v>20</v>
      </c>
      <c r="D38" s="30" t="s">
        <v>20</v>
      </c>
      <c r="E38" s="30" t="s">
        <v>20</v>
      </c>
      <c r="F38" s="30" t="s">
        <v>20</v>
      </c>
      <c r="G38" s="30" t="s">
        <v>20</v>
      </c>
      <c r="H38" s="30" t="s">
        <v>20</v>
      </c>
      <c r="I38" s="30" t="s">
        <v>20</v>
      </c>
      <c r="J38" s="30" t="s">
        <v>20</v>
      </c>
      <c r="K38" s="30" t="s">
        <v>20</v>
      </c>
      <c r="L38" s="30" t="s">
        <v>20</v>
      </c>
      <c r="M38" s="30" t="s">
        <v>20</v>
      </c>
      <c r="N38" s="30" t="s">
        <v>20</v>
      </c>
      <c r="O38" s="30" t="s">
        <v>20</v>
      </c>
      <c r="P38" s="30" t="s">
        <v>20</v>
      </c>
      <c r="Q38" s="30" t="s">
        <v>20</v>
      </c>
      <c r="R38" s="30" t="s">
        <v>20</v>
      </c>
      <c r="S38" s="30" t="s">
        <v>20</v>
      </c>
    </row>
    <row r="39" spans="1:19" x14ac:dyDescent="0.2">
      <c r="A39" s="223" t="s">
        <v>115</v>
      </c>
      <c r="B39" s="30" t="s">
        <v>20</v>
      </c>
      <c r="C39" s="30" t="s">
        <v>20</v>
      </c>
      <c r="D39" s="30" t="s">
        <v>20</v>
      </c>
      <c r="E39" s="30" t="s">
        <v>20</v>
      </c>
      <c r="F39" s="30" t="s">
        <v>20</v>
      </c>
      <c r="G39" s="30" t="s">
        <v>20</v>
      </c>
      <c r="H39" s="30" t="s">
        <v>20</v>
      </c>
      <c r="I39" s="30" t="s">
        <v>20</v>
      </c>
      <c r="J39" s="30" t="s">
        <v>20</v>
      </c>
      <c r="K39" s="30" t="s">
        <v>20</v>
      </c>
      <c r="L39" s="30" t="s">
        <v>20</v>
      </c>
      <c r="M39" s="30" t="s">
        <v>20</v>
      </c>
      <c r="N39" s="30" t="s">
        <v>20</v>
      </c>
      <c r="O39" s="30" t="s">
        <v>20</v>
      </c>
      <c r="P39" s="30" t="s">
        <v>20</v>
      </c>
      <c r="Q39" s="30" t="s">
        <v>20</v>
      </c>
      <c r="R39" s="30" t="s">
        <v>20</v>
      </c>
      <c r="S39" s="30" t="s">
        <v>20</v>
      </c>
    </row>
    <row r="40" spans="1:19" x14ac:dyDescent="0.2">
      <c r="A40" s="229" t="s">
        <v>116</v>
      </c>
      <c r="B40" s="30" t="s">
        <v>20</v>
      </c>
      <c r="C40" s="30" t="s">
        <v>20</v>
      </c>
      <c r="D40" s="30" t="s">
        <v>20</v>
      </c>
      <c r="E40" s="30" t="s">
        <v>20</v>
      </c>
      <c r="F40" s="30" t="s">
        <v>20</v>
      </c>
      <c r="G40" s="30" t="s">
        <v>20</v>
      </c>
      <c r="H40" s="30" t="s">
        <v>20</v>
      </c>
      <c r="I40" s="30" t="s">
        <v>20</v>
      </c>
      <c r="J40" s="30" t="s">
        <v>20</v>
      </c>
      <c r="K40" s="30" t="s">
        <v>20</v>
      </c>
      <c r="L40" s="30" t="s">
        <v>20</v>
      </c>
      <c r="M40" s="30" t="s">
        <v>20</v>
      </c>
      <c r="N40" s="30" t="s">
        <v>20</v>
      </c>
      <c r="O40" s="30" t="s">
        <v>20</v>
      </c>
      <c r="P40" s="30" t="s">
        <v>20</v>
      </c>
      <c r="Q40" s="30" t="s">
        <v>20</v>
      </c>
      <c r="R40" s="30" t="s">
        <v>20</v>
      </c>
      <c r="S40" s="30" t="s">
        <v>20</v>
      </c>
    </row>
    <row r="41" spans="1:19" x14ac:dyDescent="0.2">
      <c r="A41" s="57" t="s">
        <v>117</v>
      </c>
      <c r="B41" s="344" t="s">
        <v>20</v>
      </c>
      <c r="C41" s="344" t="s">
        <v>20</v>
      </c>
      <c r="D41" s="344" t="s">
        <v>20</v>
      </c>
      <c r="E41" s="344" t="s">
        <v>20</v>
      </c>
      <c r="F41" s="344" t="s">
        <v>20</v>
      </c>
      <c r="G41" s="344" t="s">
        <v>20</v>
      </c>
      <c r="H41" s="344" t="s">
        <v>20</v>
      </c>
      <c r="I41" s="344" t="s">
        <v>20</v>
      </c>
      <c r="J41" s="344" t="s">
        <v>20</v>
      </c>
      <c r="K41" s="344" t="s">
        <v>20</v>
      </c>
      <c r="L41" s="344" t="s">
        <v>20</v>
      </c>
      <c r="M41" s="344" t="s">
        <v>20</v>
      </c>
      <c r="N41" s="344" t="s">
        <v>20</v>
      </c>
      <c r="O41" s="344" t="s">
        <v>20</v>
      </c>
      <c r="P41" s="344" t="s">
        <v>20</v>
      </c>
      <c r="Q41" s="344" t="s">
        <v>20</v>
      </c>
      <c r="R41" s="344" t="s">
        <v>20</v>
      </c>
      <c r="S41" s="344" t="s">
        <v>20</v>
      </c>
    </row>
    <row r="42" spans="1:19" x14ac:dyDescent="0.2">
      <c r="B42" s="230"/>
      <c r="C42" s="230"/>
      <c r="D42" s="226"/>
      <c r="E42" s="231"/>
      <c r="F42" s="231"/>
      <c r="G42" s="226"/>
      <c r="H42" s="230"/>
      <c r="I42" s="231"/>
      <c r="J42" s="226"/>
      <c r="K42" s="218"/>
      <c r="L42" s="230"/>
      <c r="M42" s="226"/>
      <c r="N42" s="230"/>
      <c r="O42" s="230"/>
      <c r="P42" s="226"/>
    </row>
    <row r="43" spans="1:19" x14ac:dyDescent="0.2">
      <c r="B43" s="230"/>
      <c r="C43" s="230"/>
      <c r="D43" s="226"/>
      <c r="E43" s="231"/>
      <c r="F43" s="231"/>
      <c r="G43" s="226"/>
      <c r="H43" s="230"/>
      <c r="I43" s="231"/>
      <c r="J43" s="226"/>
      <c r="K43" s="218"/>
      <c r="L43" s="230"/>
      <c r="M43" s="226"/>
      <c r="N43" s="230"/>
      <c r="O43" s="230"/>
      <c r="P43" s="226"/>
    </row>
    <row r="44" spans="1:19" ht="29.85" customHeight="1" x14ac:dyDescent="0.2">
      <c r="A44" s="32" t="s">
        <v>166</v>
      </c>
      <c r="B44" s="230"/>
      <c r="C44" s="230"/>
      <c r="D44" s="226"/>
      <c r="E44" s="231"/>
      <c r="F44" s="231"/>
      <c r="G44" s="226"/>
      <c r="H44" s="230"/>
      <c r="I44" s="231"/>
      <c r="J44" s="226"/>
      <c r="K44" s="218"/>
      <c r="L44" s="230"/>
      <c r="M44" s="226"/>
      <c r="N44" s="230"/>
      <c r="O44" s="230"/>
      <c r="P44" s="226"/>
      <c r="S44" s="221" t="s">
        <v>154</v>
      </c>
    </row>
    <row r="45" spans="1:19" ht="21.95" customHeight="1" x14ac:dyDescent="0.2">
      <c r="A45" s="439"/>
      <c r="B45" s="440" t="s">
        <v>143</v>
      </c>
      <c r="C45" s="440"/>
      <c r="D45" s="440"/>
      <c r="E45" s="440"/>
      <c r="F45" s="440"/>
      <c r="G45" s="440"/>
      <c r="H45" s="440"/>
      <c r="I45" s="440"/>
      <c r="J45" s="440"/>
      <c r="K45" s="441" t="s">
        <v>144</v>
      </c>
      <c r="L45" s="441"/>
      <c r="M45" s="441"/>
      <c r="N45" s="441"/>
      <c r="O45" s="441"/>
      <c r="P45" s="441"/>
      <c r="Q45" s="441"/>
      <c r="R45" s="441"/>
      <c r="S45" s="441"/>
    </row>
    <row r="46" spans="1:19" ht="26.25" customHeight="1" x14ac:dyDescent="0.2">
      <c r="A46" s="439"/>
      <c r="B46" s="440" t="s">
        <v>147</v>
      </c>
      <c r="C46" s="440"/>
      <c r="D46" s="440"/>
      <c r="E46" s="440"/>
      <c r="F46" s="440"/>
      <c r="G46" s="440"/>
      <c r="H46" s="440"/>
      <c r="I46" s="440"/>
      <c r="J46" s="440"/>
      <c r="K46" s="441"/>
      <c r="L46" s="441"/>
      <c r="M46" s="441"/>
      <c r="N46" s="441"/>
      <c r="O46" s="441"/>
      <c r="P46" s="441"/>
      <c r="Q46" s="441"/>
      <c r="R46" s="441"/>
      <c r="S46" s="441"/>
    </row>
    <row r="47" spans="1:19" ht="43.35" customHeight="1" x14ac:dyDescent="0.2">
      <c r="A47" s="439"/>
      <c r="B47" s="440" t="s">
        <v>167</v>
      </c>
      <c r="C47" s="440"/>
      <c r="D47" s="440" t="s">
        <v>168</v>
      </c>
      <c r="E47" s="440" t="s">
        <v>169</v>
      </c>
      <c r="F47" s="440"/>
      <c r="G47" s="440" t="s">
        <v>170</v>
      </c>
      <c r="H47" s="440" t="s">
        <v>162</v>
      </c>
      <c r="I47" s="440"/>
      <c r="J47" s="440" t="s">
        <v>171</v>
      </c>
      <c r="K47" s="440" t="s">
        <v>167</v>
      </c>
      <c r="L47" s="440"/>
      <c r="M47" s="440" t="s">
        <v>168</v>
      </c>
      <c r="N47" s="440" t="s">
        <v>169</v>
      </c>
      <c r="O47" s="440"/>
      <c r="P47" s="440" t="s">
        <v>170</v>
      </c>
      <c r="Q47" s="440" t="s">
        <v>172</v>
      </c>
      <c r="R47" s="440"/>
      <c r="S47" s="441" t="s">
        <v>171</v>
      </c>
    </row>
    <row r="48" spans="1:19" ht="58.9" customHeight="1" x14ac:dyDescent="0.2">
      <c r="A48" s="439"/>
      <c r="B48" s="200" t="s">
        <v>173</v>
      </c>
      <c r="C48" s="200" t="s">
        <v>174</v>
      </c>
      <c r="D48" s="440"/>
      <c r="E48" s="200" t="s">
        <v>173</v>
      </c>
      <c r="F48" s="200" t="s">
        <v>174</v>
      </c>
      <c r="G48" s="440"/>
      <c r="H48" s="200" t="s">
        <v>173</v>
      </c>
      <c r="I48" s="200" t="s">
        <v>174</v>
      </c>
      <c r="J48" s="440"/>
      <c r="K48" s="200" t="s">
        <v>173</v>
      </c>
      <c r="L48" s="200" t="s">
        <v>174</v>
      </c>
      <c r="M48" s="440"/>
      <c r="N48" s="200" t="s">
        <v>173</v>
      </c>
      <c r="O48" s="200" t="s">
        <v>174</v>
      </c>
      <c r="P48" s="440"/>
      <c r="Q48" s="200" t="s">
        <v>173</v>
      </c>
      <c r="R48" s="200" t="s">
        <v>174</v>
      </c>
      <c r="S48" s="441"/>
    </row>
    <row r="49" spans="1:19" x14ac:dyDescent="0.2">
      <c r="A49" s="32" t="s">
        <v>111</v>
      </c>
      <c r="B49" s="33" t="s">
        <v>20</v>
      </c>
      <c r="C49" s="33" t="s">
        <v>20</v>
      </c>
      <c r="D49" s="33" t="s">
        <v>20</v>
      </c>
      <c r="E49" s="33" t="s">
        <v>20</v>
      </c>
      <c r="F49" s="33" t="s">
        <v>20</v>
      </c>
      <c r="G49" s="33" t="s">
        <v>20</v>
      </c>
      <c r="H49" s="33" t="s">
        <v>20</v>
      </c>
      <c r="I49" s="33" t="s">
        <v>20</v>
      </c>
      <c r="J49" s="33" t="s">
        <v>20</v>
      </c>
      <c r="K49" s="37">
        <v>191</v>
      </c>
      <c r="L49" s="37">
        <v>144</v>
      </c>
      <c r="M49" s="34">
        <v>100</v>
      </c>
      <c r="N49" s="33" t="s">
        <v>20</v>
      </c>
      <c r="O49" s="33" t="s">
        <v>20</v>
      </c>
      <c r="P49" s="33" t="s">
        <v>20</v>
      </c>
      <c r="Q49" s="33" t="s">
        <v>20</v>
      </c>
      <c r="R49" s="33" t="s">
        <v>20</v>
      </c>
      <c r="S49" s="33" t="s">
        <v>20</v>
      </c>
    </row>
    <row r="50" spans="1:19" x14ac:dyDescent="0.2">
      <c r="A50" s="32" t="s">
        <v>112</v>
      </c>
      <c r="B50" s="33" t="s">
        <v>20</v>
      </c>
      <c r="C50" s="33" t="s">
        <v>20</v>
      </c>
      <c r="D50" s="33" t="s">
        <v>20</v>
      </c>
      <c r="E50" s="33" t="s">
        <v>20</v>
      </c>
      <c r="F50" s="33" t="s">
        <v>20</v>
      </c>
      <c r="G50" s="33" t="s">
        <v>20</v>
      </c>
      <c r="H50" s="33" t="s">
        <v>20</v>
      </c>
      <c r="I50" s="33" t="s">
        <v>20</v>
      </c>
      <c r="J50" s="33" t="s">
        <v>20</v>
      </c>
      <c r="K50" s="37">
        <v>15</v>
      </c>
      <c r="L50" s="37">
        <v>12</v>
      </c>
      <c r="M50" s="34">
        <v>100</v>
      </c>
      <c r="N50" s="33" t="s">
        <v>20</v>
      </c>
      <c r="O50" s="33" t="s">
        <v>20</v>
      </c>
      <c r="P50" s="33" t="s">
        <v>20</v>
      </c>
      <c r="Q50" s="33" t="s">
        <v>20</v>
      </c>
      <c r="R50" s="33" t="s">
        <v>20</v>
      </c>
      <c r="S50" s="33" t="s">
        <v>20</v>
      </c>
    </row>
    <row r="51" spans="1:19" x14ac:dyDescent="0.2">
      <c r="A51" s="223" t="s">
        <v>113</v>
      </c>
      <c r="B51" s="33" t="s">
        <v>20</v>
      </c>
      <c r="C51" s="33" t="s">
        <v>20</v>
      </c>
      <c r="D51" s="33" t="s">
        <v>20</v>
      </c>
      <c r="E51" s="33" t="s">
        <v>20</v>
      </c>
      <c r="F51" s="33" t="s">
        <v>20</v>
      </c>
      <c r="G51" s="33" t="s">
        <v>20</v>
      </c>
      <c r="H51" s="33" t="s">
        <v>20</v>
      </c>
      <c r="I51" s="33" t="s">
        <v>20</v>
      </c>
      <c r="J51" s="33" t="s">
        <v>20</v>
      </c>
      <c r="K51" s="33" t="s">
        <v>20</v>
      </c>
      <c r="L51" s="33" t="s">
        <v>20</v>
      </c>
      <c r="M51" s="33" t="s">
        <v>20</v>
      </c>
      <c r="N51" s="33" t="s">
        <v>20</v>
      </c>
      <c r="O51" s="33" t="s">
        <v>20</v>
      </c>
      <c r="P51" s="33" t="s">
        <v>20</v>
      </c>
      <c r="Q51" s="33" t="s">
        <v>20</v>
      </c>
      <c r="R51" s="33" t="s">
        <v>20</v>
      </c>
      <c r="S51" s="33" t="s">
        <v>20</v>
      </c>
    </row>
    <row r="52" spans="1:19" x14ac:dyDescent="0.2">
      <c r="A52" s="223" t="s">
        <v>114</v>
      </c>
      <c r="B52" s="33" t="s">
        <v>20</v>
      </c>
      <c r="C52" s="33" t="s">
        <v>20</v>
      </c>
      <c r="D52" s="33" t="s">
        <v>20</v>
      </c>
      <c r="E52" s="33" t="s">
        <v>20</v>
      </c>
      <c r="F52" s="33" t="s">
        <v>20</v>
      </c>
      <c r="G52" s="33" t="s">
        <v>20</v>
      </c>
      <c r="H52" s="33" t="s">
        <v>20</v>
      </c>
      <c r="I52" s="33" t="s">
        <v>20</v>
      </c>
      <c r="J52" s="33" t="s">
        <v>20</v>
      </c>
      <c r="K52" s="33" t="s">
        <v>20</v>
      </c>
      <c r="L52" s="33" t="s">
        <v>20</v>
      </c>
      <c r="M52" s="33" t="s">
        <v>20</v>
      </c>
      <c r="N52" s="33" t="s">
        <v>20</v>
      </c>
      <c r="O52" s="33" t="s">
        <v>20</v>
      </c>
      <c r="P52" s="33" t="s">
        <v>20</v>
      </c>
      <c r="Q52" s="33" t="s">
        <v>20</v>
      </c>
      <c r="R52" s="33" t="s">
        <v>20</v>
      </c>
      <c r="S52" s="33" t="s">
        <v>20</v>
      </c>
    </row>
    <row r="53" spans="1:19" x14ac:dyDescent="0.2">
      <c r="A53" s="32" t="s">
        <v>115</v>
      </c>
      <c r="B53" s="33" t="s">
        <v>20</v>
      </c>
      <c r="C53" s="33" t="s">
        <v>20</v>
      </c>
      <c r="D53" s="33" t="s">
        <v>20</v>
      </c>
      <c r="E53" s="33" t="s">
        <v>20</v>
      </c>
      <c r="F53" s="33" t="s">
        <v>20</v>
      </c>
      <c r="G53" s="33" t="s">
        <v>20</v>
      </c>
      <c r="H53" s="33" t="s">
        <v>20</v>
      </c>
      <c r="I53" s="33" t="s">
        <v>20</v>
      </c>
      <c r="J53" s="33" t="s">
        <v>20</v>
      </c>
      <c r="K53" s="37">
        <v>46</v>
      </c>
      <c r="L53" s="37">
        <v>33</v>
      </c>
      <c r="M53" s="34">
        <v>100</v>
      </c>
      <c r="N53" s="33" t="s">
        <v>20</v>
      </c>
      <c r="O53" s="33" t="s">
        <v>20</v>
      </c>
      <c r="P53" s="33" t="s">
        <v>20</v>
      </c>
      <c r="Q53" s="33" t="s">
        <v>20</v>
      </c>
      <c r="R53" s="33" t="s">
        <v>20</v>
      </c>
      <c r="S53" s="33" t="s">
        <v>20</v>
      </c>
    </row>
    <row r="54" spans="1:19" x14ac:dyDescent="0.2">
      <c r="A54" s="32" t="s">
        <v>116</v>
      </c>
      <c r="B54" s="33" t="s">
        <v>20</v>
      </c>
      <c r="C54" s="33" t="s">
        <v>20</v>
      </c>
      <c r="D54" s="33" t="s">
        <v>20</v>
      </c>
      <c r="E54" s="33" t="s">
        <v>20</v>
      </c>
      <c r="F54" s="33" t="s">
        <v>20</v>
      </c>
      <c r="G54" s="33" t="s">
        <v>20</v>
      </c>
      <c r="H54" s="33" t="s">
        <v>20</v>
      </c>
      <c r="I54" s="33" t="s">
        <v>20</v>
      </c>
      <c r="J54" s="33" t="s">
        <v>20</v>
      </c>
      <c r="K54" s="37">
        <v>57</v>
      </c>
      <c r="L54" s="37">
        <v>44</v>
      </c>
      <c r="M54" s="34">
        <v>100</v>
      </c>
      <c r="N54" s="33" t="s">
        <v>20</v>
      </c>
      <c r="O54" s="33" t="s">
        <v>20</v>
      </c>
      <c r="P54" s="33" t="s">
        <v>20</v>
      </c>
      <c r="Q54" s="33" t="s">
        <v>20</v>
      </c>
      <c r="R54" s="33" t="s">
        <v>20</v>
      </c>
      <c r="S54" s="33" t="s">
        <v>20</v>
      </c>
    </row>
    <row r="55" spans="1:19" x14ac:dyDescent="0.2">
      <c r="A55" s="383" t="s">
        <v>117</v>
      </c>
      <c r="B55" s="376" t="s">
        <v>20</v>
      </c>
      <c r="C55" s="376" t="s">
        <v>20</v>
      </c>
      <c r="D55" s="376" t="s">
        <v>20</v>
      </c>
      <c r="E55" s="376" t="s">
        <v>20</v>
      </c>
      <c r="F55" s="376" t="s">
        <v>20</v>
      </c>
      <c r="G55" s="376" t="s">
        <v>20</v>
      </c>
      <c r="H55" s="376" t="s">
        <v>20</v>
      </c>
      <c r="I55" s="376" t="s">
        <v>20</v>
      </c>
      <c r="J55" s="376" t="s">
        <v>20</v>
      </c>
      <c r="K55" s="382">
        <v>73</v>
      </c>
      <c r="L55" s="382">
        <v>55</v>
      </c>
      <c r="M55" s="378">
        <v>100</v>
      </c>
      <c r="N55" s="376" t="s">
        <v>20</v>
      </c>
      <c r="O55" s="376" t="s">
        <v>20</v>
      </c>
      <c r="P55" s="376" t="s">
        <v>20</v>
      </c>
      <c r="Q55" s="376" t="s">
        <v>20</v>
      </c>
      <c r="R55" s="376" t="s">
        <v>20</v>
      </c>
      <c r="S55" s="376" t="s">
        <v>20</v>
      </c>
    </row>
    <row r="56" spans="1:19" x14ac:dyDescent="0.2">
      <c r="B56" s="230"/>
      <c r="C56" s="230"/>
      <c r="D56" s="226"/>
      <c r="E56" s="231"/>
      <c r="F56" s="231"/>
      <c r="G56" s="226"/>
      <c r="H56" s="230"/>
      <c r="I56" s="231"/>
      <c r="J56" s="226"/>
      <c r="K56" s="218"/>
      <c r="L56" s="230"/>
      <c r="M56" s="226"/>
      <c r="N56" s="230"/>
      <c r="O56" s="230"/>
      <c r="P56" s="226"/>
    </row>
    <row r="57" spans="1:19" ht="19.899999999999999" customHeight="1" x14ac:dyDescent="0.2">
      <c r="A57" s="32" t="s">
        <v>166</v>
      </c>
      <c r="B57" s="438" t="s">
        <v>154</v>
      </c>
      <c r="C57" s="438"/>
      <c r="D57" s="438"/>
      <c r="E57" s="438"/>
      <c r="F57" s="438"/>
      <c r="G57" s="438"/>
      <c r="H57" s="438"/>
      <c r="I57" s="438"/>
      <c r="J57" s="438"/>
      <c r="K57" s="218"/>
      <c r="L57" s="230"/>
      <c r="M57" s="226"/>
      <c r="N57" s="230"/>
      <c r="O57" s="230"/>
      <c r="P57" s="226"/>
    </row>
    <row r="58" spans="1:19" ht="12.75" customHeight="1" x14ac:dyDescent="0.2">
      <c r="A58" s="439"/>
      <c r="B58" s="454" t="s">
        <v>91</v>
      </c>
      <c r="C58" s="454"/>
      <c r="D58" s="454"/>
      <c r="E58" s="454"/>
      <c r="F58" s="454"/>
      <c r="G58" s="454"/>
      <c r="H58" s="454"/>
      <c r="I58" s="454"/>
      <c r="J58" s="454"/>
      <c r="K58" s="218"/>
      <c r="L58" s="230"/>
      <c r="M58" s="226"/>
      <c r="N58" s="230"/>
      <c r="O58" s="230"/>
      <c r="P58" s="226"/>
    </row>
    <row r="59" spans="1:19" x14ac:dyDescent="0.2">
      <c r="A59" s="439"/>
      <c r="B59" s="454"/>
      <c r="C59" s="454"/>
      <c r="D59" s="454"/>
      <c r="E59" s="454"/>
      <c r="F59" s="454"/>
      <c r="G59" s="454"/>
      <c r="H59" s="454"/>
      <c r="I59" s="454"/>
      <c r="J59" s="454"/>
      <c r="K59" s="218"/>
      <c r="L59" s="230"/>
      <c r="M59" s="226"/>
      <c r="N59" s="230"/>
      <c r="O59" s="230"/>
      <c r="P59" s="226"/>
    </row>
    <row r="60" spans="1:19" ht="36.200000000000003" customHeight="1" x14ac:dyDescent="0.2">
      <c r="A60" s="439"/>
      <c r="B60" s="455" t="s">
        <v>158</v>
      </c>
      <c r="C60" s="455"/>
      <c r="D60" s="455" t="s">
        <v>159</v>
      </c>
      <c r="E60" s="455" t="s">
        <v>160</v>
      </c>
      <c r="F60" s="455"/>
      <c r="G60" s="455" t="s">
        <v>161</v>
      </c>
      <c r="H60" s="455" t="s">
        <v>162</v>
      </c>
      <c r="I60" s="455"/>
      <c r="J60" s="454" t="s">
        <v>163</v>
      </c>
      <c r="K60" s="218"/>
      <c r="L60" s="230"/>
      <c r="M60" s="226"/>
      <c r="N60" s="230"/>
      <c r="O60" s="230"/>
      <c r="P60" s="226"/>
    </row>
    <row r="61" spans="1:19" ht="54.75" customHeight="1" x14ac:dyDescent="0.2">
      <c r="A61" s="439"/>
      <c r="B61" s="237" t="s">
        <v>164</v>
      </c>
      <c r="C61" s="237" t="s">
        <v>165</v>
      </c>
      <c r="D61" s="455"/>
      <c r="E61" s="237" t="s">
        <v>164</v>
      </c>
      <c r="F61" s="237" t="s">
        <v>165</v>
      </c>
      <c r="G61" s="455"/>
      <c r="H61" s="237" t="s">
        <v>164</v>
      </c>
      <c r="I61" s="237" t="s">
        <v>165</v>
      </c>
      <c r="J61" s="454"/>
      <c r="K61" s="218"/>
      <c r="L61" s="230"/>
      <c r="M61" s="226"/>
      <c r="N61" s="230"/>
      <c r="O61" s="230"/>
      <c r="P61" s="226"/>
    </row>
    <row r="62" spans="1:19" x14ac:dyDescent="0.2">
      <c r="A62" s="32" t="s">
        <v>111</v>
      </c>
      <c r="B62" s="37">
        <v>191</v>
      </c>
      <c r="C62" s="37">
        <v>144</v>
      </c>
      <c r="D62" s="34">
        <v>100</v>
      </c>
      <c r="E62" s="33" t="s">
        <v>20</v>
      </c>
      <c r="F62" s="33" t="s">
        <v>20</v>
      </c>
      <c r="G62" s="33" t="s">
        <v>20</v>
      </c>
      <c r="H62" s="33" t="s">
        <v>20</v>
      </c>
      <c r="I62" s="33" t="s">
        <v>20</v>
      </c>
      <c r="J62" s="33" t="s">
        <v>20</v>
      </c>
      <c r="K62" s="218"/>
      <c r="L62" s="230"/>
      <c r="M62" s="226"/>
      <c r="N62" s="230"/>
      <c r="O62" s="230"/>
      <c r="P62" s="226"/>
    </row>
    <row r="63" spans="1:19" x14ac:dyDescent="0.2">
      <c r="A63" s="32" t="s">
        <v>112</v>
      </c>
      <c r="B63" s="37">
        <v>15</v>
      </c>
      <c r="C63" s="37">
        <v>12</v>
      </c>
      <c r="D63" s="34">
        <v>100</v>
      </c>
      <c r="E63" s="33" t="s">
        <v>20</v>
      </c>
      <c r="F63" s="33" t="s">
        <v>20</v>
      </c>
      <c r="G63" s="33" t="s">
        <v>20</v>
      </c>
      <c r="H63" s="33" t="s">
        <v>20</v>
      </c>
      <c r="I63" s="33" t="s">
        <v>20</v>
      </c>
      <c r="J63" s="33" t="s">
        <v>20</v>
      </c>
      <c r="K63" s="218"/>
      <c r="L63" s="230"/>
      <c r="M63" s="226"/>
      <c r="N63" s="230"/>
      <c r="O63" s="230"/>
      <c r="P63" s="226"/>
    </row>
    <row r="64" spans="1:19" x14ac:dyDescent="0.2">
      <c r="A64" s="223" t="s">
        <v>113</v>
      </c>
      <c r="B64" s="33" t="s">
        <v>20</v>
      </c>
      <c r="C64" s="33" t="s">
        <v>20</v>
      </c>
      <c r="D64" s="33" t="s">
        <v>20</v>
      </c>
      <c r="E64" s="33" t="s">
        <v>20</v>
      </c>
      <c r="F64" s="33" t="s">
        <v>20</v>
      </c>
      <c r="G64" s="33" t="s">
        <v>20</v>
      </c>
      <c r="H64" s="33" t="s">
        <v>20</v>
      </c>
      <c r="I64" s="33" t="s">
        <v>20</v>
      </c>
      <c r="J64" s="33" t="s">
        <v>20</v>
      </c>
      <c r="K64" s="218"/>
      <c r="L64" s="230"/>
      <c r="M64" s="226"/>
      <c r="N64" s="230"/>
      <c r="O64" s="230"/>
      <c r="P64" s="226"/>
    </row>
    <row r="65" spans="1:24" x14ac:dyDescent="0.2">
      <c r="A65" s="223" t="s">
        <v>114</v>
      </c>
      <c r="B65" s="33" t="s">
        <v>20</v>
      </c>
      <c r="C65" s="33" t="s">
        <v>20</v>
      </c>
      <c r="D65" s="33" t="s">
        <v>20</v>
      </c>
      <c r="E65" s="33" t="s">
        <v>20</v>
      </c>
      <c r="F65" s="33" t="s">
        <v>20</v>
      </c>
      <c r="G65" s="33" t="s">
        <v>20</v>
      </c>
      <c r="H65" s="33" t="s">
        <v>20</v>
      </c>
      <c r="I65" s="33" t="s">
        <v>20</v>
      </c>
      <c r="J65" s="33" t="s">
        <v>20</v>
      </c>
      <c r="K65" s="218"/>
      <c r="L65" s="230"/>
      <c r="M65" s="226"/>
      <c r="N65" s="230"/>
      <c r="O65" s="230"/>
      <c r="P65" s="226"/>
    </row>
    <row r="66" spans="1:24" x14ac:dyDescent="0.2">
      <c r="A66" s="32" t="s">
        <v>115</v>
      </c>
      <c r="B66" s="37">
        <v>46</v>
      </c>
      <c r="C66" s="37">
        <v>33</v>
      </c>
      <c r="D66" s="34">
        <v>100</v>
      </c>
      <c r="E66" s="33" t="s">
        <v>20</v>
      </c>
      <c r="F66" s="33" t="s">
        <v>20</v>
      </c>
      <c r="G66" s="33" t="s">
        <v>20</v>
      </c>
      <c r="H66" s="33" t="s">
        <v>20</v>
      </c>
      <c r="I66" s="33" t="s">
        <v>20</v>
      </c>
      <c r="J66" s="33" t="s">
        <v>20</v>
      </c>
      <c r="K66" s="218"/>
      <c r="L66" s="230"/>
      <c r="M66" s="226"/>
      <c r="N66" s="230"/>
      <c r="O66" s="230"/>
      <c r="P66" s="226"/>
    </row>
    <row r="67" spans="1:24" x14ac:dyDescent="0.2">
      <c r="A67" s="32" t="s">
        <v>116</v>
      </c>
      <c r="B67" s="37">
        <v>57</v>
      </c>
      <c r="C67" s="37">
        <v>44</v>
      </c>
      <c r="D67" s="34">
        <v>100</v>
      </c>
      <c r="E67" s="33" t="s">
        <v>20</v>
      </c>
      <c r="F67" s="33" t="s">
        <v>20</v>
      </c>
      <c r="G67" s="33" t="s">
        <v>20</v>
      </c>
      <c r="H67" s="33" t="s">
        <v>20</v>
      </c>
      <c r="I67" s="33" t="s">
        <v>20</v>
      </c>
      <c r="J67" s="33" t="s">
        <v>20</v>
      </c>
      <c r="K67" s="218"/>
      <c r="L67" s="230"/>
      <c r="M67" s="226"/>
      <c r="N67" s="230"/>
      <c r="O67" s="230"/>
      <c r="P67" s="226"/>
    </row>
    <row r="68" spans="1:24" x14ac:dyDescent="0.2">
      <c r="A68" s="383" t="s">
        <v>117</v>
      </c>
      <c r="B68" s="382">
        <v>73</v>
      </c>
      <c r="C68" s="382">
        <v>55</v>
      </c>
      <c r="D68" s="378">
        <v>100</v>
      </c>
      <c r="E68" s="376" t="s">
        <v>20</v>
      </c>
      <c r="F68" s="376" t="s">
        <v>20</v>
      </c>
      <c r="G68" s="376" t="s">
        <v>20</v>
      </c>
      <c r="H68" s="376" t="s">
        <v>20</v>
      </c>
      <c r="I68" s="376" t="s">
        <v>20</v>
      </c>
      <c r="J68" s="376" t="s">
        <v>20</v>
      </c>
      <c r="K68" s="218"/>
      <c r="L68" s="230"/>
      <c r="M68" s="226"/>
      <c r="N68" s="230"/>
      <c r="O68" s="230"/>
      <c r="P68" s="226"/>
    </row>
    <row r="69" spans="1:24" x14ac:dyDescent="0.2">
      <c r="B69" s="230"/>
      <c r="C69" s="230"/>
      <c r="D69" s="226"/>
      <c r="E69" s="231"/>
      <c r="F69" s="231"/>
      <c r="G69" s="226"/>
      <c r="H69" s="230"/>
      <c r="I69" s="231"/>
      <c r="J69" s="226"/>
      <c r="K69" s="218"/>
      <c r="L69" s="230"/>
      <c r="M69" s="226"/>
      <c r="N69" s="230"/>
      <c r="O69" s="230"/>
      <c r="P69" s="226"/>
    </row>
    <row r="70" spans="1:24" x14ac:dyDescent="0.2">
      <c r="B70" s="230"/>
      <c r="C70" s="230"/>
      <c r="D70" s="226"/>
      <c r="E70" s="231"/>
      <c r="F70" s="231"/>
      <c r="G70" s="226"/>
      <c r="H70" s="230"/>
      <c r="I70" s="231"/>
      <c r="J70" s="226"/>
      <c r="K70" s="218"/>
      <c r="L70" s="230"/>
      <c r="M70" s="226"/>
      <c r="N70" s="230"/>
      <c r="O70" s="230"/>
      <c r="P70" s="226"/>
    </row>
    <row r="71" spans="1:24" ht="24" customHeight="1" x14ac:dyDescent="0.2">
      <c r="A71" s="453" t="s">
        <v>175</v>
      </c>
      <c r="B71" s="453"/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453"/>
      <c r="N71" s="453"/>
      <c r="O71" s="453"/>
      <c r="P71" s="453"/>
    </row>
    <row r="72" spans="1:24" ht="11.25" customHeight="1" x14ac:dyDescent="0.2">
      <c r="A72" s="239"/>
      <c r="B72" s="239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O72" s="220"/>
      <c r="P72" s="240" t="s">
        <v>154</v>
      </c>
    </row>
    <row r="73" spans="1:24" ht="35.25" customHeight="1" x14ac:dyDescent="0.2">
      <c r="A73" s="446"/>
      <c r="B73" s="447" t="s">
        <v>88</v>
      </c>
      <c r="C73" s="447"/>
      <c r="D73" s="447"/>
      <c r="E73" s="447" t="s">
        <v>89</v>
      </c>
      <c r="F73" s="447"/>
      <c r="G73" s="447"/>
      <c r="H73" s="447"/>
      <c r="I73" s="447"/>
      <c r="J73" s="447"/>
      <c r="K73" s="447" t="s">
        <v>90</v>
      </c>
      <c r="L73" s="447"/>
      <c r="M73" s="447"/>
      <c r="N73" s="448" t="s">
        <v>91</v>
      </c>
      <c r="O73" s="448"/>
      <c r="P73" s="448"/>
    </row>
    <row r="74" spans="1:24" ht="46.9" customHeight="1" x14ac:dyDescent="0.2">
      <c r="A74" s="446"/>
      <c r="B74" s="447"/>
      <c r="C74" s="447"/>
      <c r="D74" s="447"/>
      <c r="E74" s="447" t="s">
        <v>92</v>
      </c>
      <c r="F74" s="447"/>
      <c r="G74" s="447"/>
      <c r="H74" s="447" t="s">
        <v>93</v>
      </c>
      <c r="I74" s="447"/>
      <c r="J74" s="447"/>
      <c r="K74" s="447"/>
      <c r="L74" s="447"/>
      <c r="M74" s="447"/>
      <c r="N74" s="448"/>
      <c r="O74" s="448"/>
      <c r="P74" s="448"/>
      <c r="Q74" s="206"/>
      <c r="R74" s="206"/>
    </row>
    <row r="75" spans="1:24" ht="36.75" customHeight="1" x14ac:dyDescent="0.2">
      <c r="A75" s="446"/>
      <c r="B75" s="47" t="s">
        <v>94</v>
      </c>
      <c r="C75" s="47" t="s">
        <v>95</v>
      </c>
      <c r="D75" s="47" t="s">
        <v>206</v>
      </c>
      <c r="E75" s="47" t="s">
        <v>94</v>
      </c>
      <c r="F75" s="47" t="s">
        <v>95</v>
      </c>
      <c r="G75" s="47" t="s">
        <v>199</v>
      </c>
      <c r="H75" s="47" t="s">
        <v>94</v>
      </c>
      <c r="I75" s="47" t="s">
        <v>95</v>
      </c>
      <c r="J75" s="47" t="s">
        <v>199</v>
      </c>
      <c r="K75" s="47" t="s">
        <v>94</v>
      </c>
      <c r="L75" s="47" t="s">
        <v>95</v>
      </c>
      <c r="M75" s="47" t="s">
        <v>199</v>
      </c>
      <c r="N75" s="47" t="s">
        <v>94</v>
      </c>
      <c r="O75" s="47" t="s">
        <v>95</v>
      </c>
      <c r="P75" s="49" t="s">
        <v>199</v>
      </c>
      <c r="Q75" s="211"/>
      <c r="R75" s="211"/>
      <c r="S75" s="212"/>
      <c r="T75" s="211"/>
      <c r="U75" s="211"/>
      <c r="V75" s="212"/>
      <c r="W75" s="211"/>
      <c r="X75" s="211"/>
    </row>
    <row r="76" spans="1:24" x14ac:dyDescent="0.2">
      <c r="A76" s="241" t="s">
        <v>111</v>
      </c>
      <c r="B76" s="37">
        <v>716</v>
      </c>
      <c r="C76" s="37">
        <v>918</v>
      </c>
      <c r="D76" s="34">
        <v>78</v>
      </c>
      <c r="E76" s="37">
        <v>716</v>
      </c>
      <c r="F76" s="37">
        <v>918</v>
      </c>
      <c r="G76" s="34">
        <v>78</v>
      </c>
      <c r="H76" s="33" t="s">
        <v>20</v>
      </c>
      <c r="I76" s="33" t="s">
        <v>20</v>
      </c>
      <c r="J76" s="33" t="s">
        <v>20</v>
      </c>
      <c r="K76" s="37">
        <v>1250</v>
      </c>
      <c r="L76" s="37">
        <v>1247</v>
      </c>
      <c r="M76" s="34">
        <v>100.2</v>
      </c>
      <c r="N76" s="37">
        <v>1966</v>
      </c>
      <c r="O76" s="37">
        <v>2165</v>
      </c>
      <c r="P76" s="34">
        <v>90.8</v>
      </c>
      <c r="Q76" s="211"/>
      <c r="R76" s="211"/>
      <c r="S76" s="212"/>
      <c r="T76" s="211"/>
      <c r="U76" s="211"/>
      <c r="V76" s="212"/>
      <c r="W76" s="211"/>
      <c r="X76" s="211"/>
    </row>
    <row r="77" spans="1:24" x14ac:dyDescent="0.2">
      <c r="A77" s="213" t="s">
        <v>112</v>
      </c>
      <c r="B77" s="37">
        <v>85</v>
      </c>
      <c r="C77" s="37">
        <v>29</v>
      </c>
      <c r="D77" s="34">
        <v>293.10000000000002</v>
      </c>
      <c r="E77" s="37">
        <v>85</v>
      </c>
      <c r="F77" s="33" t="s">
        <v>176</v>
      </c>
      <c r="G77" s="34">
        <v>293.10000000000002</v>
      </c>
      <c r="H77" s="33" t="s">
        <v>20</v>
      </c>
      <c r="I77" s="33" t="s">
        <v>20</v>
      </c>
      <c r="J77" s="33" t="s">
        <v>20</v>
      </c>
      <c r="K77" s="37">
        <v>58</v>
      </c>
      <c r="L77" s="37">
        <v>309</v>
      </c>
      <c r="M77" s="34">
        <v>18.8</v>
      </c>
      <c r="N77" s="37">
        <v>143</v>
      </c>
      <c r="O77" s="37">
        <v>338</v>
      </c>
      <c r="P77" s="34">
        <v>42.3</v>
      </c>
      <c r="Q77" s="211"/>
      <c r="R77" s="211"/>
      <c r="S77" s="212"/>
      <c r="T77" s="211"/>
      <c r="U77" s="211"/>
      <c r="V77" s="212"/>
      <c r="W77" s="211"/>
      <c r="X77" s="211"/>
    </row>
    <row r="78" spans="1:24" x14ac:dyDescent="0.2">
      <c r="A78" s="213" t="s">
        <v>113</v>
      </c>
      <c r="B78" s="33" t="s">
        <v>20</v>
      </c>
      <c r="C78" s="33" t="s">
        <v>20</v>
      </c>
      <c r="D78" s="33" t="s">
        <v>20</v>
      </c>
      <c r="E78" s="33" t="s">
        <v>20</v>
      </c>
      <c r="F78" s="33" t="s">
        <v>20</v>
      </c>
      <c r="G78" s="33" t="s">
        <v>20</v>
      </c>
      <c r="H78" s="33" t="s">
        <v>20</v>
      </c>
      <c r="I78" s="33" t="s">
        <v>20</v>
      </c>
      <c r="J78" s="33" t="s">
        <v>20</v>
      </c>
      <c r="K78" s="37">
        <v>45</v>
      </c>
      <c r="L78" s="33" t="s">
        <v>20</v>
      </c>
      <c r="M78" s="33" t="s">
        <v>20</v>
      </c>
      <c r="N78" s="37">
        <v>45</v>
      </c>
      <c r="O78" s="33" t="s">
        <v>20</v>
      </c>
      <c r="P78" s="33" t="s">
        <v>20</v>
      </c>
      <c r="Q78" s="211"/>
      <c r="R78" s="211"/>
      <c r="S78" s="212"/>
      <c r="T78" s="212"/>
      <c r="U78" s="211"/>
      <c r="V78" s="212"/>
      <c r="W78" s="211"/>
      <c r="X78" s="211"/>
    </row>
    <row r="79" spans="1:24" x14ac:dyDescent="0.2">
      <c r="A79" s="213" t="s">
        <v>114</v>
      </c>
      <c r="B79" s="33" t="s">
        <v>20</v>
      </c>
      <c r="C79" s="33" t="s">
        <v>20</v>
      </c>
      <c r="D79" s="33" t="s">
        <v>20</v>
      </c>
      <c r="E79" s="33" t="s">
        <v>20</v>
      </c>
      <c r="F79" s="33" t="s">
        <v>20</v>
      </c>
      <c r="G79" s="33" t="s">
        <v>20</v>
      </c>
      <c r="H79" s="33" t="s">
        <v>20</v>
      </c>
      <c r="I79" s="33" t="s">
        <v>20</v>
      </c>
      <c r="J79" s="33" t="s">
        <v>20</v>
      </c>
      <c r="K79" s="37">
        <v>35</v>
      </c>
      <c r="L79" s="37">
        <v>38</v>
      </c>
      <c r="M79" s="34">
        <v>92.1</v>
      </c>
      <c r="N79" s="37">
        <v>35</v>
      </c>
      <c r="O79" s="37">
        <v>38</v>
      </c>
      <c r="P79" s="34">
        <v>92.1</v>
      </c>
      <c r="Q79" s="211"/>
      <c r="R79" s="212"/>
      <c r="S79" s="212"/>
      <c r="T79" s="212"/>
      <c r="U79" s="212"/>
      <c r="V79" s="212"/>
      <c r="W79" s="211"/>
      <c r="X79" s="211"/>
    </row>
    <row r="80" spans="1:24" ht="11.25" customHeight="1" x14ac:dyDescent="0.2">
      <c r="A80" s="213" t="s">
        <v>115</v>
      </c>
      <c r="B80" s="33" t="s">
        <v>20</v>
      </c>
      <c r="C80" s="33" t="s">
        <v>20</v>
      </c>
      <c r="D80" s="33" t="s">
        <v>20</v>
      </c>
      <c r="E80" s="33" t="s">
        <v>20</v>
      </c>
      <c r="F80" s="33" t="s">
        <v>20</v>
      </c>
      <c r="G80" s="33" t="s">
        <v>20</v>
      </c>
      <c r="H80" s="33" t="s">
        <v>20</v>
      </c>
      <c r="I80" s="33" t="s">
        <v>20</v>
      </c>
      <c r="J80" s="33" t="s">
        <v>20</v>
      </c>
      <c r="K80" s="37">
        <v>289</v>
      </c>
      <c r="L80" s="37">
        <v>503</v>
      </c>
      <c r="M80" s="34">
        <v>57.5</v>
      </c>
      <c r="N80" s="37">
        <v>289</v>
      </c>
      <c r="O80" s="37">
        <v>503</v>
      </c>
      <c r="P80" s="34">
        <v>57.5</v>
      </c>
      <c r="Q80" s="62"/>
      <c r="R80" s="211"/>
      <c r="S80" s="212"/>
      <c r="T80" s="211"/>
      <c r="U80" s="211"/>
      <c r="V80" s="212"/>
      <c r="W80" s="211"/>
      <c r="X80" s="211"/>
    </row>
    <row r="81" spans="1:24" ht="11.25" customHeight="1" x14ac:dyDescent="0.2">
      <c r="A81" s="229" t="s">
        <v>116</v>
      </c>
      <c r="B81" s="37">
        <v>631</v>
      </c>
      <c r="C81" s="37">
        <v>829</v>
      </c>
      <c r="D81" s="34">
        <v>76.099999999999994</v>
      </c>
      <c r="E81" s="37">
        <v>631</v>
      </c>
      <c r="F81" s="37">
        <v>829</v>
      </c>
      <c r="G81" s="34">
        <v>76.099999999999994</v>
      </c>
      <c r="H81" s="33" t="s">
        <v>20</v>
      </c>
      <c r="I81" s="33" t="s">
        <v>20</v>
      </c>
      <c r="J81" s="33" t="s">
        <v>20</v>
      </c>
      <c r="K81" s="37">
        <v>575</v>
      </c>
      <c r="L81" s="37">
        <v>397</v>
      </c>
      <c r="M81" s="34">
        <v>144.80000000000001</v>
      </c>
      <c r="N81" s="37">
        <v>1206</v>
      </c>
      <c r="O81" s="37">
        <v>1226</v>
      </c>
      <c r="P81" s="34">
        <v>98.4</v>
      </c>
      <c r="Q81" s="62"/>
    </row>
    <row r="82" spans="1:24" ht="12.75" customHeight="1" x14ac:dyDescent="0.2">
      <c r="A82" s="384" t="s">
        <v>117</v>
      </c>
      <c r="B82" s="376" t="s">
        <v>20</v>
      </c>
      <c r="C82" s="382">
        <v>60</v>
      </c>
      <c r="D82" s="376" t="s">
        <v>20</v>
      </c>
      <c r="E82" s="376" t="s">
        <v>20</v>
      </c>
      <c r="F82" s="376" t="s">
        <v>176</v>
      </c>
      <c r="G82" s="376" t="s">
        <v>20</v>
      </c>
      <c r="H82" s="376" t="s">
        <v>20</v>
      </c>
      <c r="I82" s="376" t="s">
        <v>20</v>
      </c>
      <c r="J82" s="376" t="s">
        <v>20</v>
      </c>
      <c r="K82" s="382">
        <v>248</v>
      </c>
      <c r="L82" s="376" t="s">
        <v>20</v>
      </c>
      <c r="M82" s="376" t="s">
        <v>20</v>
      </c>
      <c r="N82" s="382">
        <v>248</v>
      </c>
      <c r="O82" s="382">
        <v>60</v>
      </c>
      <c r="P82" s="378">
        <v>413.3</v>
      </c>
    </row>
    <row r="83" spans="1:24" x14ac:dyDescent="0.2">
      <c r="B83" s="243"/>
      <c r="C83" s="243"/>
      <c r="D83" s="244"/>
      <c r="E83" s="245"/>
      <c r="F83" s="245"/>
      <c r="G83" s="244"/>
      <c r="H83" s="243"/>
      <c r="I83" s="243"/>
      <c r="J83" s="244"/>
      <c r="K83" s="243"/>
      <c r="L83" s="243"/>
      <c r="M83" s="244"/>
      <c r="N83" s="246"/>
      <c r="O83" s="246"/>
      <c r="P83" s="244"/>
    </row>
    <row r="84" spans="1:24" ht="22.5" customHeight="1" x14ac:dyDescent="0.2">
      <c r="A84" s="452" t="s">
        <v>177</v>
      </c>
      <c r="B84" s="452"/>
      <c r="C84" s="452"/>
      <c r="D84" s="452"/>
      <c r="E84" s="452"/>
      <c r="F84" s="452"/>
      <c r="G84" s="452"/>
      <c r="H84" s="452"/>
      <c r="I84" s="452"/>
      <c r="J84" s="452"/>
      <c r="K84" s="452"/>
      <c r="L84" s="452"/>
      <c r="M84" s="452"/>
      <c r="N84" s="452"/>
      <c r="O84" s="452"/>
      <c r="P84" s="452"/>
    </row>
    <row r="85" spans="1:24" ht="11.25" customHeight="1" x14ac:dyDescent="0.2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O85" s="220"/>
      <c r="P85" s="221" t="s">
        <v>154</v>
      </c>
    </row>
    <row r="86" spans="1:24" ht="35.25" customHeight="1" x14ac:dyDescent="0.2">
      <c r="A86" s="447"/>
      <c r="B86" s="447" t="s">
        <v>88</v>
      </c>
      <c r="C86" s="447"/>
      <c r="D86" s="447"/>
      <c r="E86" s="448" t="s">
        <v>89</v>
      </c>
      <c r="F86" s="448"/>
      <c r="G86" s="448"/>
      <c r="H86" s="448"/>
      <c r="I86" s="448"/>
      <c r="J86" s="448"/>
      <c r="K86" s="447" t="s">
        <v>90</v>
      </c>
      <c r="L86" s="447"/>
      <c r="M86" s="447"/>
      <c r="N86" s="450" t="s">
        <v>91</v>
      </c>
      <c r="O86" s="450"/>
      <c r="P86" s="450"/>
    </row>
    <row r="87" spans="1:24" ht="43.35" customHeight="1" x14ac:dyDescent="0.2">
      <c r="A87" s="447"/>
      <c r="B87" s="447"/>
      <c r="C87" s="447"/>
      <c r="D87" s="447"/>
      <c r="E87" s="447" t="s">
        <v>92</v>
      </c>
      <c r="F87" s="447"/>
      <c r="G87" s="447"/>
      <c r="H87" s="448" t="s">
        <v>93</v>
      </c>
      <c r="I87" s="448"/>
      <c r="J87" s="448"/>
      <c r="K87" s="447"/>
      <c r="L87" s="447"/>
      <c r="M87" s="447"/>
      <c r="N87" s="450"/>
      <c r="O87" s="450"/>
      <c r="P87" s="450"/>
      <c r="Q87" s="206"/>
      <c r="R87" s="206"/>
    </row>
    <row r="88" spans="1:24" ht="36" customHeight="1" x14ac:dyDescent="0.2">
      <c r="A88" s="447"/>
      <c r="B88" s="47" t="s">
        <v>94</v>
      </c>
      <c r="C88" s="47" t="s">
        <v>95</v>
      </c>
      <c r="D88" s="47" t="s">
        <v>199</v>
      </c>
      <c r="E88" s="47" t="s">
        <v>94</v>
      </c>
      <c r="F88" s="47" t="s">
        <v>95</v>
      </c>
      <c r="G88" s="47" t="s">
        <v>199</v>
      </c>
      <c r="H88" s="47" t="s">
        <v>94</v>
      </c>
      <c r="I88" s="47" t="s">
        <v>95</v>
      </c>
      <c r="J88" s="47" t="s">
        <v>199</v>
      </c>
      <c r="K88" s="47" t="s">
        <v>94</v>
      </c>
      <c r="L88" s="47" t="s">
        <v>95</v>
      </c>
      <c r="M88" s="47" t="s">
        <v>199</v>
      </c>
      <c r="N88" s="47" t="s">
        <v>94</v>
      </c>
      <c r="O88" s="47" t="s">
        <v>95</v>
      </c>
      <c r="P88" s="49" t="s">
        <v>199</v>
      </c>
      <c r="Q88" s="211"/>
      <c r="R88" s="211"/>
      <c r="S88" s="212"/>
      <c r="T88" s="211"/>
      <c r="U88" s="211"/>
      <c r="V88" s="212"/>
      <c r="W88" s="211"/>
      <c r="X88" s="211"/>
    </row>
    <row r="89" spans="1:24" s="224" customFormat="1" x14ac:dyDescent="0.2">
      <c r="A89" s="222" t="s">
        <v>111</v>
      </c>
      <c r="B89" s="33" t="s">
        <v>20</v>
      </c>
      <c r="C89" s="33" t="s">
        <v>20</v>
      </c>
      <c r="D89" s="33" t="s">
        <v>20</v>
      </c>
      <c r="E89" s="33" t="s">
        <v>20</v>
      </c>
      <c r="F89" s="33" t="s">
        <v>20</v>
      </c>
      <c r="G89" s="33" t="s">
        <v>20</v>
      </c>
      <c r="H89" s="33" t="s">
        <v>20</v>
      </c>
      <c r="I89" s="33" t="s">
        <v>20</v>
      </c>
      <c r="J89" s="33" t="s">
        <v>20</v>
      </c>
      <c r="K89" s="37">
        <v>230</v>
      </c>
      <c r="L89" s="37">
        <v>278</v>
      </c>
      <c r="M89" s="34">
        <v>82.7</v>
      </c>
      <c r="N89" s="37">
        <v>230</v>
      </c>
      <c r="O89" s="37">
        <v>278</v>
      </c>
      <c r="P89" s="34">
        <v>82.7</v>
      </c>
      <c r="Q89" s="247"/>
      <c r="R89" s="211"/>
      <c r="S89" s="212"/>
      <c r="T89" s="211"/>
      <c r="U89" s="211"/>
      <c r="V89" s="212"/>
      <c r="W89" s="211"/>
      <c r="X89" s="211"/>
    </row>
    <row r="90" spans="1:24" s="224" customFormat="1" x14ac:dyDescent="0.2">
      <c r="A90" s="223" t="s">
        <v>112</v>
      </c>
      <c r="B90" s="33" t="s">
        <v>20</v>
      </c>
      <c r="C90" s="33" t="s">
        <v>20</v>
      </c>
      <c r="D90" s="33" t="s">
        <v>20</v>
      </c>
      <c r="E90" s="33" t="s">
        <v>20</v>
      </c>
      <c r="F90" s="33" t="s">
        <v>20</v>
      </c>
      <c r="G90" s="33" t="s">
        <v>20</v>
      </c>
      <c r="H90" s="33" t="s">
        <v>20</v>
      </c>
      <c r="I90" s="33" t="s">
        <v>20</v>
      </c>
      <c r="J90" s="33" t="s">
        <v>20</v>
      </c>
      <c r="K90" s="37">
        <v>83</v>
      </c>
      <c r="L90" s="37">
        <v>92</v>
      </c>
      <c r="M90" s="34">
        <v>90.2</v>
      </c>
      <c r="N90" s="37">
        <v>83</v>
      </c>
      <c r="O90" s="37">
        <v>92</v>
      </c>
      <c r="P90" s="34">
        <v>90.2</v>
      </c>
      <c r="Q90" s="211"/>
      <c r="R90" s="211"/>
      <c r="S90" s="212"/>
      <c r="T90" s="211"/>
      <c r="U90" s="211"/>
      <c r="V90" s="212"/>
      <c r="W90" s="211"/>
      <c r="X90" s="211"/>
    </row>
    <row r="91" spans="1:24" x14ac:dyDescent="0.2">
      <c r="A91" s="223" t="s">
        <v>113</v>
      </c>
      <c r="B91" s="33" t="s">
        <v>20</v>
      </c>
      <c r="C91" s="33" t="s">
        <v>20</v>
      </c>
      <c r="D91" s="33" t="s">
        <v>20</v>
      </c>
      <c r="E91" s="33" t="s">
        <v>20</v>
      </c>
      <c r="F91" s="33" t="s">
        <v>20</v>
      </c>
      <c r="G91" s="33" t="s">
        <v>20</v>
      </c>
      <c r="H91" s="33" t="s">
        <v>20</v>
      </c>
      <c r="I91" s="33" t="s">
        <v>20</v>
      </c>
      <c r="J91" s="33" t="s">
        <v>20</v>
      </c>
      <c r="K91" s="37">
        <v>8</v>
      </c>
      <c r="L91" s="33" t="s">
        <v>20</v>
      </c>
      <c r="M91" s="33" t="s">
        <v>20</v>
      </c>
      <c r="N91" s="37">
        <v>8</v>
      </c>
      <c r="O91" s="33" t="s">
        <v>20</v>
      </c>
      <c r="P91" s="33" t="s">
        <v>20</v>
      </c>
      <c r="Q91" s="212"/>
      <c r="R91" s="212"/>
      <c r="S91" s="212"/>
      <c r="T91" s="212"/>
      <c r="U91" s="212"/>
      <c r="V91" s="212"/>
      <c r="W91" s="211"/>
      <c r="X91" s="211"/>
    </row>
    <row r="92" spans="1:24" x14ac:dyDescent="0.2">
      <c r="A92" s="223" t="s">
        <v>114</v>
      </c>
      <c r="B92" s="33" t="s">
        <v>20</v>
      </c>
      <c r="C92" s="33" t="s">
        <v>20</v>
      </c>
      <c r="D92" s="33" t="s">
        <v>20</v>
      </c>
      <c r="E92" s="33" t="s">
        <v>20</v>
      </c>
      <c r="F92" s="33" t="s">
        <v>20</v>
      </c>
      <c r="G92" s="33" t="s">
        <v>20</v>
      </c>
      <c r="H92" s="33" t="s">
        <v>20</v>
      </c>
      <c r="I92" s="33" t="s">
        <v>20</v>
      </c>
      <c r="J92" s="33" t="s">
        <v>20</v>
      </c>
      <c r="K92" s="37">
        <v>6</v>
      </c>
      <c r="L92" s="37">
        <v>5</v>
      </c>
      <c r="M92" s="34">
        <v>120</v>
      </c>
      <c r="N92" s="37">
        <v>6</v>
      </c>
      <c r="O92" s="37">
        <v>5</v>
      </c>
      <c r="P92" s="34">
        <v>120</v>
      </c>
      <c r="Q92" s="211"/>
      <c r="R92" s="211"/>
      <c r="S92" s="212"/>
      <c r="T92" s="212"/>
      <c r="U92" s="212"/>
      <c r="V92" s="212"/>
      <c r="W92" s="211"/>
      <c r="X92" s="211"/>
    </row>
    <row r="93" spans="1:24" ht="11.25" customHeight="1" x14ac:dyDescent="0.2">
      <c r="A93" s="223" t="s">
        <v>115</v>
      </c>
      <c r="B93" s="33" t="s">
        <v>20</v>
      </c>
      <c r="C93" s="33" t="s">
        <v>20</v>
      </c>
      <c r="D93" s="33" t="s">
        <v>20</v>
      </c>
      <c r="E93" s="33" t="s">
        <v>20</v>
      </c>
      <c r="F93" s="33" t="s">
        <v>20</v>
      </c>
      <c r="G93" s="33" t="s">
        <v>20</v>
      </c>
      <c r="H93" s="33" t="s">
        <v>20</v>
      </c>
      <c r="I93" s="33" t="s">
        <v>20</v>
      </c>
      <c r="J93" s="33" t="s">
        <v>20</v>
      </c>
      <c r="K93" s="37">
        <v>92</v>
      </c>
      <c r="L93" s="37">
        <v>120</v>
      </c>
      <c r="M93" s="34">
        <v>76.7</v>
      </c>
      <c r="N93" s="37">
        <v>92</v>
      </c>
      <c r="O93" s="37">
        <v>120</v>
      </c>
      <c r="P93" s="34">
        <v>76.7</v>
      </c>
      <c r="Q93" s="212"/>
      <c r="R93" s="211"/>
      <c r="S93" s="212"/>
      <c r="T93" s="211"/>
      <c r="U93" s="211"/>
      <c r="V93" s="212"/>
      <c r="W93" s="211"/>
      <c r="X93" s="211"/>
    </row>
    <row r="94" spans="1:24" ht="11.25" customHeight="1" x14ac:dyDescent="0.2">
      <c r="A94" s="229" t="s">
        <v>116</v>
      </c>
      <c r="B94" s="33" t="s">
        <v>20</v>
      </c>
      <c r="C94" s="33" t="s">
        <v>20</v>
      </c>
      <c r="D94" s="33" t="s">
        <v>20</v>
      </c>
      <c r="E94" s="33" t="s">
        <v>20</v>
      </c>
      <c r="F94" s="33" t="s">
        <v>20</v>
      </c>
      <c r="G94" s="33" t="s">
        <v>20</v>
      </c>
      <c r="H94" s="33" t="s">
        <v>20</v>
      </c>
      <c r="I94" s="33" t="s">
        <v>20</v>
      </c>
      <c r="J94" s="33" t="s">
        <v>20</v>
      </c>
      <c r="K94" s="37">
        <v>31</v>
      </c>
      <c r="L94" s="37">
        <v>61</v>
      </c>
      <c r="M94" s="34">
        <v>50.8</v>
      </c>
      <c r="N94" s="37">
        <v>31</v>
      </c>
      <c r="O94" s="37">
        <v>61</v>
      </c>
      <c r="P94" s="34">
        <v>50.8</v>
      </c>
      <c r="Q94" s="212"/>
      <c r="R94" s="211"/>
      <c r="S94" s="212"/>
      <c r="T94" s="211"/>
      <c r="U94" s="212"/>
      <c r="V94" s="212"/>
      <c r="W94" s="211"/>
      <c r="X94" s="211"/>
    </row>
    <row r="95" spans="1:24" x14ac:dyDescent="0.2">
      <c r="A95" s="384" t="s">
        <v>117</v>
      </c>
      <c r="B95" s="376" t="s">
        <v>20</v>
      </c>
      <c r="C95" s="376" t="s">
        <v>20</v>
      </c>
      <c r="D95" s="376" t="s">
        <v>20</v>
      </c>
      <c r="E95" s="376" t="s">
        <v>20</v>
      </c>
      <c r="F95" s="376" t="s">
        <v>20</v>
      </c>
      <c r="G95" s="376" t="s">
        <v>20</v>
      </c>
      <c r="H95" s="376" t="s">
        <v>20</v>
      </c>
      <c r="I95" s="376" t="s">
        <v>20</v>
      </c>
      <c r="J95" s="376" t="s">
        <v>20</v>
      </c>
      <c r="K95" s="382">
        <v>10</v>
      </c>
      <c r="L95" s="376" t="s">
        <v>20</v>
      </c>
      <c r="M95" s="376" t="s">
        <v>20</v>
      </c>
      <c r="N95" s="382">
        <v>10</v>
      </c>
      <c r="O95" s="376" t="s">
        <v>20</v>
      </c>
      <c r="P95" s="376" t="s">
        <v>20</v>
      </c>
    </row>
    <row r="96" spans="1:24" x14ac:dyDescent="0.2">
      <c r="B96" s="218"/>
      <c r="C96" s="230"/>
      <c r="D96" s="226"/>
      <c r="E96" s="248"/>
      <c r="F96" s="248"/>
      <c r="G96" s="226"/>
      <c r="H96" s="248"/>
      <c r="I96" s="248"/>
      <c r="J96" s="226"/>
      <c r="K96" s="218"/>
      <c r="L96" s="218"/>
      <c r="M96" s="226"/>
      <c r="N96" s="218"/>
      <c r="O96" s="218"/>
      <c r="P96" s="226"/>
    </row>
    <row r="97" spans="1:24" ht="23.25" customHeight="1" x14ac:dyDescent="0.2">
      <c r="A97" s="451" t="s">
        <v>178</v>
      </c>
      <c r="B97" s="451"/>
      <c r="C97" s="451"/>
      <c r="D97" s="451"/>
      <c r="E97" s="451"/>
      <c r="F97" s="451"/>
      <c r="G97" s="451"/>
      <c r="H97" s="451"/>
      <c r="I97" s="451"/>
      <c r="J97" s="451"/>
      <c r="K97" s="451"/>
      <c r="L97" s="451"/>
      <c r="M97" s="451"/>
      <c r="N97" s="451"/>
      <c r="O97" s="451"/>
      <c r="P97" s="451"/>
    </row>
    <row r="98" spans="1:24" x14ac:dyDescent="0.2">
      <c r="A98" s="239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O98" s="220"/>
      <c r="P98" s="240" t="s">
        <v>154</v>
      </c>
    </row>
    <row r="99" spans="1:24" ht="19.899999999999999" customHeight="1" x14ac:dyDescent="0.2">
      <c r="A99" s="446"/>
      <c r="B99" s="447" t="s">
        <v>88</v>
      </c>
      <c r="C99" s="447"/>
      <c r="D99" s="447"/>
      <c r="E99" s="447" t="s">
        <v>89</v>
      </c>
      <c r="F99" s="447"/>
      <c r="G99" s="447"/>
      <c r="H99" s="447"/>
      <c r="I99" s="447"/>
      <c r="J99" s="447"/>
      <c r="K99" s="447" t="s">
        <v>90</v>
      </c>
      <c r="L99" s="447"/>
      <c r="M99" s="447"/>
      <c r="N99" s="448" t="s">
        <v>91</v>
      </c>
      <c r="O99" s="448"/>
      <c r="P99" s="448"/>
    </row>
    <row r="100" spans="1:24" ht="33.75" customHeight="1" x14ac:dyDescent="0.2">
      <c r="A100" s="446"/>
      <c r="B100" s="447"/>
      <c r="C100" s="447"/>
      <c r="D100" s="447"/>
      <c r="E100" s="447" t="s">
        <v>92</v>
      </c>
      <c r="F100" s="447"/>
      <c r="G100" s="447"/>
      <c r="H100" s="447" t="s">
        <v>93</v>
      </c>
      <c r="I100" s="447"/>
      <c r="J100" s="447"/>
      <c r="K100" s="447"/>
      <c r="L100" s="447"/>
      <c r="M100" s="447"/>
      <c r="N100" s="448"/>
      <c r="O100" s="448"/>
      <c r="P100" s="448"/>
    </row>
    <row r="101" spans="1:24" ht="41.25" customHeight="1" x14ac:dyDescent="0.2">
      <c r="A101" s="446"/>
      <c r="B101" s="47" t="s">
        <v>94</v>
      </c>
      <c r="C101" s="47" t="s">
        <v>95</v>
      </c>
      <c r="D101" s="47" t="s">
        <v>199</v>
      </c>
      <c r="E101" s="47" t="s">
        <v>94</v>
      </c>
      <c r="F101" s="47" t="s">
        <v>95</v>
      </c>
      <c r="G101" s="47" t="s">
        <v>199</v>
      </c>
      <c r="H101" s="47" t="s">
        <v>94</v>
      </c>
      <c r="I101" s="47" t="s">
        <v>95</v>
      </c>
      <c r="J101" s="47" t="s">
        <v>199</v>
      </c>
      <c r="K101" s="47" t="s">
        <v>94</v>
      </c>
      <c r="L101" s="47" t="s">
        <v>95</v>
      </c>
      <c r="M101" s="47" t="s">
        <v>199</v>
      </c>
      <c r="N101" s="47" t="s">
        <v>94</v>
      </c>
      <c r="O101" s="47" t="s">
        <v>95</v>
      </c>
      <c r="P101" s="49" t="s">
        <v>199</v>
      </c>
      <c r="Q101" s="206"/>
      <c r="R101" s="206"/>
    </row>
    <row r="102" spans="1:24" ht="15" customHeight="1" x14ac:dyDescent="0.2">
      <c r="A102" s="241" t="s">
        <v>111</v>
      </c>
      <c r="B102" s="33" t="s">
        <v>20</v>
      </c>
      <c r="C102" s="33" t="s">
        <v>20</v>
      </c>
      <c r="D102" s="33" t="s">
        <v>20</v>
      </c>
      <c r="E102" s="33" t="s">
        <v>20</v>
      </c>
      <c r="F102" s="33" t="s">
        <v>20</v>
      </c>
      <c r="G102" s="33" t="s">
        <v>20</v>
      </c>
      <c r="H102" s="33" t="s">
        <v>20</v>
      </c>
      <c r="I102" s="33" t="s">
        <v>20</v>
      </c>
      <c r="J102" s="33" t="s">
        <v>20</v>
      </c>
      <c r="K102" s="37">
        <v>4</v>
      </c>
      <c r="L102" s="37">
        <v>7</v>
      </c>
      <c r="M102" s="34">
        <v>57.1</v>
      </c>
      <c r="N102" s="37">
        <v>4</v>
      </c>
      <c r="O102" s="37">
        <v>7</v>
      </c>
      <c r="P102" s="34">
        <v>57.1</v>
      </c>
      <c r="Q102" s="211"/>
      <c r="R102" s="211"/>
      <c r="S102" s="212"/>
      <c r="T102" s="211"/>
      <c r="U102" s="211"/>
      <c r="V102" s="212"/>
      <c r="W102" s="211"/>
      <c r="X102" s="211"/>
    </row>
    <row r="103" spans="1:24" s="224" customFormat="1" x14ac:dyDescent="0.2">
      <c r="A103" s="213" t="s">
        <v>112</v>
      </c>
      <c r="B103" s="225" t="s">
        <v>20</v>
      </c>
      <c r="C103" s="225" t="s">
        <v>20</v>
      </c>
      <c r="D103" s="225" t="s">
        <v>20</v>
      </c>
      <c r="E103" s="225" t="s">
        <v>20</v>
      </c>
      <c r="F103" s="225" t="s">
        <v>20</v>
      </c>
      <c r="G103" s="225" t="s">
        <v>20</v>
      </c>
      <c r="H103" s="225" t="s">
        <v>20</v>
      </c>
      <c r="I103" s="225" t="s">
        <v>20</v>
      </c>
      <c r="J103" s="225" t="s">
        <v>20</v>
      </c>
      <c r="K103" s="228" t="s">
        <v>20</v>
      </c>
      <c r="L103" s="228" t="s">
        <v>20</v>
      </c>
      <c r="M103" s="226" t="s">
        <v>20</v>
      </c>
      <c r="N103" s="228" t="s">
        <v>20</v>
      </c>
      <c r="O103" s="228" t="s">
        <v>20</v>
      </c>
      <c r="P103" s="226" t="s">
        <v>20</v>
      </c>
      <c r="Q103" s="211"/>
      <c r="R103" s="211"/>
      <c r="S103" s="212"/>
      <c r="T103" s="211"/>
      <c r="U103" s="211"/>
      <c r="V103" s="212"/>
      <c r="W103" s="211"/>
      <c r="X103" s="211"/>
    </row>
    <row r="104" spans="1:24" s="224" customFormat="1" x14ac:dyDescent="0.2">
      <c r="A104" s="213" t="s">
        <v>113</v>
      </c>
      <c r="B104" s="225" t="s">
        <v>20</v>
      </c>
      <c r="C104" s="225" t="s">
        <v>20</v>
      </c>
      <c r="D104" s="225" t="s">
        <v>20</v>
      </c>
      <c r="E104" s="225" t="s">
        <v>20</v>
      </c>
      <c r="F104" s="225" t="s">
        <v>20</v>
      </c>
      <c r="G104" s="225" t="s">
        <v>20</v>
      </c>
      <c r="H104" s="225" t="s">
        <v>20</v>
      </c>
      <c r="I104" s="225" t="s">
        <v>20</v>
      </c>
      <c r="J104" s="225" t="s">
        <v>20</v>
      </c>
      <c r="K104" s="228" t="s">
        <v>20</v>
      </c>
      <c r="L104" s="228" t="s">
        <v>20</v>
      </c>
      <c r="M104" s="226" t="s">
        <v>20</v>
      </c>
      <c r="N104" s="228" t="s">
        <v>20</v>
      </c>
      <c r="O104" s="228" t="s">
        <v>20</v>
      </c>
      <c r="P104" s="226" t="s">
        <v>20</v>
      </c>
      <c r="Q104" s="211"/>
      <c r="R104" s="211"/>
      <c r="S104" s="212"/>
      <c r="T104" s="211"/>
      <c r="U104" s="211"/>
      <c r="V104" s="212"/>
      <c r="W104" s="211"/>
      <c r="X104" s="211"/>
    </row>
    <row r="105" spans="1:24" x14ac:dyDescent="0.2">
      <c r="A105" s="213" t="s">
        <v>114</v>
      </c>
      <c r="B105" s="225" t="s">
        <v>20</v>
      </c>
      <c r="C105" s="225" t="s">
        <v>20</v>
      </c>
      <c r="D105" s="225" t="s">
        <v>20</v>
      </c>
      <c r="E105" s="225" t="s">
        <v>20</v>
      </c>
      <c r="F105" s="225" t="s">
        <v>20</v>
      </c>
      <c r="G105" s="225" t="s">
        <v>20</v>
      </c>
      <c r="H105" s="225" t="s">
        <v>20</v>
      </c>
      <c r="I105" s="225" t="s">
        <v>20</v>
      </c>
      <c r="J105" s="225" t="s">
        <v>20</v>
      </c>
      <c r="K105" s="228" t="s">
        <v>20</v>
      </c>
      <c r="L105" s="228" t="s">
        <v>20</v>
      </c>
      <c r="M105" s="226" t="s">
        <v>20</v>
      </c>
      <c r="N105" s="228" t="s">
        <v>20</v>
      </c>
      <c r="O105" s="228" t="s">
        <v>20</v>
      </c>
      <c r="P105" s="226" t="s">
        <v>20</v>
      </c>
      <c r="Q105" s="212"/>
      <c r="R105" s="212"/>
      <c r="S105" s="212"/>
      <c r="T105" s="212"/>
      <c r="U105" s="212"/>
      <c r="V105" s="212"/>
      <c r="W105" s="211"/>
      <c r="X105" s="211"/>
    </row>
    <row r="106" spans="1:24" ht="11.25" customHeight="1" x14ac:dyDescent="0.2">
      <c r="A106" s="213" t="s">
        <v>115</v>
      </c>
      <c r="B106" s="225" t="s">
        <v>20</v>
      </c>
      <c r="C106" s="225" t="s">
        <v>20</v>
      </c>
      <c r="D106" s="225" t="s">
        <v>20</v>
      </c>
      <c r="E106" s="225" t="s">
        <v>20</v>
      </c>
      <c r="F106" s="225" t="s">
        <v>20</v>
      </c>
      <c r="G106" s="225" t="s">
        <v>20</v>
      </c>
      <c r="H106" s="225" t="s">
        <v>20</v>
      </c>
      <c r="I106" s="225" t="s">
        <v>20</v>
      </c>
      <c r="J106" s="225" t="s">
        <v>20</v>
      </c>
      <c r="K106" s="228" t="s">
        <v>20</v>
      </c>
      <c r="L106" s="228" t="s">
        <v>20</v>
      </c>
      <c r="M106" s="226" t="s">
        <v>20</v>
      </c>
      <c r="N106" s="228" t="s">
        <v>20</v>
      </c>
      <c r="O106" s="228" t="s">
        <v>20</v>
      </c>
      <c r="P106" s="226" t="s">
        <v>20</v>
      </c>
      <c r="Q106" s="211"/>
      <c r="R106" s="211"/>
      <c r="S106" s="212"/>
      <c r="T106" s="212"/>
      <c r="U106" s="212"/>
      <c r="V106" s="212"/>
      <c r="W106" s="211"/>
      <c r="X106" s="211"/>
    </row>
    <row r="107" spans="1:24" ht="11.25" customHeight="1" x14ac:dyDescent="0.2">
      <c r="A107" s="229" t="s">
        <v>116</v>
      </c>
      <c r="B107" s="30" t="s">
        <v>20</v>
      </c>
      <c r="C107" s="30" t="s">
        <v>20</v>
      </c>
      <c r="D107" s="30" t="s">
        <v>20</v>
      </c>
      <c r="E107" s="30" t="s">
        <v>20</v>
      </c>
      <c r="F107" s="30" t="s">
        <v>20</v>
      </c>
      <c r="G107" s="30" t="s">
        <v>20</v>
      </c>
      <c r="H107" s="30" t="s">
        <v>20</v>
      </c>
      <c r="I107" s="30" t="s">
        <v>20</v>
      </c>
      <c r="J107" s="30" t="s">
        <v>20</v>
      </c>
      <c r="K107" s="31">
        <v>4</v>
      </c>
      <c r="L107" s="31">
        <v>7</v>
      </c>
      <c r="M107" s="29">
        <v>57.1</v>
      </c>
      <c r="N107" s="31">
        <v>4</v>
      </c>
      <c r="O107" s="31">
        <v>7</v>
      </c>
      <c r="P107" s="29">
        <v>57.1</v>
      </c>
      <c r="Q107" s="212"/>
      <c r="R107" s="212"/>
      <c r="S107" s="212"/>
      <c r="T107" s="211"/>
      <c r="U107" s="211"/>
      <c r="V107" s="212"/>
      <c r="W107" s="211"/>
      <c r="X107" s="211"/>
    </row>
    <row r="108" spans="1:24" ht="11.25" customHeight="1" x14ac:dyDescent="0.2">
      <c r="A108" s="242" t="s">
        <v>117</v>
      </c>
      <c r="B108" s="249" t="s">
        <v>20</v>
      </c>
      <c r="C108" s="249" t="s">
        <v>20</v>
      </c>
      <c r="D108" s="249" t="s">
        <v>20</v>
      </c>
      <c r="E108" s="249" t="s">
        <v>20</v>
      </c>
      <c r="F108" s="249" t="s">
        <v>20</v>
      </c>
      <c r="G108" s="249" t="s">
        <v>20</v>
      </c>
      <c r="H108" s="249" t="s">
        <v>20</v>
      </c>
      <c r="I108" s="249" t="s">
        <v>20</v>
      </c>
      <c r="J108" s="249" t="s">
        <v>20</v>
      </c>
      <c r="K108" s="249" t="s">
        <v>20</v>
      </c>
      <c r="L108" s="249" t="s">
        <v>20</v>
      </c>
      <c r="M108" s="249" t="s">
        <v>20</v>
      </c>
      <c r="N108" s="249" t="s">
        <v>20</v>
      </c>
      <c r="O108" s="249" t="s">
        <v>20</v>
      </c>
      <c r="P108" s="249" t="s">
        <v>20</v>
      </c>
      <c r="Q108" s="212"/>
      <c r="R108" s="212"/>
      <c r="S108" s="212"/>
      <c r="T108" s="211"/>
      <c r="U108" s="211"/>
      <c r="V108" s="212"/>
      <c r="W108" s="211"/>
      <c r="X108" s="211"/>
    </row>
    <row r="109" spans="1:24" x14ac:dyDescent="0.2">
      <c r="A109" s="250"/>
      <c r="B109" s="251"/>
      <c r="C109" s="251"/>
      <c r="D109" s="252"/>
      <c r="E109" s="253"/>
      <c r="F109" s="209"/>
      <c r="G109" s="252"/>
      <c r="H109" s="253"/>
      <c r="I109" s="208"/>
      <c r="J109" s="252"/>
      <c r="K109" s="253"/>
      <c r="L109" s="253"/>
      <c r="M109" s="252"/>
      <c r="O109" s="220"/>
      <c r="P109" s="209"/>
      <c r="Q109" s="212"/>
      <c r="R109" s="212"/>
      <c r="S109" s="212"/>
      <c r="T109" s="211"/>
      <c r="U109" s="211"/>
      <c r="V109" s="212"/>
      <c r="W109" s="211"/>
      <c r="X109" s="211"/>
    </row>
    <row r="110" spans="1:24" x14ac:dyDescent="0.2">
      <c r="A110" s="250"/>
      <c r="B110" s="251"/>
      <c r="C110" s="251"/>
      <c r="D110" s="252"/>
      <c r="E110" s="253"/>
      <c r="F110" s="209"/>
      <c r="G110" s="252"/>
      <c r="H110" s="253"/>
      <c r="I110" s="208"/>
      <c r="J110" s="252"/>
      <c r="K110" s="253"/>
      <c r="L110" s="253"/>
      <c r="M110" s="252"/>
      <c r="O110" s="220"/>
      <c r="P110" s="209"/>
      <c r="Q110" s="212"/>
      <c r="R110" s="212"/>
      <c r="S110" s="212"/>
      <c r="T110" s="211"/>
      <c r="U110" s="211"/>
      <c r="V110" s="212"/>
      <c r="W110" s="211"/>
      <c r="X110" s="211"/>
    </row>
    <row r="111" spans="1:24" ht="24" customHeight="1" x14ac:dyDescent="0.2">
      <c r="A111" s="449" t="s">
        <v>179</v>
      </c>
      <c r="B111" s="449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206"/>
      <c r="R111" s="206"/>
    </row>
    <row r="112" spans="1:24" x14ac:dyDescent="0.2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O112" s="220"/>
      <c r="P112" s="221" t="s">
        <v>154</v>
      </c>
    </row>
    <row r="113" spans="1:26" ht="20.65" customHeight="1" x14ac:dyDescent="0.2">
      <c r="A113" s="447"/>
      <c r="B113" s="447" t="s">
        <v>88</v>
      </c>
      <c r="C113" s="447"/>
      <c r="D113" s="447"/>
      <c r="E113" s="448" t="s">
        <v>89</v>
      </c>
      <c r="F113" s="448"/>
      <c r="G113" s="448"/>
      <c r="H113" s="448"/>
      <c r="I113" s="448"/>
      <c r="J113" s="448"/>
      <c r="K113" s="447" t="s">
        <v>90</v>
      </c>
      <c r="L113" s="447"/>
      <c r="M113" s="447"/>
      <c r="N113" s="450" t="s">
        <v>91</v>
      </c>
      <c r="O113" s="450"/>
      <c r="P113" s="450"/>
    </row>
    <row r="114" spans="1:26" ht="36.75" customHeight="1" x14ac:dyDescent="0.2">
      <c r="A114" s="447"/>
      <c r="B114" s="447"/>
      <c r="C114" s="447"/>
      <c r="D114" s="447"/>
      <c r="E114" s="447" t="s">
        <v>92</v>
      </c>
      <c r="F114" s="447"/>
      <c r="G114" s="447"/>
      <c r="H114" s="448" t="s">
        <v>93</v>
      </c>
      <c r="I114" s="448"/>
      <c r="J114" s="448"/>
      <c r="K114" s="447"/>
      <c r="L114" s="447"/>
      <c r="M114" s="447"/>
      <c r="N114" s="450"/>
      <c r="O114" s="450"/>
      <c r="P114" s="450"/>
    </row>
    <row r="115" spans="1:26" ht="36.75" customHeight="1" x14ac:dyDescent="0.2">
      <c r="A115" s="447"/>
      <c r="B115" s="47" t="s">
        <v>94</v>
      </c>
      <c r="C115" s="47" t="s">
        <v>95</v>
      </c>
      <c r="D115" s="47" t="s">
        <v>199</v>
      </c>
      <c r="E115" s="47" t="s">
        <v>94</v>
      </c>
      <c r="F115" s="47" t="s">
        <v>95</v>
      </c>
      <c r="G115" s="47" t="s">
        <v>199</v>
      </c>
      <c r="H115" s="47" t="s">
        <v>94</v>
      </c>
      <c r="I115" s="47" t="s">
        <v>95</v>
      </c>
      <c r="J115" s="47" t="s">
        <v>199</v>
      </c>
      <c r="K115" s="47" t="s">
        <v>94</v>
      </c>
      <c r="L115" s="47" t="s">
        <v>95</v>
      </c>
      <c r="M115" s="47" t="s">
        <v>199</v>
      </c>
      <c r="N115" s="47" t="s">
        <v>94</v>
      </c>
      <c r="O115" s="47" t="s">
        <v>95</v>
      </c>
      <c r="P115" s="49" t="s">
        <v>199</v>
      </c>
    </row>
    <row r="116" spans="1:26" ht="15.75" customHeight="1" x14ac:dyDescent="0.2">
      <c r="A116" s="222" t="s">
        <v>111</v>
      </c>
      <c r="B116" s="37">
        <v>2</v>
      </c>
      <c r="C116" s="37">
        <v>80</v>
      </c>
      <c r="D116" s="34">
        <v>2.5</v>
      </c>
      <c r="E116" s="37">
        <v>2</v>
      </c>
      <c r="F116" s="37">
        <v>80</v>
      </c>
      <c r="G116" s="34">
        <v>2.5</v>
      </c>
      <c r="H116" s="33" t="s">
        <v>20</v>
      </c>
      <c r="I116" s="33" t="s">
        <v>20</v>
      </c>
      <c r="J116" s="33" t="s">
        <v>20</v>
      </c>
      <c r="K116" s="37">
        <v>401</v>
      </c>
      <c r="L116" s="37">
        <v>391</v>
      </c>
      <c r="M116" s="34">
        <v>102.6</v>
      </c>
      <c r="N116" s="37">
        <v>403</v>
      </c>
      <c r="O116" s="37">
        <v>471</v>
      </c>
      <c r="P116" s="34">
        <v>85.6</v>
      </c>
      <c r="Q116" s="211"/>
      <c r="R116" s="211"/>
      <c r="S116" s="212"/>
      <c r="T116" s="211"/>
      <c r="U116" s="211"/>
      <c r="V116" s="212"/>
      <c r="W116" s="211"/>
      <c r="X116" s="211"/>
      <c r="Y116" s="254"/>
    </row>
    <row r="117" spans="1:26" s="224" customFormat="1" x14ac:dyDescent="0.2">
      <c r="A117" s="223" t="s">
        <v>112</v>
      </c>
      <c r="B117" s="37">
        <v>1</v>
      </c>
      <c r="C117" s="37">
        <v>6</v>
      </c>
      <c r="D117" s="34">
        <v>16.7</v>
      </c>
      <c r="E117" s="33" t="s">
        <v>176</v>
      </c>
      <c r="F117" s="37">
        <v>6</v>
      </c>
      <c r="G117" s="34">
        <v>16.7</v>
      </c>
      <c r="H117" s="33" t="s">
        <v>20</v>
      </c>
      <c r="I117" s="33" t="s">
        <v>20</v>
      </c>
      <c r="J117" s="33" t="s">
        <v>20</v>
      </c>
      <c r="K117" s="37">
        <v>15</v>
      </c>
      <c r="L117" s="37">
        <v>166</v>
      </c>
      <c r="M117" s="34">
        <v>9</v>
      </c>
      <c r="N117" s="37">
        <v>16</v>
      </c>
      <c r="O117" s="37">
        <v>172</v>
      </c>
      <c r="P117" s="34">
        <v>9.3000000000000007</v>
      </c>
      <c r="Q117" s="211"/>
      <c r="R117" s="211"/>
      <c r="S117" s="212"/>
      <c r="T117" s="211"/>
      <c r="U117" s="211"/>
      <c r="V117" s="212"/>
      <c r="W117" s="211"/>
      <c r="X117" s="211"/>
      <c r="Y117" s="254"/>
      <c r="Z117" s="193"/>
    </row>
    <row r="118" spans="1:26" s="224" customFormat="1" x14ac:dyDescent="0.2">
      <c r="A118" s="223" t="s">
        <v>113</v>
      </c>
      <c r="B118" s="33" t="s">
        <v>20</v>
      </c>
      <c r="C118" s="33" t="s">
        <v>20</v>
      </c>
      <c r="D118" s="33" t="s">
        <v>20</v>
      </c>
      <c r="E118" s="33" t="s">
        <v>20</v>
      </c>
      <c r="F118" s="33" t="s">
        <v>20</v>
      </c>
      <c r="G118" s="33" t="s">
        <v>20</v>
      </c>
      <c r="H118" s="33" t="s">
        <v>20</v>
      </c>
      <c r="I118" s="33" t="s">
        <v>20</v>
      </c>
      <c r="J118" s="33" t="s">
        <v>20</v>
      </c>
      <c r="K118" s="37">
        <v>85</v>
      </c>
      <c r="L118" s="37">
        <v>61</v>
      </c>
      <c r="M118" s="34">
        <v>139.30000000000001</v>
      </c>
      <c r="N118" s="37">
        <v>85</v>
      </c>
      <c r="O118" s="37">
        <v>61</v>
      </c>
      <c r="P118" s="34">
        <v>139.30000000000001</v>
      </c>
      <c r="Q118" s="211"/>
      <c r="R118" s="211"/>
      <c r="S118" s="212"/>
      <c r="T118" s="211"/>
      <c r="U118" s="211"/>
      <c r="V118" s="212"/>
      <c r="W118" s="211"/>
      <c r="X118" s="211"/>
      <c r="Y118" s="254"/>
      <c r="Z118" s="193"/>
    </row>
    <row r="119" spans="1:26" x14ac:dyDescent="0.2">
      <c r="A119" s="223" t="s">
        <v>114</v>
      </c>
      <c r="B119" s="33" t="s">
        <v>20</v>
      </c>
      <c r="C119" s="33" t="s">
        <v>20</v>
      </c>
      <c r="D119" s="33" t="s">
        <v>20</v>
      </c>
      <c r="E119" s="33" t="s">
        <v>20</v>
      </c>
      <c r="F119" s="33" t="s">
        <v>20</v>
      </c>
      <c r="G119" s="33" t="s">
        <v>20</v>
      </c>
      <c r="H119" s="33" t="s">
        <v>20</v>
      </c>
      <c r="I119" s="33" t="s">
        <v>20</v>
      </c>
      <c r="J119" s="33" t="s">
        <v>20</v>
      </c>
      <c r="K119" s="37">
        <v>33</v>
      </c>
      <c r="L119" s="37">
        <v>8</v>
      </c>
      <c r="M119" s="34">
        <v>412.5</v>
      </c>
      <c r="N119" s="37">
        <v>33</v>
      </c>
      <c r="O119" s="37">
        <v>8</v>
      </c>
      <c r="P119" s="34">
        <v>412.5</v>
      </c>
      <c r="Q119" s="211"/>
      <c r="R119" s="211"/>
      <c r="S119" s="212"/>
      <c r="T119" s="212"/>
      <c r="U119" s="211"/>
      <c r="V119" s="212"/>
      <c r="W119" s="211"/>
      <c r="X119" s="211"/>
      <c r="Y119" s="254"/>
    </row>
    <row r="120" spans="1:26" ht="11.25" customHeight="1" x14ac:dyDescent="0.2">
      <c r="A120" s="223" t="s">
        <v>115</v>
      </c>
      <c r="B120" s="33" t="s">
        <v>20</v>
      </c>
      <c r="C120" s="37">
        <v>74</v>
      </c>
      <c r="D120" s="33" t="s">
        <v>20</v>
      </c>
      <c r="E120" s="33" t="s">
        <v>20</v>
      </c>
      <c r="F120" s="37">
        <v>74</v>
      </c>
      <c r="G120" s="33" t="s">
        <v>20</v>
      </c>
      <c r="H120" s="33" t="s">
        <v>20</v>
      </c>
      <c r="I120" s="33" t="s">
        <v>20</v>
      </c>
      <c r="J120" s="33" t="s">
        <v>20</v>
      </c>
      <c r="K120" s="37">
        <v>83</v>
      </c>
      <c r="L120" s="37">
        <v>133</v>
      </c>
      <c r="M120" s="34">
        <v>62.4</v>
      </c>
      <c r="N120" s="37">
        <v>83</v>
      </c>
      <c r="O120" s="37">
        <v>207</v>
      </c>
      <c r="P120" s="34">
        <v>40.1</v>
      </c>
      <c r="Q120" s="211"/>
      <c r="R120" s="212"/>
      <c r="S120" s="212"/>
      <c r="T120" s="212"/>
      <c r="U120" s="211"/>
      <c r="V120" s="212"/>
      <c r="W120" s="211"/>
      <c r="X120" s="211"/>
      <c r="Y120" s="254"/>
    </row>
    <row r="121" spans="1:26" ht="11.25" customHeight="1" x14ac:dyDescent="0.2">
      <c r="A121" s="229" t="s">
        <v>116</v>
      </c>
      <c r="B121" s="37">
        <v>1</v>
      </c>
      <c r="C121" s="33" t="s">
        <v>20</v>
      </c>
      <c r="D121" s="33" t="s">
        <v>20</v>
      </c>
      <c r="E121" s="37">
        <v>1</v>
      </c>
      <c r="F121" s="33" t="s">
        <v>20</v>
      </c>
      <c r="G121" s="33" t="s">
        <v>20</v>
      </c>
      <c r="H121" s="33" t="s">
        <v>20</v>
      </c>
      <c r="I121" s="33" t="s">
        <v>20</v>
      </c>
      <c r="J121" s="33" t="s">
        <v>20</v>
      </c>
      <c r="K121" s="37">
        <v>20</v>
      </c>
      <c r="L121" s="37">
        <v>23</v>
      </c>
      <c r="M121" s="34">
        <v>87</v>
      </c>
      <c r="N121" s="37">
        <v>21</v>
      </c>
      <c r="O121" s="37">
        <v>23</v>
      </c>
      <c r="P121" s="34">
        <v>91.3</v>
      </c>
      <c r="Q121" s="211"/>
      <c r="R121" s="211"/>
      <c r="S121" s="212"/>
      <c r="T121" s="211"/>
      <c r="U121" s="211"/>
      <c r="V121" s="212"/>
      <c r="W121" s="211"/>
      <c r="X121" s="211"/>
      <c r="Y121" s="255"/>
    </row>
    <row r="122" spans="1:26" ht="12.75" customHeight="1" x14ac:dyDescent="0.2">
      <c r="A122" s="385" t="s">
        <v>117</v>
      </c>
      <c r="B122" s="376" t="s">
        <v>20</v>
      </c>
      <c r="C122" s="376" t="s">
        <v>20</v>
      </c>
      <c r="D122" s="376" t="s">
        <v>20</v>
      </c>
      <c r="E122" s="376" t="s">
        <v>20</v>
      </c>
      <c r="F122" s="376" t="s">
        <v>20</v>
      </c>
      <c r="G122" s="376" t="s">
        <v>20</v>
      </c>
      <c r="H122" s="376" t="s">
        <v>20</v>
      </c>
      <c r="I122" s="376" t="s">
        <v>20</v>
      </c>
      <c r="J122" s="376" t="s">
        <v>20</v>
      </c>
      <c r="K122" s="382">
        <v>165</v>
      </c>
      <c r="L122" s="376" t="s">
        <v>20</v>
      </c>
      <c r="M122" s="376" t="s">
        <v>20</v>
      </c>
      <c r="N122" s="382">
        <v>165</v>
      </c>
      <c r="O122" s="376" t="s">
        <v>20</v>
      </c>
      <c r="P122" s="376" t="s">
        <v>20</v>
      </c>
      <c r="Q122" s="256"/>
      <c r="R122" s="211"/>
      <c r="S122" s="212"/>
      <c r="T122" s="211"/>
      <c r="U122" s="211"/>
      <c r="V122" s="212"/>
      <c r="W122" s="211"/>
      <c r="X122" s="211"/>
      <c r="Y122" s="255"/>
    </row>
    <row r="123" spans="1:26" x14ac:dyDescent="0.2">
      <c r="B123" s="218"/>
      <c r="C123" s="230"/>
      <c r="D123" s="226"/>
      <c r="E123" s="218"/>
      <c r="F123" s="218"/>
      <c r="G123" s="226"/>
      <c r="H123" s="218"/>
      <c r="I123" s="248"/>
      <c r="J123" s="226"/>
      <c r="K123" s="218"/>
      <c r="L123" s="218"/>
      <c r="M123" s="226"/>
      <c r="N123" s="218"/>
      <c r="O123" s="218"/>
      <c r="P123" s="226"/>
      <c r="Q123" s="206"/>
      <c r="R123" s="206"/>
      <c r="S123" s="206"/>
    </row>
    <row r="124" spans="1:26" ht="21.75" customHeight="1" x14ac:dyDescent="0.2">
      <c r="A124" s="445" t="s">
        <v>180</v>
      </c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5"/>
      <c r="O124" s="445"/>
      <c r="P124" s="445"/>
    </row>
    <row r="125" spans="1:26" x14ac:dyDescent="0.2">
      <c r="A125" s="239"/>
      <c r="B125" s="239"/>
      <c r="C125" s="239"/>
      <c r="D125" s="239"/>
      <c r="E125" s="239"/>
      <c r="F125" s="239"/>
      <c r="G125" s="239"/>
      <c r="H125" s="239"/>
      <c r="I125" s="239"/>
      <c r="J125" s="239"/>
      <c r="K125" s="239"/>
      <c r="L125" s="239"/>
      <c r="O125" s="220"/>
      <c r="P125" s="240" t="s">
        <v>154</v>
      </c>
    </row>
    <row r="126" spans="1:26" ht="20.65" customHeight="1" x14ac:dyDescent="0.2">
      <c r="A126" s="446"/>
      <c r="B126" s="447" t="s">
        <v>88</v>
      </c>
      <c r="C126" s="447"/>
      <c r="D126" s="447"/>
      <c r="E126" s="447" t="s">
        <v>89</v>
      </c>
      <c r="F126" s="447"/>
      <c r="G126" s="447"/>
      <c r="H126" s="447"/>
      <c r="I126" s="447"/>
      <c r="J126" s="447"/>
      <c r="K126" s="447" t="s">
        <v>90</v>
      </c>
      <c r="L126" s="447"/>
      <c r="M126" s="447"/>
      <c r="N126" s="448" t="s">
        <v>91</v>
      </c>
      <c r="O126" s="448"/>
      <c r="P126" s="448"/>
    </row>
    <row r="127" spans="1:26" ht="35.25" customHeight="1" x14ac:dyDescent="0.2">
      <c r="A127" s="446"/>
      <c r="B127" s="447"/>
      <c r="C127" s="447"/>
      <c r="D127" s="447"/>
      <c r="E127" s="447" t="s">
        <v>92</v>
      </c>
      <c r="F127" s="447"/>
      <c r="G127" s="447"/>
      <c r="H127" s="447" t="s">
        <v>93</v>
      </c>
      <c r="I127" s="447"/>
      <c r="J127" s="447"/>
      <c r="K127" s="447"/>
      <c r="L127" s="447"/>
      <c r="M127" s="447"/>
      <c r="N127" s="448"/>
      <c r="O127" s="448"/>
      <c r="P127" s="448"/>
    </row>
    <row r="128" spans="1:26" ht="33.75" x14ac:dyDescent="0.2">
      <c r="A128" s="446"/>
      <c r="B128" s="47" t="s">
        <v>94</v>
      </c>
      <c r="C128" s="47" t="s">
        <v>95</v>
      </c>
      <c r="D128" s="47" t="s">
        <v>199</v>
      </c>
      <c r="E128" s="47" t="s">
        <v>94</v>
      </c>
      <c r="F128" s="47" t="s">
        <v>95</v>
      </c>
      <c r="G128" s="47" t="s">
        <v>199</v>
      </c>
      <c r="H128" s="47" t="s">
        <v>94</v>
      </c>
      <c r="I128" s="47" t="s">
        <v>95</v>
      </c>
      <c r="J128" s="47" t="s">
        <v>199</v>
      </c>
      <c r="K128" s="47" t="s">
        <v>94</v>
      </c>
      <c r="L128" s="47" t="s">
        <v>95</v>
      </c>
      <c r="M128" s="47" t="s">
        <v>199</v>
      </c>
      <c r="N128" s="47" t="s">
        <v>94</v>
      </c>
      <c r="O128" s="47" t="s">
        <v>95</v>
      </c>
      <c r="P128" s="49" t="s">
        <v>199</v>
      </c>
    </row>
    <row r="129" spans="1:24" ht="18.600000000000001" customHeight="1" x14ac:dyDescent="0.2">
      <c r="A129" s="241" t="s">
        <v>111</v>
      </c>
      <c r="B129" s="33" t="s">
        <v>20</v>
      </c>
      <c r="C129" s="33" t="s">
        <v>20</v>
      </c>
      <c r="D129" s="33" t="s">
        <v>20</v>
      </c>
      <c r="E129" s="33" t="s">
        <v>20</v>
      </c>
      <c r="F129" s="33" t="s">
        <v>20</v>
      </c>
      <c r="G129" s="33" t="s">
        <v>20</v>
      </c>
      <c r="H129" s="33" t="s">
        <v>20</v>
      </c>
      <c r="I129" s="33" t="s">
        <v>20</v>
      </c>
      <c r="J129" s="33" t="s">
        <v>20</v>
      </c>
      <c r="K129" s="37">
        <v>5498</v>
      </c>
      <c r="L129" s="37">
        <v>1531</v>
      </c>
      <c r="M129" s="34">
        <v>359.1</v>
      </c>
      <c r="N129" s="37">
        <v>5498</v>
      </c>
      <c r="O129" s="37">
        <v>1531</v>
      </c>
      <c r="P129" s="34">
        <v>359.1</v>
      </c>
      <c r="Q129" s="211"/>
      <c r="R129" s="211"/>
      <c r="S129" s="212"/>
      <c r="T129" s="211"/>
      <c r="U129" s="211"/>
      <c r="V129" s="212"/>
      <c r="W129" s="211"/>
      <c r="X129" s="211"/>
    </row>
    <row r="130" spans="1:24" s="224" customFormat="1" x14ac:dyDescent="0.2">
      <c r="A130" s="213" t="s">
        <v>112</v>
      </c>
      <c r="B130" s="33" t="s">
        <v>20</v>
      </c>
      <c r="C130" s="33" t="s">
        <v>20</v>
      </c>
      <c r="D130" s="33" t="s">
        <v>20</v>
      </c>
      <c r="E130" s="33" t="s">
        <v>20</v>
      </c>
      <c r="F130" s="33" t="s">
        <v>20</v>
      </c>
      <c r="G130" s="33" t="s">
        <v>20</v>
      </c>
      <c r="H130" s="33" t="s">
        <v>20</v>
      </c>
      <c r="I130" s="33" t="s">
        <v>20</v>
      </c>
      <c r="J130" s="33" t="s">
        <v>20</v>
      </c>
      <c r="K130" s="37">
        <v>1864</v>
      </c>
      <c r="L130" s="37">
        <v>1141</v>
      </c>
      <c r="M130" s="34">
        <v>163.4</v>
      </c>
      <c r="N130" s="37">
        <v>1864</v>
      </c>
      <c r="O130" s="37">
        <v>1141</v>
      </c>
      <c r="P130" s="34">
        <v>163.4</v>
      </c>
      <c r="Q130" s="211"/>
      <c r="R130" s="257"/>
      <c r="S130" s="212"/>
      <c r="T130" s="211"/>
      <c r="U130" s="211"/>
      <c r="V130" s="212"/>
      <c r="W130" s="211"/>
      <c r="X130" s="211"/>
    </row>
    <row r="131" spans="1:24" s="224" customFormat="1" x14ac:dyDescent="0.2">
      <c r="A131" s="213" t="s">
        <v>113</v>
      </c>
      <c r="B131" s="33" t="s">
        <v>20</v>
      </c>
      <c r="C131" s="33" t="s">
        <v>20</v>
      </c>
      <c r="D131" s="33" t="s">
        <v>20</v>
      </c>
      <c r="E131" s="33" t="s">
        <v>20</v>
      </c>
      <c r="F131" s="33" t="s">
        <v>20</v>
      </c>
      <c r="G131" s="33" t="s">
        <v>20</v>
      </c>
      <c r="H131" s="33" t="s">
        <v>20</v>
      </c>
      <c r="I131" s="33" t="s">
        <v>20</v>
      </c>
      <c r="J131" s="33" t="s">
        <v>20</v>
      </c>
      <c r="K131" s="37">
        <v>291</v>
      </c>
      <c r="L131" s="33" t="s">
        <v>20</v>
      </c>
      <c r="M131" s="33" t="s">
        <v>20</v>
      </c>
      <c r="N131" s="37">
        <v>291</v>
      </c>
      <c r="O131" s="33" t="s">
        <v>20</v>
      </c>
      <c r="P131" s="33" t="s">
        <v>20</v>
      </c>
      <c r="Q131" s="211"/>
      <c r="R131" s="211"/>
      <c r="S131" s="212"/>
      <c r="T131" s="211"/>
      <c r="U131" s="211"/>
      <c r="V131" s="212"/>
      <c r="W131" s="211"/>
      <c r="X131" s="211"/>
    </row>
    <row r="132" spans="1:24" x14ac:dyDescent="0.2">
      <c r="A132" s="213" t="s">
        <v>114</v>
      </c>
      <c r="B132" s="33" t="s">
        <v>20</v>
      </c>
      <c r="C132" s="33" t="s">
        <v>20</v>
      </c>
      <c r="D132" s="33" t="s">
        <v>20</v>
      </c>
      <c r="E132" s="33" t="s">
        <v>20</v>
      </c>
      <c r="F132" s="33" t="s">
        <v>20</v>
      </c>
      <c r="G132" s="33" t="s">
        <v>20</v>
      </c>
      <c r="H132" s="33" t="s">
        <v>20</v>
      </c>
      <c r="I132" s="33" t="s">
        <v>20</v>
      </c>
      <c r="J132" s="33" t="s">
        <v>20</v>
      </c>
      <c r="K132" s="37">
        <v>429</v>
      </c>
      <c r="L132" s="33" t="s">
        <v>20</v>
      </c>
      <c r="M132" s="33" t="s">
        <v>20</v>
      </c>
      <c r="N132" s="37">
        <v>429</v>
      </c>
      <c r="O132" s="33" t="s">
        <v>20</v>
      </c>
      <c r="P132" s="33" t="s">
        <v>20</v>
      </c>
      <c r="Q132" s="212"/>
      <c r="R132" s="212"/>
      <c r="S132" s="212"/>
      <c r="T132" s="212"/>
      <c r="U132" s="212"/>
      <c r="V132" s="212"/>
      <c r="W132" s="211"/>
      <c r="X132" s="211"/>
    </row>
    <row r="133" spans="1:24" ht="15.6" customHeight="1" x14ac:dyDescent="0.2">
      <c r="A133" s="213" t="s">
        <v>115</v>
      </c>
      <c r="B133" s="33" t="s">
        <v>20</v>
      </c>
      <c r="C133" s="33" t="s">
        <v>20</v>
      </c>
      <c r="D133" s="33" t="s">
        <v>20</v>
      </c>
      <c r="E133" s="33" t="s">
        <v>20</v>
      </c>
      <c r="F133" s="33" t="s">
        <v>20</v>
      </c>
      <c r="G133" s="33" t="s">
        <v>20</v>
      </c>
      <c r="H133" s="33" t="s">
        <v>20</v>
      </c>
      <c r="I133" s="33" t="s">
        <v>20</v>
      </c>
      <c r="J133" s="33" t="s">
        <v>20</v>
      </c>
      <c r="K133" s="37">
        <v>1293</v>
      </c>
      <c r="L133" s="37">
        <v>390</v>
      </c>
      <c r="M133" s="34">
        <v>331.5</v>
      </c>
      <c r="N133" s="37">
        <v>1293</v>
      </c>
      <c r="O133" s="37">
        <v>390</v>
      </c>
      <c r="P133" s="34">
        <v>331.5</v>
      </c>
      <c r="Q133" s="211"/>
      <c r="R133" s="211"/>
      <c r="S133" s="212"/>
      <c r="T133" s="212"/>
      <c r="U133" s="212"/>
      <c r="V133" s="212"/>
      <c r="W133" s="211"/>
      <c r="X133" s="211"/>
    </row>
    <row r="134" spans="1:24" ht="14.85" customHeight="1" x14ac:dyDescent="0.2">
      <c r="A134" s="229" t="s">
        <v>116</v>
      </c>
      <c r="B134" s="33" t="s">
        <v>20</v>
      </c>
      <c r="C134" s="33" t="s">
        <v>20</v>
      </c>
      <c r="D134" s="33" t="s">
        <v>20</v>
      </c>
      <c r="E134" s="33" t="s">
        <v>20</v>
      </c>
      <c r="F134" s="33" t="s">
        <v>20</v>
      </c>
      <c r="G134" s="33" t="s">
        <v>20</v>
      </c>
      <c r="H134" s="33" t="s">
        <v>20</v>
      </c>
      <c r="I134" s="33" t="s">
        <v>20</v>
      </c>
      <c r="J134" s="33" t="s">
        <v>20</v>
      </c>
      <c r="K134" s="37">
        <v>1057</v>
      </c>
      <c r="L134" s="33" t="s">
        <v>20</v>
      </c>
      <c r="M134" s="33" t="s">
        <v>20</v>
      </c>
      <c r="N134" s="37">
        <v>1057</v>
      </c>
      <c r="O134" s="33" t="s">
        <v>20</v>
      </c>
      <c r="P134" s="33" t="s">
        <v>20</v>
      </c>
      <c r="Q134" s="211"/>
      <c r="R134" s="211"/>
      <c r="S134" s="212"/>
      <c r="T134" s="211"/>
      <c r="U134" s="211"/>
      <c r="V134" s="212"/>
      <c r="W134" s="211"/>
      <c r="X134" s="211"/>
    </row>
    <row r="135" spans="1:24" ht="14.25" customHeight="1" x14ac:dyDescent="0.2">
      <c r="A135" s="258" t="s">
        <v>117</v>
      </c>
      <c r="B135" s="58" t="s">
        <v>20</v>
      </c>
      <c r="C135" s="58" t="s">
        <v>20</v>
      </c>
      <c r="D135" s="58" t="s">
        <v>20</v>
      </c>
      <c r="E135" s="58" t="s">
        <v>20</v>
      </c>
      <c r="F135" s="58" t="s">
        <v>20</v>
      </c>
      <c r="G135" s="58" t="s">
        <v>20</v>
      </c>
      <c r="H135" s="58" t="s">
        <v>20</v>
      </c>
      <c r="I135" s="58" t="s">
        <v>20</v>
      </c>
      <c r="J135" s="58" t="s">
        <v>20</v>
      </c>
      <c r="K135" s="215">
        <v>564</v>
      </c>
      <c r="L135" s="58" t="s">
        <v>20</v>
      </c>
      <c r="M135" s="58" t="s">
        <v>20</v>
      </c>
      <c r="N135" s="215">
        <v>564</v>
      </c>
      <c r="O135" s="58" t="s">
        <v>20</v>
      </c>
      <c r="P135" s="58" t="s">
        <v>20</v>
      </c>
    </row>
    <row r="136" spans="1:24" ht="12.75" x14ac:dyDescent="0.2">
      <c r="A136" s="259"/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</row>
    <row r="137" spans="1:24" x14ac:dyDescent="0.2">
      <c r="A137" s="260"/>
      <c r="B137" s="260"/>
      <c r="C137" s="260"/>
      <c r="D137" s="260"/>
      <c r="E137" s="260"/>
      <c r="F137" s="260"/>
      <c r="G137" s="260"/>
      <c r="H137" s="260"/>
      <c r="I137" s="260"/>
      <c r="J137" s="260"/>
      <c r="K137" s="260"/>
      <c r="L137" s="260"/>
    </row>
    <row r="138" spans="1:24" x14ac:dyDescent="0.2">
      <c r="A138" s="260"/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1"/>
    </row>
  </sheetData>
  <sheetProtection selectLockedCells="1" selectUnlockedCells="1"/>
  <mergeCells count="100">
    <mergeCell ref="A1:P1"/>
    <mergeCell ref="A2:P2"/>
    <mergeCell ref="A3:P3"/>
    <mergeCell ref="A5:A7"/>
    <mergeCell ref="B5:D6"/>
    <mergeCell ref="E5:M5"/>
    <mergeCell ref="E6:G6"/>
    <mergeCell ref="H6:J6"/>
    <mergeCell ref="K6:M6"/>
    <mergeCell ref="N6:P6"/>
    <mergeCell ref="A16:P16"/>
    <mergeCell ref="A18:A20"/>
    <mergeCell ref="B18:D19"/>
    <mergeCell ref="E18:J18"/>
    <mergeCell ref="K18:M19"/>
    <mergeCell ref="N18:P19"/>
    <mergeCell ref="E19:G19"/>
    <mergeCell ref="H19:J19"/>
    <mergeCell ref="A29:S29"/>
    <mergeCell ref="A31:A34"/>
    <mergeCell ref="B31:J32"/>
    <mergeCell ref="K31:S31"/>
    <mergeCell ref="K32:S32"/>
    <mergeCell ref="B33:C33"/>
    <mergeCell ref="D33:D34"/>
    <mergeCell ref="E33:F33"/>
    <mergeCell ref="G33:G34"/>
    <mergeCell ref="H33:I33"/>
    <mergeCell ref="J33:J34"/>
    <mergeCell ref="K33:L33"/>
    <mergeCell ref="M33:M34"/>
    <mergeCell ref="N33:O33"/>
    <mergeCell ref="P33:P34"/>
    <mergeCell ref="Q33:R33"/>
    <mergeCell ref="S33:S34"/>
    <mergeCell ref="A45:A48"/>
    <mergeCell ref="B45:J45"/>
    <mergeCell ref="K45:S46"/>
    <mergeCell ref="B46:J46"/>
    <mergeCell ref="B47:C47"/>
    <mergeCell ref="D47:D48"/>
    <mergeCell ref="E47:F47"/>
    <mergeCell ref="G47:G48"/>
    <mergeCell ref="H47:I47"/>
    <mergeCell ref="J47:J48"/>
    <mergeCell ref="K47:L47"/>
    <mergeCell ref="M47:M48"/>
    <mergeCell ref="N47:O47"/>
    <mergeCell ref="P47:P48"/>
    <mergeCell ref="Q47:R47"/>
    <mergeCell ref="S47:S48"/>
    <mergeCell ref="B57:J57"/>
    <mergeCell ref="A58:A61"/>
    <mergeCell ref="B58:J59"/>
    <mergeCell ref="B60:C60"/>
    <mergeCell ref="D60:D61"/>
    <mergeCell ref="E60:F60"/>
    <mergeCell ref="G60:G61"/>
    <mergeCell ref="H60:I60"/>
    <mergeCell ref="J60:J61"/>
    <mergeCell ref="A71:P71"/>
    <mergeCell ref="A73:A75"/>
    <mergeCell ref="B73:D74"/>
    <mergeCell ref="E73:J73"/>
    <mergeCell ref="K73:M74"/>
    <mergeCell ref="N73:P74"/>
    <mergeCell ref="E74:G74"/>
    <mergeCell ref="H74:J74"/>
    <mergeCell ref="A84:P84"/>
    <mergeCell ref="A86:A88"/>
    <mergeCell ref="B86:D87"/>
    <mergeCell ref="E86:J86"/>
    <mergeCell ref="K86:M87"/>
    <mergeCell ref="N86:P87"/>
    <mergeCell ref="E87:G87"/>
    <mergeCell ref="H87:J87"/>
    <mergeCell ref="A97:P97"/>
    <mergeCell ref="A99:A101"/>
    <mergeCell ref="B99:D100"/>
    <mergeCell ref="E99:J99"/>
    <mergeCell ref="K99:M100"/>
    <mergeCell ref="N99:P100"/>
    <mergeCell ref="E100:G100"/>
    <mergeCell ref="H100:J100"/>
    <mergeCell ref="A111:P111"/>
    <mergeCell ref="A113:A115"/>
    <mergeCell ref="B113:D114"/>
    <mergeCell ref="E113:J113"/>
    <mergeCell ref="K113:M114"/>
    <mergeCell ref="N113:P114"/>
    <mergeCell ref="E114:G114"/>
    <mergeCell ref="H114:J114"/>
    <mergeCell ref="A124:P124"/>
    <mergeCell ref="A126:A128"/>
    <mergeCell ref="B126:D127"/>
    <mergeCell ref="E126:J126"/>
    <mergeCell ref="K126:M127"/>
    <mergeCell ref="N126:P127"/>
    <mergeCell ref="E127:G127"/>
    <mergeCell ref="H127:J127"/>
  </mergeCells>
  <pageMargins left="0.59027777777777779" right="0.59027777777777779" top="0.59027777777777779" bottom="0.59027777777777779" header="0.51180555555555551" footer="0.39374999999999999"/>
  <pageSetup paperSize="9" scale="90" firstPageNumber="0" orientation="landscape" horizontalDpi="300" verticalDpi="300"/>
  <headerFooter alignWithMargins="0">
    <oddFooter>&amp;R&amp;"Calibri,Обычный"&amp;11&amp;P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="105" zoomScaleNormal="105" workbookViewId="0">
      <selection activeCell="H19" sqref="H19"/>
    </sheetView>
  </sheetViews>
  <sheetFormatPr defaultRowHeight="12.75" x14ac:dyDescent="0.2"/>
  <cols>
    <col min="1" max="1" width="18.5703125" style="262" customWidth="1"/>
    <col min="2" max="2" width="8.42578125" style="262" customWidth="1"/>
    <col min="3" max="3" width="9.140625" style="262"/>
    <col min="4" max="4" width="9.28515625" style="262" customWidth="1"/>
    <col min="5" max="5" width="9.5703125" style="263" customWidth="1"/>
    <col min="6" max="6" width="9.42578125" style="262" customWidth="1"/>
    <col min="7" max="246" width="9.140625" style="262"/>
    <col min="247" max="247" width="23.28515625" style="262" customWidth="1"/>
    <col min="248" max="251" width="28.5703125" style="262" customWidth="1"/>
    <col min="252" max="16384" width="9.140625" style="262"/>
  </cols>
  <sheetData>
    <row r="1" spans="1:24" ht="24" customHeight="1" x14ac:dyDescent="0.2">
      <c r="A1" s="464" t="s">
        <v>181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</row>
    <row r="2" spans="1:24" ht="12.75" customHeight="1" x14ac:dyDescent="0.2">
      <c r="A2" s="264"/>
      <c r="B2" s="465" t="s">
        <v>182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</row>
    <row r="3" spans="1:24" ht="12.6" customHeight="1" x14ac:dyDescent="0.2">
      <c r="A3" s="466"/>
      <c r="B3" s="467" t="s">
        <v>183</v>
      </c>
      <c r="C3" s="467"/>
      <c r="D3" s="467"/>
      <c r="E3" s="467" t="s">
        <v>89</v>
      </c>
      <c r="F3" s="467"/>
      <c r="G3" s="467"/>
      <c r="H3" s="467"/>
      <c r="I3" s="467"/>
      <c r="J3" s="467"/>
      <c r="K3" s="467" t="s">
        <v>90</v>
      </c>
      <c r="L3" s="467"/>
      <c r="M3" s="467"/>
      <c r="N3" s="468" t="s">
        <v>91</v>
      </c>
      <c r="O3" s="468"/>
      <c r="P3" s="468"/>
    </row>
    <row r="4" spans="1:24" ht="39.6" customHeight="1" x14ac:dyDescent="0.2">
      <c r="A4" s="466"/>
      <c r="B4" s="467"/>
      <c r="C4" s="467"/>
      <c r="D4" s="467"/>
      <c r="E4" s="467" t="s">
        <v>92</v>
      </c>
      <c r="F4" s="467"/>
      <c r="G4" s="467"/>
      <c r="H4" s="467" t="s">
        <v>93</v>
      </c>
      <c r="I4" s="467"/>
      <c r="J4" s="467"/>
      <c r="K4" s="467"/>
      <c r="L4" s="467"/>
      <c r="M4" s="467"/>
      <c r="N4" s="468"/>
      <c r="O4" s="468"/>
      <c r="P4" s="468"/>
    </row>
    <row r="5" spans="1:24" ht="36.75" customHeight="1" x14ac:dyDescent="0.2">
      <c r="A5" s="265"/>
      <c r="B5" s="266" t="s">
        <v>184</v>
      </c>
      <c r="C5" s="266" t="s">
        <v>185</v>
      </c>
      <c r="D5" s="266" t="s">
        <v>199</v>
      </c>
      <c r="E5" s="266" t="s">
        <v>184</v>
      </c>
      <c r="F5" s="266" t="s">
        <v>185</v>
      </c>
      <c r="G5" s="266" t="s">
        <v>199</v>
      </c>
      <c r="H5" s="266" t="s">
        <v>184</v>
      </c>
      <c r="I5" s="266" t="s">
        <v>185</v>
      </c>
      <c r="J5" s="266" t="s">
        <v>199</v>
      </c>
      <c r="K5" s="266" t="s">
        <v>184</v>
      </c>
      <c r="L5" s="266" t="s">
        <v>185</v>
      </c>
      <c r="M5" s="266" t="s">
        <v>199</v>
      </c>
      <c r="N5" s="266" t="s">
        <v>184</v>
      </c>
      <c r="O5" s="266" t="s">
        <v>185</v>
      </c>
      <c r="P5" s="267" t="s">
        <v>199</v>
      </c>
    </row>
    <row r="6" spans="1:24" ht="16.350000000000001" customHeight="1" x14ac:dyDescent="0.2">
      <c r="A6" s="268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7">
        <v>1103</v>
      </c>
      <c r="L6" s="37">
        <v>1074</v>
      </c>
      <c r="M6" s="34">
        <v>102.7</v>
      </c>
      <c r="N6" s="37">
        <v>1103</v>
      </c>
      <c r="O6" s="37">
        <v>1074</v>
      </c>
      <c r="P6" s="34">
        <v>102.7</v>
      </c>
    </row>
    <row r="7" spans="1:24" ht="16.350000000000001" customHeight="1" x14ac:dyDescent="0.2">
      <c r="A7" s="264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7">
        <v>1088</v>
      </c>
      <c r="L7" s="37">
        <v>1070</v>
      </c>
      <c r="M7" s="34">
        <v>101.7</v>
      </c>
      <c r="N7" s="37">
        <v>1088</v>
      </c>
      <c r="O7" s="37">
        <v>1070</v>
      </c>
      <c r="P7" s="34">
        <v>101.7</v>
      </c>
    </row>
    <row r="8" spans="1:24" ht="17.100000000000001" customHeight="1" x14ac:dyDescent="0.2">
      <c r="A8" s="269" t="s">
        <v>113</v>
      </c>
      <c r="B8" s="30" t="s">
        <v>20</v>
      </c>
      <c r="C8" s="30" t="s">
        <v>20</v>
      </c>
      <c r="D8" s="30" t="s">
        <v>20</v>
      </c>
      <c r="E8" s="30" t="s">
        <v>20</v>
      </c>
      <c r="F8" s="30" t="s">
        <v>20</v>
      </c>
      <c r="G8" s="30" t="s">
        <v>20</v>
      </c>
      <c r="H8" s="30" t="s">
        <v>20</v>
      </c>
      <c r="I8" s="30" t="s">
        <v>20</v>
      </c>
      <c r="J8" s="30" t="s">
        <v>20</v>
      </c>
      <c r="K8" s="30" t="s">
        <v>20</v>
      </c>
      <c r="L8" s="30" t="s">
        <v>20</v>
      </c>
      <c r="M8" s="30" t="s">
        <v>20</v>
      </c>
      <c r="N8" s="30" t="s">
        <v>20</v>
      </c>
      <c r="O8" s="30" t="s">
        <v>20</v>
      </c>
      <c r="P8" s="30" t="s">
        <v>20</v>
      </c>
    </row>
    <row r="9" spans="1:24" ht="16.350000000000001" customHeight="1" x14ac:dyDescent="0.2">
      <c r="A9" s="270" t="s">
        <v>114</v>
      </c>
      <c r="B9" s="30" t="s">
        <v>20</v>
      </c>
      <c r="C9" s="30" t="s">
        <v>20</v>
      </c>
      <c r="D9" s="30" t="s">
        <v>20</v>
      </c>
      <c r="E9" s="30" t="s">
        <v>20</v>
      </c>
      <c r="F9" s="30" t="s">
        <v>20</v>
      </c>
      <c r="G9" s="30" t="s">
        <v>20</v>
      </c>
      <c r="H9" s="30" t="s">
        <v>20</v>
      </c>
      <c r="I9" s="30" t="s">
        <v>20</v>
      </c>
      <c r="J9" s="30" t="s">
        <v>20</v>
      </c>
      <c r="K9" s="33" t="s">
        <v>20</v>
      </c>
      <c r="L9" s="37">
        <v>870</v>
      </c>
      <c r="M9" s="33" t="s">
        <v>20</v>
      </c>
      <c r="N9" s="33" t="s">
        <v>20</v>
      </c>
      <c r="O9" s="37">
        <v>870</v>
      </c>
      <c r="P9" s="33" t="s">
        <v>20</v>
      </c>
    </row>
    <row r="10" spans="1:24" ht="16.350000000000001" customHeight="1" x14ac:dyDescent="0.2">
      <c r="A10" s="264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37">
        <v>1119</v>
      </c>
      <c r="L10" s="37">
        <v>1150</v>
      </c>
      <c r="M10" s="34">
        <v>97.3</v>
      </c>
      <c r="N10" s="37">
        <v>1119</v>
      </c>
      <c r="O10" s="37">
        <v>1150</v>
      </c>
      <c r="P10" s="34">
        <v>97.3</v>
      </c>
    </row>
    <row r="11" spans="1:24" ht="18.600000000000001" customHeight="1" x14ac:dyDescent="0.2">
      <c r="A11" s="264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7">
        <v>1084</v>
      </c>
      <c r="L11" s="37">
        <v>1066</v>
      </c>
      <c r="M11" s="34">
        <v>101.7</v>
      </c>
      <c r="N11" s="37">
        <v>1084</v>
      </c>
      <c r="O11" s="37">
        <v>1066</v>
      </c>
      <c r="P11" s="34">
        <v>101.7</v>
      </c>
      <c r="S11" s="256"/>
      <c r="T11" s="256"/>
      <c r="U11" s="62"/>
      <c r="V11" s="256"/>
      <c r="W11" s="256"/>
      <c r="X11" s="62"/>
    </row>
    <row r="12" spans="1:24" ht="17.850000000000001" customHeight="1" x14ac:dyDescent="0.2">
      <c r="A12" s="386" t="s">
        <v>117</v>
      </c>
      <c r="B12" s="344" t="s">
        <v>20</v>
      </c>
      <c r="C12" s="344" t="s">
        <v>20</v>
      </c>
      <c r="D12" s="344" t="s">
        <v>20</v>
      </c>
      <c r="E12" s="344" t="s">
        <v>20</v>
      </c>
      <c r="F12" s="344" t="s">
        <v>20</v>
      </c>
      <c r="G12" s="344" t="s">
        <v>20</v>
      </c>
      <c r="H12" s="344" t="s">
        <v>20</v>
      </c>
      <c r="I12" s="344" t="s">
        <v>20</v>
      </c>
      <c r="J12" s="344" t="s">
        <v>20</v>
      </c>
      <c r="K12" s="382">
        <v>1002</v>
      </c>
      <c r="L12" s="376" t="s">
        <v>20</v>
      </c>
      <c r="M12" s="376" t="s">
        <v>20</v>
      </c>
      <c r="N12" s="382">
        <v>1002</v>
      </c>
      <c r="O12" s="376" t="s">
        <v>20</v>
      </c>
      <c r="P12" s="376" t="s">
        <v>20</v>
      </c>
      <c r="S12" s="256"/>
      <c r="T12" s="256"/>
      <c r="U12" s="62"/>
      <c r="V12" s="256"/>
      <c r="W12" s="256"/>
      <c r="X12" s="62"/>
    </row>
    <row r="13" spans="1:24" x14ac:dyDescent="0.2">
      <c r="K13" s="256"/>
      <c r="L13" s="56"/>
      <c r="M13" s="56"/>
      <c r="N13" s="256"/>
      <c r="O13" s="56"/>
      <c r="P13" s="56"/>
      <c r="S13" s="256"/>
      <c r="T13" s="56"/>
      <c r="U13" s="56"/>
      <c r="V13" s="256"/>
      <c r="W13" s="56"/>
      <c r="X13" s="56"/>
    </row>
    <row r="17" spans="7:16" x14ac:dyDescent="0.2">
      <c r="K17" s="56"/>
      <c r="L17" s="256"/>
      <c r="M17" s="56"/>
      <c r="N17" s="56"/>
      <c r="O17" s="256"/>
      <c r="P17" s="56"/>
    </row>
    <row r="18" spans="7:16" x14ac:dyDescent="0.2">
      <c r="K18" s="256"/>
      <c r="L18" s="256"/>
      <c r="M18" s="62"/>
      <c r="N18" s="256"/>
      <c r="O18" s="256"/>
      <c r="P18" s="62"/>
    </row>
    <row r="19" spans="7:16" x14ac:dyDescent="0.2">
      <c r="K19" s="256"/>
      <c r="L19" s="256"/>
      <c r="M19" s="62"/>
      <c r="N19" s="256"/>
      <c r="O19" s="256"/>
      <c r="P19" s="62"/>
    </row>
    <row r="20" spans="7:16" x14ac:dyDescent="0.2">
      <c r="K20" s="256"/>
      <c r="L20" s="56"/>
      <c r="M20" s="56"/>
      <c r="N20" s="256"/>
      <c r="O20" s="56"/>
      <c r="P20" s="56"/>
    </row>
    <row r="22" spans="7:16" x14ac:dyDescent="0.2">
      <c r="I22" s="256"/>
      <c r="J22" s="256"/>
      <c r="K22" s="62"/>
      <c r="L22" s="256"/>
      <c r="M22" s="256"/>
      <c r="N22" s="62"/>
    </row>
    <row r="23" spans="7:16" x14ac:dyDescent="0.2">
      <c r="I23" s="256"/>
      <c r="J23" s="256"/>
      <c r="K23" s="62"/>
      <c r="L23" s="256"/>
      <c r="M23" s="256"/>
      <c r="N23" s="62"/>
    </row>
    <row r="24" spans="7:16" x14ac:dyDescent="0.2">
      <c r="G24" s="256"/>
      <c r="H24" s="256"/>
      <c r="I24" s="62"/>
      <c r="J24" s="256"/>
      <c r="K24" s="256"/>
      <c r="L24" s="62"/>
      <c r="M24" s="256"/>
      <c r="N24" s="56"/>
    </row>
    <row r="25" spans="7:16" x14ac:dyDescent="0.2">
      <c r="G25" s="256"/>
      <c r="H25" s="256"/>
      <c r="I25" s="62"/>
      <c r="J25" s="256"/>
      <c r="K25" s="256"/>
      <c r="L25" s="62"/>
      <c r="M25" s="256"/>
      <c r="N25" s="62"/>
    </row>
    <row r="26" spans="7:16" x14ac:dyDescent="0.2">
      <c r="G26" s="56"/>
      <c r="H26" s="256"/>
      <c r="I26" s="56"/>
      <c r="J26" s="56"/>
      <c r="K26" s="256"/>
      <c r="L26" s="56"/>
      <c r="M26" s="256"/>
      <c r="N26" s="62"/>
    </row>
    <row r="27" spans="7:16" x14ac:dyDescent="0.2">
      <c r="G27" s="256"/>
      <c r="H27" s="256"/>
      <c r="I27" s="62"/>
      <c r="J27" s="256"/>
      <c r="K27" s="256"/>
      <c r="L27" s="62"/>
      <c r="M27" s="56"/>
      <c r="N27" s="56"/>
    </row>
    <row r="28" spans="7:16" x14ac:dyDescent="0.2">
      <c r="G28" s="256"/>
      <c r="H28" s="256"/>
      <c r="I28" s="62"/>
      <c r="J28" s="256"/>
      <c r="K28" s="256"/>
      <c r="L28" s="62"/>
    </row>
    <row r="29" spans="7:16" x14ac:dyDescent="0.2">
      <c r="G29" s="256"/>
      <c r="H29" s="56"/>
      <c r="I29" s="56"/>
      <c r="J29" s="256"/>
      <c r="K29" s="56"/>
      <c r="L29" s="56"/>
    </row>
  </sheetData>
  <sheetProtection selectLockedCells="1" selectUnlockedCells="1"/>
  <mergeCells count="9">
    <mergeCell ref="A1:P1"/>
    <mergeCell ref="B2:P2"/>
    <mergeCell ref="A3:A4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05" zoomScaleNormal="105" workbookViewId="0">
      <selection activeCell="P12" sqref="P12"/>
    </sheetView>
  </sheetViews>
  <sheetFormatPr defaultRowHeight="12.75" x14ac:dyDescent="0.2"/>
  <cols>
    <col min="1" max="1" width="14.7109375" style="272" customWidth="1"/>
    <col min="2" max="2" width="9.28515625" style="272" customWidth="1"/>
    <col min="3" max="3" width="8.42578125" style="272" customWidth="1"/>
    <col min="4" max="4" width="9.28515625" style="272" customWidth="1"/>
    <col min="5" max="5" width="8.5703125" style="273" customWidth="1"/>
    <col min="6" max="6" width="8.140625" style="272" customWidth="1"/>
    <col min="7" max="16384" width="9.140625" style="272"/>
  </cols>
  <sheetData>
    <row r="1" spans="1:16" ht="22.5" customHeight="1" x14ac:dyDescent="0.2">
      <c r="A1" s="469" t="s">
        <v>186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</row>
    <row r="2" spans="1:16" x14ac:dyDescent="0.2">
      <c r="E2" s="274"/>
      <c r="F2" s="274"/>
      <c r="G2" s="274"/>
      <c r="P2" s="275" t="s">
        <v>137</v>
      </c>
    </row>
    <row r="3" spans="1:16" ht="14.1" customHeight="1" x14ac:dyDescent="0.2">
      <c r="A3" s="466"/>
      <c r="B3" s="467" t="s">
        <v>183</v>
      </c>
      <c r="C3" s="467"/>
      <c r="D3" s="467"/>
      <c r="E3" s="467" t="s">
        <v>89</v>
      </c>
      <c r="F3" s="467"/>
      <c r="G3" s="467"/>
      <c r="H3" s="467"/>
      <c r="I3" s="467"/>
      <c r="J3" s="467"/>
      <c r="K3" s="467" t="s">
        <v>90</v>
      </c>
      <c r="L3" s="467"/>
      <c r="M3" s="467"/>
      <c r="N3" s="468" t="s">
        <v>91</v>
      </c>
      <c r="O3" s="468"/>
      <c r="P3" s="468"/>
    </row>
    <row r="4" spans="1:16" ht="45.6" customHeight="1" x14ac:dyDescent="0.2">
      <c r="A4" s="466"/>
      <c r="B4" s="467"/>
      <c r="C4" s="467"/>
      <c r="D4" s="467"/>
      <c r="E4" s="467" t="s">
        <v>92</v>
      </c>
      <c r="F4" s="467"/>
      <c r="G4" s="467"/>
      <c r="H4" s="467" t="s">
        <v>93</v>
      </c>
      <c r="I4" s="467"/>
      <c r="J4" s="467"/>
      <c r="K4" s="467"/>
      <c r="L4" s="467"/>
      <c r="M4" s="467"/>
      <c r="N4" s="468"/>
      <c r="O4" s="468"/>
      <c r="P4" s="468"/>
    </row>
    <row r="5" spans="1:16" ht="45.75" customHeight="1" x14ac:dyDescent="0.2">
      <c r="A5" s="265"/>
      <c r="B5" s="266" t="s">
        <v>184</v>
      </c>
      <c r="C5" s="266" t="s">
        <v>185</v>
      </c>
      <c r="D5" s="266" t="s">
        <v>199</v>
      </c>
      <c r="E5" s="266" t="s">
        <v>184</v>
      </c>
      <c r="F5" s="266" t="s">
        <v>185</v>
      </c>
      <c r="G5" s="266" t="s">
        <v>199</v>
      </c>
      <c r="H5" s="266" t="s">
        <v>184</v>
      </c>
      <c r="I5" s="266" t="s">
        <v>185</v>
      </c>
      <c r="J5" s="266" t="s">
        <v>199</v>
      </c>
      <c r="K5" s="266" t="s">
        <v>184</v>
      </c>
      <c r="L5" s="266" t="s">
        <v>185</v>
      </c>
      <c r="M5" s="266" t="s">
        <v>199</v>
      </c>
      <c r="N5" s="266" t="s">
        <v>184</v>
      </c>
      <c r="O5" s="266" t="s">
        <v>185</v>
      </c>
      <c r="P5" s="267" t="s">
        <v>199</v>
      </c>
    </row>
    <row r="6" spans="1:16" ht="20.100000000000001" customHeight="1" x14ac:dyDescent="0.2">
      <c r="A6" s="268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276">
        <v>43</v>
      </c>
      <c r="L6" s="276">
        <v>39</v>
      </c>
      <c r="M6" s="277" t="e">
        <f>K6/L6процентах</f>
        <v>#NAME?</v>
      </c>
      <c r="N6" s="276">
        <v>43</v>
      </c>
      <c r="O6" s="276">
        <v>39</v>
      </c>
      <c r="P6" s="277" t="e">
        <f>N6/O6процентах</f>
        <v>#NAME?</v>
      </c>
    </row>
    <row r="7" spans="1:16" ht="17.100000000000001" customHeight="1" x14ac:dyDescent="0.2">
      <c r="A7" s="264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1">
        <v>14</v>
      </c>
      <c r="L7" s="31">
        <v>13</v>
      </c>
      <c r="M7" s="29">
        <v>113.8</v>
      </c>
      <c r="N7" s="31">
        <v>14</v>
      </c>
      <c r="O7" s="31">
        <v>13</v>
      </c>
      <c r="P7" s="29">
        <v>113.8</v>
      </c>
    </row>
    <row r="8" spans="1:16" ht="16.350000000000001" customHeight="1" x14ac:dyDescent="0.2">
      <c r="A8" s="269" t="s">
        <v>113</v>
      </c>
      <c r="B8" s="30" t="s">
        <v>20</v>
      </c>
      <c r="C8" s="30" t="s">
        <v>20</v>
      </c>
      <c r="D8" s="30" t="s">
        <v>20</v>
      </c>
      <c r="E8" s="30" t="s">
        <v>20</v>
      </c>
      <c r="F8" s="30" t="s">
        <v>20</v>
      </c>
      <c r="G8" s="30" t="s">
        <v>20</v>
      </c>
      <c r="H8" s="30" t="s">
        <v>20</v>
      </c>
      <c r="I8" s="30" t="s">
        <v>20</v>
      </c>
      <c r="J8" s="30" t="s">
        <v>20</v>
      </c>
      <c r="K8" s="30" t="s">
        <v>20</v>
      </c>
      <c r="L8" s="30" t="s">
        <v>20</v>
      </c>
      <c r="M8" s="28" t="s">
        <v>20</v>
      </c>
      <c r="N8" s="30" t="s">
        <v>20</v>
      </c>
      <c r="O8" s="30" t="s">
        <v>20</v>
      </c>
      <c r="P8" s="28" t="s">
        <v>20</v>
      </c>
    </row>
    <row r="9" spans="1:16" ht="19.350000000000001" customHeight="1" x14ac:dyDescent="0.2">
      <c r="A9" s="270" t="s">
        <v>114</v>
      </c>
      <c r="B9" s="278" t="s">
        <v>20</v>
      </c>
      <c r="C9" s="278" t="s">
        <v>20</v>
      </c>
      <c r="D9" s="278" t="s">
        <v>20</v>
      </c>
      <c r="E9" s="278" t="s">
        <v>20</v>
      </c>
      <c r="F9" s="278" t="s">
        <v>20</v>
      </c>
      <c r="G9" s="278" t="s">
        <v>20</v>
      </c>
      <c r="H9" s="278" t="s">
        <v>20</v>
      </c>
      <c r="I9" s="278" t="s">
        <v>20</v>
      </c>
      <c r="J9" s="278" t="s">
        <v>20</v>
      </c>
      <c r="K9" s="278" t="s">
        <v>20</v>
      </c>
      <c r="L9" s="278" t="s">
        <v>20</v>
      </c>
      <c r="M9" s="162" t="s">
        <v>20</v>
      </c>
      <c r="N9" s="278" t="s">
        <v>20</v>
      </c>
      <c r="O9" s="278" t="s">
        <v>20</v>
      </c>
      <c r="P9" s="162" t="s">
        <v>20</v>
      </c>
    </row>
    <row r="10" spans="1:16" ht="19.350000000000001" customHeight="1" x14ac:dyDescent="0.2">
      <c r="A10" s="264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31">
        <v>21</v>
      </c>
      <c r="L10" s="31">
        <v>6</v>
      </c>
      <c r="M10" s="29">
        <v>385.7</v>
      </c>
      <c r="N10" s="31">
        <v>21</v>
      </c>
      <c r="O10" s="31">
        <v>6</v>
      </c>
      <c r="P10" s="29">
        <v>385.7</v>
      </c>
    </row>
    <row r="11" spans="1:16" ht="17.100000000000001" customHeight="1" x14ac:dyDescent="0.2">
      <c r="A11" s="264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1">
        <v>28</v>
      </c>
      <c r="L11" s="31">
        <v>38</v>
      </c>
      <c r="M11" s="29">
        <v>73.900000000000006</v>
      </c>
      <c r="N11" s="31">
        <v>28</v>
      </c>
      <c r="O11" s="31">
        <v>38</v>
      </c>
      <c r="P11" s="29">
        <v>73.900000000000006</v>
      </c>
    </row>
    <row r="12" spans="1:16" ht="20.100000000000001" customHeight="1" x14ac:dyDescent="0.2">
      <c r="A12" s="271" t="s">
        <v>117</v>
      </c>
      <c r="B12" s="131" t="s">
        <v>20</v>
      </c>
      <c r="C12" s="131" t="s">
        <v>20</v>
      </c>
      <c r="D12" s="131" t="s">
        <v>20</v>
      </c>
      <c r="E12" s="131" t="s">
        <v>20</v>
      </c>
      <c r="F12" s="131" t="s">
        <v>20</v>
      </c>
      <c r="G12" s="131" t="s">
        <v>20</v>
      </c>
      <c r="H12" s="131" t="s">
        <v>20</v>
      </c>
      <c r="I12" s="131" t="s">
        <v>20</v>
      </c>
      <c r="J12" s="131" t="s">
        <v>20</v>
      </c>
      <c r="K12" s="166">
        <v>36</v>
      </c>
      <c r="L12" s="131" t="s">
        <v>20</v>
      </c>
      <c r="M12" s="131" t="s">
        <v>20</v>
      </c>
      <c r="N12" s="166">
        <v>36</v>
      </c>
      <c r="O12" s="131" t="s">
        <v>20</v>
      </c>
      <c r="P12" s="131" t="s">
        <v>20</v>
      </c>
    </row>
  </sheetData>
  <sheetProtection selectLockedCells="1" selectUnlockedCells="1"/>
  <mergeCells count="8">
    <mergeCell ref="A1:P1"/>
    <mergeCell ref="A3:A4"/>
    <mergeCell ref="B3:D4"/>
    <mergeCell ref="E3:J3"/>
    <mergeCell ref="K3:M4"/>
    <mergeCell ref="N3:P4"/>
    <mergeCell ref="E4:G4"/>
    <mergeCell ref="H4:J4"/>
  </mergeCells>
  <pageMargins left="0.59027777777777779" right="0.59027777777777779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5"/>
  <sheetViews>
    <sheetView zoomScale="105" zoomScaleNormal="105" workbookViewId="0">
      <selection sqref="A1:P1"/>
    </sheetView>
  </sheetViews>
  <sheetFormatPr defaultColWidth="9.85546875" defaultRowHeight="12.75" x14ac:dyDescent="0.2"/>
  <cols>
    <col min="1" max="1" width="18.28515625" style="279" customWidth="1"/>
    <col min="2" max="2" width="12.140625" style="279" customWidth="1"/>
    <col min="3" max="5" width="10.140625" style="279" customWidth="1"/>
    <col min="6" max="6" width="9.42578125" style="279" customWidth="1"/>
    <col min="7" max="7" width="9" style="279" customWidth="1"/>
    <col min="8" max="15" width="9.140625" style="279" customWidth="1"/>
    <col min="16" max="16" width="12.28515625" style="279" customWidth="1"/>
    <col min="17" max="252" width="9.140625" style="279" customWidth="1"/>
    <col min="253" max="253" width="19.28515625" style="279" customWidth="1"/>
    <col min="254" max="254" width="10.42578125" style="279" customWidth="1"/>
    <col min="255" max="16384" width="9.85546875" style="279"/>
  </cols>
  <sheetData>
    <row r="1" spans="1:19" s="280" customFormat="1" ht="27" customHeight="1" x14ac:dyDescent="0.2">
      <c r="A1" s="470" t="s">
        <v>187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9" s="280" customFormat="1" ht="14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9" s="280" customFormat="1" ht="16.350000000000001" customHeight="1" x14ac:dyDescent="0.2">
      <c r="A3" s="32"/>
      <c r="B3" s="438" t="s">
        <v>182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</row>
    <row r="4" spans="1:19" s="280" customFormat="1" ht="25.5" customHeight="1" x14ac:dyDescent="0.2">
      <c r="A4" s="439"/>
      <c r="B4" s="440" t="s">
        <v>142</v>
      </c>
      <c r="C4" s="440"/>
      <c r="D4" s="440"/>
      <c r="E4" s="471" t="s">
        <v>143</v>
      </c>
      <c r="F4" s="471"/>
      <c r="G4" s="471"/>
      <c r="H4" s="471"/>
      <c r="I4" s="471"/>
      <c r="J4" s="471"/>
      <c r="K4" s="440" t="s">
        <v>144</v>
      </c>
      <c r="L4" s="440"/>
      <c r="M4" s="440"/>
      <c r="N4" s="441" t="s">
        <v>145</v>
      </c>
      <c r="O4" s="441"/>
      <c r="P4" s="441"/>
      <c r="Q4" s="281"/>
      <c r="R4" s="282"/>
      <c r="S4" s="283"/>
    </row>
    <row r="5" spans="1:19" s="280" customFormat="1" ht="41.25" customHeight="1" x14ac:dyDescent="0.2">
      <c r="A5" s="439"/>
      <c r="B5" s="440"/>
      <c r="C5" s="440"/>
      <c r="D5" s="440"/>
      <c r="E5" s="440" t="s">
        <v>146</v>
      </c>
      <c r="F5" s="440"/>
      <c r="G5" s="440"/>
      <c r="H5" s="440" t="s">
        <v>93</v>
      </c>
      <c r="I5" s="440"/>
      <c r="J5" s="440"/>
      <c r="K5" s="440"/>
      <c r="L5" s="440"/>
      <c r="M5" s="440"/>
      <c r="N5" s="441"/>
      <c r="O5" s="441"/>
      <c r="P5" s="441"/>
      <c r="Q5" s="281"/>
      <c r="R5" s="282"/>
      <c r="S5" s="283"/>
    </row>
    <row r="6" spans="1:19" s="280" customFormat="1" ht="53.25" customHeight="1" x14ac:dyDescent="0.2">
      <c r="A6" s="199"/>
      <c r="B6" s="200" t="s">
        <v>188</v>
      </c>
      <c r="C6" s="200" t="s">
        <v>189</v>
      </c>
      <c r="D6" s="200" t="s">
        <v>199</v>
      </c>
      <c r="E6" s="200" t="s">
        <v>188</v>
      </c>
      <c r="F6" s="200" t="s">
        <v>189</v>
      </c>
      <c r="G6" s="200" t="s">
        <v>199</v>
      </c>
      <c r="H6" s="200" t="s">
        <v>188</v>
      </c>
      <c r="I6" s="200" t="s">
        <v>189</v>
      </c>
      <c r="J6" s="200" t="s">
        <v>199</v>
      </c>
      <c r="K6" s="200" t="s">
        <v>188</v>
      </c>
      <c r="L6" s="200" t="s">
        <v>189</v>
      </c>
      <c r="M6" s="200" t="s">
        <v>199</v>
      </c>
      <c r="N6" s="200" t="s">
        <v>188</v>
      </c>
      <c r="O6" s="200" t="s">
        <v>189</v>
      </c>
      <c r="P6" s="201" t="s">
        <v>199</v>
      </c>
      <c r="Q6" s="281"/>
      <c r="R6" s="282"/>
      <c r="S6" s="283"/>
    </row>
    <row r="7" spans="1:19" s="280" customFormat="1" ht="12.75" customHeight="1" x14ac:dyDescent="0.2">
      <c r="A7" s="284" t="s">
        <v>111</v>
      </c>
      <c r="B7" s="134" t="s">
        <v>20</v>
      </c>
      <c r="C7" s="134">
        <v>1.6</v>
      </c>
      <c r="D7" s="134" t="s">
        <v>20</v>
      </c>
      <c r="E7" s="134" t="s">
        <v>20</v>
      </c>
      <c r="F7" s="134">
        <v>1.6</v>
      </c>
      <c r="G7" s="134" t="s">
        <v>20</v>
      </c>
      <c r="H7" s="134" t="s">
        <v>20</v>
      </c>
      <c r="I7" s="134" t="s">
        <v>20</v>
      </c>
      <c r="J7" s="134" t="s">
        <v>20</v>
      </c>
      <c r="K7" s="134">
        <v>1.9</v>
      </c>
      <c r="L7" s="134">
        <v>2.2000000000000002</v>
      </c>
      <c r="M7" s="134">
        <v>86.363636363636346</v>
      </c>
      <c r="N7" s="134">
        <v>1.9</v>
      </c>
      <c r="O7" s="134">
        <v>1.7000000000000002</v>
      </c>
      <c r="P7" s="134">
        <v>111.76470588235293</v>
      </c>
      <c r="Q7" s="281"/>
      <c r="R7" s="282"/>
      <c r="S7" s="283"/>
    </row>
    <row r="8" spans="1:19" s="280" customFormat="1" ht="12.75" customHeight="1" x14ac:dyDescent="0.2">
      <c r="A8" s="284" t="s">
        <v>112</v>
      </c>
      <c r="B8" s="285" t="s">
        <v>20</v>
      </c>
      <c r="C8" s="285" t="s">
        <v>20</v>
      </c>
      <c r="D8" s="285" t="s">
        <v>20</v>
      </c>
      <c r="E8" s="285" t="s">
        <v>20</v>
      </c>
      <c r="F8" s="285" t="s">
        <v>20</v>
      </c>
      <c r="G8" s="285" t="s">
        <v>20</v>
      </c>
      <c r="H8" s="285" t="s">
        <v>20</v>
      </c>
      <c r="I8" s="285" t="s">
        <v>20</v>
      </c>
      <c r="J8" s="285" t="s">
        <v>20</v>
      </c>
      <c r="K8" s="286">
        <v>1.8</v>
      </c>
      <c r="L8" s="286">
        <v>2.7</v>
      </c>
      <c r="M8" s="286">
        <v>68.2</v>
      </c>
      <c r="N8" s="286">
        <v>1.8</v>
      </c>
      <c r="O8" s="286">
        <v>2.7</v>
      </c>
      <c r="P8" s="286">
        <v>68.2</v>
      </c>
      <c r="Q8" s="281"/>
      <c r="R8" s="282"/>
      <c r="S8" s="283"/>
    </row>
    <row r="9" spans="1:19" s="280" customFormat="1" ht="12.75" customHeight="1" x14ac:dyDescent="0.2">
      <c r="A9" s="269" t="s">
        <v>113</v>
      </c>
      <c r="B9" s="278" t="s">
        <v>20</v>
      </c>
      <c r="C9" s="278" t="s">
        <v>20</v>
      </c>
      <c r="D9" s="278" t="s">
        <v>20</v>
      </c>
      <c r="E9" s="278" t="s">
        <v>20</v>
      </c>
      <c r="F9" s="278" t="s">
        <v>20</v>
      </c>
      <c r="G9" s="278" t="s">
        <v>20</v>
      </c>
      <c r="H9" s="278" t="s">
        <v>20</v>
      </c>
      <c r="I9" s="278" t="s">
        <v>20</v>
      </c>
      <c r="J9" s="278" t="s">
        <v>20</v>
      </c>
      <c r="K9" s="278" t="s">
        <v>20</v>
      </c>
      <c r="L9" s="278" t="s">
        <v>20</v>
      </c>
      <c r="M9" s="162" t="s">
        <v>20</v>
      </c>
      <c r="N9" s="278" t="s">
        <v>20</v>
      </c>
      <c r="O9" s="278" t="s">
        <v>20</v>
      </c>
      <c r="P9" s="162" t="s">
        <v>20</v>
      </c>
      <c r="Q9" s="281"/>
      <c r="R9" s="282"/>
      <c r="S9" s="283"/>
    </row>
    <row r="10" spans="1:19" s="280" customFormat="1" ht="12.75" customHeight="1" x14ac:dyDescent="0.2">
      <c r="A10" s="270" t="s">
        <v>114</v>
      </c>
      <c r="B10" s="278" t="s">
        <v>20</v>
      </c>
      <c r="C10" s="278" t="s">
        <v>20</v>
      </c>
      <c r="D10" s="278" t="s">
        <v>20</v>
      </c>
      <c r="E10" s="278" t="s">
        <v>20</v>
      </c>
      <c r="F10" s="278" t="s">
        <v>20</v>
      </c>
      <c r="G10" s="278" t="s">
        <v>20</v>
      </c>
      <c r="H10" s="278" t="s">
        <v>20</v>
      </c>
      <c r="I10" s="278" t="s">
        <v>20</v>
      </c>
      <c r="J10" s="278" t="s">
        <v>20</v>
      </c>
      <c r="K10" s="278" t="s">
        <v>20</v>
      </c>
      <c r="L10" s="278" t="s">
        <v>20</v>
      </c>
      <c r="M10" s="162" t="s">
        <v>20</v>
      </c>
      <c r="N10" s="278" t="s">
        <v>20</v>
      </c>
      <c r="O10" s="278" t="s">
        <v>20</v>
      </c>
      <c r="P10" s="162" t="s">
        <v>20</v>
      </c>
      <c r="Q10" s="281"/>
      <c r="R10" s="282"/>
      <c r="S10" s="283"/>
    </row>
    <row r="11" spans="1:19" s="280" customFormat="1" ht="12.75" customHeight="1" x14ac:dyDescent="0.2">
      <c r="A11" s="264" t="s">
        <v>115</v>
      </c>
      <c r="B11" s="278" t="s">
        <v>20</v>
      </c>
      <c r="C11" s="278" t="s">
        <v>20</v>
      </c>
      <c r="D11" s="278" t="s">
        <v>20</v>
      </c>
      <c r="E11" s="278" t="s">
        <v>20</v>
      </c>
      <c r="F11" s="278" t="s">
        <v>20</v>
      </c>
      <c r="G11" s="278" t="s">
        <v>20</v>
      </c>
      <c r="H11" s="278" t="s">
        <v>20</v>
      </c>
      <c r="I11" s="278" t="s">
        <v>20</v>
      </c>
      <c r="J11" s="278" t="s">
        <v>20</v>
      </c>
      <c r="K11" s="278" t="s">
        <v>20</v>
      </c>
      <c r="L11" s="278" t="s">
        <v>20</v>
      </c>
      <c r="M11" s="162" t="s">
        <v>20</v>
      </c>
      <c r="N11" s="278" t="s">
        <v>20</v>
      </c>
      <c r="O11" s="278" t="s">
        <v>20</v>
      </c>
      <c r="P11" s="162" t="s">
        <v>20</v>
      </c>
      <c r="Q11" s="281"/>
      <c r="R11" s="282"/>
      <c r="S11" s="283"/>
    </row>
    <row r="12" spans="1:19" s="280" customFormat="1" ht="12.75" customHeight="1" x14ac:dyDescent="0.2">
      <c r="A12" s="284" t="s">
        <v>116</v>
      </c>
      <c r="B12" s="285" t="s">
        <v>20</v>
      </c>
      <c r="C12" s="286">
        <v>1.6</v>
      </c>
      <c r="D12" s="285" t="s">
        <v>20</v>
      </c>
      <c r="E12" s="285" t="s">
        <v>20</v>
      </c>
      <c r="F12" s="286">
        <v>1.6</v>
      </c>
      <c r="G12" s="285" t="s">
        <v>20</v>
      </c>
      <c r="H12" s="285" t="s">
        <v>20</v>
      </c>
      <c r="I12" s="285" t="s">
        <v>20</v>
      </c>
      <c r="J12" s="285" t="s">
        <v>20</v>
      </c>
      <c r="K12" s="286">
        <v>2</v>
      </c>
      <c r="L12" s="286">
        <v>2.2000000000000002</v>
      </c>
      <c r="M12" s="286">
        <v>90</v>
      </c>
      <c r="N12" s="286">
        <v>2</v>
      </c>
      <c r="O12" s="286">
        <v>1.7000000000000002</v>
      </c>
      <c r="P12" s="286">
        <v>121.2</v>
      </c>
      <c r="Q12" s="281"/>
      <c r="R12" s="287"/>
      <c r="S12" s="288"/>
    </row>
    <row r="13" spans="1:19" s="280" customFormat="1" ht="12.75" customHeight="1" x14ac:dyDescent="0.2">
      <c r="A13" s="271" t="s">
        <v>117</v>
      </c>
      <c r="B13" s="278" t="s">
        <v>20</v>
      </c>
      <c r="C13" s="278" t="s">
        <v>20</v>
      </c>
      <c r="D13" s="278" t="s">
        <v>20</v>
      </c>
      <c r="E13" s="278" t="s">
        <v>20</v>
      </c>
      <c r="F13" s="278" t="s">
        <v>20</v>
      </c>
      <c r="G13" s="278" t="s">
        <v>20</v>
      </c>
      <c r="H13" s="278" t="s">
        <v>20</v>
      </c>
      <c r="I13" s="278" t="s">
        <v>20</v>
      </c>
      <c r="J13" s="278" t="s">
        <v>20</v>
      </c>
      <c r="K13" s="278" t="s">
        <v>20</v>
      </c>
      <c r="L13" s="278" t="s">
        <v>20</v>
      </c>
      <c r="M13" s="162" t="s">
        <v>20</v>
      </c>
      <c r="N13" s="278" t="s">
        <v>20</v>
      </c>
      <c r="O13" s="278" t="s">
        <v>20</v>
      </c>
      <c r="P13" s="162" t="s">
        <v>20</v>
      </c>
      <c r="Q13" s="281"/>
      <c r="R13" s="287"/>
      <c r="S13" s="288"/>
    </row>
    <row r="14" spans="1:19" s="280" customFormat="1" ht="12.7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281"/>
      <c r="R14" s="287"/>
      <c r="S14" s="288"/>
    </row>
    <row r="15" spans="1:19" s="280" customFormat="1" ht="12.7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281"/>
      <c r="R15" s="282"/>
      <c r="S15" s="283"/>
    </row>
    <row r="16" spans="1:19" s="280" customFormat="1" ht="12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281"/>
      <c r="R16" s="282"/>
      <c r="S16" s="283"/>
    </row>
    <row r="17" spans="1:22" s="280" customFormat="1" ht="12.7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22" s="280" customFormat="1" ht="15.75" customHeight="1" x14ac:dyDescent="0.2">
      <c r="A18" s="289"/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spans="1:22" s="280" customFormat="1" ht="15.75" customHeight="1" x14ac:dyDescent="0.2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0"/>
    </row>
    <row r="20" spans="1:22" s="280" customFormat="1" ht="36" customHeight="1" x14ac:dyDescent="0.2">
      <c r="A20" s="289"/>
      <c r="B20" s="291"/>
      <c r="C20" s="291"/>
      <c r="D20" s="291"/>
      <c r="E20" s="291"/>
      <c r="F20" s="291"/>
      <c r="G20" s="291"/>
      <c r="H20" s="291"/>
      <c r="I20" s="291"/>
      <c r="J20" s="291"/>
      <c r="K20" s="291"/>
    </row>
    <row r="21" spans="1:22" s="280" customFormat="1" x14ac:dyDescent="0.2">
      <c r="A21" s="292"/>
      <c r="B21" s="293"/>
      <c r="C21" s="293"/>
      <c r="D21" s="286"/>
      <c r="E21" s="293"/>
      <c r="F21" s="293"/>
      <c r="G21" s="293"/>
      <c r="H21" s="285"/>
      <c r="I21" s="285"/>
      <c r="J21" s="293"/>
      <c r="K21" s="285"/>
      <c r="L21" s="282"/>
      <c r="M21" s="281"/>
      <c r="N21" s="281"/>
      <c r="O21" s="282"/>
      <c r="P21" s="281"/>
      <c r="Q21" s="281"/>
      <c r="R21" s="282"/>
      <c r="S21" s="282"/>
    </row>
    <row r="22" spans="1:22" s="280" customFormat="1" x14ac:dyDescent="0.2">
      <c r="A22" s="294"/>
      <c r="B22" s="293"/>
      <c r="C22" s="293"/>
      <c r="D22" s="286"/>
      <c r="E22" s="293"/>
      <c r="F22" s="293"/>
      <c r="G22" s="293"/>
      <c r="H22" s="285"/>
      <c r="I22" s="285"/>
      <c r="J22" s="293"/>
      <c r="K22" s="285"/>
      <c r="L22" s="282"/>
      <c r="M22" s="281"/>
      <c r="N22" s="281"/>
      <c r="O22" s="282"/>
      <c r="P22" s="281"/>
      <c r="Q22" s="281"/>
      <c r="R22" s="282"/>
      <c r="S22" s="282"/>
    </row>
    <row r="23" spans="1:22" s="280" customFormat="1" x14ac:dyDescent="0.2">
      <c r="A23" s="295"/>
      <c r="B23" s="296"/>
      <c r="C23" s="296"/>
      <c r="D23" s="297"/>
      <c r="E23" s="298"/>
      <c r="F23" s="298"/>
      <c r="G23" s="296"/>
      <c r="H23" s="296"/>
      <c r="I23" s="296"/>
      <c r="J23" s="299"/>
      <c r="K23" s="300"/>
      <c r="L23" s="282"/>
      <c r="M23" s="281"/>
      <c r="N23" s="281"/>
      <c r="O23" s="282"/>
      <c r="P23" s="281"/>
      <c r="Q23" s="281"/>
      <c r="R23" s="282"/>
      <c r="S23" s="282"/>
    </row>
    <row r="24" spans="1:22" s="280" customFormat="1" x14ac:dyDescent="0.2">
      <c r="A24" s="294"/>
      <c r="B24" s="296"/>
      <c r="C24" s="296"/>
      <c r="D24" s="297"/>
      <c r="E24" s="298"/>
      <c r="F24" s="298"/>
      <c r="G24" s="296"/>
      <c r="H24" s="296"/>
      <c r="I24" s="296"/>
      <c r="J24" s="296"/>
      <c r="K24" s="298"/>
      <c r="L24" s="282"/>
      <c r="M24" s="281"/>
      <c r="N24" s="281"/>
      <c r="O24" s="282"/>
      <c r="P24" s="281"/>
      <c r="Q24" s="281"/>
      <c r="R24" s="282"/>
      <c r="S24" s="282"/>
    </row>
    <row r="25" spans="1:22" s="280" customFormat="1" x14ac:dyDescent="0.2">
      <c r="A25" s="294"/>
      <c r="B25" s="296"/>
      <c r="C25" s="296"/>
      <c r="D25" s="297"/>
      <c r="E25" s="298"/>
      <c r="F25" s="298"/>
      <c r="G25" s="296"/>
      <c r="H25" s="296"/>
      <c r="I25" s="296"/>
      <c r="J25" s="296"/>
      <c r="K25" s="298"/>
      <c r="L25" s="282"/>
      <c r="M25" s="301"/>
      <c r="N25" s="301"/>
      <c r="O25" s="302"/>
      <c r="P25" s="301"/>
      <c r="Q25" s="301"/>
      <c r="R25" s="303"/>
      <c r="S25" s="303"/>
      <c r="T25" s="303"/>
      <c r="U25" s="303"/>
      <c r="V25" s="303"/>
    </row>
    <row r="26" spans="1:22" s="280" customFormat="1" x14ac:dyDescent="0.2">
      <c r="A26" s="294"/>
      <c r="B26" s="293"/>
      <c r="C26" s="293"/>
      <c r="D26" s="286"/>
      <c r="E26" s="293"/>
      <c r="F26" s="293"/>
      <c r="G26" s="285"/>
      <c r="H26" s="285"/>
      <c r="I26" s="285"/>
      <c r="J26" s="285"/>
      <c r="K26" s="285"/>
      <c r="L26" s="282"/>
      <c r="M26" s="301"/>
      <c r="N26" s="303"/>
      <c r="O26" s="303"/>
      <c r="P26" s="301"/>
      <c r="Q26" s="303"/>
      <c r="R26" s="303"/>
      <c r="S26" s="303"/>
      <c r="T26" s="303"/>
      <c r="U26" s="303"/>
      <c r="V26" s="303"/>
    </row>
    <row r="27" spans="1:22" s="280" customFormat="1" x14ac:dyDescent="0.2">
      <c r="A27" s="304"/>
      <c r="B27" s="305"/>
      <c r="C27" s="306"/>
      <c r="D27" s="306"/>
      <c r="E27" s="305"/>
      <c r="F27" s="306"/>
      <c r="G27" s="306"/>
      <c r="H27" s="306"/>
      <c r="I27" s="306"/>
      <c r="J27" s="306"/>
      <c r="K27" s="306"/>
      <c r="L27" s="282"/>
      <c r="M27" s="301"/>
      <c r="N27" s="303"/>
      <c r="O27" s="303"/>
      <c r="P27" s="301"/>
      <c r="Q27" s="303"/>
      <c r="R27" s="303"/>
      <c r="S27" s="303"/>
      <c r="T27" s="303"/>
      <c r="U27" s="303"/>
      <c r="V27" s="303"/>
    </row>
    <row r="28" spans="1:22" s="280" customFormat="1" x14ac:dyDescent="0.2">
      <c r="B28" s="307"/>
      <c r="C28" s="307"/>
      <c r="D28" s="308"/>
      <c r="E28" s="307"/>
      <c r="F28" s="307"/>
      <c r="G28" s="309"/>
      <c r="H28" s="309"/>
      <c r="I28" s="309"/>
      <c r="J28" s="309"/>
      <c r="K28" s="307"/>
    </row>
    <row r="29" spans="1:22" s="280" customFormat="1" ht="12.75" customHeight="1" x14ac:dyDescent="0.2">
      <c r="A29" s="310"/>
      <c r="B29" s="311"/>
      <c r="C29" s="311"/>
      <c r="D29" s="312"/>
      <c r="E29" s="311"/>
      <c r="F29" s="313"/>
      <c r="G29" s="313"/>
      <c r="H29" s="311"/>
      <c r="I29" s="312"/>
      <c r="J29" s="313"/>
      <c r="K29" s="314"/>
    </row>
    <row r="30" spans="1:22" s="280" customFormat="1" ht="18" customHeight="1" x14ac:dyDescent="0.2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</row>
    <row r="31" spans="1:22" s="280" customFormat="1" ht="18" customHeight="1" x14ac:dyDescent="0.2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22" s="280" customFormat="1" x14ac:dyDescent="0.2">
      <c r="A32" s="289"/>
      <c r="B32" s="315"/>
      <c r="C32" s="315"/>
      <c r="D32" s="315"/>
      <c r="E32" s="315"/>
      <c r="F32" s="315"/>
      <c r="G32" s="290"/>
      <c r="H32" s="290"/>
      <c r="I32" s="290"/>
      <c r="J32" s="290"/>
      <c r="K32" s="290"/>
    </row>
    <row r="33" spans="1:245" s="280" customFormat="1" x14ac:dyDescent="0.2">
      <c r="A33" s="292"/>
      <c r="B33" s="296"/>
      <c r="C33" s="296"/>
      <c r="D33" s="296"/>
      <c r="E33" s="296"/>
      <c r="F33" s="296"/>
      <c r="G33" s="296"/>
      <c r="H33" s="299"/>
      <c r="I33" s="299"/>
      <c r="J33" s="299"/>
      <c r="K33" s="299"/>
      <c r="L33" s="282"/>
      <c r="M33" s="281"/>
      <c r="N33" s="281"/>
      <c r="O33" s="282"/>
      <c r="P33" s="281"/>
      <c r="Q33" s="281"/>
      <c r="R33" s="282"/>
    </row>
    <row r="34" spans="1:245" s="280" customFormat="1" x14ac:dyDescent="0.2">
      <c r="A34" s="294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82"/>
      <c r="M34" s="281"/>
      <c r="N34" s="281"/>
      <c r="O34" s="282"/>
      <c r="P34" s="281"/>
      <c r="Q34" s="281"/>
      <c r="R34" s="282"/>
    </row>
    <row r="35" spans="1:245" s="280" customFormat="1" x14ac:dyDescent="0.2">
      <c r="A35" s="295"/>
      <c r="B35" s="296"/>
      <c r="C35" s="296"/>
      <c r="D35" s="296"/>
      <c r="E35" s="296"/>
      <c r="F35" s="296"/>
      <c r="G35" s="296"/>
      <c r="H35" s="299"/>
      <c r="I35" s="299"/>
      <c r="J35" s="299"/>
      <c r="K35" s="299"/>
      <c r="L35" s="282"/>
      <c r="M35" s="281"/>
      <c r="N35" s="281"/>
      <c r="O35" s="282"/>
      <c r="P35" s="281"/>
      <c r="Q35" s="281"/>
      <c r="R35" s="282"/>
    </row>
    <row r="36" spans="1:245" s="280" customFormat="1" x14ac:dyDescent="0.2">
      <c r="A36" s="294"/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82"/>
      <c r="M36" s="281"/>
      <c r="N36" s="281"/>
      <c r="O36" s="282"/>
      <c r="P36" s="281"/>
      <c r="Q36" s="281"/>
      <c r="R36" s="282"/>
    </row>
    <row r="37" spans="1:245" s="280" customFormat="1" x14ac:dyDescent="0.2">
      <c r="A37" s="294"/>
      <c r="B37" s="296"/>
      <c r="C37" s="296"/>
      <c r="D37" s="296"/>
      <c r="E37" s="296"/>
      <c r="F37" s="296"/>
      <c r="G37" s="296"/>
      <c r="H37" s="298"/>
      <c r="I37" s="316"/>
      <c r="J37" s="296"/>
      <c r="K37" s="296"/>
      <c r="L37" s="282"/>
      <c r="M37" s="281"/>
      <c r="N37" s="281"/>
      <c r="O37" s="282"/>
      <c r="P37" s="281"/>
      <c r="Q37" s="281"/>
      <c r="R37" s="282"/>
    </row>
    <row r="38" spans="1:245" s="280" customFormat="1" x14ac:dyDescent="0.2">
      <c r="A38" s="294"/>
      <c r="B38" s="296"/>
      <c r="C38" s="296"/>
      <c r="D38" s="296"/>
      <c r="E38" s="296"/>
      <c r="F38" s="296"/>
      <c r="G38" s="296"/>
      <c r="H38" s="296"/>
      <c r="I38" s="317"/>
      <c r="J38" s="296"/>
      <c r="K38" s="296"/>
      <c r="L38" s="282"/>
      <c r="M38" s="281"/>
      <c r="N38" s="281"/>
      <c r="O38" s="282"/>
      <c r="P38" s="281"/>
      <c r="Q38" s="281"/>
      <c r="R38" s="282"/>
    </row>
    <row r="39" spans="1:245" s="280" customFormat="1" x14ac:dyDescent="0.2">
      <c r="A39" s="304"/>
      <c r="B39" s="296"/>
      <c r="C39" s="296"/>
      <c r="D39" s="296"/>
      <c r="E39" s="296"/>
      <c r="F39" s="296"/>
      <c r="G39" s="296"/>
      <c r="H39" s="296"/>
      <c r="I39" s="317"/>
      <c r="J39" s="296"/>
      <c r="K39" s="296"/>
      <c r="L39" s="282"/>
      <c r="M39" s="281"/>
      <c r="N39" s="281"/>
      <c r="O39" s="282"/>
      <c r="P39" s="281"/>
      <c r="Q39" s="281"/>
      <c r="R39" s="282"/>
    </row>
    <row r="42" spans="1:245" s="318" customFormat="1" ht="14.25" customHeight="1" x14ac:dyDescent="0.2"/>
    <row r="43" spans="1:245" s="319" customFormat="1" ht="12.75" customHeight="1" x14ac:dyDescent="0.2"/>
    <row r="44" spans="1:245" ht="19.149999999999999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</row>
    <row r="45" spans="1:245" s="320" customFormat="1" ht="21.95" customHeight="1" x14ac:dyDescent="0.2"/>
  </sheetData>
  <sheetProtection selectLockedCells="1" selectUnlockedCells="1"/>
  <mergeCells count="9">
    <mergeCell ref="A1:P1"/>
    <mergeCell ref="B3:P3"/>
    <mergeCell ref="A4:A5"/>
    <mergeCell ref="B4:D5"/>
    <mergeCell ref="E4:J4"/>
    <mergeCell ref="K4:M5"/>
    <mergeCell ref="N4:P5"/>
    <mergeCell ref="E5:G5"/>
    <mergeCell ref="H5:J5"/>
  </mergeCells>
  <pageMargins left="0.59027777777777779" right="0.59027777777777779" top="0.59027777777777779" bottom="0.59097222222222223" header="0.51180555555555551" footer="0.39374999999999999"/>
  <pageSetup paperSize="9" firstPageNumber="35" orientation="landscape" useFirstPageNumber="1" horizontalDpi="300" verticalDpi="300"/>
  <headerFooter alignWithMargins="0">
    <oddFooter>&amp;R&amp;"Calibri,Обычный"&amp;8&amp;P</oddFooter>
  </headerFooter>
  <rowBreaks count="1" manualBreakCount="1">
    <brk id="2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3"/>
  <sheetViews>
    <sheetView zoomScale="105" zoomScaleNormal="105" workbookViewId="0">
      <selection sqref="A1:K1"/>
    </sheetView>
  </sheetViews>
  <sheetFormatPr defaultColWidth="9.85546875" defaultRowHeight="12.75" x14ac:dyDescent="0.2"/>
  <cols>
    <col min="1" max="1" width="19.28515625" style="279" customWidth="1"/>
    <col min="2" max="2" width="14" style="279" customWidth="1"/>
    <col min="3" max="3" width="12.5703125" style="279" customWidth="1"/>
    <col min="4" max="4" width="13.5703125" style="279" customWidth="1"/>
    <col min="5" max="5" width="14" style="279" customWidth="1"/>
    <col min="6" max="6" width="12.5703125" style="279" customWidth="1"/>
    <col min="7" max="7" width="13.85546875" style="279" customWidth="1"/>
    <col min="8" max="252" width="9.140625" style="279" customWidth="1"/>
    <col min="253" max="253" width="19.28515625" style="279" customWidth="1"/>
    <col min="254" max="254" width="10.42578125" style="279" customWidth="1"/>
    <col min="255" max="16384" width="9.85546875" style="279"/>
  </cols>
  <sheetData>
    <row r="1" spans="1:19" s="280" customFormat="1" ht="21" customHeight="1" x14ac:dyDescent="0.2">
      <c r="A1" s="478" t="s">
        <v>190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</row>
    <row r="2" spans="1:19" s="280" customFormat="1" x14ac:dyDescent="0.2">
      <c r="A2" s="321"/>
      <c r="B2" s="321"/>
      <c r="C2" s="321"/>
      <c r="D2" s="321"/>
      <c r="E2" s="321"/>
      <c r="F2" s="321"/>
      <c r="G2" s="322"/>
      <c r="K2" s="322" t="s">
        <v>154</v>
      </c>
    </row>
    <row r="3" spans="1:19" s="280" customFormat="1" ht="18" customHeight="1" x14ac:dyDescent="0.2">
      <c r="A3" s="479"/>
      <c r="B3" s="476" t="s">
        <v>191</v>
      </c>
      <c r="C3" s="476"/>
      <c r="D3" s="476"/>
      <c r="E3" s="476"/>
      <c r="F3" s="476"/>
      <c r="G3" s="477" t="s">
        <v>192</v>
      </c>
      <c r="H3" s="477"/>
      <c r="I3" s="477"/>
      <c r="J3" s="477"/>
      <c r="K3" s="477"/>
    </row>
    <row r="4" spans="1:19" s="280" customFormat="1" ht="14.25" customHeight="1" x14ac:dyDescent="0.2">
      <c r="A4" s="479"/>
      <c r="B4" s="476" t="s">
        <v>193</v>
      </c>
      <c r="C4" s="476"/>
      <c r="D4" s="476"/>
      <c r="E4" s="476" t="s">
        <v>194</v>
      </c>
      <c r="F4" s="476"/>
      <c r="G4" s="476" t="s">
        <v>193</v>
      </c>
      <c r="H4" s="476"/>
      <c r="I4" s="476"/>
      <c r="J4" s="477" t="s">
        <v>194</v>
      </c>
      <c r="K4" s="477"/>
    </row>
    <row r="5" spans="1:19" s="280" customFormat="1" ht="42" customHeight="1" x14ac:dyDescent="0.2">
      <c r="A5" s="479"/>
      <c r="B5" s="47" t="s">
        <v>94</v>
      </c>
      <c r="C5" s="47" t="s">
        <v>95</v>
      </c>
      <c r="D5" s="47" t="s">
        <v>199</v>
      </c>
      <c r="E5" s="47" t="s">
        <v>94</v>
      </c>
      <c r="F5" s="47" t="s">
        <v>95</v>
      </c>
      <c r="G5" s="47" t="s">
        <v>94</v>
      </c>
      <c r="H5" s="47" t="s">
        <v>95</v>
      </c>
      <c r="I5" s="47" t="s">
        <v>199</v>
      </c>
      <c r="J5" s="47" t="s">
        <v>94</v>
      </c>
      <c r="K5" s="49" t="s">
        <v>95</v>
      </c>
    </row>
    <row r="6" spans="1:19" s="280" customFormat="1" ht="12.75" customHeight="1" x14ac:dyDescent="0.2">
      <c r="A6" s="325" t="s">
        <v>111</v>
      </c>
      <c r="B6" s="293">
        <v>4</v>
      </c>
      <c r="C6" s="293">
        <v>2</v>
      </c>
      <c r="D6" s="286">
        <v>200</v>
      </c>
      <c r="E6" s="293">
        <v>4</v>
      </c>
      <c r="F6" s="293">
        <v>2</v>
      </c>
      <c r="G6" s="326" t="s">
        <v>20</v>
      </c>
      <c r="H6" s="326" t="s">
        <v>20</v>
      </c>
      <c r="I6" s="326" t="s">
        <v>20</v>
      </c>
      <c r="J6" s="326" t="s">
        <v>20</v>
      </c>
      <c r="K6" s="326" t="s">
        <v>20</v>
      </c>
      <c r="L6" s="282"/>
      <c r="M6" s="281"/>
      <c r="N6" s="281"/>
      <c r="O6" s="282"/>
      <c r="P6" s="281"/>
      <c r="Q6" s="281"/>
      <c r="R6" s="282"/>
      <c r="S6" s="283"/>
    </row>
    <row r="7" spans="1:19" s="280" customFormat="1" ht="12.75" customHeight="1" x14ac:dyDescent="0.2">
      <c r="A7" s="294" t="s">
        <v>112</v>
      </c>
      <c r="B7" s="293">
        <v>4</v>
      </c>
      <c r="C7" s="293">
        <v>2</v>
      </c>
      <c r="D7" s="286">
        <v>200</v>
      </c>
      <c r="E7" s="293">
        <v>24</v>
      </c>
      <c r="F7" s="293">
        <v>6</v>
      </c>
      <c r="G7" s="326" t="s">
        <v>20</v>
      </c>
      <c r="H7" s="326" t="s">
        <v>20</v>
      </c>
      <c r="I7" s="326" t="s">
        <v>20</v>
      </c>
      <c r="J7" s="326" t="s">
        <v>20</v>
      </c>
      <c r="K7" s="326" t="s">
        <v>20</v>
      </c>
      <c r="L7" s="282"/>
      <c r="M7" s="281"/>
      <c r="N7" s="281"/>
      <c r="O7" s="282"/>
      <c r="P7" s="281"/>
      <c r="Q7" s="281"/>
      <c r="R7" s="282"/>
      <c r="S7" s="283"/>
    </row>
    <row r="8" spans="1:19" s="280" customFormat="1" ht="12.75" customHeight="1" x14ac:dyDescent="0.2">
      <c r="A8" s="295" t="s">
        <v>113</v>
      </c>
      <c r="B8" s="299" t="s">
        <v>20</v>
      </c>
      <c r="C8" s="299" t="s">
        <v>20</v>
      </c>
      <c r="D8" s="327" t="s">
        <v>20</v>
      </c>
      <c r="E8" s="327" t="s">
        <v>20</v>
      </c>
      <c r="F8" s="328" t="s">
        <v>20</v>
      </c>
      <c r="G8" s="299" t="s">
        <v>20</v>
      </c>
      <c r="H8" s="299" t="s">
        <v>20</v>
      </c>
      <c r="I8" s="299" t="s">
        <v>20</v>
      </c>
      <c r="J8" s="299" t="s">
        <v>20</v>
      </c>
      <c r="K8" s="299" t="s">
        <v>20</v>
      </c>
      <c r="L8" s="282"/>
      <c r="M8" s="281"/>
      <c r="N8" s="281"/>
      <c r="O8" s="282"/>
      <c r="P8" s="281"/>
      <c r="Q8" s="281"/>
      <c r="R8" s="282"/>
      <c r="S8" s="283"/>
    </row>
    <row r="9" spans="1:19" s="280" customFormat="1" ht="12.75" customHeight="1" x14ac:dyDescent="0.2">
      <c r="A9" s="294" t="s">
        <v>114</v>
      </c>
      <c r="B9" s="296" t="s">
        <v>20</v>
      </c>
      <c r="C9" s="299" t="s">
        <v>20</v>
      </c>
      <c r="D9" s="327" t="s">
        <v>20</v>
      </c>
      <c r="E9" s="327" t="s">
        <v>20</v>
      </c>
      <c r="F9" s="328" t="s">
        <v>20</v>
      </c>
      <c r="G9" s="296" t="s">
        <v>20</v>
      </c>
      <c r="H9" s="296" t="s">
        <v>20</v>
      </c>
      <c r="I9" s="296" t="s">
        <v>20</v>
      </c>
      <c r="J9" s="296" t="s">
        <v>20</v>
      </c>
      <c r="K9" s="296" t="s">
        <v>20</v>
      </c>
      <c r="L9" s="282"/>
      <c r="M9" s="281"/>
      <c r="N9" s="281"/>
      <c r="O9" s="282"/>
      <c r="P9" s="281"/>
      <c r="Q9" s="281"/>
      <c r="R9" s="282"/>
      <c r="S9" s="283"/>
    </row>
    <row r="10" spans="1:19" s="280" customFormat="1" ht="12.75" customHeight="1" x14ac:dyDescent="0.2">
      <c r="A10" s="294" t="s">
        <v>115</v>
      </c>
      <c r="B10" s="296" t="s">
        <v>20</v>
      </c>
      <c r="C10" s="329" t="s">
        <v>20</v>
      </c>
      <c r="D10" s="330" t="s">
        <v>20</v>
      </c>
      <c r="E10" s="330" t="s">
        <v>20</v>
      </c>
      <c r="F10" s="331" t="s">
        <v>20</v>
      </c>
      <c r="G10" s="296" t="s">
        <v>20</v>
      </c>
      <c r="H10" s="296" t="s">
        <v>20</v>
      </c>
      <c r="I10" s="296" t="s">
        <v>20</v>
      </c>
      <c r="J10" s="296" t="s">
        <v>20</v>
      </c>
      <c r="K10" s="296" t="s">
        <v>20</v>
      </c>
      <c r="L10" s="282"/>
      <c r="M10" s="281"/>
      <c r="N10" s="281"/>
      <c r="O10" s="282"/>
      <c r="P10" s="281"/>
      <c r="Q10" s="281"/>
      <c r="R10" s="282"/>
      <c r="S10" s="283"/>
    </row>
    <row r="11" spans="1:19" s="280" customFormat="1" ht="12.75" customHeight="1" x14ac:dyDescent="0.2">
      <c r="A11" s="294" t="s">
        <v>116</v>
      </c>
      <c r="B11" s="332" t="s">
        <v>20</v>
      </c>
      <c r="C11" s="332" t="s">
        <v>20</v>
      </c>
      <c r="D11" s="333" t="s">
        <v>20</v>
      </c>
      <c r="E11" s="332" t="s">
        <v>20</v>
      </c>
      <c r="F11" s="332" t="s">
        <v>20</v>
      </c>
      <c r="G11" s="332" t="s">
        <v>20</v>
      </c>
      <c r="H11" s="332" t="s">
        <v>20</v>
      </c>
      <c r="I11" s="332" t="s">
        <v>20</v>
      </c>
      <c r="J11" s="332" t="s">
        <v>20</v>
      </c>
      <c r="K11" s="332" t="s">
        <v>20</v>
      </c>
      <c r="L11" s="282"/>
      <c r="M11" s="287"/>
      <c r="N11" s="281"/>
      <c r="O11" s="287"/>
      <c r="P11" s="287"/>
      <c r="Q11" s="281"/>
      <c r="R11" s="287"/>
      <c r="S11" s="288"/>
    </row>
    <row r="12" spans="1:19" s="280" customFormat="1" ht="12.75" customHeight="1" x14ac:dyDescent="0.2">
      <c r="A12" s="334" t="s">
        <v>117</v>
      </c>
      <c r="B12" s="335" t="s">
        <v>20</v>
      </c>
      <c r="C12" s="335" t="s">
        <v>20</v>
      </c>
      <c r="D12" s="336" t="s">
        <v>20</v>
      </c>
      <c r="E12" s="335" t="s">
        <v>20</v>
      </c>
      <c r="F12" s="335" t="s">
        <v>20</v>
      </c>
      <c r="G12" s="335" t="s">
        <v>20</v>
      </c>
      <c r="H12" s="335" t="s">
        <v>20</v>
      </c>
      <c r="I12" s="335" t="s">
        <v>20</v>
      </c>
      <c r="J12" s="335" t="s">
        <v>20</v>
      </c>
      <c r="K12" s="335" t="s">
        <v>20</v>
      </c>
      <c r="L12" s="282"/>
      <c r="M12" s="287"/>
      <c r="N12" s="281"/>
      <c r="O12" s="287"/>
      <c r="P12" s="287"/>
      <c r="Q12" s="281"/>
      <c r="R12" s="287"/>
      <c r="S12" s="288"/>
    </row>
    <row r="13" spans="1:19" s="280" customFormat="1" ht="12.75" customHeight="1" x14ac:dyDescent="0.2">
      <c r="A13" s="295"/>
      <c r="B13" s="307"/>
      <c r="C13" s="307"/>
      <c r="D13" s="308"/>
      <c r="E13" s="307"/>
      <c r="F13" s="307"/>
      <c r="G13" s="309"/>
      <c r="H13" s="309"/>
      <c r="I13" s="309"/>
      <c r="J13" s="309"/>
      <c r="K13" s="309"/>
      <c r="L13" s="282"/>
      <c r="M13" s="281"/>
      <c r="N13" s="281"/>
      <c r="O13" s="282"/>
      <c r="P13" s="281"/>
      <c r="Q13" s="281"/>
      <c r="R13" s="282"/>
      <c r="S13" s="283"/>
    </row>
    <row r="14" spans="1:19" s="280" customFormat="1" ht="12.75" customHeight="1" x14ac:dyDescent="0.2">
      <c r="A14" s="295"/>
      <c r="B14" s="337"/>
      <c r="C14" s="337"/>
      <c r="D14" s="338"/>
      <c r="E14" s="337"/>
      <c r="F14" s="337"/>
      <c r="G14" s="338"/>
      <c r="H14" s="281"/>
      <c r="I14" s="282"/>
      <c r="J14" s="281"/>
      <c r="K14" s="281"/>
      <c r="L14" s="282"/>
      <c r="M14" s="281"/>
      <c r="N14" s="281"/>
      <c r="O14" s="282"/>
      <c r="P14" s="281"/>
      <c r="Q14" s="281"/>
      <c r="R14" s="282"/>
      <c r="S14" s="283"/>
    </row>
    <row r="15" spans="1:19" s="280" customFormat="1" ht="12.75" customHeight="1" x14ac:dyDescent="0.2">
      <c r="A15" s="339"/>
      <c r="B15" s="340"/>
      <c r="C15" s="340"/>
      <c r="D15" s="341"/>
      <c r="E15" s="342"/>
      <c r="F15" s="342"/>
      <c r="G15" s="339"/>
      <c r="K15" s="322" t="s">
        <v>154</v>
      </c>
    </row>
    <row r="16" spans="1:19" s="280" customFormat="1" ht="15.75" customHeight="1" x14ac:dyDescent="0.2">
      <c r="A16" s="475"/>
      <c r="B16" s="476" t="s">
        <v>195</v>
      </c>
      <c r="C16" s="476"/>
      <c r="D16" s="476"/>
      <c r="E16" s="476"/>
      <c r="F16" s="476"/>
      <c r="G16" s="477" t="s">
        <v>196</v>
      </c>
      <c r="H16" s="477"/>
      <c r="I16" s="477"/>
      <c r="J16" s="477"/>
      <c r="K16" s="477"/>
    </row>
    <row r="17" spans="1:22" s="280" customFormat="1" ht="15.75" customHeight="1" x14ac:dyDescent="0.2">
      <c r="A17" s="475"/>
      <c r="B17" s="476" t="s">
        <v>193</v>
      </c>
      <c r="C17" s="476"/>
      <c r="D17" s="476"/>
      <c r="E17" s="476" t="s">
        <v>194</v>
      </c>
      <c r="F17" s="476"/>
      <c r="G17" s="476" t="s">
        <v>193</v>
      </c>
      <c r="H17" s="476"/>
      <c r="I17" s="476"/>
      <c r="J17" s="477" t="s">
        <v>194</v>
      </c>
      <c r="K17" s="477"/>
    </row>
    <row r="18" spans="1:22" s="280" customFormat="1" ht="36" customHeight="1" x14ac:dyDescent="0.2">
      <c r="A18" s="475"/>
      <c r="B18" s="47" t="s">
        <v>94</v>
      </c>
      <c r="C18" s="47" t="s">
        <v>95</v>
      </c>
      <c r="D18" s="47" t="s">
        <v>199</v>
      </c>
      <c r="E18" s="47" t="s">
        <v>94</v>
      </c>
      <c r="F18" s="47" t="s">
        <v>95</v>
      </c>
      <c r="G18" s="47" t="s">
        <v>94</v>
      </c>
      <c r="H18" s="47" t="s">
        <v>95</v>
      </c>
      <c r="I18" s="47" t="s">
        <v>199</v>
      </c>
      <c r="J18" s="47" t="s">
        <v>94</v>
      </c>
      <c r="K18" s="49" t="s">
        <v>95</v>
      </c>
    </row>
    <row r="19" spans="1:22" s="280" customFormat="1" x14ac:dyDescent="0.2">
      <c r="A19" s="325" t="s">
        <v>111</v>
      </c>
      <c r="B19" s="293">
        <v>225</v>
      </c>
      <c r="C19" s="293">
        <v>6</v>
      </c>
      <c r="D19" s="286">
        <v>3750</v>
      </c>
      <c r="E19" s="293">
        <v>17</v>
      </c>
      <c r="F19" s="293">
        <v>1</v>
      </c>
      <c r="G19" s="293">
        <v>2</v>
      </c>
      <c r="H19" s="285" t="s">
        <v>20</v>
      </c>
      <c r="I19" s="285" t="s">
        <v>20</v>
      </c>
      <c r="J19" s="293">
        <v>2</v>
      </c>
      <c r="K19" s="285" t="s">
        <v>20</v>
      </c>
      <c r="L19" s="282"/>
      <c r="M19" s="281"/>
      <c r="N19" s="281"/>
      <c r="O19" s="282"/>
      <c r="P19" s="281"/>
      <c r="Q19" s="281"/>
      <c r="R19" s="282"/>
      <c r="S19" s="282"/>
    </row>
    <row r="20" spans="1:22" s="280" customFormat="1" x14ac:dyDescent="0.2">
      <c r="A20" s="294" t="s">
        <v>112</v>
      </c>
      <c r="B20" s="293">
        <v>9</v>
      </c>
      <c r="C20" s="293">
        <v>4</v>
      </c>
      <c r="D20" s="286">
        <v>225</v>
      </c>
      <c r="E20" s="293">
        <v>6</v>
      </c>
      <c r="F20" s="293">
        <v>2</v>
      </c>
      <c r="G20" s="293">
        <v>2</v>
      </c>
      <c r="H20" s="285" t="s">
        <v>20</v>
      </c>
      <c r="I20" s="285" t="s">
        <v>20</v>
      </c>
      <c r="J20" s="293">
        <v>3</v>
      </c>
      <c r="K20" s="285" t="s">
        <v>20</v>
      </c>
      <c r="L20" s="282"/>
      <c r="M20" s="281"/>
      <c r="N20" s="281"/>
      <c r="O20" s="282"/>
      <c r="P20" s="281"/>
      <c r="Q20" s="281"/>
      <c r="R20" s="282"/>
      <c r="S20" s="282"/>
    </row>
    <row r="21" spans="1:22" s="280" customFormat="1" x14ac:dyDescent="0.2">
      <c r="A21" s="295" t="s">
        <v>113</v>
      </c>
      <c r="B21" s="296" t="s">
        <v>20</v>
      </c>
      <c r="C21" s="296" t="s">
        <v>20</v>
      </c>
      <c r="D21" s="297"/>
      <c r="E21" s="298" t="s">
        <v>20</v>
      </c>
      <c r="F21" s="298" t="s">
        <v>20</v>
      </c>
      <c r="G21" s="296" t="s">
        <v>20</v>
      </c>
      <c r="H21" s="296" t="s">
        <v>20</v>
      </c>
      <c r="I21" s="296" t="s">
        <v>20</v>
      </c>
      <c r="J21" s="299" t="s">
        <v>20</v>
      </c>
      <c r="K21" s="300" t="s">
        <v>20</v>
      </c>
      <c r="L21" s="282"/>
      <c r="M21" s="281"/>
      <c r="N21" s="281"/>
      <c r="O21" s="282"/>
      <c r="P21" s="281"/>
      <c r="Q21" s="281"/>
      <c r="R21" s="282"/>
      <c r="S21" s="282"/>
    </row>
    <row r="22" spans="1:22" s="280" customFormat="1" x14ac:dyDescent="0.2">
      <c r="A22" s="294" t="s">
        <v>114</v>
      </c>
      <c r="B22" s="296" t="s">
        <v>20</v>
      </c>
      <c r="C22" s="296" t="s">
        <v>20</v>
      </c>
      <c r="D22" s="297"/>
      <c r="E22" s="298" t="s">
        <v>20</v>
      </c>
      <c r="F22" s="298" t="s">
        <v>20</v>
      </c>
      <c r="G22" s="296" t="s">
        <v>20</v>
      </c>
      <c r="H22" s="296" t="s">
        <v>20</v>
      </c>
      <c r="I22" s="296" t="s">
        <v>20</v>
      </c>
      <c r="J22" s="296" t="s">
        <v>20</v>
      </c>
      <c r="K22" s="298" t="s">
        <v>20</v>
      </c>
      <c r="L22" s="282"/>
      <c r="M22" s="281"/>
      <c r="N22" s="281"/>
      <c r="O22" s="282"/>
      <c r="P22" s="281"/>
      <c r="Q22" s="281"/>
      <c r="R22" s="282"/>
      <c r="S22" s="282"/>
    </row>
    <row r="23" spans="1:22" s="280" customFormat="1" x14ac:dyDescent="0.2">
      <c r="A23" s="294" t="s">
        <v>115</v>
      </c>
      <c r="B23" s="296" t="s">
        <v>20</v>
      </c>
      <c r="C23" s="296" t="s">
        <v>20</v>
      </c>
      <c r="D23" s="297"/>
      <c r="E23" s="298" t="s">
        <v>20</v>
      </c>
      <c r="F23" s="298" t="s">
        <v>20</v>
      </c>
      <c r="G23" s="296" t="s">
        <v>20</v>
      </c>
      <c r="H23" s="296" t="s">
        <v>20</v>
      </c>
      <c r="I23" s="296" t="s">
        <v>20</v>
      </c>
      <c r="J23" s="296" t="s">
        <v>20</v>
      </c>
      <c r="K23" s="298" t="s">
        <v>20</v>
      </c>
      <c r="L23" s="282"/>
      <c r="M23" s="301"/>
      <c r="N23" s="301"/>
      <c r="O23" s="302"/>
      <c r="P23" s="301"/>
      <c r="Q23" s="301"/>
      <c r="R23" s="303"/>
      <c r="S23" s="303"/>
      <c r="T23" s="303"/>
      <c r="U23" s="303"/>
      <c r="V23" s="303"/>
    </row>
    <row r="24" spans="1:22" s="280" customFormat="1" x14ac:dyDescent="0.2">
      <c r="A24" s="294" t="s">
        <v>116</v>
      </c>
      <c r="B24" s="293">
        <v>211</v>
      </c>
      <c r="C24" s="293">
        <v>2</v>
      </c>
      <c r="D24" s="286">
        <v>10550</v>
      </c>
      <c r="E24" s="293">
        <v>28</v>
      </c>
      <c r="F24" s="293">
        <v>1</v>
      </c>
      <c r="G24" s="285" t="s">
        <v>20</v>
      </c>
      <c r="H24" s="285" t="s">
        <v>20</v>
      </c>
      <c r="I24" s="285" t="s">
        <v>20</v>
      </c>
      <c r="J24" s="285" t="s">
        <v>20</v>
      </c>
      <c r="K24" s="285" t="s">
        <v>20</v>
      </c>
      <c r="L24" s="282"/>
      <c r="M24" s="301"/>
      <c r="N24" s="303"/>
      <c r="O24" s="303"/>
      <c r="P24" s="301"/>
      <c r="Q24" s="303"/>
      <c r="R24" s="303"/>
      <c r="S24" s="303"/>
      <c r="T24" s="303"/>
      <c r="U24" s="303"/>
      <c r="V24" s="303"/>
    </row>
    <row r="25" spans="1:22" s="280" customFormat="1" x14ac:dyDescent="0.2">
      <c r="A25" s="386" t="s">
        <v>117</v>
      </c>
      <c r="B25" s="387">
        <v>5</v>
      </c>
      <c r="C25" s="388" t="s">
        <v>20</v>
      </c>
      <c r="D25" s="388" t="s">
        <v>20</v>
      </c>
      <c r="E25" s="387">
        <v>6</v>
      </c>
      <c r="F25" s="388" t="s">
        <v>20</v>
      </c>
      <c r="G25" s="388" t="s">
        <v>20</v>
      </c>
      <c r="H25" s="388" t="s">
        <v>20</v>
      </c>
      <c r="I25" s="388" t="s">
        <v>20</v>
      </c>
      <c r="J25" s="388" t="s">
        <v>20</v>
      </c>
      <c r="K25" s="388" t="s">
        <v>20</v>
      </c>
      <c r="L25" s="282"/>
      <c r="M25" s="301"/>
      <c r="N25" s="303"/>
      <c r="O25" s="303"/>
      <c r="P25" s="301"/>
      <c r="Q25" s="303"/>
      <c r="R25" s="303"/>
      <c r="S25" s="303"/>
      <c r="T25" s="303"/>
      <c r="U25" s="303"/>
      <c r="V25" s="303"/>
    </row>
    <row r="26" spans="1:22" s="280" customFormat="1" x14ac:dyDescent="0.2">
      <c r="B26" s="307"/>
      <c r="C26" s="307"/>
      <c r="D26" s="308"/>
      <c r="E26" s="307"/>
      <c r="F26" s="307"/>
      <c r="G26" s="309"/>
      <c r="H26" s="309"/>
      <c r="I26" s="309"/>
      <c r="J26" s="309"/>
      <c r="K26" s="307"/>
    </row>
    <row r="27" spans="1:22" s="280" customFormat="1" ht="12.75" customHeight="1" x14ac:dyDescent="0.2">
      <c r="A27" s="310"/>
      <c r="B27" s="311"/>
      <c r="C27" s="311"/>
      <c r="D27" s="312"/>
      <c r="E27" s="311"/>
      <c r="F27" s="313"/>
      <c r="G27" s="313"/>
      <c r="H27" s="311"/>
      <c r="I27" s="312"/>
      <c r="J27" s="313"/>
      <c r="K27" s="322" t="s">
        <v>154</v>
      </c>
    </row>
    <row r="28" spans="1:22" s="280" customFormat="1" ht="18" customHeight="1" x14ac:dyDescent="0.2">
      <c r="A28" s="475"/>
      <c r="B28" s="476" t="s">
        <v>197</v>
      </c>
      <c r="C28" s="476"/>
      <c r="D28" s="476"/>
      <c r="E28" s="476"/>
      <c r="F28" s="476"/>
      <c r="G28" s="477" t="s">
        <v>198</v>
      </c>
      <c r="H28" s="477"/>
      <c r="I28" s="477"/>
      <c r="J28" s="477"/>
      <c r="K28" s="477"/>
    </row>
    <row r="29" spans="1:22" s="280" customFormat="1" ht="18" customHeight="1" x14ac:dyDescent="0.2">
      <c r="A29" s="475"/>
      <c r="B29" s="476" t="s">
        <v>193</v>
      </c>
      <c r="C29" s="476"/>
      <c r="D29" s="476"/>
      <c r="E29" s="476" t="s">
        <v>194</v>
      </c>
      <c r="F29" s="476"/>
      <c r="G29" s="476" t="s">
        <v>193</v>
      </c>
      <c r="H29" s="476"/>
      <c r="I29" s="476"/>
      <c r="J29" s="477" t="s">
        <v>194</v>
      </c>
      <c r="K29" s="477"/>
    </row>
    <row r="30" spans="1:22" s="280" customFormat="1" ht="36" customHeight="1" x14ac:dyDescent="0.2">
      <c r="A30" s="475"/>
      <c r="B30" s="343" t="s">
        <v>94</v>
      </c>
      <c r="C30" s="343" t="s">
        <v>95</v>
      </c>
      <c r="D30" s="343" t="s">
        <v>97</v>
      </c>
      <c r="E30" s="343" t="s">
        <v>94</v>
      </c>
      <c r="F30" s="343" t="s">
        <v>95</v>
      </c>
      <c r="G30" s="323" t="s">
        <v>94</v>
      </c>
      <c r="H30" s="323" t="s">
        <v>95</v>
      </c>
      <c r="I30" s="323" t="s">
        <v>199</v>
      </c>
      <c r="J30" s="323" t="s">
        <v>94</v>
      </c>
      <c r="K30" s="324" t="s">
        <v>95</v>
      </c>
    </row>
    <row r="31" spans="1:22" s="280" customFormat="1" x14ac:dyDescent="0.2">
      <c r="A31" s="325" t="s">
        <v>111</v>
      </c>
      <c r="B31" s="296" t="s">
        <v>20</v>
      </c>
      <c r="C31" s="296" t="s">
        <v>20</v>
      </c>
      <c r="D31" s="296" t="s">
        <v>20</v>
      </c>
      <c r="E31" s="296" t="s">
        <v>20</v>
      </c>
      <c r="F31" s="296" t="s">
        <v>20</v>
      </c>
      <c r="G31" s="296" t="s">
        <v>20</v>
      </c>
      <c r="H31" s="299" t="s">
        <v>20</v>
      </c>
      <c r="I31" s="299" t="s">
        <v>20</v>
      </c>
      <c r="J31" s="299" t="s">
        <v>20</v>
      </c>
      <c r="K31" s="299" t="s">
        <v>20</v>
      </c>
      <c r="L31" s="282"/>
      <c r="M31" s="281"/>
      <c r="N31" s="281"/>
      <c r="O31" s="282"/>
      <c r="P31" s="281"/>
      <c r="Q31" s="281"/>
      <c r="R31" s="282"/>
    </row>
    <row r="32" spans="1:22" s="280" customFormat="1" x14ac:dyDescent="0.2">
      <c r="A32" s="294" t="s">
        <v>112</v>
      </c>
      <c r="B32" s="296" t="s">
        <v>20</v>
      </c>
      <c r="C32" s="296" t="s">
        <v>20</v>
      </c>
      <c r="D32" s="296" t="s">
        <v>20</v>
      </c>
      <c r="E32" s="296" t="s">
        <v>20</v>
      </c>
      <c r="F32" s="296" t="s">
        <v>20</v>
      </c>
      <c r="G32" s="296" t="s">
        <v>20</v>
      </c>
      <c r="H32" s="296" t="s">
        <v>20</v>
      </c>
      <c r="I32" s="296" t="s">
        <v>20</v>
      </c>
      <c r="J32" s="296" t="s">
        <v>20</v>
      </c>
      <c r="K32" s="296" t="s">
        <v>20</v>
      </c>
      <c r="L32" s="282"/>
      <c r="M32" s="281"/>
      <c r="N32" s="281"/>
      <c r="O32" s="282"/>
      <c r="P32" s="281"/>
      <c r="Q32" s="281"/>
      <c r="R32" s="282"/>
    </row>
    <row r="33" spans="1:245" s="280" customFormat="1" x14ac:dyDescent="0.2">
      <c r="A33" s="295" t="s">
        <v>113</v>
      </c>
      <c r="B33" s="296" t="s">
        <v>20</v>
      </c>
      <c r="C33" s="296" t="s">
        <v>20</v>
      </c>
      <c r="D33" s="296" t="s">
        <v>20</v>
      </c>
      <c r="E33" s="296" t="s">
        <v>20</v>
      </c>
      <c r="F33" s="296" t="s">
        <v>20</v>
      </c>
      <c r="G33" s="296" t="s">
        <v>20</v>
      </c>
      <c r="H33" s="299" t="s">
        <v>20</v>
      </c>
      <c r="I33" s="299" t="s">
        <v>20</v>
      </c>
      <c r="J33" s="299" t="s">
        <v>20</v>
      </c>
      <c r="K33" s="299" t="s">
        <v>20</v>
      </c>
      <c r="L33" s="282"/>
      <c r="M33" s="281"/>
      <c r="N33" s="281"/>
      <c r="O33" s="282"/>
      <c r="P33" s="281"/>
      <c r="Q33" s="281"/>
      <c r="R33" s="282"/>
    </row>
    <row r="34" spans="1:245" s="280" customFormat="1" x14ac:dyDescent="0.2">
      <c r="A34" s="294" t="s">
        <v>114</v>
      </c>
      <c r="B34" s="296" t="s">
        <v>20</v>
      </c>
      <c r="C34" s="296" t="s">
        <v>20</v>
      </c>
      <c r="D34" s="296" t="s">
        <v>20</v>
      </c>
      <c r="E34" s="296" t="s">
        <v>20</v>
      </c>
      <c r="F34" s="296" t="s">
        <v>20</v>
      </c>
      <c r="G34" s="296" t="s">
        <v>20</v>
      </c>
      <c r="H34" s="296" t="s">
        <v>20</v>
      </c>
      <c r="I34" s="296" t="s">
        <v>20</v>
      </c>
      <c r="J34" s="296" t="s">
        <v>20</v>
      </c>
      <c r="K34" s="296" t="s">
        <v>20</v>
      </c>
      <c r="L34" s="282"/>
      <c r="M34" s="281"/>
      <c r="N34" s="281"/>
      <c r="O34" s="282"/>
      <c r="P34" s="281"/>
      <c r="Q34" s="281"/>
      <c r="R34" s="282"/>
    </row>
    <row r="35" spans="1:245" s="280" customFormat="1" x14ac:dyDescent="0.2">
      <c r="A35" s="294" t="s">
        <v>115</v>
      </c>
      <c r="B35" s="296" t="s">
        <v>20</v>
      </c>
      <c r="C35" s="296" t="s">
        <v>20</v>
      </c>
      <c r="D35" s="296" t="s">
        <v>20</v>
      </c>
      <c r="E35" s="296" t="s">
        <v>20</v>
      </c>
      <c r="F35" s="296" t="s">
        <v>20</v>
      </c>
      <c r="G35" s="296" t="s">
        <v>20</v>
      </c>
      <c r="H35" s="298" t="s">
        <v>20</v>
      </c>
      <c r="I35" s="316" t="s">
        <v>20</v>
      </c>
      <c r="J35" s="296" t="s">
        <v>20</v>
      </c>
      <c r="K35" s="296" t="s">
        <v>20</v>
      </c>
      <c r="L35" s="282"/>
      <c r="M35" s="281"/>
      <c r="N35" s="281"/>
      <c r="O35" s="282"/>
      <c r="P35" s="281"/>
      <c r="Q35" s="281"/>
      <c r="R35" s="282"/>
    </row>
    <row r="36" spans="1:245" s="280" customFormat="1" x14ac:dyDescent="0.2">
      <c r="A36" s="294" t="s">
        <v>116</v>
      </c>
      <c r="B36" s="296" t="s">
        <v>20</v>
      </c>
      <c r="C36" s="296" t="s">
        <v>20</v>
      </c>
      <c r="D36" s="296" t="s">
        <v>20</v>
      </c>
      <c r="E36" s="296" t="s">
        <v>20</v>
      </c>
      <c r="F36" s="296" t="s">
        <v>20</v>
      </c>
      <c r="G36" s="296" t="s">
        <v>20</v>
      </c>
      <c r="H36" s="296" t="s">
        <v>20</v>
      </c>
      <c r="I36" s="317" t="s">
        <v>20</v>
      </c>
      <c r="J36" s="296" t="s">
        <v>20</v>
      </c>
      <c r="K36" s="296" t="s">
        <v>20</v>
      </c>
      <c r="L36" s="282"/>
      <c r="M36" s="281"/>
      <c r="N36" s="281"/>
      <c r="O36" s="282"/>
      <c r="P36" s="281"/>
      <c r="Q36" s="281"/>
      <c r="R36" s="282"/>
    </row>
    <row r="37" spans="1:245" s="280" customFormat="1" x14ac:dyDescent="0.2">
      <c r="A37" s="386" t="s">
        <v>117</v>
      </c>
      <c r="B37" s="389" t="s">
        <v>20</v>
      </c>
      <c r="C37" s="389" t="s">
        <v>20</v>
      </c>
      <c r="D37" s="389" t="s">
        <v>20</v>
      </c>
      <c r="E37" s="389" t="s">
        <v>20</v>
      </c>
      <c r="F37" s="389" t="s">
        <v>20</v>
      </c>
      <c r="G37" s="389" t="s">
        <v>20</v>
      </c>
      <c r="H37" s="389" t="s">
        <v>20</v>
      </c>
      <c r="I37" s="390" t="s">
        <v>20</v>
      </c>
      <c r="J37" s="389" t="s">
        <v>20</v>
      </c>
      <c r="K37" s="389" t="s">
        <v>20</v>
      </c>
      <c r="L37" s="282"/>
      <c r="M37" s="281"/>
      <c r="N37" s="281"/>
      <c r="O37" s="282"/>
      <c r="P37" s="281"/>
      <c r="Q37" s="281"/>
      <c r="R37" s="282"/>
    </row>
    <row r="40" spans="1:245" s="472" customFormat="1" ht="14.25" customHeight="1" x14ac:dyDescent="0.2">
      <c r="A40" s="472" t="s">
        <v>200</v>
      </c>
    </row>
    <row r="41" spans="1:245" s="473" customFormat="1" ht="12.75" customHeight="1" x14ac:dyDescent="0.2">
      <c r="A41" s="473" t="s">
        <v>201</v>
      </c>
    </row>
    <row r="42" spans="1:245" ht="19.149999999999999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</row>
    <row r="43" spans="1:245" s="320" customFormat="1" ht="21.95" customHeight="1" x14ac:dyDescent="0.2">
      <c r="A43" s="474" t="s">
        <v>202</v>
      </c>
      <c r="B43" s="474"/>
      <c r="C43" s="474"/>
      <c r="D43" s="474"/>
      <c r="E43" s="474"/>
      <c r="F43" s="474"/>
      <c r="G43" s="474"/>
      <c r="H43" s="474"/>
      <c r="I43" s="474"/>
      <c r="J43" s="474"/>
      <c r="K43" s="474"/>
    </row>
  </sheetData>
  <sheetProtection selectLockedCells="1" selectUnlockedCells="1"/>
  <mergeCells count="25">
    <mergeCell ref="A1:K1"/>
    <mergeCell ref="A3:A5"/>
    <mergeCell ref="B3:F3"/>
    <mergeCell ref="G3:K3"/>
    <mergeCell ref="B4:D4"/>
    <mergeCell ref="E4:F4"/>
    <mergeCell ref="G4:I4"/>
    <mergeCell ref="J4:K4"/>
    <mergeCell ref="A16:A18"/>
    <mergeCell ref="B16:F16"/>
    <mergeCell ref="G16:K16"/>
    <mergeCell ref="B17:D17"/>
    <mergeCell ref="E17:F17"/>
    <mergeCell ref="G17:I17"/>
    <mergeCell ref="J17:K17"/>
    <mergeCell ref="A40:XFD40"/>
    <mergeCell ref="A41:XFD41"/>
    <mergeCell ref="A43:K43"/>
    <mergeCell ref="A28:A30"/>
    <mergeCell ref="B28:F28"/>
    <mergeCell ref="G28:K28"/>
    <mergeCell ref="B29:D29"/>
    <mergeCell ref="E29:F29"/>
    <mergeCell ref="G29:I29"/>
    <mergeCell ref="J29:K29"/>
  </mergeCells>
  <pageMargins left="0.59027777777777779" right="0.59027777777777779" top="0.59027777777777779" bottom="0.59097222222222223" header="0.51180555555555551" footer="0.39374999999999999"/>
  <pageSetup paperSize="9" firstPageNumber="0" orientation="landscape" horizontalDpi="300" verticalDpi="300"/>
  <headerFooter alignWithMargins="0">
    <oddFooter>&amp;R&amp;"Calibri,Обычный"&amp;8&amp;P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105" zoomScaleNormal="105" workbookViewId="0">
      <selection activeCell="C23" sqref="C23"/>
    </sheetView>
  </sheetViews>
  <sheetFormatPr defaultRowHeight="12.75" x14ac:dyDescent="0.2"/>
  <cols>
    <col min="1" max="1" width="4.42578125" style="11" customWidth="1"/>
    <col min="2" max="2" width="63.85546875" style="11" customWidth="1"/>
    <col min="3" max="3" width="76.140625" style="11" customWidth="1"/>
    <col min="4" max="16384" width="9.140625" style="11"/>
  </cols>
  <sheetData>
    <row r="2" spans="2:3" ht="32.65" customHeight="1" x14ac:dyDescent="0.2">
      <c r="B2" s="346" t="s">
        <v>3</v>
      </c>
      <c r="C2" s="347" t="s">
        <v>4</v>
      </c>
    </row>
    <row r="3" spans="2:3" x14ac:dyDescent="0.2">
      <c r="B3" s="348" t="s">
        <v>5</v>
      </c>
      <c r="C3" s="349" t="s">
        <v>6</v>
      </c>
    </row>
    <row r="4" spans="2:3" x14ac:dyDescent="0.2">
      <c r="B4" s="350" t="s">
        <v>7</v>
      </c>
      <c r="C4" s="351" t="s">
        <v>8</v>
      </c>
    </row>
    <row r="5" spans="2:3" ht="19.149999999999999" customHeight="1" x14ac:dyDescent="0.2">
      <c r="B5" s="350" t="s">
        <v>9</v>
      </c>
      <c r="C5" s="349" t="s">
        <v>10</v>
      </c>
    </row>
    <row r="6" spans="2:3" ht="17.850000000000001" customHeight="1" x14ac:dyDescent="0.2">
      <c r="B6" s="352" t="s">
        <v>11</v>
      </c>
      <c r="C6" s="353" t="s">
        <v>12</v>
      </c>
    </row>
    <row r="7" spans="2:3" ht="19.899999999999999" customHeight="1" x14ac:dyDescent="0.2">
      <c r="B7" s="352" t="s">
        <v>13</v>
      </c>
      <c r="C7" s="354" t="s">
        <v>14</v>
      </c>
    </row>
    <row r="8" spans="2:3" ht="51.95" customHeight="1" x14ac:dyDescent="0.2">
      <c r="B8" s="350" t="s">
        <v>15</v>
      </c>
      <c r="C8" s="355" t="s">
        <v>16</v>
      </c>
    </row>
    <row r="9" spans="2:3" ht="38.25" x14ac:dyDescent="0.2">
      <c r="B9" s="350" t="s">
        <v>17</v>
      </c>
      <c r="C9" s="356" t="s">
        <v>18</v>
      </c>
    </row>
    <row r="10" spans="2:3" x14ac:dyDescent="0.2">
      <c r="B10" s="357" t="s">
        <v>19</v>
      </c>
      <c r="C10" s="358" t="s">
        <v>20</v>
      </c>
    </row>
    <row r="11" spans="2:3" ht="25.5" x14ac:dyDescent="0.2">
      <c r="B11" s="350" t="s">
        <v>21</v>
      </c>
      <c r="C11" s="359" t="s">
        <v>22</v>
      </c>
    </row>
    <row r="12" spans="2:3" ht="94.5" customHeight="1" x14ac:dyDescent="0.2">
      <c r="B12" s="360" t="s">
        <v>23</v>
      </c>
      <c r="C12" s="361" t="s">
        <v>24</v>
      </c>
    </row>
    <row r="13" spans="2:3" ht="16.7" customHeight="1" x14ac:dyDescent="0.2">
      <c r="B13" s="362" t="s">
        <v>25</v>
      </c>
      <c r="C13" s="363" t="s">
        <v>26</v>
      </c>
    </row>
    <row r="14" spans="2:3" ht="16.7" customHeight="1" x14ac:dyDescent="0.2">
      <c r="B14" s="350" t="s">
        <v>27</v>
      </c>
      <c r="C14" s="364" t="s">
        <v>28</v>
      </c>
    </row>
    <row r="15" spans="2:3" x14ac:dyDescent="0.2">
      <c r="B15" s="362" t="s">
        <v>29</v>
      </c>
      <c r="C15" s="365" t="s">
        <v>30</v>
      </c>
    </row>
    <row r="16" spans="2:3" ht="14.85" customHeight="1" x14ac:dyDescent="0.2">
      <c r="B16" s="362" t="s">
        <v>31</v>
      </c>
      <c r="C16" s="366" t="s">
        <v>32</v>
      </c>
    </row>
    <row r="17" spans="2:4" x14ac:dyDescent="0.2">
      <c r="B17" s="367" t="s">
        <v>33</v>
      </c>
      <c r="C17" s="368" t="s">
        <v>34</v>
      </c>
    </row>
    <row r="18" spans="2:4" x14ac:dyDescent="0.2">
      <c r="B18" s="369" t="s">
        <v>35</v>
      </c>
      <c r="C18" s="370">
        <v>1446</v>
      </c>
    </row>
    <row r="19" spans="2:4" ht="17.850000000000001" customHeight="1" x14ac:dyDescent="0.2">
      <c r="B19" s="371" t="s">
        <v>36</v>
      </c>
      <c r="C19" s="349" t="s">
        <v>37</v>
      </c>
    </row>
    <row r="20" spans="2:4" x14ac:dyDescent="0.2">
      <c r="D20" s="12"/>
    </row>
  </sheetData>
  <sheetProtection selectLockedCells="1" selectUnlockedCells="1"/>
  <hyperlinks>
    <hyperlink ref="C3" r:id="rId1"/>
    <hyperlink ref="C5" r:id="rId2"/>
    <hyperlink ref="C6" r:id="rId3"/>
    <hyperlink ref="C9" r:id="rId4"/>
    <hyperlink ref="C11" r:id="rId5"/>
    <hyperlink ref="C16" r:id="rId6"/>
    <hyperlink ref="C19" r:id="rId7"/>
  </hyperlinks>
  <pageMargins left="0.78749999999999998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="105" zoomScaleNormal="105" workbookViewId="0">
      <selection activeCell="B1" sqref="B1"/>
    </sheetView>
  </sheetViews>
  <sheetFormatPr defaultRowHeight="13.9" customHeight="1" x14ac:dyDescent="0.2"/>
  <cols>
    <col min="1" max="1" width="8.7109375" style="13" customWidth="1"/>
    <col min="2" max="2" width="113.140625" style="14" customWidth="1"/>
    <col min="3" max="16384" width="9.140625" style="11"/>
  </cols>
  <sheetData>
    <row r="1" spans="1:2" ht="18.2" customHeight="1" x14ac:dyDescent="0.25">
      <c r="B1" s="15" t="s">
        <v>38</v>
      </c>
    </row>
    <row r="2" spans="1:2" ht="12.75" customHeight="1" x14ac:dyDescent="0.2">
      <c r="B2" s="16"/>
    </row>
    <row r="3" spans="1:2" ht="12.75" customHeight="1" x14ac:dyDescent="0.2">
      <c r="A3" s="395" t="s">
        <v>205</v>
      </c>
      <c r="B3" s="395"/>
    </row>
    <row r="4" spans="1:2" ht="12.75" customHeight="1" x14ac:dyDescent="0.2">
      <c r="A4" s="17" t="s">
        <v>39</v>
      </c>
      <c r="B4" s="18" t="s">
        <v>40</v>
      </c>
    </row>
    <row r="5" spans="1:2" ht="12.75" customHeight="1" x14ac:dyDescent="0.2">
      <c r="A5" s="17" t="s">
        <v>41</v>
      </c>
      <c r="B5" s="18" t="s">
        <v>42</v>
      </c>
    </row>
    <row r="6" spans="1:2" ht="12.75" customHeight="1" x14ac:dyDescent="0.2">
      <c r="A6" s="19" t="s">
        <v>43</v>
      </c>
      <c r="B6" s="18" t="s">
        <v>44</v>
      </c>
    </row>
    <row r="7" spans="1:2" ht="12.75" customHeight="1" x14ac:dyDescent="0.2">
      <c r="A7" s="19" t="s">
        <v>45</v>
      </c>
      <c r="B7" s="18" t="s">
        <v>46</v>
      </c>
    </row>
    <row r="8" spans="1:2" ht="13.15" customHeight="1" x14ac:dyDescent="0.2">
      <c r="A8" s="19" t="s">
        <v>47</v>
      </c>
      <c r="B8" s="18" t="s">
        <v>48</v>
      </c>
    </row>
    <row r="9" spans="1:2" ht="15" customHeight="1" x14ac:dyDescent="0.2">
      <c r="A9" s="19" t="s">
        <v>49</v>
      </c>
      <c r="B9" s="18" t="s">
        <v>50</v>
      </c>
    </row>
    <row r="10" spans="1:2" ht="12.75" customHeight="1" x14ac:dyDescent="0.2">
      <c r="A10" s="17" t="s">
        <v>51</v>
      </c>
      <c r="B10" s="20" t="s">
        <v>52</v>
      </c>
    </row>
    <row r="11" spans="1:2" ht="12.75" customHeight="1" x14ac:dyDescent="0.2">
      <c r="A11" s="17" t="s">
        <v>53</v>
      </c>
      <c r="B11" s="20" t="s">
        <v>54</v>
      </c>
    </row>
    <row r="12" spans="1:2" ht="12.75" customHeight="1" x14ac:dyDescent="0.2">
      <c r="A12" s="17" t="s">
        <v>55</v>
      </c>
      <c r="B12" s="20" t="s">
        <v>56</v>
      </c>
    </row>
    <row r="13" spans="1:2" ht="12.75" customHeight="1" x14ac:dyDescent="0.2">
      <c r="A13" s="17" t="s">
        <v>57</v>
      </c>
      <c r="B13" s="20" t="s">
        <v>58</v>
      </c>
    </row>
    <row r="14" spans="1:2" ht="12.75" customHeight="1" x14ac:dyDescent="0.2">
      <c r="A14" s="17" t="s">
        <v>59</v>
      </c>
      <c r="B14" s="20" t="s">
        <v>60</v>
      </c>
    </row>
    <row r="15" spans="1:2" ht="12.75" customHeight="1" x14ac:dyDescent="0.2">
      <c r="A15" s="17" t="s">
        <v>61</v>
      </c>
      <c r="B15" s="372" t="s">
        <v>62</v>
      </c>
    </row>
    <row r="16" spans="1:2" ht="12.75" customHeight="1" x14ac:dyDescent="0.2">
      <c r="A16" s="19" t="s">
        <v>63</v>
      </c>
      <c r="B16" s="372" t="s">
        <v>64</v>
      </c>
    </row>
    <row r="17" spans="1:2" ht="12.75" customHeight="1" x14ac:dyDescent="0.2">
      <c r="A17" s="19" t="s">
        <v>65</v>
      </c>
      <c r="B17" s="373" t="s">
        <v>66</v>
      </c>
    </row>
    <row r="18" spans="1:2" ht="12.75" customHeight="1" x14ac:dyDescent="0.2">
      <c r="A18" s="19" t="s">
        <v>67</v>
      </c>
      <c r="B18" s="373" t="s">
        <v>68</v>
      </c>
    </row>
    <row r="19" spans="1:2" ht="12.75" customHeight="1" x14ac:dyDescent="0.2">
      <c r="A19" s="19" t="s">
        <v>69</v>
      </c>
      <c r="B19" s="373" t="s">
        <v>70</v>
      </c>
    </row>
    <row r="20" spans="1:2" ht="12.75" customHeight="1" x14ac:dyDescent="0.2">
      <c r="A20" s="19" t="s">
        <v>71</v>
      </c>
      <c r="B20" s="373" t="s">
        <v>72</v>
      </c>
    </row>
    <row r="21" spans="1:2" ht="12.75" customHeight="1" x14ac:dyDescent="0.2">
      <c r="A21" s="19" t="s">
        <v>73</v>
      </c>
      <c r="B21" s="373" t="s">
        <v>74</v>
      </c>
    </row>
    <row r="22" spans="1:2" ht="12.75" customHeight="1" x14ac:dyDescent="0.2">
      <c r="A22" s="19" t="s">
        <v>75</v>
      </c>
      <c r="B22" s="373" t="s">
        <v>76</v>
      </c>
    </row>
    <row r="23" spans="1:2" ht="12.75" customHeight="1" x14ac:dyDescent="0.2">
      <c r="A23" s="19" t="s">
        <v>77</v>
      </c>
      <c r="B23" s="373" t="s">
        <v>78</v>
      </c>
    </row>
    <row r="24" spans="1:2" ht="11.1" customHeight="1" x14ac:dyDescent="0.2">
      <c r="A24" s="17" t="s">
        <v>79</v>
      </c>
      <c r="B24" s="373" t="s">
        <v>80</v>
      </c>
    </row>
    <row r="25" spans="1:2" ht="12.75" customHeight="1" x14ac:dyDescent="0.2">
      <c r="A25" s="17" t="s">
        <v>81</v>
      </c>
      <c r="B25" s="373" t="s">
        <v>82</v>
      </c>
    </row>
    <row r="26" spans="1:2" ht="12.75" customHeight="1" x14ac:dyDescent="0.2">
      <c r="A26" s="17" t="s">
        <v>83</v>
      </c>
      <c r="B26" s="374" t="s">
        <v>84</v>
      </c>
    </row>
    <row r="27" spans="1:2" ht="12.75" customHeight="1" x14ac:dyDescent="0.2">
      <c r="A27" s="17" t="s">
        <v>85</v>
      </c>
      <c r="B27" s="373" t="s">
        <v>86</v>
      </c>
    </row>
    <row r="28" spans="1:2" ht="14.45" customHeight="1" x14ac:dyDescent="0.2">
      <c r="A28" s="11"/>
      <c r="B28" s="11"/>
    </row>
    <row r="29" spans="1:2" ht="12.75" customHeight="1" x14ac:dyDescent="0.2">
      <c r="A29" s="11"/>
      <c r="B29" s="11"/>
    </row>
    <row r="30" spans="1:2" ht="12.75" customHeight="1" x14ac:dyDescent="0.2">
      <c r="A30" s="11"/>
      <c r="B30" s="11"/>
    </row>
    <row r="31" spans="1:2" ht="13.9" customHeight="1" x14ac:dyDescent="0.2">
      <c r="A31" s="11"/>
      <c r="B31" s="11"/>
    </row>
    <row r="32" spans="1:2" ht="12.75" customHeight="1" x14ac:dyDescent="0.2">
      <c r="A32" s="11"/>
      <c r="B32" s="11"/>
    </row>
    <row r="33" spans="1:2" ht="12.75" customHeight="1" x14ac:dyDescent="0.2">
      <c r="A33" s="11"/>
      <c r="B33" s="11"/>
    </row>
    <row r="34" spans="1:2" ht="13.9" customHeight="1" x14ac:dyDescent="0.2">
      <c r="A34" s="11"/>
      <c r="B34" s="11"/>
    </row>
    <row r="35" spans="1:2" ht="12.75" customHeight="1" x14ac:dyDescent="0.2">
      <c r="A35" s="11"/>
      <c r="B35" s="11"/>
    </row>
    <row r="36" spans="1:2" ht="14.45" customHeight="1" x14ac:dyDescent="0.2">
      <c r="A36" s="11"/>
      <c r="B36" s="11"/>
    </row>
    <row r="37" spans="1:2" ht="12.75" customHeight="1" x14ac:dyDescent="0.2">
      <c r="A37" s="11"/>
      <c r="B37" s="11"/>
    </row>
    <row r="38" spans="1:2" ht="13.9" customHeight="1" x14ac:dyDescent="0.2">
      <c r="A38" s="11"/>
      <c r="B38" s="11"/>
    </row>
    <row r="39" spans="1:2" ht="13.9" customHeight="1" x14ac:dyDescent="0.2">
      <c r="A39" s="11"/>
      <c r="B39" s="11"/>
    </row>
    <row r="40" spans="1:2" ht="13.9" customHeight="1" x14ac:dyDescent="0.2">
      <c r="A40" s="11"/>
      <c r="B40" s="11"/>
    </row>
    <row r="41" spans="1:2" ht="13.9" customHeight="1" x14ac:dyDescent="0.2">
      <c r="A41" s="11"/>
      <c r="B41" s="11"/>
    </row>
    <row r="42" spans="1:2" ht="13.9" customHeight="1" x14ac:dyDescent="0.2">
      <c r="A42" s="21"/>
      <c r="B42" s="11"/>
    </row>
    <row r="43" spans="1:2" ht="13.9" customHeight="1" x14ac:dyDescent="0.2">
      <c r="A43" s="21"/>
      <c r="B43" s="11"/>
    </row>
    <row r="44" spans="1:2" ht="13.9" customHeight="1" x14ac:dyDescent="0.2">
      <c r="A44" s="11"/>
      <c r="B44" s="11"/>
    </row>
  </sheetData>
  <sheetProtection selectLockedCells="1" selectUnlockedCells="1"/>
  <mergeCells count="1">
    <mergeCell ref="A3:B3"/>
  </mergeCells>
  <hyperlinks>
    <hyperlink ref="B4" location="1!.A1" display="Основные показатели развития животноводства во всех категориях хозяйств"/>
    <hyperlink ref="B5" location="2!1.A1" display="Забито в хозяйстве или реализовано на убой скота и птицы"/>
    <hyperlink ref="B6" location="2!1.A1" display="Забито в хозяйстве или реализовано на убой скота и птицы (в живом весе)"/>
    <hyperlink ref="B7" location="2!2.A1" display="Забито в хозяйстве или реализовано на убой скота и птицы (в живом весе) по всем  категориям хозяйств"/>
    <hyperlink ref="B8" location="2!3.A1" display="Забито в хозяйстве или реализовано на убой скота и птицы (в убойном весе)"/>
    <hyperlink ref="B9" location="2!4.A1" display="Забито в хозяйстве или реализовано на убой скота и птицы (в убойном весе) во всех категориях хозяйств"/>
    <hyperlink ref="B10" location="3!A1" display="Надоено молока коровьего"/>
    <hyperlink ref="B11" location="4!A1" display="Получено яиц куриных "/>
    <hyperlink ref="B12" location="5!A1" display="Получено шкур крупных"/>
    <hyperlink ref="B13" location="6!A1" display="Получено шкур мелких"/>
    <hyperlink ref="B17" location="7!A1" display="Крупный рогатый скот"/>
    <hyperlink ref="B19" location="7!A1" display="Овцы"/>
    <hyperlink ref="B20" location="7!A1" display="Козы"/>
    <hyperlink ref="B21" location="7!A1" display="Свиньи"/>
    <hyperlink ref="B22" location="7!A1" display="Лошади"/>
    <hyperlink ref="B23" location="7!A1" display="Птица"/>
    <hyperlink ref="B24" location="8!A1" display="Средний надой молока на одну дойную корову"/>
    <hyperlink ref="B25" location="9!A1" display="Средний выход яиц на одну курицу-несушку"/>
    <hyperlink ref="B27" location="10!A1" display="Получено приплода от сельскохозяйственных животных"/>
  </hyperlinks>
  <pageMargins left="0.78749999999999998" right="0.39374999999999999" top="0.39374999999999999" bottom="0.39374999999999999" header="0.51180555555555551" footer="0"/>
  <pageSetup paperSize="9" scale="98" firstPageNumber="0" orientation="landscape" horizontalDpi="300" verticalDpi="300" r:id="rId1"/>
  <headerFooter alignWithMargins="0">
    <oddFooter>&amp;R&amp;"+,Обычный"&amp;8&amp;P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105" zoomScaleNormal="105" zoomScaleSheetLayoutView="75" workbookViewId="0">
      <selection activeCell="N8" sqref="N8"/>
    </sheetView>
  </sheetViews>
  <sheetFormatPr defaultRowHeight="12" x14ac:dyDescent="0.2"/>
  <cols>
    <col min="1" max="1" width="23.28515625" style="22" customWidth="1"/>
    <col min="2" max="2" width="10.28515625" style="22" customWidth="1"/>
    <col min="3" max="3" width="9.140625" style="22"/>
    <col min="4" max="4" width="9.85546875" style="22" customWidth="1"/>
    <col min="5" max="7" width="8.5703125" style="22" customWidth="1"/>
    <col min="8" max="8" width="10.42578125" style="22" customWidth="1"/>
    <col min="9" max="9" width="8.85546875" style="22" customWidth="1"/>
    <col min="10" max="10" width="10.85546875" style="22" customWidth="1"/>
    <col min="11" max="11" width="8.5703125" style="22" customWidth="1"/>
    <col min="12" max="12" width="9.42578125" style="22" customWidth="1"/>
    <col min="13" max="13" width="8.7109375" style="22" customWidth="1"/>
    <col min="14" max="14" width="8.85546875" style="22" customWidth="1"/>
    <col min="15" max="15" width="8.140625" style="22" customWidth="1"/>
    <col min="16" max="16" width="11.140625" style="22" customWidth="1"/>
    <col min="17" max="16384" width="9.140625" style="22"/>
  </cols>
  <sheetData>
    <row r="1" spans="1:17" ht="32.25" customHeight="1" x14ac:dyDescent="0.2">
      <c r="A1" s="397" t="s">
        <v>87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7" ht="1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14.85" customHeight="1" x14ac:dyDescent="0.2">
      <c r="A3" s="398"/>
      <c r="B3" s="399" t="s">
        <v>88</v>
      </c>
      <c r="C3" s="399"/>
      <c r="D3" s="399"/>
      <c r="E3" s="400" t="s">
        <v>89</v>
      </c>
      <c r="F3" s="400"/>
      <c r="G3" s="400"/>
      <c r="H3" s="400"/>
      <c r="I3" s="400"/>
      <c r="J3" s="400"/>
      <c r="K3" s="399" t="s">
        <v>90</v>
      </c>
      <c r="L3" s="399"/>
      <c r="M3" s="399"/>
      <c r="N3" s="400" t="s">
        <v>91</v>
      </c>
      <c r="O3" s="400"/>
      <c r="P3" s="400"/>
      <c r="Q3" s="26"/>
    </row>
    <row r="4" spans="1:17" ht="41.85" customHeight="1" x14ac:dyDescent="0.2">
      <c r="A4" s="398"/>
      <c r="B4" s="399"/>
      <c r="C4" s="399"/>
      <c r="D4" s="399"/>
      <c r="E4" s="399" t="s">
        <v>92</v>
      </c>
      <c r="F4" s="399"/>
      <c r="G4" s="399"/>
      <c r="H4" s="399" t="s">
        <v>93</v>
      </c>
      <c r="I4" s="399"/>
      <c r="J4" s="399"/>
      <c r="K4" s="399"/>
      <c r="L4" s="399"/>
      <c r="M4" s="399"/>
      <c r="N4" s="400"/>
      <c r="O4" s="400"/>
      <c r="P4" s="400"/>
      <c r="Q4" s="26"/>
    </row>
    <row r="5" spans="1:17" ht="43.35" customHeight="1" x14ac:dyDescent="0.2">
      <c r="A5" s="398"/>
      <c r="B5" s="24" t="s">
        <v>94</v>
      </c>
      <c r="C5" s="24" t="s">
        <v>95</v>
      </c>
      <c r="D5" s="24" t="s">
        <v>96</v>
      </c>
      <c r="E5" s="24" t="s">
        <v>94</v>
      </c>
      <c r="F5" s="24" t="s">
        <v>95</v>
      </c>
      <c r="G5" s="24" t="s">
        <v>97</v>
      </c>
      <c r="H5" s="24" t="s">
        <v>94</v>
      </c>
      <c r="I5" s="24" t="s">
        <v>95</v>
      </c>
      <c r="J5" s="24" t="s">
        <v>97</v>
      </c>
      <c r="K5" s="24" t="s">
        <v>94</v>
      </c>
      <c r="L5" s="24" t="s">
        <v>95</v>
      </c>
      <c r="M5" s="25" t="s">
        <v>97</v>
      </c>
      <c r="N5" s="24" t="s">
        <v>94</v>
      </c>
      <c r="O5" s="24" t="s">
        <v>95</v>
      </c>
      <c r="P5" s="25" t="s">
        <v>97</v>
      </c>
      <c r="Q5" s="26"/>
    </row>
    <row r="6" spans="1:17" s="26" customFormat="1" ht="26.25" customHeight="1" x14ac:dyDescent="0.2">
      <c r="A6" s="396" t="s">
        <v>98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</row>
    <row r="7" spans="1:17" ht="45.75" customHeight="1" x14ac:dyDescent="0.2">
      <c r="A7" s="27" t="s">
        <v>99</v>
      </c>
      <c r="B7" s="28">
        <v>2.7</v>
      </c>
      <c r="C7" s="28">
        <v>2.4</v>
      </c>
      <c r="D7" s="29">
        <v>112.5</v>
      </c>
      <c r="E7" s="28">
        <v>2.7</v>
      </c>
      <c r="F7" s="28">
        <v>2.4</v>
      </c>
      <c r="G7" s="29">
        <v>112.5</v>
      </c>
      <c r="H7" s="30" t="s">
        <v>20</v>
      </c>
      <c r="I7" s="30" t="s">
        <v>20</v>
      </c>
      <c r="J7" s="30" t="s">
        <v>20</v>
      </c>
      <c r="K7" s="28">
        <v>32.5</v>
      </c>
      <c r="L7" s="28">
        <v>32.299999999999997</v>
      </c>
      <c r="M7" s="29">
        <v>100.6</v>
      </c>
      <c r="N7" s="28">
        <v>35.200000000000003</v>
      </c>
      <c r="O7" s="28">
        <v>34.700000000000003</v>
      </c>
      <c r="P7" s="29">
        <v>101.4</v>
      </c>
    </row>
    <row r="8" spans="1:17" ht="46.5" customHeight="1" x14ac:dyDescent="0.2">
      <c r="A8" s="27" t="s">
        <v>100</v>
      </c>
      <c r="B8" s="28">
        <v>1.35</v>
      </c>
      <c r="C8" s="28">
        <v>1.2</v>
      </c>
      <c r="D8" s="29">
        <v>112.5</v>
      </c>
      <c r="E8" s="28">
        <v>1.35</v>
      </c>
      <c r="F8" s="28">
        <v>1.2</v>
      </c>
      <c r="G8" s="29">
        <v>112.5</v>
      </c>
      <c r="H8" s="30" t="s">
        <v>20</v>
      </c>
      <c r="I8" s="30" t="s">
        <v>20</v>
      </c>
      <c r="J8" s="30" t="s">
        <v>20</v>
      </c>
      <c r="K8" s="28">
        <v>16.600000000000001</v>
      </c>
      <c r="L8" s="28">
        <v>16.899999999999999</v>
      </c>
      <c r="M8" s="29">
        <v>98.2</v>
      </c>
      <c r="N8" s="28">
        <v>17.95</v>
      </c>
      <c r="O8" s="28">
        <v>18.100000000000001</v>
      </c>
      <c r="P8" s="29">
        <v>99.2</v>
      </c>
    </row>
    <row r="9" spans="1:17" ht="16.5" customHeight="1" x14ac:dyDescent="0.2">
      <c r="A9" s="27" t="s">
        <v>101</v>
      </c>
      <c r="B9" s="30" t="s">
        <v>20</v>
      </c>
      <c r="C9" s="30" t="s">
        <v>20</v>
      </c>
      <c r="D9" s="30" t="s">
        <v>20</v>
      </c>
      <c r="E9" s="30" t="s">
        <v>20</v>
      </c>
      <c r="F9" s="30" t="s">
        <v>20</v>
      </c>
      <c r="G9" s="30" t="s">
        <v>20</v>
      </c>
      <c r="H9" s="30" t="s">
        <v>20</v>
      </c>
      <c r="I9" s="30" t="s">
        <v>20</v>
      </c>
      <c r="J9" s="30" t="s">
        <v>20</v>
      </c>
      <c r="K9" s="29">
        <v>61.5</v>
      </c>
      <c r="L9" s="29">
        <v>60.4</v>
      </c>
      <c r="M9" s="29">
        <v>101.8</v>
      </c>
      <c r="N9" s="29">
        <v>61.5</v>
      </c>
      <c r="O9" s="29">
        <v>60.4</v>
      </c>
      <c r="P9" s="29">
        <v>101.8</v>
      </c>
    </row>
    <row r="10" spans="1:17" ht="16.5" customHeight="1" x14ac:dyDescent="0.2">
      <c r="A10" s="27" t="s">
        <v>102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29">
        <v>1.6</v>
      </c>
      <c r="L10" s="29">
        <v>1.1000000000000001</v>
      </c>
      <c r="M10" s="29">
        <v>145.5</v>
      </c>
      <c r="N10" s="29">
        <v>1.6</v>
      </c>
      <c r="O10" s="29">
        <v>1.1000000000000001</v>
      </c>
      <c r="P10" s="29">
        <v>145.5</v>
      </c>
    </row>
    <row r="11" spans="1:17" ht="16.5" customHeight="1" x14ac:dyDescent="0.2">
      <c r="A11" s="27" t="s">
        <v>103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1">
        <v>51</v>
      </c>
      <c r="L11" s="31">
        <v>52</v>
      </c>
      <c r="M11" s="29">
        <v>98.1</v>
      </c>
      <c r="N11" s="31">
        <v>51</v>
      </c>
      <c r="O11" s="31">
        <v>52</v>
      </c>
      <c r="P11" s="29">
        <v>98.1</v>
      </c>
    </row>
    <row r="12" spans="1:17" ht="16.5" customHeight="1" x14ac:dyDescent="0.2">
      <c r="A12" s="27" t="s">
        <v>104</v>
      </c>
      <c r="B12" s="30" t="s">
        <v>20</v>
      </c>
      <c r="C12" s="30" t="s">
        <v>20</v>
      </c>
      <c r="D12" s="30" t="s">
        <v>20</v>
      </c>
      <c r="E12" s="30" t="s">
        <v>20</v>
      </c>
      <c r="F12" s="30" t="s">
        <v>20</v>
      </c>
      <c r="G12" s="30" t="s">
        <v>20</v>
      </c>
      <c r="H12" s="30" t="s">
        <v>20</v>
      </c>
      <c r="I12" s="30" t="s">
        <v>20</v>
      </c>
      <c r="J12" s="30" t="s">
        <v>20</v>
      </c>
      <c r="K12" s="31">
        <v>81</v>
      </c>
      <c r="L12" s="31">
        <v>89</v>
      </c>
      <c r="M12" s="29">
        <v>91</v>
      </c>
      <c r="N12" s="31">
        <v>81</v>
      </c>
      <c r="O12" s="31">
        <v>89</v>
      </c>
      <c r="P12" s="29">
        <v>91</v>
      </c>
    </row>
    <row r="13" spans="1:17" ht="17.100000000000001" customHeight="1" x14ac:dyDescent="0.2">
      <c r="A13" s="32" t="s">
        <v>105</v>
      </c>
      <c r="B13" s="33" t="s">
        <v>20</v>
      </c>
      <c r="C13" s="34">
        <v>1.2</v>
      </c>
      <c r="D13" s="33" t="s">
        <v>20</v>
      </c>
      <c r="E13" s="33" t="s">
        <v>20</v>
      </c>
      <c r="F13" s="34">
        <v>1.2</v>
      </c>
      <c r="G13" s="33" t="s">
        <v>20</v>
      </c>
      <c r="H13" s="33" t="s">
        <v>20</v>
      </c>
      <c r="I13" s="33" t="s">
        <v>20</v>
      </c>
      <c r="J13" s="33" t="s">
        <v>20</v>
      </c>
      <c r="K13" s="34">
        <v>0.4</v>
      </c>
      <c r="L13" s="34">
        <v>0.4</v>
      </c>
      <c r="M13" s="34">
        <v>100</v>
      </c>
      <c r="N13" s="34">
        <v>0.4</v>
      </c>
      <c r="O13" s="34">
        <v>1.6</v>
      </c>
      <c r="P13" s="34">
        <v>25.5</v>
      </c>
    </row>
    <row r="14" spans="1:17" s="35" customFormat="1" ht="28.5" customHeight="1" x14ac:dyDescent="0.2">
      <c r="A14" s="396" t="s">
        <v>106</v>
      </c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</row>
    <row r="15" spans="1:17" ht="12.75" customHeight="1" x14ac:dyDescent="0.2">
      <c r="A15" s="36" t="s">
        <v>66</v>
      </c>
      <c r="B15" s="33" t="s">
        <v>20</v>
      </c>
      <c r="C15" s="33" t="s">
        <v>20</v>
      </c>
      <c r="D15" s="33" t="s">
        <v>20</v>
      </c>
      <c r="E15" s="33" t="s">
        <v>20</v>
      </c>
      <c r="F15" s="33" t="s">
        <v>20</v>
      </c>
      <c r="G15" s="33" t="s">
        <v>20</v>
      </c>
      <c r="H15" s="33" t="s">
        <v>20</v>
      </c>
      <c r="I15" s="33" t="s">
        <v>20</v>
      </c>
      <c r="J15" s="33" t="s">
        <v>20</v>
      </c>
      <c r="K15" s="37">
        <v>191</v>
      </c>
      <c r="L15" s="37">
        <v>240</v>
      </c>
      <c r="M15" s="34">
        <v>79.599999999999994</v>
      </c>
      <c r="N15" s="37">
        <v>191</v>
      </c>
      <c r="O15" s="37">
        <v>240</v>
      </c>
      <c r="P15" s="34">
        <v>79.599999999999994</v>
      </c>
    </row>
    <row r="16" spans="1:17" ht="13.15" customHeight="1" x14ac:dyDescent="0.2">
      <c r="A16" s="38" t="s">
        <v>107</v>
      </c>
      <c r="B16" s="33" t="s">
        <v>20</v>
      </c>
      <c r="C16" s="33" t="s">
        <v>20</v>
      </c>
      <c r="D16" s="33" t="s">
        <v>20</v>
      </c>
      <c r="E16" s="33" t="s">
        <v>20</v>
      </c>
      <c r="F16" s="33" t="s">
        <v>20</v>
      </c>
      <c r="G16" s="33" t="s">
        <v>20</v>
      </c>
      <c r="H16" s="33" t="s">
        <v>20</v>
      </c>
      <c r="I16" s="33" t="s">
        <v>20</v>
      </c>
      <c r="J16" s="33" t="s">
        <v>20</v>
      </c>
      <c r="K16" s="37">
        <v>144</v>
      </c>
      <c r="L16" s="37">
        <v>177</v>
      </c>
      <c r="M16" s="34">
        <v>81.400000000000006</v>
      </c>
      <c r="N16" s="37">
        <v>144</v>
      </c>
      <c r="O16" s="37">
        <v>177</v>
      </c>
      <c r="P16" s="34">
        <v>81.400000000000006</v>
      </c>
    </row>
    <row r="17" spans="1:17" ht="13.15" customHeight="1" x14ac:dyDescent="0.2">
      <c r="A17" s="36" t="s">
        <v>70</v>
      </c>
      <c r="B17" s="37">
        <v>716</v>
      </c>
      <c r="C17" s="37">
        <v>918</v>
      </c>
      <c r="D17" s="34">
        <v>78</v>
      </c>
      <c r="E17" s="37">
        <v>716</v>
      </c>
      <c r="F17" s="37">
        <v>918</v>
      </c>
      <c r="G17" s="34">
        <v>78</v>
      </c>
      <c r="H17" s="33" t="s">
        <v>20</v>
      </c>
      <c r="I17" s="33" t="s">
        <v>20</v>
      </c>
      <c r="J17" s="33" t="s">
        <v>20</v>
      </c>
      <c r="K17" s="37">
        <v>1250</v>
      </c>
      <c r="L17" s="37">
        <v>1247</v>
      </c>
      <c r="M17" s="34">
        <v>100.2</v>
      </c>
      <c r="N17" s="37">
        <v>1966</v>
      </c>
      <c r="O17" s="37">
        <v>2165</v>
      </c>
      <c r="P17" s="34">
        <v>90.8</v>
      </c>
    </row>
    <row r="18" spans="1:17" ht="13.9" customHeight="1" x14ac:dyDescent="0.2">
      <c r="A18" s="36" t="s">
        <v>72</v>
      </c>
      <c r="B18" s="33" t="s">
        <v>20</v>
      </c>
      <c r="C18" s="33" t="s">
        <v>20</v>
      </c>
      <c r="D18" s="33" t="s">
        <v>20</v>
      </c>
      <c r="E18" s="33" t="s">
        <v>20</v>
      </c>
      <c r="F18" s="33" t="s">
        <v>20</v>
      </c>
      <c r="G18" s="33" t="s">
        <v>20</v>
      </c>
      <c r="H18" s="33" t="s">
        <v>20</v>
      </c>
      <c r="I18" s="33" t="s">
        <v>20</v>
      </c>
      <c r="J18" s="33" t="s">
        <v>20</v>
      </c>
      <c r="K18" s="37">
        <v>230</v>
      </c>
      <c r="L18" s="37">
        <v>278</v>
      </c>
      <c r="M18" s="34">
        <v>82.7</v>
      </c>
      <c r="N18" s="37">
        <v>230</v>
      </c>
      <c r="O18" s="37">
        <v>278</v>
      </c>
      <c r="P18" s="34">
        <v>82.7</v>
      </c>
    </row>
    <row r="19" spans="1:17" ht="13.9" customHeight="1" x14ac:dyDescent="0.2">
      <c r="A19" s="36" t="s">
        <v>74</v>
      </c>
      <c r="B19" s="33" t="s">
        <v>20</v>
      </c>
      <c r="C19" s="33" t="s">
        <v>20</v>
      </c>
      <c r="D19" s="33" t="s">
        <v>20</v>
      </c>
      <c r="E19" s="33" t="s">
        <v>20</v>
      </c>
      <c r="F19" s="33" t="s">
        <v>20</v>
      </c>
      <c r="G19" s="33" t="s">
        <v>20</v>
      </c>
      <c r="H19" s="33" t="s">
        <v>20</v>
      </c>
      <c r="I19" s="33" t="s">
        <v>20</v>
      </c>
      <c r="J19" s="33" t="s">
        <v>20</v>
      </c>
      <c r="K19" s="37">
        <v>4</v>
      </c>
      <c r="L19" s="37">
        <v>7</v>
      </c>
      <c r="M19" s="34">
        <v>57.1</v>
      </c>
      <c r="N19" s="37">
        <v>4</v>
      </c>
      <c r="O19" s="37">
        <v>7</v>
      </c>
      <c r="P19" s="34">
        <v>57.1</v>
      </c>
      <c r="Q19" s="39"/>
    </row>
    <row r="20" spans="1:17" ht="12" customHeight="1" x14ac:dyDescent="0.2">
      <c r="A20" s="36" t="s">
        <v>76</v>
      </c>
      <c r="B20" s="37">
        <v>2</v>
      </c>
      <c r="C20" s="37">
        <v>80</v>
      </c>
      <c r="D20" s="34">
        <v>2.5</v>
      </c>
      <c r="E20" s="37">
        <v>2</v>
      </c>
      <c r="F20" s="37">
        <v>80</v>
      </c>
      <c r="G20" s="34">
        <v>2.5</v>
      </c>
      <c r="H20" s="33" t="s">
        <v>20</v>
      </c>
      <c r="I20" s="33" t="s">
        <v>20</v>
      </c>
      <c r="J20" s="33" t="s">
        <v>20</v>
      </c>
      <c r="K20" s="37">
        <v>401</v>
      </c>
      <c r="L20" s="37">
        <v>391</v>
      </c>
      <c r="M20" s="34">
        <v>102.6</v>
      </c>
      <c r="N20" s="37">
        <v>403</v>
      </c>
      <c r="O20" s="37">
        <v>471</v>
      </c>
      <c r="P20" s="34">
        <v>85.6</v>
      </c>
      <c r="Q20" s="39"/>
    </row>
    <row r="21" spans="1:17" x14ac:dyDescent="0.2">
      <c r="A21" s="40" t="s">
        <v>78</v>
      </c>
      <c r="B21" s="33" t="s">
        <v>20</v>
      </c>
      <c r="C21" s="33" t="s">
        <v>20</v>
      </c>
      <c r="D21" s="33" t="s">
        <v>20</v>
      </c>
      <c r="E21" s="33" t="s">
        <v>20</v>
      </c>
      <c r="F21" s="33" t="s">
        <v>20</v>
      </c>
      <c r="G21" s="33" t="s">
        <v>20</v>
      </c>
      <c r="H21" s="33" t="s">
        <v>20</v>
      </c>
      <c r="I21" s="33" t="s">
        <v>20</v>
      </c>
      <c r="J21" s="33" t="s">
        <v>20</v>
      </c>
      <c r="K21" s="37">
        <v>5498</v>
      </c>
      <c r="L21" s="37">
        <v>1531</v>
      </c>
      <c r="M21" s="34">
        <v>359.1</v>
      </c>
      <c r="N21" s="37">
        <v>5498</v>
      </c>
      <c r="O21" s="37">
        <v>1531</v>
      </c>
      <c r="P21" s="34">
        <v>359.1</v>
      </c>
      <c r="Q21" s="39"/>
    </row>
    <row r="22" spans="1:17" ht="12.75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39"/>
    </row>
    <row r="23" spans="1:17" ht="12.75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9"/>
    </row>
    <row r="24" spans="1:17" x14ac:dyDescent="0.2">
      <c r="Q24" s="39"/>
    </row>
  </sheetData>
  <sheetProtection selectLockedCells="1" selectUnlockedCells="1"/>
  <mergeCells count="10">
    <mergeCell ref="A6:P6"/>
    <mergeCell ref="A14:P14"/>
    <mergeCell ref="A1:P1"/>
    <mergeCell ref="A3:A5"/>
    <mergeCell ref="B3:D4"/>
    <mergeCell ref="E3:J3"/>
    <mergeCell ref="K3:M4"/>
    <mergeCell ref="N3:P4"/>
    <mergeCell ref="E4:G4"/>
    <mergeCell ref="H4:J4"/>
  </mergeCells>
  <pageMargins left="0.2361111111111111" right="0.15763888888888888" top="0.43333333333333335" bottom="7.8472222222222221E-2" header="0.51180555555555551" footer="0"/>
  <pageSetup paperSize="9" scale="90" firstPageNumber="4" orientation="landscape" useFirstPageNumber="1" horizontalDpi="300" verticalDpi="300"/>
  <headerFooter alignWithMargins="0">
    <oddFooter>&amp;R&amp;"Calibri,Обычный"&amp;8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"/>
  <sheetViews>
    <sheetView zoomScale="105" zoomScaleNormal="105" workbookViewId="0">
      <selection activeCell="E17" sqref="E17"/>
    </sheetView>
  </sheetViews>
  <sheetFormatPr defaultRowHeight="12.75" customHeight="1" x14ac:dyDescent="0.2"/>
  <cols>
    <col min="1" max="1" width="23" style="42" customWidth="1"/>
    <col min="2" max="2" width="10.28515625" style="42" customWidth="1"/>
    <col min="3" max="3" width="9.85546875" style="42" customWidth="1"/>
    <col min="4" max="5" width="9.140625" style="42"/>
    <col min="6" max="6" width="9" style="42" customWidth="1"/>
    <col min="7" max="8" width="9.140625" style="42"/>
    <col min="9" max="9" width="9.42578125" style="42" customWidth="1"/>
    <col min="10" max="11" width="9.140625" style="42"/>
    <col min="12" max="12" width="9.5703125" style="42" customWidth="1"/>
    <col min="13" max="13" width="9.140625" style="42"/>
    <col min="14" max="14" width="10.28515625" style="42" customWidth="1"/>
    <col min="15" max="15" width="9.85546875" style="42" customWidth="1"/>
    <col min="16" max="16384" width="9.140625" style="42"/>
  </cols>
  <sheetData>
    <row r="1" spans="1:50" ht="34.5" customHeight="1" x14ac:dyDescent="0.2">
      <c r="A1" s="401" t="s">
        <v>108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50" ht="18" customHeight="1" x14ac:dyDescent="0.2">
      <c r="A2" s="401" t="s">
        <v>109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</row>
    <row r="3" spans="1:50" ht="12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4"/>
      <c r="L3" s="44"/>
      <c r="N3" s="44"/>
      <c r="O3" s="44"/>
      <c r="P3" s="45" t="s">
        <v>110</v>
      </c>
    </row>
    <row r="4" spans="1:50" ht="15.75" customHeight="1" x14ac:dyDescent="0.2">
      <c r="A4" s="402"/>
      <c r="B4" s="403" t="s">
        <v>88</v>
      </c>
      <c r="C4" s="403"/>
      <c r="D4" s="403"/>
      <c r="E4" s="404" t="s">
        <v>89</v>
      </c>
      <c r="F4" s="404"/>
      <c r="G4" s="404"/>
      <c r="H4" s="404"/>
      <c r="I4" s="404"/>
      <c r="J4" s="404"/>
      <c r="K4" s="403" t="s">
        <v>90</v>
      </c>
      <c r="L4" s="403"/>
      <c r="M4" s="403"/>
      <c r="N4" s="405" t="s">
        <v>91</v>
      </c>
      <c r="O4" s="405"/>
      <c r="P4" s="405"/>
      <c r="Q4" s="46"/>
    </row>
    <row r="5" spans="1:50" ht="48.6" customHeight="1" x14ac:dyDescent="0.2">
      <c r="A5" s="402"/>
      <c r="B5" s="403"/>
      <c r="C5" s="403"/>
      <c r="D5" s="403"/>
      <c r="E5" s="403" t="s">
        <v>92</v>
      </c>
      <c r="F5" s="403"/>
      <c r="G5" s="403"/>
      <c r="H5" s="404" t="s">
        <v>93</v>
      </c>
      <c r="I5" s="404"/>
      <c r="J5" s="404"/>
      <c r="K5" s="403"/>
      <c r="L5" s="403"/>
      <c r="M5" s="403"/>
      <c r="N5" s="405"/>
      <c r="O5" s="405"/>
      <c r="P5" s="405"/>
      <c r="Q5" s="46"/>
    </row>
    <row r="6" spans="1:50" ht="39" customHeight="1" x14ac:dyDescent="0.2">
      <c r="A6" s="402"/>
      <c r="B6" s="47" t="s">
        <v>94</v>
      </c>
      <c r="C6" s="47" t="s">
        <v>95</v>
      </c>
      <c r="D6" s="47" t="s">
        <v>199</v>
      </c>
      <c r="E6" s="47" t="s">
        <v>94</v>
      </c>
      <c r="F6" s="47" t="s">
        <v>95</v>
      </c>
      <c r="G6" s="47" t="s">
        <v>199</v>
      </c>
      <c r="H6" s="47" t="s">
        <v>94</v>
      </c>
      <c r="I6" s="47" t="s">
        <v>95</v>
      </c>
      <c r="J6" s="47" t="s">
        <v>199</v>
      </c>
      <c r="K6" s="47" t="s">
        <v>94</v>
      </c>
      <c r="L6" s="47" t="s">
        <v>95</v>
      </c>
      <c r="M6" s="47" t="s">
        <v>199</v>
      </c>
      <c r="N6" s="48" t="s">
        <v>94</v>
      </c>
      <c r="O6" s="47" t="s">
        <v>95</v>
      </c>
      <c r="P6" s="49" t="s">
        <v>199</v>
      </c>
      <c r="Q6" s="46"/>
    </row>
    <row r="7" spans="1:50" ht="15.6" customHeight="1" x14ac:dyDescent="0.2">
      <c r="A7" s="50" t="s">
        <v>111</v>
      </c>
      <c r="B7" s="51">
        <v>2.7</v>
      </c>
      <c r="C7" s="51">
        <v>2.4</v>
      </c>
      <c r="D7" s="34">
        <v>112.5</v>
      </c>
      <c r="E7" s="51">
        <v>2.7</v>
      </c>
      <c r="F7" s="51">
        <v>2.4</v>
      </c>
      <c r="G7" s="34">
        <v>112.5</v>
      </c>
      <c r="H7" s="33" t="s">
        <v>20</v>
      </c>
      <c r="I7" s="33" t="s">
        <v>20</v>
      </c>
      <c r="J7" s="33" t="s">
        <v>20</v>
      </c>
      <c r="K7" s="51">
        <v>32.5</v>
      </c>
      <c r="L7" s="51">
        <v>32.299999999999997</v>
      </c>
      <c r="M7" s="34">
        <v>100.6</v>
      </c>
      <c r="N7" s="51">
        <v>35.200000000000003</v>
      </c>
      <c r="O7" s="51">
        <v>34.700000000000003</v>
      </c>
      <c r="P7" s="34">
        <v>101.4</v>
      </c>
      <c r="Q7" s="52"/>
      <c r="R7" s="53"/>
      <c r="S7" s="53"/>
      <c r="T7" s="52"/>
      <c r="U7" s="53"/>
      <c r="V7" s="53"/>
      <c r="W7" s="52"/>
      <c r="X7" s="53"/>
      <c r="Y7" s="53"/>
      <c r="Z7" s="52"/>
    </row>
    <row r="8" spans="1:50" ht="17.850000000000001" customHeight="1" x14ac:dyDescent="0.2">
      <c r="A8" s="54" t="s">
        <v>112</v>
      </c>
      <c r="B8" s="51">
        <v>1.9</v>
      </c>
      <c r="C8" s="51">
        <v>2.4</v>
      </c>
      <c r="D8" s="34">
        <v>79.2</v>
      </c>
      <c r="E8" s="51">
        <v>1.9</v>
      </c>
      <c r="F8" s="51">
        <v>2.4</v>
      </c>
      <c r="G8" s="34">
        <v>79.2</v>
      </c>
      <c r="H8" s="33" t="s">
        <v>20</v>
      </c>
      <c r="I8" s="33" t="s">
        <v>20</v>
      </c>
      <c r="J8" s="33" t="s">
        <v>20</v>
      </c>
      <c r="K8" s="51">
        <v>8.3000000000000007</v>
      </c>
      <c r="L8" s="51">
        <v>15.9</v>
      </c>
      <c r="M8" s="34">
        <v>52.2</v>
      </c>
      <c r="N8" s="51">
        <v>10.199999999999999</v>
      </c>
      <c r="O8" s="51">
        <v>18.3</v>
      </c>
      <c r="P8" s="34">
        <v>55.7</v>
      </c>
      <c r="Q8" s="52"/>
      <c r="R8" s="53"/>
      <c r="S8" s="53"/>
      <c r="T8" s="52"/>
      <c r="U8" s="53"/>
      <c r="V8" s="53"/>
      <c r="W8" s="52"/>
      <c r="X8" s="53"/>
      <c r="Y8" s="53"/>
      <c r="Z8" s="52"/>
    </row>
    <row r="9" spans="1:50" ht="17.850000000000001" customHeight="1" x14ac:dyDescent="0.2">
      <c r="A9" s="55" t="s">
        <v>113</v>
      </c>
      <c r="B9" s="33" t="s">
        <v>20</v>
      </c>
      <c r="C9" s="33" t="s">
        <v>20</v>
      </c>
      <c r="D9" s="33" t="s">
        <v>20</v>
      </c>
      <c r="E9" s="33" t="s">
        <v>20</v>
      </c>
      <c r="F9" s="33" t="s">
        <v>20</v>
      </c>
      <c r="G9" s="33" t="s">
        <v>20</v>
      </c>
      <c r="H9" s="33" t="s">
        <v>20</v>
      </c>
      <c r="I9" s="33" t="s">
        <v>20</v>
      </c>
      <c r="J9" s="33" t="s">
        <v>20</v>
      </c>
      <c r="K9" s="51">
        <v>0.30000000000000004</v>
      </c>
      <c r="L9" s="51" t="s">
        <v>20</v>
      </c>
      <c r="M9" s="33" t="s">
        <v>20</v>
      </c>
      <c r="N9" s="51">
        <v>0.30000000000000004</v>
      </c>
      <c r="O9" s="51" t="s">
        <v>20</v>
      </c>
      <c r="P9" s="33" t="s">
        <v>20</v>
      </c>
      <c r="Q9" s="52"/>
      <c r="R9" s="53"/>
      <c r="S9" s="53"/>
      <c r="T9" s="52"/>
      <c r="U9" s="53"/>
      <c r="V9" s="53"/>
      <c r="W9" s="52"/>
      <c r="X9" s="53"/>
      <c r="Y9" s="53"/>
      <c r="Z9" s="52"/>
    </row>
    <row r="10" spans="1:50" ht="17.850000000000001" customHeight="1" x14ac:dyDescent="0.2">
      <c r="A10" s="54" t="s">
        <v>114</v>
      </c>
      <c r="B10" s="33" t="s">
        <v>20</v>
      </c>
      <c r="C10" s="33" t="s">
        <v>20</v>
      </c>
      <c r="D10" s="33" t="s">
        <v>20</v>
      </c>
      <c r="E10" s="33" t="s">
        <v>20</v>
      </c>
      <c r="F10" s="33" t="s">
        <v>20</v>
      </c>
      <c r="G10" s="33" t="s">
        <v>20</v>
      </c>
      <c r="H10" s="33" t="s">
        <v>20</v>
      </c>
      <c r="I10" s="33" t="s">
        <v>20</v>
      </c>
      <c r="J10" s="33" t="s">
        <v>20</v>
      </c>
      <c r="K10" s="51" t="s">
        <v>20</v>
      </c>
      <c r="L10" s="51">
        <v>0</v>
      </c>
      <c r="M10" s="33" t="s">
        <v>20</v>
      </c>
      <c r="N10" s="51" t="s">
        <v>20</v>
      </c>
      <c r="O10" s="51">
        <v>0</v>
      </c>
      <c r="P10" s="33" t="s">
        <v>20</v>
      </c>
      <c r="Q10" s="56"/>
      <c r="R10" s="53"/>
      <c r="S10" s="53"/>
      <c r="T10" s="52"/>
      <c r="U10" s="53"/>
      <c r="V10" s="53"/>
      <c r="W10" s="52"/>
      <c r="X10" s="53"/>
      <c r="Y10" s="53"/>
      <c r="Z10" s="52"/>
    </row>
    <row r="11" spans="1:50" ht="17.850000000000001" customHeight="1" x14ac:dyDescent="0.2">
      <c r="A11" s="54" t="s">
        <v>115</v>
      </c>
      <c r="B11" s="33" t="s">
        <v>20</v>
      </c>
      <c r="C11" s="33" t="s">
        <v>20</v>
      </c>
      <c r="D11" s="33" t="s">
        <v>20</v>
      </c>
      <c r="E11" s="33" t="s">
        <v>20</v>
      </c>
      <c r="F11" s="33" t="s">
        <v>20</v>
      </c>
      <c r="G11" s="33" t="s">
        <v>20</v>
      </c>
      <c r="H11" s="33" t="s">
        <v>20</v>
      </c>
      <c r="I11" s="33" t="s">
        <v>20</v>
      </c>
      <c r="J11" s="33" t="s">
        <v>20</v>
      </c>
      <c r="K11" s="51">
        <v>9.8000000000000007</v>
      </c>
      <c r="L11" s="51">
        <v>6.6</v>
      </c>
      <c r="M11" s="34">
        <v>148.5</v>
      </c>
      <c r="N11" s="51">
        <v>9.8000000000000007</v>
      </c>
      <c r="O11" s="51">
        <v>6.6</v>
      </c>
      <c r="P11" s="34">
        <v>148.5</v>
      </c>
      <c r="Q11" s="52"/>
      <c r="R11" s="53"/>
      <c r="S11" s="53"/>
      <c r="T11" s="52"/>
      <c r="U11" s="53"/>
      <c r="V11" s="53"/>
      <c r="W11" s="52"/>
      <c r="X11" s="53"/>
      <c r="Y11" s="53"/>
      <c r="Z11" s="52"/>
    </row>
    <row r="12" spans="1:50" ht="18.600000000000001" customHeight="1" x14ac:dyDescent="0.2">
      <c r="A12" s="54" t="s">
        <v>116</v>
      </c>
      <c r="B12" s="33" t="s">
        <v>20</v>
      </c>
      <c r="C12" s="33" t="s">
        <v>20</v>
      </c>
      <c r="D12" s="33" t="s">
        <v>20</v>
      </c>
      <c r="E12" s="33" t="s">
        <v>20</v>
      </c>
      <c r="F12" s="33" t="s">
        <v>20</v>
      </c>
      <c r="G12" s="33" t="s">
        <v>20</v>
      </c>
      <c r="H12" s="33" t="s">
        <v>20</v>
      </c>
      <c r="I12" s="33" t="s">
        <v>20</v>
      </c>
      <c r="J12" s="33" t="s">
        <v>20</v>
      </c>
      <c r="K12" s="51">
        <v>8.5</v>
      </c>
      <c r="L12" s="51">
        <v>10.1</v>
      </c>
      <c r="M12" s="34">
        <v>84.2</v>
      </c>
      <c r="N12" s="51">
        <v>8.5</v>
      </c>
      <c r="O12" s="51">
        <v>10.1</v>
      </c>
      <c r="P12" s="34">
        <v>84.2</v>
      </c>
      <c r="Q12" s="52"/>
      <c r="R12" s="53"/>
      <c r="S12" s="53"/>
      <c r="T12" s="52"/>
      <c r="U12" s="53"/>
      <c r="V12" s="53"/>
      <c r="W12" s="52"/>
      <c r="X12" s="53"/>
      <c r="Y12" s="53"/>
      <c r="Z12" s="52"/>
    </row>
    <row r="13" spans="1:50" s="59" customFormat="1" ht="17.100000000000001" customHeight="1" x14ac:dyDescent="0.2">
      <c r="A13" s="57" t="s">
        <v>117</v>
      </c>
      <c r="B13" s="375">
        <v>0.8</v>
      </c>
      <c r="C13" s="376" t="s">
        <v>20</v>
      </c>
      <c r="D13" s="376" t="s">
        <v>20</v>
      </c>
      <c r="E13" s="375">
        <v>0.8</v>
      </c>
      <c r="F13" s="376" t="s">
        <v>20</v>
      </c>
      <c r="G13" s="376" t="s">
        <v>20</v>
      </c>
      <c r="H13" s="376" t="s">
        <v>20</v>
      </c>
      <c r="I13" s="376" t="s">
        <v>20</v>
      </c>
      <c r="J13" s="376" t="s">
        <v>20</v>
      </c>
      <c r="K13" s="375">
        <v>5.7</v>
      </c>
      <c r="L13" s="376" t="s">
        <v>20</v>
      </c>
      <c r="M13" s="376" t="s">
        <v>20</v>
      </c>
      <c r="N13" s="375">
        <v>6.5</v>
      </c>
      <c r="O13" s="376" t="s">
        <v>20</v>
      </c>
      <c r="P13" s="376" t="s">
        <v>20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</row>
    <row r="14" spans="1:50" ht="12.75" customHeight="1" x14ac:dyDescent="0.2">
      <c r="A14" s="60"/>
      <c r="B14" s="61"/>
      <c r="C14" s="61"/>
      <c r="D14" s="6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0" ht="12.75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50" ht="12.7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ht="12.7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ht="12.75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ht="12.75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ht="12.7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</sheetData>
  <sheetProtection selectLockedCells="1" selectUnlockedCells="1"/>
  <mergeCells count="9">
    <mergeCell ref="A1:P1"/>
    <mergeCell ref="A2:P2"/>
    <mergeCell ref="A4:A6"/>
    <mergeCell ref="B4:D5"/>
    <mergeCell ref="E4:J4"/>
    <mergeCell ref="K4:M5"/>
    <mergeCell ref="N4:P5"/>
    <mergeCell ref="E5:G5"/>
    <mergeCell ref="H5:J5"/>
  </mergeCells>
  <pageMargins left="0.59027777777777779" right="0.59027777777777779" top="0.59027777777777779" bottom="0.39374999999999999" header="0.51180555555555551" footer="0.39374999999999999"/>
  <pageSetup paperSize="9" scale="65" firstPageNumber="4" orientation="landscape" useFirstPageNumber="1" horizontalDpi="300" verticalDpi="300"/>
  <headerFooter alignWithMargins="0">
    <oddFooter>&amp;R&amp;"Calibri,Обычный"&amp;8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05" zoomScaleNormal="105" workbookViewId="0">
      <selection sqref="A1:I1"/>
    </sheetView>
  </sheetViews>
  <sheetFormatPr defaultRowHeight="12.75" customHeight="1" x14ac:dyDescent="0.2"/>
  <cols>
    <col min="1" max="1" width="22.42578125" style="65" customWidth="1"/>
    <col min="2" max="2" width="14.7109375" style="65" customWidth="1"/>
    <col min="3" max="4" width="14" style="65" customWidth="1"/>
    <col min="5" max="5" width="13.5703125" style="65" customWidth="1"/>
    <col min="6" max="6" width="13.140625" style="65" customWidth="1"/>
    <col min="7" max="9" width="14" style="65" customWidth="1"/>
    <col min="10" max="10" width="9.5703125" style="65" customWidth="1"/>
    <col min="11" max="16384" width="9.140625" style="65"/>
  </cols>
  <sheetData>
    <row r="1" spans="1:9" ht="36.950000000000003" customHeight="1" x14ac:dyDescent="0.2">
      <c r="A1" s="406" t="s">
        <v>118</v>
      </c>
      <c r="B1" s="406"/>
      <c r="C1" s="406"/>
      <c r="D1" s="406"/>
      <c r="E1" s="406"/>
      <c r="F1" s="406"/>
      <c r="G1" s="406"/>
      <c r="H1" s="406"/>
      <c r="I1" s="406"/>
    </row>
    <row r="2" spans="1:9" ht="22.5" customHeight="1" x14ac:dyDescent="0.2">
      <c r="A2" s="66"/>
      <c r="B2" s="67"/>
      <c r="C2" s="67"/>
      <c r="D2" s="67"/>
      <c r="E2" s="67"/>
      <c r="F2" s="67"/>
      <c r="G2" s="67"/>
      <c r="H2" s="67"/>
      <c r="I2" s="68" t="s">
        <v>119</v>
      </c>
    </row>
    <row r="3" spans="1:9" ht="24" customHeight="1" x14ac:dyDescent="0.2">
      <c r="A3" s="407"/>
      <c r="B3" s="408" t="s">
        <v>120</v>
      </c>
      <c r="C3" s="409" t="s">
        <v>89</v>
      </c>
      <c r="D3" s="409"/>
      <c r="E3" s="409"/>
      <c r="F3" s="409"/>
      <c r="G3" s="409"/>
      <c r="H3" s="409"/>
      <c r="I3" s="409"/>
    </row>
    <row r="4" spans="1:9" ht="29.85" customHeight="1" x14ac:dyDescent="0.2">
      <c r="A4" s="407"/>
      <c r="B4" s="408"/>
      <c r="C4" s="69" t="s">
        <v>121</v>
      </c>
      <c r="D4" s="69" t="s">
        <v>122</v>
      </c>
      <c r="E4" s="69" t="s">
        <v>123</v>
      </c>
      <c r="F4" s="69" t="s">
        <v>124</v>
      </c>
      <c r="G4" s="69" t="s">
        <v>125</v>
      </c>
      <c r="H4" s="70" t="s">
        <v>126</v>
      </c>
      <c r="I4" s="71" t="s">
        <v>127</v>
      </c>
    </row>
    <row r="5" spans="1:9" ht="17.100000000000001" customHeight="1" x14ac:dyDescent="0.2">
      <c r="A5" s="72" t="s">
        <v>111</v>
      </c>
      <c r="B5" s="51">
        <v>35.200000000000003</v>
      </c>
      <c r="C5" s="51">
        <v>8.1999999999999993</v>
      </c>
      <c r="D5" s="51">
        <v>9.1</v>
      </c>
      <c r="E5" s="51">
        <v>0.7</v>
      </c>
      <c r="F5" s="28" t="s">
        <v>20</v>
      </c>
      <c r="G5" s="51">
        <v>16.899999999999999</v>
      </c>
      <c r="H5" s="28" t="s">
        <v>20</v>
      </c>
      <c r="I5" s="51">
        <v>0.30000000000000004</v>
      </c>
    </row>
    <row r="6" spans="1:9" ht="18.600000000000001" customHeight="1" x14ac:dyDescent="0.2">
      <c r="A6" s="73" t="s">
        <v>112</v>
      </c>
      <c r="B6" s="51">
        <v>10.199999999999999</v>
      </c>
      <c r="C6" s="51">
        <v>1.6</v>
      </c>
      <c r="D6" s="51">
        <v>1.8</v>
      </c>
      <c r="E6" s="51">
        <v>0.60000000000000009</v>
      </c>
      <c r="F6" s="28" t="s">
        <v>20</v>
      </c>
      <c r="G6" s="51">
        <v>6.1</v>
      </c>
      <c r="H6" s="28" t="s">
        <v>20</v>
      </c>
      <c r="I6" s="51">
        <v>0.1</v>
      </c>
    </row>
    <row r="7" spans="1:9" ht="17.850000000000001" customHeight="1" x14ac:dyDescent="0.2">
      <c r="A7" s="74" t="s">
        <v>113</v>
      </c>
      <c r="B7" s="51">
        <v>0.30000000000000004</v>
      </c>
      <c r="C7" s="28" t="s">
        <v>20</v>
      </c>
      <c r="D7" s="28">
        <v>0</v>
      </c>
      <c r="E7" s="28" t="s">
        <v>20</v>
      </c>
      <c r="F7" s="28" t="s">
        <v>20</v>
      </c>
      <c r="G7" s="28">
        <v>0.30000000000000004</v>
      </c>
      <c r="H7" s="28" t="s">
        <v>20</v>
      </c>
      <c r="I7" s="28" t="s">
        <v>20</v>
      </c>
    </row>
    <row r="8" spans="1:9" ht="17.100000000000001" customHeight="1" x14ac:dyDescent="0.2">
      <c r="A8" s="73" t="s">
        <v>114</v>
      </c>
      <c r="B8" s="51" t="s">
        <v>20</v>
      </c>
      <c r="C8" s="51" t="s">
        <v>20</v>
      </c>
      <c r="D8" s="51" t="s">
        <v>20</v>
      </c>
      <c r="E8" s="51" t="s">
        <v>20</v>
      </c>
      <c r="F8" s="28" t="s">
        <v>20</v>
      </c>
      <c r="G8" s="33" t="s">
        <v>20</v>
      </c>
      <c r="H8" s="28" t="s">
        <v>20</v>
      </c>
      <c r="I8" s="28" t="s">
        <v>20</v>
      </c>
    </row>
    <row r="9" spans="1:9" ht="17.850000000000001" customHeight="1" x14ac:dyDescent="0.2">
      <c r="A9" s="73" t="s">
        <v>115</v>
      </c>
      <c r="B9" s="51">
        <v>9.8000000000000007</v>
      </c>
      <c r="C9" s="51">
        <v>2.9</v>
      </c>
      <c r="D9" s="51">
        <v>2</v>
      </c>
      <c r="E9" s="51" t="s">
        <v>20</v>
      </c>
      <c r="F9" s="28" t="s">
        <v>20</v>
      </c>
      <c r="G9" s="51">
        <v>4.9000000000000004</v>
      </c>
      <c r="H9" s="28" t="s">
        <v>20</v>
      </c>
      <c r="I9" s="28" t="s">
        <v>20</v>
      </c>
    </row>
    <row r="10" spans="1:9" ht="19.350000000000001" customHeight="1" x14ac:dyDescent="0.2">
      <c r="A10" s="75" t="s">
        <v>116</v>
      </c>
      <c r="B10" s="51">
        <v>8.5</v>
      </c>
      <c r="C10" s="51">
        <v>3.4</v>
      </c>
      <c r="D10" s="51">
        <v>4</v>
      </c>
      <c r="E10" s="51">
        <v>0.1</v>
      </c>
      <c r="F10" s="28" t="s">
        <v>20</v>
      </c>
      <c r="G10" s="51">
        <v>1</v>
      </c>
      <c r="H10" s="28" t="s">
        <v>20</v>
      </c>
      <c r="I10" s="28" t="s">
        <v>20</v>
      </c>
    </row>
    <row r="11" spans="1:9" ht="17.850000000000001" customHeight="1" x14ac:dyDescent="0.2">
      <c r="A11" s="76" t="s">
        <v>117</v>
      </c>
      <c r="B11" s="375">
        <v>6.5</v>
      </c>
      <c r="C11" s="375">
        <v>0.30000000000000004</v>
      </c>
      <c r="D11" s="375">
        <v>1.3</v>
      </c>
      <c r="E11" s="377" t="s">
        <v>20</v>
      </c>
      <c r="F11" s="377" t="s">
        <v>20</v>
      </c>
      <c r="G11" s="377">
        <v>4.7</v>
      </c>
      <c r="H11" s="377" t="s">
        <v>20</v>
      </c>
      <c r="I11" s="377">
        <v>0.2</v>
      </c>
    </row>
  </sheetData>
  <sheetProtection selectLockedCells="1" selectUnlockedCells="1"/>
  <mergeCells count="4">
    <mergeCell ref="A1:I1"/>
    <mergeCell ref="A3:A4"/>
    <mergeCell ref="B3:B4"/>
    <mergeCell ref="C3:I3"/>
  </mergeCells>
  <pageMargins left="0.2361111111111111" right="0.19652777777777777" top="0.59027777777777779" bottom="0.59097222222222223" header="0.51180555555555551" footer="0.39374999999999999"/>
  <pageSetup paperSize="9" firstPageNumber="0" orientation="landscape" horizontalDpi="300" verticalDpi="300"/>
  <headerFooter alignWithMargins="0">
    <oddFooter>&amp;R&amp;"Calibri,Обычный"&amp;8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105" zoomScaleNormal="105" workbookViewId="0">
      <selection activeCell="Q23" sqref="Q23"/>
    </sheetView>
  </sheetViews>
  <sheetFormatPr defaultRowHeight="12.75" x14ac:dyDescent="0.2"/>
  <cols>
    <col min="1" max="1" width="21.85546875" style="77" customWidth="1"/>
    <col min="2" max="2" width="12" style="77" customWidth="1"/>
    <col min="3" max="3" width="10" style="77" customWidth="1"/>
    <col min="4" max="4" width="8.7109375" style="77" customWidth="1"/>
    <col min="5" max="6" width="9.85546875" style="77" customWidth="1"/>
    <col min="7" max="7" width="8.42578125" style="77" customWidth="1"/>
    <col min="8" max="9" width="9.85546875" style="77" customWidth="1"/>
    <col min="10" max="10" width="8.7109375" style="77" customWidth="1"/>
    <col min="11" max="11" width="9.5703125" style="77" customWidth="1"/>
    <col min="12" max="13" width="9" style="77" customWidth="1"/>
    <col min="14" max="14" width="8.28515625" style="77" customWidth="1"/>
    <col min="15" max="15" width="11" style="77" customWidth="1"/>
    <col min="16" max="16384" width="9.140625" style="77"/>
  </cols>
  <sheetData>
    <row r="1" spans="1:17" ht="29.25" customHeight="1" x14ac:dyDescent="0.2">
      <c r="A1" s="410" t="s">
        <v>128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7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P2" s="79" t="s">
        <v>110</v>
      </c>
    </row>
    <row r="3" spans="1:17" ht="21.4" customHeight="1" x14ac:dyDescent="0.2">
      <c r="A3" s="411"/>
      <c r="B3" s="412" t="s">
        <v>88</v>
      </c>
      <c r="C3" s="412"/>
      <c r="D3" s="412"/>
      <c r="E3" s="413" t="s">
        <v>89</v>
      </c>
      <c r="F3" s="413"/>
      <c r="G3" s="413"/>
      <c r="H3" s="413"/>
      <c r="I3" s="413"/>
      <c r="J3" s="413"/>
      <c r="K3" s="412" t="s">
        <v>90</v>
      </c>
      <c r="L3" s="412"/>
      <c r="M3" s="412"/>
      <c r="N3" s="413" t="s">
        <v>91</v>
      </c>
      <c r="O3" s="413"/>
      <c r="P3" s="413"/>
      <c r="Q3" s="80"/>
    </row>
    <row r="4" spans="1:17" ht="38.25" customHeight="1" x14ac:dyDescent="0.2">
      <c r="A4" s="411"/>
      <c r="B4" s="412"/>
      <c r="C4" s="412"/>
      <c r="D4" s="412"/>
      <c r="E4" s="412" t="s">
        <v>92</v>
      </c>
      <c r="F4" s="412"/>
      <c r="G4" s="412"/>
      <c r="H4" s="412" t="s">
        <v>93</v>
      </c>
      <c r="I4" s="412"/>
      <c r="J4" s="412"/>
      <c r="K4" s="412"/>
      <c r="L4" s="412"/>
      <c r="M4" s="412"/>
      <c r="N4" s="413"/>
      <c r="O4" s="413"/>
      <c r="P4" s="413"/>
      <c r="Q4" s="80"/>
    </row>
    <row r="5" spans="1:17" ht="39" customHeight="1" x14ac:dyDescent="0.2">
      <c r="A5" s="411"/>
      <c r="B5" s="47" t="s">
        <v>94</v>
      </c>
      <c r="C5" s="47" t="s">
        <v>95</v>
      </c>
      <c r="D5" s="47" t="s">
        <v>199</v>
      </c>
      <c r="E5" s="47" t="s">
        <v>94</v>
      </c>
      <c r="F5" s="47" t="s">
        <v>95</v>
      </c>
      <c r="G5" s="47" t="s">
        <v>199</v>
      </c>
      <c r="H5" s="47" t="s">
        <v>94</v>
      </c>
      <c r="I5" s="47" t="s">
        <v>95</v>
      </c>
      <c r="J5" s="47" t="s">
        <v>199</v>
      </c>
      <c r="K5" s="47" t="s">
        <v>94</v>
      </c>
      <c r="L5" s="47" t="s">
        <v>95</v>
      </c>
      <c r="M5" s="47" t="s">
        <v>199</v>
      </c>
      <c r="N5" s="47" t="s">
        <v>129</v>
      </c>
      <c r="O5" s="47" t="s">
        <v>130</v>
      </c>
      <c r="P5" s="49" t="s">
        <v>199</v>
      </c>
      <c r="Q5" s="80"/>
    </row>
    <row r="6" spans="1:17" ht="17.850000000000001" customHeight="1" x14ac:dyDescent="0.2">
      <c r="A6" s="81" t="s">
        <v>111</v>
      </c>
      <c r="B6" s="60">
        <f>E6</f>
        <v>1.35</v>
      </c>
      <c r="C6" s="60">
        <f>F6</f>
        <v>1.2</v>
      </c>
      <c r="D6" s="82">
        <f>B6/C6*100</f>
        <v>112.50000000000003</v>
      </c>
      <c r="E6" s="83">
        <v>1.35</v>
      </c>
      <c r="F6" s="83">
        <v>1.2</v>
      </c>
      <c r="G6" s="82">
        <f>E6/F6*100</f>
        <v>112.50000000000003</v>
      </c>
      <c r="H6" s="83" t="s">
        <v>20</v>
      </c>
      <c r="I6" s="83" t="s">
        <v>20</v>
      </c>
      <c r="J6" s="82" t="s">
        <v>20</v>
      </c>
      <c r="K6" s="83">
        <v>16.600000000000001</v>
      </c>
      <c r="L6" s="83">
        <v>16.899999999999999</v>
      </c>
      <c r="M6" s="82">
        <f>K6/L6*100</f>
        <v>98.224852071005927</v>
      </c>
      <c r="N6" s="82">
        <f>K6+B6</f>
        <v>17.950000000000003</v>
      </c>
      <c r="O6" s="82">
        <f>C6+L6</f>
        <v>18.099999999999998</v>
      </c>
      <c r="P6" s="82">
        <f>N6/O6*100</f>
        <v>99.17127071823208</v>
      </c>
    </row>
    <row r="7" spans="1:17" ht="17.100000000000001" customHeight="1" x14ac:dyDescent="0.2">
      <c r="A7" s="84" t="s">
        <v>112</v>
      </c>
      <c r="B7" s="85">
        <v>0.95</v>
      </c>
      <c r="C7" s="51">
        <v>1.2</v>
      </c>
      <c r="D7" s="34">
        <v>79.2</v>
      </c>
      <c r="E7" s="85">
        <v>0.95</v>
      </c>
      <c r="F7" s="51">
        <v>1.2</v>
      </c>
      <c r="G7" s="34">
        <v>79.2</v>
      </c>
      <c r="H7" s="33" t="s">
        <v>20</v>
      </c>
      <c r="I7" s="33" t="s">
        <v>20</v>
      </c>
      <c r="J7" s="33" t="s">
        <v>20</v>
      </c>
      <c r="K7" s="51">
        <v>4.2</v>
      </c>
      <c r="L7" s="51">
        <v>8.3000000000000007</v>
      </c>
      <c r="M7" s="34">
        <v>50.6</v>
      </c>
      <c r="N7" s="85">
        <v>5.15</v>
      </c>
      <c r="O7" s="51">
        <v>9.5</v>
      </c>
      <c r="P7" s="34">
        <v>54.2</v>
      </c>
    </row>
    <row r="8" spans="1:17" ht="18.600000000000001" customHeight="1" x14ac:dyDescent="0.2">
      <c r="A8" s="86" t="s">
        <v>113</v>
      </c>
      <c r="B8" s="33" t="s">
        <v>20</v>
      </c>
      <c r="C8" s="33" t="s">
        <v>20</v>
      </c>
      <c r="D8" s="33" t="s">
        <v>20</v>
      </c>
      <c r="E8" s="33" t="s">
        <v>20</v>
      </c>
      <c r="F8" s="33" t="s">
        <v>20</v>
      </c>
      <c r="G8" s="33" t="s">
        <v>20</v>
      </c>
      <c r="H8" s="33" t="s">
        <v>20</v>
      </c>
      <c r="I8" s="33" t="s">
        <v>20</v>
      </c>
      <c r="J8" s="33" t="s">
        <v>20</v>
      </c>
      <c r="K8" s="51">
        <v>0.2</v>
      </c>
      <c r="L8" s="51" t="s">
        <v>20</v>
      </c>
      <c r="M8" s="33" t="s">
        <v>20</v>
      </c>
      <c r="N8" s="51">
        <v>0.2</v>
      </c>
      <c r="O8" s="51" t="s">
        <v>20</v>
      </c>
      <c r="P8" s="33" t="s">
        <v>20</v>
      </c>
    </row>
    <row r="9" spans="1:17" ht="15.6" customHeight="1" x14ac:dyDescent="0.2">
      <c r="A9" s="84" t="s">
        <v>114</v>
      </c>
      <c r="B9" s="33" t="s">
        <v>20</v>
      </c>
      <c r="C9" s="33" t="s">
        <v>20</v>
      </c>
      <c r="D9" s="33" t="s">
        <v>20</v>
      </c>
      <c r="E9" s="33" t="s">
        <v>20</v>
      </c>
      <c r="F9" s="33" t="s">
        <v>20</v>
      </c>
      <c r="G9" s="33" t="s">
        <v>20</v>
      </c>
      <c r="H9" s="33" t="s">
        <v>20</v>
      </c>
      <c r="I9" s="33" t="s">
        <v>20</v>
      </c>
      <c r="J9" s="33" t="s">
        <v>20</v>
      </c>
      <c r="K9" s="51" t="s">
        <v>20</v>
      </c>
      <c r="L9" s="51">
        <v>0</v>
      </c>
      <c r="M9" s="33" t="s">
        <v>20</v>
      </c>
      <c r="N9" s="51" t="s">
        <v>20</v>
      </c>
      <c r="O9" s="51">
        <v>0</v>
      </c>
      <c r="P9" s="33" t="s">
        <v>20</v>
      </c>
    </row>
    <row r="10" spans="1:17" ht="14.85" customHeight="1" x14ac:dyDescent="0.2">
      <c r="A10" s="84" t="s">
        <v>115</v>
      </c>
      <c r="B10" s="33" t="s">
        <v>20</v>
      </c>
      <c r="C10" s="33" t="s">
        <v>20</v>
      </c>
      <c r="D10" s="33" t="s">
        <v>20</v>
      </c>
      <c r="E10" s="33" t="s">
        <v>20</v>
      </c>
      <c r="F10" s="33" t="s">
        <v>20</v>
      </c>
      <c r="G10" s="33" t="s">
        <v>20</v>
      </c>
      <c r="H10" s="33" t="s">
        <v>20</v>
      </c>
      <c r="I10" s="33" t="s">
        <v>20</v>
      </c>
      <c r="J10" s="33" t="s">
        <v>20</v>
      </c>
      <c r="K10" s="51">
        <v>5</v>
      </c>
      <c r="L10" s="51">
        <v>3.4</v>
      </c>
      <c r="M10" s="34">
        <v>147.1</v>
      </c>
      <c r="N10" s="51">
        <v>5</v>
      </c>
      <c r="O10" s="51">
        <v>3.4</v>
      </c>
      <c r="P10" s="34">
        <v>147.1</v>
      </c>
    </row>
    <row r="11" spans="1:17" ht="16.350000000000001" customHeight="1" x14ac:dyDescent="0.2">
      <c r="A11" s="87" t="s">
        <v>116</v>
      </c>
      <c r="B11" s="33" t="s">
        <v>20</v>
      </c>
      <c r="C11" s="33" t="s">
        <v>20</v>
      </c>
      <c r="D11" s="33" t="s">
        <v>20</v>
      </c>
      <c r="E11" s="33" t="s">
        <v>20</v>
      </c>
      <c r="F11" s="33" t="s">
        <v>20</v>
      </c>
      <c r="G11" s="33" t="s">
        <v>20</v>
      </c>
      <c r="H11" s="33" t="s">
        <v>20</v>
      </c>
      <c r="I11" s="33" t="s">
        <v>20</v>
      </c>
      <c r="J11" s="33" t="s">
        <v>20</v>
      </c>
      <c r="K11" s="51">
        <v>4.3</v>
      </c>
      <c r="L11" s="51">
        <v>5.2</v>
      </c>
      <c r="M11" s="34">
        <v>82.7</v>
      </c>
      <c r="N11" s="51">
        <v>4.3</v>
      </c>
      <c r="O11" s="51">
        <v>5.2</v>
      </c>
      <c r="P11" s="34">
        <v>82.7</v>
      </c>
    </row>
    <row r="12" spans="1:17" ht="17.100000000000001" customHeight="1" x14ac:dyDescent="0.2">
      <c r="A12" s="57" t="s">
        <v>117</v>
      </c>
      <c r="B12" s="375">
        <v>0.4</v>
      </c>
      <c r="C12" s="376" t="s">
        <v>20</v>
      </c>
      <c r="D12" s="376" t="s">
        <v>20</v>
      </c>
      <c r="E12" s="375">
        <v>0.4</v>
      </c>
      <c r="F12" s="376" t="s">
        <v>20</v>
      </c>
      <c r="G12" s="376" t="s">
        <v>20</v>
      </c>
      <c r="H12" s="376" t="s">
        <v>20</v>
      </c>
      <c r="I12" s="376" t="s">
        <v>20</v>
      </c>
      <c r="J12" s="376" t="s">
        <v>20</v>
      </c>
      <c r="K12" s="375">
        <v>2.8</v>
      </c>
      <c r="L12" s="376" t="s">
        <v>20</v>
      </c>
      <c r="M12" s="376" t="s">
        <v>20</v>
      </c>
      <c r="N12" s="375">
        <v>3.2</v>
      </c>
      <c r="O12" s="376" t="s">
        <v>20</v>
      </c>
      <c r="P12" s="376" t="s">
        <v>20</v>
      </c>
    </row>
    <row r="13" spans="1:17" x14ac:dyDescent="0.2">
      <c r="B13" s="60"/>
      <c r="C13" s="60"/>
      <c r="D13" s="82"/>
      <c r="E13" s="88"/>
      <c r="F13" s="88"/>
      <c r="G13" s="82"/>
      <c r="H13" s="88"/>
      <c r="I13" s="88"/>
      <c r="J13" s="82"/>
      <c r="K13" s="88"/>
      <c r="L13" s="88"/>
      <c r="M13" s="82"/>
      <c r="N13" s="82"/>
      <c r="O13" s="82"/>
      <c r="P13" s="82"/>
    </row>
    <row r="14" spans="1:17" x14ac:dyDescent="0.2"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</row>
    <row r="15" spans="1:17" x14ac:dyDescent="0.2">
      <c r="B15" s="91"/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</row>
    <row r="16" spans="1:17" x14ac:dyDescent="0.2"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</row>
    <row r="17" spans="2:13" x14ac:dyDescent="0.2">
      <c r="B17" s="89"/>
      <c r="C17" s="89"/>
      <c r="D17" s="93"/>
      <c r="E17" s="89"/>
      <c r="F17" s="89"/>
      <c r="G17" s="93"/>
      <c r="H17" s="89"/>
      <c r="I17" s="89"/>
      <c r="J17" s="93"/>
      <c r="K17" s="89"/>
      <c r="L17" s="89"/>
      <c r="M17" s="93"/>
    </row>
    <row r="18" spans="2:13" x14ac:dyDescent="0.2">
      <c r="B18" s="89"/>
      <c r="C18" s="89"/>
      <c r="D18" s="93"/>
      <c r="E18" s="89"/>
      <c r="F18" s="89"/>
      <c r="G18" s="93"/>
      <c r="H18" s="89"/>
      <c r="I18" s="89"/>
      <c r="J18" s="93"/>
      <c r="K18" s="89"/>
      <c r="L18" s="89"/>
      <c r="M18" s="93"/>
    </row>
    <row r="19" spans="2:13" x14ac:dyDescent="0.2">
      <c r="B19" s="89"/>
      <c r="C19" s="89"/>
      <c r="D19" s="93"/>
      <c r="E19" s="89"/>
      <c r="F19" s="89"/>
      <c r="G19" s="93"/>
      <c r="H19" s="89"/>
      <c r="I19" s="89"/>
      <c r="J19" s="93"/>
      <c r="K19" s="89"/>
      <c r="L19" s="89"/>
      <c r="M19" s="93"/>
    </row>
    <row r="20" spans="2:13" x14ac:dyDescent="0.2">
      <c r="B20" s="89"/>
      <c r="C20" s="89"/>
      <c r="D20" s="93"/>
      <c r="E20" s="89"/>
      <c r="F20" s="89"/>
      <c r="G20" s="93"/>
      <c r="H20" s="89"/>
      <c r="I20" s="89"/>
      <c r="J20" s="93"/>
      <c r="K20" s="89"/>
      <c r="L20" s="89"/>
      <c r="M20" s="93"/>
    </row>
    <row r="21" spans="2:13" x14ac:dyDescent="0.2">
      <c r="B21" s="89"/>
      <c r="C21" s="89"/>
      <c r="D21" s="93"/>
      <c r="E21" s="89"/>
      <c r="F21" s="89"/>
      <c r="G21" s="93"/>
      <c r="H21" s="89"/>
      <c r="I21" s="89"/>
      <c r="J21" s="93"/>
      <c r="K21" s="89"/>
      <c r="L21" s="89"/>
      <c r="M21" s="93"/>
    </row>
    <row r="22" spans="2:13" x14ac:dyDescent="0.2">
      <c r="B22" s="89"/>
      <c r="C22" s="89"/>
      <c r="D22" s="93"/>
      <c r="E22" s="94"/>
      <c r="F22" s="89"/>
      <c r="G22" s="94"/>
      <c r="H22" s="94"/>
      <c r="I22" s="89"/>
      <c r="J22" s="94"/>
      <c r="K22" s="89"/>
      <c r="L22" s="89"/>
      <c r="M22" s="93"/>
    </row>
    <row r="23" spans="2:13" x14ac:dyDescent="0.2">
      <c r="B23" s="89"/>
      <c r="C23" s="89"/>
      <c r="D23" s="93"/>
      <c r="E23" s="94"/>
      <c r="F23" s="94"/>
      <c r="G23" s="94"/>
      <c r="H23" s="94"/>
      <c r="I23" s="94"/>
      <c r="J23" s="94"/>
      <c r="K23" s="89"/>
      <c r="L23" s="89"/>
      <c r="M23" s="93"/>
    </row>
    <row r="24" spans="2:13" x14ac:dyDescent="0.2">
      <c r="B24" s="89"/>
      <c r="C24" s="89"/>
      <c r="D24" s="93"/>
      <c r="E24" s="89"/>
      <c r="F24" s="89"/>
      <c r="G24" s="93"/>
      <c r="H24" s="89"/>
      <c r="I24" s="89"/>
      <c r="J24" s="93"/>
      <c r="K24" s="89"/>
      <c r="L24" s="89"/>
      <c r="M24" s="93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33333333333337" right="0.70833333333333337" top="0.74791666666666667" bottom="0.74861111111111112" header="0.51180555555555551" footer="0.31527777777777777"/>
  <pageSetup paperSize="9" firstPageNumber="0" orientation="landscape" horizontalDpi="300" verticalDpi="300"/>
  <headerFooter alignWithMargins="0">
    <oddFooter>&amp;R&amp;"Calibri,Обычный"&amp;8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105" zoomScaleNormal="105" workbookViewId="0">
      <selection sqref="A1:I1"/>
    </sheetView>
  </sheetViews>
  <sheetFormatPr defaultRowHeight="12.75" customHeight="1" x14ac:dyDescent="0.2"/>
  <cols>
    <col min="1" max="1" width="22.42578125" style="95" customWidth="1"/>
    <col min="2" max="2" width="16.5703125" style="95" customWidth="1"/>
    <col min="3" max="4" width="14" style="95" customWidth="1"/>
    <col min="5" max="5" width="12.5703125" style="95" customWidth="1"/>
    <col min="6" max="6" width="13.42578125" style="95" customWidth="1"/>
    <col min="7" max="7" width="13.140625" style="95" customWidth="1"/>
    <col min="8" max="8" width="13.28515625" style="95" customWidth="1"/>
    <col min="9" max="9" width="16.7109375" style="95" customWidth="1"/>
    <col min="10" max="10" width="8.42578125" style="95" customWidth="1"/>
    <col min="11" max="16384" width="9.140625" style="95"/>
  </cols>
  <sheetData>
    <row r="1" spans="1:16" ht="32.65" customHeight="1" x14ac:dyDescent="0.2">
      <c r="A1" s="414" t="s">
        <v>131</v>
      </c>
      <c r="B1" s="414"/>
      <c r="C1" s="414"/>
      <c r="D1" s="414"/>
      <c r="E1" s="414"/>
      <c r="F1" s="414"/>
      <c r="G1" s="414"/>
      <c r="H1" s="414"/>
      <c r="I1" s="414"/>
    </row>
    <row r="2" spans="1:16" ht="15" customHeight="1" x14ac:dyDescent="0.2">
      <c r="A2" s="96"/>
      <c r="B2" s="97"/>
      <c r="C2" s="97"/>
      <c r="D2" s="97"/>
      <c r="E2" s="97"/>
      <c r="F2" s="97"/>
      <c r="G2" s="97"/>
      <c r="H2" s="97"/>
      <c r="I2" s="97"/>
    </row>
    <row r="3" spans="1:16" s="101" customFormat="1" ht="12.75" customHeight="1" x14ac:dyDescent="0.2">
      <c r="A3" s="98"/>
      <c r="B3" s="99"/>
      <c r="C3" s="99"/>
      <c r="D3" s="99"/>
      <c r="E3" s="99"/>
      <c r="F3" s="99"/>
      <c r="G3" s="99"/>
      <c r="H3" s="99"/>
      <c r="I3" s="100" t="s">
        <v>132</v>
      </c>
    </row>
    <row r="4" spans="1:16" ht="12" customHeight="1" x14ac:dyDescent="0.2">
      <c r="A4" s="415"/>
      <c r="B4" s="416" t="s">
        <v>120</v>
      </c>
      <c r="C4" s="417" t="s">
        <v>89</v>
      </c>
      <c r="D4" s="417"/>
      <c r="E4" s="417"/>
      <c r="F4" s="417"/>
      <c r="G4" s="417"/>
      <c r="H4" s="417"/>
      <c r="I4" s="417"/>
      <c r="J4" s="103"/>
    </row>
    <row r="5" spans="1:16" ht="24" customHeight="1" x14ac:dyDescent="0.2">
      <c r="A5" s="415"/>
      <c r="B5" s="416"/>
      <c r="C5" s="102" t="s">
        <v>121</v>
      </c>
      <c r="D5" s="102" t="s">
        <v>122</v>
      </c>
      <c r="E5" s="102" t="s">
        <v>123</v>
      </c>
      <c r="F5" s="102" t="s">
        <v>124</v>
      </c>
      <c r="G5" s="102" t="s">
        <v>125</v>
      </c>
      <c r="H5" s="104" t="s">
        <v>126</v>
      </c>
      <c r="I5" s="105" t="s">
        <v>127</v>
      </c>
    </row>
    <row r="6" spans="1:16" s="109" customFormat="1" ht="18.600000000000001" customHeight="1" x14ac:dyDescent="0.25">
      <c r="A6" s="106" t="s">
        <v>111</v>
      </c>
      <c r="B6" s="107">
        <f>SUM(C6:I6)</f>
        <v>17.95</v>
      </c>
      <c r="C6" s="107">
        <v>4.2</v>
      </c>
      <c r="D6" s="107">
        <v>4.5999999999999996</v>
      </c>
      <c r="E6" s="107">
        <v>0.4</v>
      </c>
      <c r="F6" s="107" t="s">
        <v>20</v>
      </c>
      <c r="G6" s="107">
        <v>8.5500000000000007</v>
      </c>
      <c r="H6" s="107" t="s">
        <v>20</v>
      </c>
      <c r="I6" s="107">
        <v>0.2</v>
      </c>
      <c r="J6" s="108"/>
      <c r="K6" s="108"/>
      <c r="L6" s="108"/>
      <c r="M6" s="108"/>
      <c r="N6" s="108"/>
      <c r="O6" s="108"/>
      <c r="P6" s="108"/>
    </row>
    <row r="7" spans="1:16" s="109" customFormat="1" ht="14.85" customHeight="1" x14ac:dyDescent="0.25">
      <c r="A7" s="110" t="s">
        <v>112</v>
      </c>
      <c r="B7" s="28">
        <v>5.15</v>
      </c>
      <c r="C7" s="28">
        <v>0.8</v>
      </c>
      <c r="D7" s="28">
        <v>0.9</v>
      </c>
      <c r="E7" s="28">
        <v>0.30000000000000004</v>
      </c>
      <c r="F7" s="28" t="s">
        <v>20</v>
      </c>
      <c r="G7" s="28">
        <v>3.05</v>
      </c>
      <c r="H7" s="28" t="s">
        <v>20</v>
      </c>
      <c r="I7" s="28">
        <v>0.1</v>
      </c>
      <c r="J7" s="108"/>
      <c r="K7" s="108"/>
      <c r="L7" s="108"/>
      <c r="M7" s="108"/>
      <c r="N7" s="108"/>
      <c r="O7" s="108"/>
      <c r="P7" s="108"/>
    </row>
    <row r="8" spans="1:16" ht="15.6" customHeight="1" x14ac:dyDescent="0.2">
      <c r="A8" s="111" t="s">
        <v>113</v>
      </c>
      <c r="B8" s="28">
        <v>0.2</v>
      </c>
      <c r="C8" s="28" t="s">
        <v>20</v>
      </c>
      <c r="D8" s="28">
        <v>0</v>
      </c>
      <c r="E8" s="28" t="s">
        <v>20</v>
      </c>
      <c r="F8" s="28" t="s">
        <v>20</v>
      </c>
      <c r="G8" s="28">
        <v>0.2</v>
      </c>
      <c r="H8" s="28" t="s">
        <v>20</v>
      </c>
      <c r="I8" s="28" t="s">
        <v>20</v>
      </c>
      <c r="J8" s="28"/>
      <c r="K8" s="112"/>
      <c r="L8" s="112"/>
      <c r="M8" s="112"/>
      <c r="N8" s="112"/>
      <c r="O8" s="112"/>
      <c r="P8" s="112"/>
    </row>
    <row r="9" spans="1:16" ht="16.350000000000001" customHeight="1" x14ac:dyDescent="0.2">
      <c r="A9" s="110" t="s">
        <v>114</v>
      </c>
      <c r="B9" s="28" t="s">
        <v>20</v>
      </c>
      <c r="C9" s="28" t="s">
        <v>20</v>
      </c>
      <c r="D9" s="28" t="s">
        <v>20</v>
      </c>
      <c r="E9" s="28" t="s">
        <v>20</v>
      </c>
      <c r="F9" s="28" t="s">
        <v>20</v>
      </c>
      <c r="G9" s="30" t="s">
        <v>20</v>
      </c>
      <c r="H9" s="28" t="s">
        <v>20</v>
      </c>
      <c r="I9" s="28" t="s">
        <v>20</v>
      </c>
      <c r="J9" s="112"/>
      <c r="K9" s="112"/>
      <c r="L9" s="112"/>
      <c r="M9" s="112"/>
      <c r="N9" s="112"/>
      <c r="O9" s="112"/>
      <c r="P9" s="112"/>
    </row>
    <row r="10" spans="1:16" ht="17.100000000000001" customHeight="1" x14ac:dyDescent="0.2">
      <c r="A10" s="110" t="s">
        <v>115</v>
      </c>
      <c r="B10" s="28">
        <v>5</v>
      </c>
      <c r="C10" s="28">
        <v>1.5</v>
      </c>
      <c r="D10" s="28">
        <v>1</v>
      </c>
      <c r="E10" s="28" t="s">
        <v>20</v>
      </c>
      <c r="F10" s="28" t="s">
        <v>20</v>
      </c>
      <c r="G10" s="28">
        <v>2.5</v>
      </c>
      <c r="H10" s="28" t="s">
        <v>20</v>
      </c>
      <c r="I10" s="28" t="s">
        <v>20</v>
      </c>
      <c r="J10" s="112"/>
      <c r="K10" s="112"/>
      <c r="L10" s="112"/>
      <c r="M10" s="112"/>
      <c r="N10" s="112"/>
      <c r="O10" s="112"/>
      <c r="P10" s="112"/>
    </row>
    <row r="11" spans="1:16" ht="16.350000000000001" customHeight="1" x14ac:dyDescent="0.2">
      <c r="A11" s="113" t="s">
        <v>116</v>
      </c>
      <c r="B11" s="28">
        <v>4.3</v>
      </c>
      <c r="C11" s="28">
        <v>1.7000000000000002</v>
      </c>
      <c r="D11" s="28">
        <v>2</v>
      </c>
      <c r="E11" s="28">
        <v>0.1</v>
      </c>
      <c r="F11" s="28" t="s">
        <v>20</v>
      </c>
      <c r="G11" s="28">
        <v>0.5</v>
      </c>
      <c r="H11" s="28" t="s">
        <v>20</v>
      </c>
      <c r="I11" s="28" t="s">
        <v>20</v>
      </c>
      <c r="J11" s="112"/>
      <c r="K11" s="112"/>
      <c r="L11" s="112"/>
      <c r="M11" s="112"/>
      <c r="N11" s="112"/>
      <c r="O11" s="112"/>
      <c r="P11" s="112"/>
    </row>
    <row r="12" spans="1:16" ht="17.100000000000001" customHeight="1" x14ac:dyDescent="0.2">
      <c r="A12" s="114" t="s">
        <v>117</v>
      </c>
      <c r="B12" s="377">
        <v>3.2</v>
      </c>
      <c r="C12" s="377">
        <v>0.2</v>
      </c>
      <c r="D12" s="377">
        <v>0.60000000000000009</v>
      </c>
      <c r="E12" s="377" t="s">
        <v>20</v>
      </c>
      <c r="F12" s="377" t="s">
        <v>20</v>
      </c>
      <c r="G12" s="377">
        <v>2.2999999999999998</v>
      </c>
      <c r="H12" s="377" t="s">
        <v>20</v>
      </c>
      <c r="I12" s="377">
        <v>0.1</v>
      </c>
    </row>
    <row r="13" spans="1:16" ht="12.75" customHeight="1" x14ac:dyDescent="0.2">
      <c r="B13" s="115"/>
      <c r="C13" s="116"/>
      <c r="D13" s="116"/>
      <c r="E13" s="116"/>
      <c r="F13" s="116"/>
      <c r="G13" s="116"/>
      <c r="H13" s="116"/>
      <c r="I13" s="116"/>
    </row>
    <row r="14" spans="1:16" ht="12.75" customHeight="1" x14ac:dyDescent="0.2">
      <c r="B14" s="117"/>
      <c r="C14" s="117"/>
      <c r="D14" s="117"/>
      <c r="E14" s="117"/>
      <c r="F14" s="117"/>
      <c r="G14" s="117"/>
      <c r="H14" s="117"/>
      <c r="I14" s="117"/>
      <c r="J14" s="117"/>
    </row>
    <row r="15" spans="1:16" ht="12.75" customHeight="1" x14ac:dyDescent="0.2">
      <c r="B15" s="117"/>
      <c r="C15" s="117"/>
      <c r="D15" s="117"/>
      <c r="E15" s="117"/>
      <c r="F15" s="117"/>
      <c r="G15" s="117"/>
      <c r="H15" s="117"/>
      <c r="I15" s="117"/>
      <c r="J15" s="117"/>
    </row>
    <row r="16" spans="1:16" ht="12.75" customHeight="1" x14ac:dyDescent="0.2">
      <c r="B16" s="117"/>
      <c r="C16" s="117"/>
      <c r="D16" s="117"/>
      <c r="E16" s="117"/>
      <c r="F16" s="117"/>
      <c r="G16" s="117"/>
      <c r="H16" s="117"/>
      <c r="I16" s="117"/>
      <c r="J16" s="117"/>
    </row>
    <row r="17" spans="2:10" ht="12.75" customHeight="1" x14ac:dyDescent="0.2">
      <c r="B17" s="117"/>
      <c r="C17" s="117"/>
      <c r="D17" s="117"/>
      <c r="E17" s="117"/>
      <c r="F17" s="117"/>
      <c r="G17" s="117"/>
      <c r="H17" s="117"/>
      <c r="I17" s="117"/>
      <c r="J17" s="117"/>
    </row>
    <row r="18" spans="2:10" ht="12.75" customHeight="1" x14ac:dyDescent="0.2">
      <c r="C18" s="118"/>
      <c r="D18" s="118"/>
      <c r="E18" s="118"/>
      <c r="F18" s="118"/>
      <c r="G18" s="118"/>
      <c r="H18" s="118"/>
      <c r="I18" s="118"/>
    </row>
    <row r="19" spans="2:10" ht="12.75" customHeight="1" x14ac:dyDescent="0.2">
      <c r="C19" s="118"/>
      <c r="D19" s="118"/>
      <c r="E19" s="118"/>
      <c r="F19" s="118"/>
      <c r="G19" s="118"/>
      <c r="H19" s="119"/>
      <c r="I19" s="118"/>
    </row>
    <row r="20" spans="2:10" ht="12.75" customHeight="1" x14ac:dyDescent="0.2">
      <c r="C20" s="118"/>
      <c r="D20" s="118"/>
      <c r="E20" s="118"/>
      <c r="F20" s="118"/>
      <c r="G20" s="118"/>
      <c r="H20" s="118"/>
      <c r="I20" s="118"/>
    </row>
    <row r="21" spans="2:10" ht="12.75" customHeight="1" x14ac:dyDescent="0.2">
      <c r="C21" s="118"/>
      <c r="D21" s="118"/>
      <c r="E21" s="118"/>
      <c r="F21" s="118"/>
      <c r="G21" s="118"/>
      <c r="H21" s="118"/>
      <c r="I21" s="118"/>
    </row>
    <row r="22" spans="2:10" ht="12.75" customHeight="1" x14ac:dyDescent="0.2">
      <c r="C22" s="118"/>
      <c r="D22" s="118"/>
      <c r="E22" s="118"/>
      <c r="F22" s="118"/>
      <c r="G22" s="118"/>
      <c r="H22" s="119"/>
      <c r="I22" s="118"/>
    </row>
    <row r="23" spans="2:10" ht="12.75" customHeight="1" x14ac:dyDescent="0.2">
      <c r="C23" s="118"/>
      <c r="D23" s="118"/>
      <c r="E23" s="118"/>
      <c r="F23" s="118"/>
      <c r="G23" s="118"/>
      <c r="H23" s="119"/>
      <c r="I23" s="118"/>
    </row>
    <row r="24" spans="2:10" ht="12.75" customHeight="1" x14ac:dyDescent="0.2">
      <c r="C24" s="118"/>
      <c r="D24" s="118"/>
      <c r="E24" s="118"/>
      <c r="F24" s="118"/>
      <c r="G24" s="118"/>
      <c r="H24" s="118"/>
      <c r="I24" s="118"/>
    </row>
    <row r="25" spans="2:10" ht="12.75" customHeight="1" x14ac:dyDescent="0.2">
      <c r="C25" s="118"/>
      <c r="D25" s="118"/>
      <c r="E25" s="118"/>
      <c r="F25" s="118"/>
      <c r="G25" s="118"/>
      <c r="H25" s="119"/>
      <c r="I25" s="118"/>
    </row>
    <row r="26" spans="2:10" ht="12.75" customHeight="1" x14ac:dyDescent="0.2">
      <c r="C26" s="118"/>
      <c r="D26" s="118"/>
      <c r="E26" s="118"/>
      <c r="F26" s="119"/>
      <c r="G26" s="118"/>
      <c r="H26" s="119"/>
      <c r="I26" s="119"/>
    </row>
    <row r="27" spans="2:10" ht="12.75" customHeight="1" x14ac:dyDescent="0.2">
      <c r="C27" s="118"/>
      <c r="D27" s="118"/>
      <c r="E27" s="119"/>
      <c r="F27" s="119"/>
      <c r="G27" s="119"/>
      <c r="H27" s="119"/>
      <c r="I27" s="118"/>
    </row>
    <row r="28" spans="2:10" ht="12.75" customHeight="1" x14ac:dyDescent="0.2">
      <c r="C28" s="118"/>
      <c r="D28" s="118"/>
      <c r="E28" s="118"/>
      <c r="F28" s="118"/>
      <c r="G28" s="118"/>
      <c r="H28" s="119"/>
      <c r="I28" s="118"/>
    </row>
  </sheetData>
  <sheetProtection selectLockedCells="1" selectUnlockedCells="1"/>
  <mergeCells count="4">
    <mergeCell ref="A1:I1"/>
    <mergeCell ref="A4:A5"/>
    <mergeCell ref="B4:B5"/>
    <mergeCell ref="C4:I4"/>
  </mergeCells>
  <pageMargins left="0.2361111111111111" right="0.19652777777777777" top="0.59027777777777779" bottom="0.59097222222222223" header="0.51180555555555551" footer="0.39374999999999999"/>
  <pageSetup paperSize="9" firstPageNumber="0" orientation="landscape" horizontalDpi="300" verticalDpi="300"/>
  <headerFooter alignWithMargins="0">
    <oddFooter>&amp;R&amp;"Calibri,Обычный"&amp;8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zoomScale="105" zoomScaleNormal="105" workbookViewId="0">
      <selection activeCell="R21" sqref="R21"/>
    </sheetView>
  </sheetViews>
  <sheetFormatPr defaultRowHeight="12.75" x14ac:dyDescent="0.2"/>
  <cols>
    <col min="1" max="1" width="22.28515625" style="120" customWidth="1"/>
    <col min="2" max="2" width="9.42578125" style="120" customWidth="1"/>
    <col min="3" max="3" width="9.140625" style="120"/>
    <col min="4" max="4" width="9.7109375" style="120" customWidth="1"/>
    <col min="5" max="6" width="9.28515625" style="120" customWidth="1"/>
    <col min="7" max="7" width="9" style="120" customWidth="1"/>
    <col min="8" max="8" width="10" style="120" customWidth="1"/>
    <col min="9" max="9" width="10.28515625" style="120" customWidth="1"/>
    <col min="10" max="10" width="8.28515625" style="120" customWidth="1"/>
    <col min="11" max="11" width="11.42578125" style="120" customWidth="1"/>
    <col min="12" max="12" width="10.85546875" style="120" customWidth="1"/>
    <col min="13" max="13" width="10.5703125" style="120" customWidth="1"/>
    <col min="14" max="14" width="9.5703125" style="120" customWidth="1"/>
    <col min="15" max="15" width="9.140625" style="120"/>
    <col min="16" max="16" width="9.42578125" style="120" customWidth="1"/>
    <col min="17" max="16384" width="9.140625" style="120"/>
  </cols>
  <sheetData>
    <row r="1" spans="1:26" ht="30.6" customHeight="1" x14ac:dyDescent="0.2">
      <c r="A1" s="418" t="s">
        <v>133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26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P2" s="122" t="s">
        <v>110</v>
      </c>
    </row>
    <row r="3" spans="1:26" ht="16.5" customHeight="1" x14ac:dyDescent="0.2">
      <c r="A3" s="419"/>
      <c r="B3" s="420" t="s">
        <v>88</v>
      </c>
      <c r="C3" s="420"/>
      <c r="D3" s="420"/>
      <c r="E3" s="421" t="s">
        <v>89</v>
      </c>
      <c r="F3" s="421"/>
      <c r="G3" s="421"/>
      <c r="H3" s="421"/>
      <c r="I3" s="421"/>
      <c r="J3" s="421"/>
      <c r="K3" s="420" t="s">
        <v>90</v>
      </c>
      <c r="L3" s="420"/>
      <c r="M3" s="420"/>
      <c r="N3" s="421" t="s">
        <v>91</v>
      </c>
      <c r="O3" s="421"/>
      <c r="P3" s="421"/>
      <c r="Q3" s="123"/>
    </row>
    <row r="4" spans="1:26" ht="47.85" customHeight="1" x14ac:dyDescent="0.2">
      <c r="A4" s="419"/>
      <c r="B4" s="420"/>
      <c r="C4" s="420"/>
      <c r="D4" s="420"/>
      <c r="E4" s="420" t="s">
        <v>92</v>
      </c>
      <c r="F4" s="420"/>
      <c r="G4" s="420"/>
      <c r="H4" s="420" t="s">
        <v>93</v>
      </c>
      <c r="I4" s="420"/>
      <c r="J4" s="420"/>
      <c r="K4" s="420"/>
      <c r="L4" s="420"/>
      <c r="M4" s="420"/>
      <c r="N4" s="421"/>
      <c r="O4" s="421"/>
      <c r="P4" s="421"/>
      <c r="Q4" s="123"/>
    </row>
    <row r="5" spans="1:26" ht="38.25" customHeight="1" x14ac:dyDescent="0.2">
      <c r="A5" s="419"/>
      <c r="B5" s="47" t="s">
        <v>94</v>
      </c>
      <c r="C5" s="47" t="s">
        <v>95</v>
      </c>
      <c r="D5" s="124" t="s">
        <v>199</v>
      </c>
      <c r="E5" s="47" t="s">
        <v>94</v>
      </c>
      <c r="F5" s="47" t="s">
        <v>95</v>
      </c>
      <c r="G5" s="124" t="s">
        <v>199</v>
      </c>
      <c r="H5" s="47" t="s">
        <v>94</v>
      </c>
      <c r="I5" s="47" t="s">
        <v>95</v>
      </c>
      <c r="J5" s="124" t="s">
        <v>199</v>
      </c>
      <c r="K5" s="47" t="s">
        <v>94</v>
      </c>
      <c r="L5" s="47" t="s">
        <v>95</v>
      </c>
      <c r="M5" s="124" t="s">
        <v>199</v>
      </c>
      <c r="N5" s="47" t="s">
        <v>94</v>
      </c>
      <c r="O5" s="47" t="s">
        <v>95</v>
      </c>
      <c r="P5" s="49" t="s">
        <v>199</v>
      </c>
      <c r="Q5" s="123"/>
    </row>
    <row r="6" spans="1:26" ht="15.6" customHeight="1" x14ac:dyDescent="0.2">
      <c r="A6" s="125" t="s">
        <v>111</v>
      </c>
      <c r="B6" s="30" t="s">
        <v>20</v>
      </c>
      <c r="C6" s="30" t="s">
        <v>20</v>
      </c>
      <c r="D6" s="30" t="s">
        <v>20</v>
      </c>
      <c r="E6" s="30" t="s">
        <v>20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4">
        <v>61.5</v>
      </c>
      <c r="L6" s="34">
        <v>60.4</v>
      </c>
      <c r="M6" s="34">
        <v>101.8</v>
      </c>
      <c r="N6" s="34">
        <v>61.5</v>
      </c>
      <c r="O6" s="34">
        <v>60.4</v>
      </c>
      <c r="P6" s="34">
        <v>101.8</v>
      </c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spans="1:26" ht="17.850000000000001" customHeight="1" x14ac:dyDescent="0.2">
      <c r="A7" s="127" t="s">
        <v>112</v>
      </c>
      <c r="B7" s="30" t="s">
        <v>20</v>
      </c>
      <c r="C7" s="30" t="s">
        <v>20</v>
      </c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4">
        <v>18.399999999999999</v>
      </c>
      <c r="L7" s="34">
        <v>29.6</v>
      </c>
      <c r="M7" s="34">
        <v>62.2</v>
      </c>
      <c r="N7" s="34">
        <v>18.399999999999999</v>
      </c>
      <c r="O7" s="34">
        <v>29.6</v>
      </c>
      <c r="P7" s="34">
        <v>62.2</v>
      </c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spans="1:26" ht="17.850000000000001" customHeight="1" x14ac:dyDescent="0.2">
      <c r="A8" s="128" t="s">
        <v>113</v>
      </c>
      <c r="B8" s="129" t="s">
        <v>20</v>
      </c>
      <c r="C8" s="129" t="s">
        <v>20</v>
      </c>
      <c r="D8" s="129" t="s">
        <v>20</v>
      </c>
      <c r="E8" s="129" t="s">
        <v>20</v>
      </c>
      <c r="F8" s="129" t="s">
        <v>20</v>
      </c>
      <c r="G8" s="129" t="s">
        <v>20</v>
      </c>
      <c r="H8" s="129" t="s">
        <v>20</v>
      </c>
      <c r="I8" s="129" t="s">
        <v>20</v>
      </c>
      <c r="J8" s="129" t="s">
        <v>20</v>
      </c>
      <c r="K8" s="129" t="s">
        <v>20</v>
      </c>
      <c r="L8" s="129" t="s">
        <v>20</v>
      </c>
      <c r="M8" s="129" t="s">
        <v>20</v>
      </c>
      <c r="N8" s="129" t="s">
        <v>20</v>
      </c>
      <c r="O8" s="129" t="s">
        <v>20</v>
      </c>
      <c r="P8" s="129" t="s">
        <v>20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spans="1:26" ht="17.100000000000001" customHeight="1" x14ac:dyDescent="0.2">
      <c r="A9" s="127" t="s">
        <v>114</v>
      </c>
      <c r="B9" s="30" t="s">
        <v>20</v>
      </c>
      <c r="C9" s="30" t="s">
        <v>20</v>
      </c>
      <c r="D9" s="30" t="s">
        <v>20</v>
      </c>
      <c r="E9" s="30" t="s">
        <v>20</v>
      </c>
      <c r="F9" s="30" t="s">
        <v>20</v>
      </c>
      <c r="G9" s="30" t="s">
        <v>20</v>
      </c>
      <c r="H9" s="30" t="s">
        <v>20</v>
      </c>
      <c r="I9" s="30" t="s">
        <v>20</v>
      </c>
      <c r="J9" s="30" t="s">
        <v>20</v>
      </c>
      <c r="K9" s="33" t="s">
        <v>20</v>
      </c>
      <c r="L9" s="34">
        <v>5.0999999999999996</v>
      </c>
      <c r="M9" s="33" t="s">
        <v>20</v>
      </c>
      <c r="N9" s="33" t="s">
        <v>20</v>
      </c>
      <c r="O9" s="34">
        <v>5.0999999999999996</v>
      </c>
      <c r="P9" s="33" t="s">
        <v>20</v>
      </c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spans="1:26" ht="16.350000000000001" customHeight="1" x14ac:dyDescent="0.2">
      <c r="A10" s="127" t="s">
        <v>115</v>
      </c>
      <c r="B10" s="30" t="s">
        <v>20</v>
      </c>
      <c r="C10" s="30" t="s">
        <v>20</v>
      </c>
      <c r="D10" s="30" t="s">
        <v>20</v>
      </c>
      <c r="E10" s="30" t="s">
        <v>20</v>
      </c>
      <c r="F10" s="30" t="s">
        <v>20</v>
      </c>
      <c r="G10" s="30" t="s">
        <v>20</v>
      </c>
      <c r="H10" s="30" t="s">
        <v>20</v>
      </c>
      <c r="I10" s="30" t="s">
        <v>20</v>
      </c>
      <c r="J10" s="30" t="s">
        <v>20</v>
      </c>
      <c r="K10" s="34">
        <v>11.6</v>
      </c>
      <c r="L10" s="34">
        <v>6.7</v>
      </c>
      <c r="M10" s="34">
        <v>173.1</v>
      </c>
      <c r="N10" s="34">
        <v>11.6</v>
      </c>
      <c r="O10" s="34">
        <v>6.7</v>
      </c>
      <c r="P10" s="34">
        <v>173.1</v>
      </c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spans="1:26" ht="17.100000000000001" customHeight="1" x14ac:dyDescent="0.2">
      <c r="A11" s="130" t="s">
        <v>116</v>
      </c>
      <c r="B11" s="30" t="s">
        <v>20</v>
      </c>
      <c r="C11" s="30" t="s">
        <v>20</v>
      </c>
      <c r="D11" s="30" t="s">
        <v>20</v>
      </c>
      <c r="E11" s="30" t="s">
        <v>20</v>
      </c>
      <c r="F11" s="30" t="s">
        <v>20</v>
      </c>
      <c r="G11" s="30" t="s">
        <v>20</v>
      </c>
      <c r="H11" s="30" t="s">
        <v>20</v>
      </c>
      <c r="I11" s="30" t="s">
        <v>20</v>
      </c>
      <c r="J11" s="30" t="s">
        <v>20</v>
      </c>
      <c r="K11" s="34">
        <v>20.2</v>
      </c>
      <c r="L11" s="34">
        <v>19.100000000000001</v>
      </c>
      <c r="M11" s="34">
        <v>105.8</v>
      </c>
      <c r="N11" s="34">
        <v>20.2</v>
      </c>
      <c r="O11" s="34">
        <v>19.100000000000001</v>
      </c>
      <c r="P11" s="34">
        <v>105.8</v>
      </c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spans="1:26" ht="19.350000000000001" customHeight="1" x14ac:dyDescent="0.2">
      <c r="A12" s="57" t="s">
        <v>117</v>
      </c>
      <c r="B12" s="344" t="s">
        <v>20</v>
      </c>
      <c r="C12" s="344" t="s">
        <v>20</v>
      </c>
      <c r="D12" s="344" t="s">
        <v>20</v>
      </c>
      <c r="E12" s="344" t="s">
        <v>20</v>
      </c>
      <c r="F12" s="344" t="s">
        <v>20</v>
      </c>
      <c r="G12" s="344" t="s">
        <v>20</v>
      </c>
      <c r="H12" s="344" t="s">
        <v>20</v>
      </c>
      <c r="I12" s="344" t="s">
        <v>20</v>
      </c>
      <c r="J12" s="344" t="s">
        <v>20</v>
      </c>
      <c r="K12" s="378">
        <v>11.2</v>
      </c>
      <c r="L12" s="376" t="s">
        <v>20</v>
      </c>
      <c r="M12" s="376" t="s">
        <v>20</v>
      </c>
      <c r="N12" s="378">
        <v>11.2</v>
      </c>
      <c r="O12" s="376" t="s">
        <v>20</v>
      </c>
      <c r="P12" s="376" t="s">
        <v>20</v>
      </c>
      <c r="Q12" s="132"/>
    </row>
    <row r="13" spans="1:26" x14ac:dyDescent="0.2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26" x14ac:dyDescent="0.2">
      <c r="A14" s="133"/>
      <c r="D14" s="135"/>
    </row>
    <row r="15" spans="1:26" x14ac:dyDescent="0.2">
      <c r="A15" s="133"/>
      <c r="B15" s="136"/>
      <c r="C15" s="137"/>
      <c r="D15" s="137"/>
      <c r="E15" s="137"/>
      <c r="F15" s="137"/>
      <c r="G15" s="137"/>
      <c r="H15" s="136"/>
      <c r="I15" s="137"/>
      <c r="J15" s="137"/>
      <c r="K15" s="136"/>
      <c r="L15" s="136"/>
      <c r="M15" s="136"/>
      <c r="N15" s="136"/>
      <c r="O15" s="136"/>
      <c r="P15" s="136"/>
    </row>
  </sheetData>
  <sheetProtection selectLockedCells="1" selectUnlockedCells="1"/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1180555555555551" right="0.47222222222222221" top="0.59027777777777779" bottom="0.59097222222222223" header="0.51180555555555551" footer="0.39374999999999999"/>
  <pageSetup paperSize="9" firstPageNumber="4" orientation="landscape" useFirstPageNumber="1" horizontalDpi="300" verticalDpi="300"/>
  <headerFooter alignWithMargins="0">
    <oddFooter>&amp;R&amp;"Calibri,Обычный"&amp;8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19</vt:i4>
      </vt:variant>
    </vt:vector>
  </HeadingPairs>
  <TitlesOfParts>
    <vt:vector size="37" baseType="lpstr">
      <vt:lpstr>Обложка</vt:lpstr>
      <vt:lpstr>Метаданные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'2.1'!___xlnm.Print_Titles</vt:lpstr>
      <vt:lpstr>'3'!___xlnm.Print_Titles</vt:lpstr>
      <vt:lpstr>'4'!___xlnm.Print_Titles</vt:lpstr>
      <vt:lpstr>'5'!___xlnm.Print_Titles</vt:lpstr>
      <vt:lpstr>'6'!___xlnm.Print_Titles</vt:lpstr>
      <vt:lpstr>'1.'!__xlnm.Print_Area</vt:lpstr>
      <vt:lpstr>'2.1'!__xlnm.Print_Area</vt:lpstr>
      <vt:lpstr>'2.1'!__xlnm.Print_Titles</vt:lpstr>
      <vt:lpstr>'3'!__xlnm.Print_Titles</vt:lpstr>
      <vt:lpstr>'4'!__xlnm.Print_Titles</vt:lpstr>
      <vt:lpstr>'5'!__xlnm.Print_Titles</vt:lpstr>
      <vt:lpstr>'6'!__xlnm.Print_Titles</vt:lpstr>
      <vt:lpstr>Обложка!Excel_BuiltIn_Print_Area</vt:lpstr>
      <vt:lpstr>Обложка!Excel_BuiltIn_Print_Titles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Аслан Торехан</cp:lastModifiedBy>
  <dcterms:created xsi:type="dcterms:W3CDTF">2026-07-13T11:46:43Z</dcterms:created>
  <dcterms:modified xsi:type="dcterms:W3CDTF">2026-07-13T11:51:02Z</dcterms:modified>
</cp:coreProperties>
</file>