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5" yWindow="-15" windowWidth="14520" windowHeight="12720"/>
  </bookViews>
  <sheets>
    <sheet name="Cover" sheetId="1" r:id="rId1"/>
    <sheet name=" Conventions" sheetId="4" r:id="rId2"/>
    <sheet name=" Content" sheetId="5" r:id="rId3"/>
    <sheet name="Methodological notes" sheetId="3" r:id="rId4"/>
    <sheet name="1" sheetId="2" r:id="rId5"/>
  </sheets>
  <calcPr calcId="145621"/>
</workbook>
</file>

<file path=xl/calcChain.xml><?xml version="1.0" encoding="utf-8"?>
<calcChain xmlns="http://schemas.openxmlformats.org/spreadsheetml/2006/main">
  <c r="F7" i="2" l="1"/>
  <c r="F8" i="2"/>
  <c r="F9" i="2"/>
  <c r="F10" i="2"/>
  <c r="F11" i="2"/>
  <c r="F12" i="2"/>
  <c r="F13" i="2"/>
  <c r="F14" i="2"/>
  <c r="F15" i="2"/>
  <c r="F16" i="2"/>
  <c r="F17" i="2"/>
  <c r="F18" i="2"/>
  <c r="F19" i="2"/>
  <c r="F38" i="2" l="1"/>
  <c r="F37" i="2"/>
  <c r="F36" i="2"/>
  <c r="F35" i="2"/>
  <c r="F34" i="2"/>
  <c r="F33" i="2"/>
  <c r="F32" i="2"/>
  <c r="F31" i="2"/>
  <c r="F30" i="2"/>
  <c r="F29" i="2"/>
  <c r="F28" i="2"/>
  <c r="F26" i="2"/>
  <c r="F25" i="2"/>
  <c r="F24" i="2"/>
  <c r="F23" i="2"/>
  <c r="F22" i="2"/>
  <c r="F21" i="2"/>
  <c r="H19" i="2"/>
  <c r="H18" i="2"/>
  <c r="G17" i="2"/>
  <c r="H16" i="2"/>
  <c r="H15" i="2"/>
  <c r="G14" i="2"/>
  <c r="H13" i="2"/>
  <c r="H12" i="2"/>
  <c r="H11" i="2"/>
  <c r="H10" i="2"/>
  <c r="G9" i="2"/>
  <c r="H8" i="2"/>
  <c r="H7" i="2"/>
  <c r="H9" i="2" l="1"/>
  <c r="H17" i="2"/>
  <c r="H14" i="2"/>
  <c r="G31" i="2"/>
  <c r="H31" i="2"/>
  <c r="H32" i="2"/>
  <c r="G32" i="2"/>
  <c r="H33" i="2"/>
  <c r="G33" i="2"/>
  <c r="H34" i="2"/>
  <c r="G34" i="2"/>
  <c r="H35" i="2"/>
  <c r="G35" i="2"/>
  <c r="H28" i="2"/>
  <c r="G28" i="2"/>
  <c r="H36" i="2"/>
  <c r="G36" i="2"/>
  <c r="H29" i="2"/>
  <c r="G29" i="2"/>
  <c r="G37" i="2"/>
  <c r="H37" i="2"/>
  <c r="H30" i="2"/>
  <c r="G30" i="2"/>
  <c r="H38" i="2"/>
  <c r="G38" i="2"/>
  <c r="H22" i="2"/>
  <c r="G22" i="2"/>
  <c r="H24" i="2"/>
  <c r="G24" i="2"/>
  <c r="G25" i="2"/>
  <c r="H25" i="2"/>
  <c r="G21" i="2"/>
  <c r="H21" i="2"/>
  <c r="H23" i="2"/>
  <c r="G23" i="2"/>
  <c r="H26" i="2"/>
  <c r="G26" i="2"/>
  <c r="G15" i="2"/>
  <c r="G12" i="2"/>
  <c r="G7" i="2"/>
  <c r="G10" i="2"/>
  <c r="G18" i="2"/>
  <c r="G13" i="2"/>
  <c r="G8" i="2"/>
  <c r="G16" i="2"/>
  <c r="G11" i="2"/>
  <c r="G19" i="2"/>
</calcChain>
</file>

<file path=xl/sharedStrings.xml><?xml version="1.0" encoding="utf-8"?>
<sst xmlns="http://schemas.openxmlformats.org/spreadsheetml/2006/main" count="77" uniqueCount="60">
  <si>
    <t>people</t>
  </si>
  <si>
    <t>Total population growth</t>
  </si>
  <si>
    <t>Including</t>
  </si>
  <si>
    <t>natural increase</t>
  </si>
  <si>
    <t>For a given period</t>
  </si>
  <si>
    <t>average number</t>
  </si>
  <si>
    <t>Total population</t>
  </si>
  <si>
    <t>Urban population</t>
  </si>
  <si>
    <t>Rural population</t>
  </si>
  <si>
    <t>Methodological explanation</t>
  </si>
  <si>
    <t xml:space="preserve">Responsible executor: </t>
  </si>
  <si>
    <t>Semey city administration</t>
  </si>
  <si>
    <t>Kurchatov city administration</t>
  </si>
  <si>
    <t>Aksuat district</t>
  </si>
  <si>
    <t>Ayagoz district</t>
  </si>
  <si>
    <t>Beskaragai district</t>
  </si>
  <si>
    <t>Borodulikha district</t>
  </si>
  <si>
    <t>Zharma district</t>
  </si>
  <si>
    <t>Kokpekti district</t>
  </si>
  <si>
    <t>Urzhar district</t>
  </si>
  <si>
    <t xml:space="preserve">Adress: </t>
  </si>
  <si>
    <t>st. Mangilik el, 25</t>
  </si>
  <si>
    <r>
      <rPr>
        <b/>
        <sz val="10"/>
        <rFont val="Roboto"/>
        <charset val="204"/>
      </rPr>
      <t>The population,</t>
    </r>
    <r>
      <rPr>
        <sz val="10"/>
        <rFont val="Roboto"/>
        <charset val="204"/>
      </rPr>
      <t xml:space="preserve"> the number of people living in the area at a given time. The current estimates at the beginning of the year are calculated based on the results of the last census of the population, to which the number of births and arrivals for the permanent place of residence in a given area are added annually and the numbers of those who died and left for the permanent place of residence are subtracted from the territory.</t>
    </r>
  </si>
  <si>
    <t>Тел. +7 7222 362549</t>
  </si>
  <si>
    <t>Теl. +7 722 362549</t>
  </si>
  <si>
    <r>
      <rPr>
        <i/>
        <vertAlign val="superscript"/>
        <sz val="8"/>
        <color theme="1"/>
        <rFont val="Roboto"/>
        <charset val="204"/>
      </rPr>
      <t xml:space="preserve">1) </t>
    </r>
    <r>
      <rPr>
        <i/>
        <sz val="8"/>
        <color theme="1"/>
        <rFont val="Roboto"/>
        <charset val="204"/>
      </rPr>
      <t>By current accounting.</t>
    </r>
  </si>
  <si>
    <t xml:space="preserve">Population of the Abay region </t>
  </si>
  <si>
    <t>Abay region</t>
  </si>
  <si>
    <t>Abay district</t>
  </si>
  <si>
    <t xml:space="preserve">growth rate, as a percentage </t>
  </si>
  <si>
    <t>Е-mail: s.alekseevna@aspire.gov.kz</t>
  </si>
  <si>
    <t>Zhanasemey district</t>
  </si>
  <si>
    <t>net migration</t>
  </si>
  <si>
    <t>Makanchi district</t>
  </si>
  <si>
    <t>Division of social and demographic statistics</t>
  </si>
  <si>
    <t>18 series  Demographic statistics</t>
  </si>
  <si>
    <t>Content</t>
  </si>
  <si>
    <t>Methodological notes</t>
  </si>
  <si>
    <t>Conventional designs:</t>
  </si>
  <si>
    <t>"-" - no case</t>
  </si>
  <si>
    <t>"0.0" - insignificant value</t>
  </si>
  <si>
    <t>"X" - data is confidential</t>
  </si>
  <si>
    <t>"..." - no data available</t>
  </si>
  <si>
    <t>In some cases, minor discrepancies between the total and the sum of the terms are explained by the rounding of the data.</t>
  </si>
  <si>
    <t>1. Population of the Abay region</t>
  </si>
  <si>
    <t>Population of the Abay region</t>
  </si>
  <si>
    <r>
      <rPr>
        <i/>
        <vertAlign val="superscript"/>
        <sz val="8"/>
        <color theme="1"/>
        <rFont val="Roboto"/>
        <charset val="204"/>
      </rPr>
      <t>2)</t>
    </r>
    <r>
      <rPr>
        <i/>
        <sz val="8"/>
        <color theme="1"/>
        <rFont val="Roboto"/>
        <charset val="204"/>
      </rPr>
      <t>Theupdated nubmer as of January 1, 2026</t>
    </r>
  </si>
  <si>
    <r>
      <t xml:space="preserve">Population as of
 January 1, 2026 </t>
    </r>
    <r>
      <rPr>
        <vertAlign val="superscript"/>
        <sz val="8"/>
        <color theme="1"/>
        <rFont val="Roboto"/>
        <charset val="204"/>
      </rPr>
      <t>2)</t>
    </r>
  </si>
  <si>
    <t>171400 c. Semey</t>
  </si>
  <si>
    <t>Date of publication: 01.07.2026</t>
  </si>
  <si>
    <t>© Bureau of National Statistics of the Agency for Strategic Planning and Reforms of the Republic of Kazakhstan</t>
  </si>
  <si>
    <t>Data of next publication: 03.08.2026</t>
  </si>
  <si>
    <t>As of June 1, 2026</t>
  </si>
  <si>
    <r>
      <t xml:space="preserve">as of June  01, 2026 </t>
    </r>
    <r>
      <rPr>
        <b/>
        <vertAlign val="superscript"/>
        <sz val="10"/>
        <color theme="1"/>
        <rFont val="Roboto"/>
        <charset val="204"/>
      </rPr>
      <t xml:space="preserve">1) </t>
    </r>
  </si>
  <si>
    <t>Population as of
June 1, 2026</t>
  </si>
  <si>
    <t>July 1, 2026</t>
  </si>
  <si>
    <t>Head of the  Division:</t>
  </si>
  <si>
    <t>S.Kondratyeva</t>
  </si>
  <si>
    <t>Exe.: S.Kondratyeva</t>
  </si>
  <si>
    <t>№ 12-25/563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</si>
</sst>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32" x14ac:knownFonts="1">
    <font>
      <sz val="11"/>
      <color theme="1"/>
      <name val="Calibri"/>
      <family val="2"/>
      <charset val="204"/>
      <scheme val="minor"/>
    </font>
    <font>
      <sz val="8"/>
      <name val="Arial Cyr"/>
      <charset val="204"/>
    </font>
    <font>
      <sz val="10"/>
      <name val="MS Sans Serif"/>
      <family val="2"/>
      <charset val="204"/>
    </font>
    <font>
      <sz val="8"/>
      <color theme="1"/>
      <name val="Roboto"/>
      <charset val="204"/>
    </font>
    <font>
      <b/>
      <sz val="8"/>
      <color theme="1"/>
      <name val="Roboto"/>
      <charset val="204"/>
    </font>
    <font>
      <sz val="8"/>
      <name val="Roboto"/>
      <charset val="204"/>
    </font>
    <font>
      <i/>
      <sz val="8"/>
      <color theme="1"/>
      <name val="Roboto"/>
      <charset val="204"/>
    </font>
    <font>
      <sz val="11"/>
      <color theme="1"/>
      <name val="Roboto"/>
      <charset val="204"/>
    </font>
    <font>
      <sz val="10"/>
      <name val="Roboto"/>
      <charset val="204"/>
    </font>
    <font>
      <b/>
      <sz val="10"/>
      <name val="Roboto"/>
      <charset val="204"/>
    </font>
    <font>
      <b/>
      <sz val="12"/>
      <name val="Roboto"/>
      <charset val="204"/>
    </font>
    <font>
      <sz val="14"/>
      <name val="Roboto"/>
      <charset val="204"/>
    </font>
    <font>
      <b/>
      <sz val="14"/>
      <name val="Roboto"/>
      <charset val="204"/>
    </font>
    <font>
      <b/>
      <sz val="20"/>
      <name val="Roboto"/>
      <charset val="204"/>
    </font>
    <font>
      <sz val="11"/>
      <name val="Roboto"/>
      <charset val="204"/>
    </font>
    <font>
      <b/>
      <sz val="10"/>
      <color theme="1"/>
      <name val="Roboto"/>
      <charset val="204"/>
    </font>
    <font>
      <b/>
      <vertAlign val="superscript"/>
      <sz val="10"/>
      <color theme="1"/>
      <name val="Roboto"/>
      <charset val="204"/>
    </font>
    <font>
      <i/>
      <vertAlign val="superscript"/>
      <sz val="8"/>
      <color theme="1"/>
      <name val="Roboto"/>
      <charset val="204"/>
    </font>
    <font>
      <sz val="8"/>
      <color indexed="8"/>
      <name val="Roboto"/>
      <charset val="204"/>
    </font>
    <font>
      <b/>
      <sz val="12"/>
      <color theme="1"/>
      <name val="Roboto"/>
      <charset val="204"/>
    </font>
    <font>
      <b/>
      <sz val="11"/>
      <color theme="1"/>
      <name val="Roboto"/>
      <charset val="204"/>
    </font>
    <font>
      <u/>
      <sz val="11"/>
      <color theme="10"/>
      <name val="Calibri"/>
      <family val="2"/>
      <charset val="204"/>
      <scheme val="minor"/>
    </font>
    <font>
      <sz val="10"/>
      <name val="Arial Cyr"/>
      <family val="2"/>
      <charset val="204"/>
    </font>
    <font>
      <sz val="11"/>
      <color indexed="8"/>
      <name val="Calibri"/>
      <family val="2"/>
      <scheme val="minor"/>
    </font>
    <font>
      <sz val="10"/>
      <color rgb="FF000000"/>
      <name val="Roboto"/>
      <charset val="204"/>
    </font>
    <font>
      <i/>
      <sz val="8"/>
      <color rgb="FF000000"/>
      <name val="Roboto"/>
      <charset val="204"/>
    </font>
    <font>
      <sz val="10"/>
      <color theme="1"/>
      <name val="Roboto"/>
      <charset val="204"/>
    </font>
    <font>
      <b/>
      <sz val="10"/>
      <color theme="10"/>
      <name val="Roboto"/>
      <charset val="204"/>
    </font>
    <font>
      <sz val="10"/>
      <color theme="10"/>
      <name val="Roboto"/>
      <charset val="204"/>
    </font>
    <font>
      <vertAlign val="superscript"/>
      <sz val="8"/>
      <color theme="1"/>
      <name val="Roboto"/>
      <charset val="204"/>
    </font>
    <font>
      <b/>
      <sz val="8"/>
      <name val="Roboto"/>
      <charset val="204"/>
    </font>
    <font>
      <b/>
      <sz val="8"/>
      <color indexed="8"/>
      <name val="Roboto"/>
      <charset val="204"/>
    </font>
  </fonts>
  <fills count="3">
    <fill>
      <patternFill patternType="none"/>
    </fill>
    <fill>
      <patternFill patternType="gray125"/>
    </fill>
    <fill>
      <patternFill patternType="solid">
        <fgColor rgb="FFFFFFFF"/>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s>
  <cellStyleXfs count="6">
    <xf numFmtId="0" fontId="0" fillId="0" borderId="0"/>
    <xf numFmtId="0" fontId="1" fillId="0" borderId="0"/>
    <xf numFmtId="0" fontId="2" fillId="0" borderId="0"/>
    <xf numFmtId="0" fontId="21" fillId="0" borderId="0" applyNumberFormat="0" applyFill="0" applyBorder="0" applyAlignment="0" applyProtection="0"/>
    <xf numFmtId="0" fontId="22" fillId="0" borderId="0"/>
    <xf numFmtId="0" fontId="23" fillId="0" borderId="0"/>
  </cellStyleXfs>
  <cellXfs count="99">
    <xf numFmtId="0" fontId="0" fillId="0" borderId="0" xfId="0"/>
    <xf numFmtId="0" fontId="3" fillId="0" borderId="0" xfId="0" applyFont="1"/>
    <xf numFmtId="0" fontId="3" fillId="0" borderId="0" xfId="0" applyFont="1" applyAlignment="1">
      <alignment horizontal="right"/>
    </xf>
    <xf numFmtId="3" fontId="5" fillId="0" borderId="0" xfId="0" applyNumberFormat="1" applyFont="1" applyBorder="1" applyAlignment="1">
      <alignment horizontal="right" vertical="center" wrapText="1"/>
    </xf>
    <xf numFmtId="2" fontId="3" fillId="0" borderId="0" xfId="0" applyNumberFormat="1" applyFont="1"/>
    <xf numFmtId="0" fontId="5" fillId="0" borderId="0" xfId="0" applyFont="1" applyFill="1" applyBorder="1"/>
    <xf numFmtId="0" fontId="5" fillId="0" borderId="0" xfId="0" applyFont="1"/>
    <xf numFmtId="0" fontId="5" fillId="0" borderId="0" xfId="0" applyFont="1" applyBorder="1"/>
    <xf numFmtId="0" fontId="3" fillId="0" borderId="0" xfId="0" applyFont="1" applyBorder="1"/>
    <xf numFmtId="0" fontId="5" fillId="0" borderId="1" xfId="0" applyFont="1" applyFill="1" applyBorder="1"/>
    <xf numFmtId="0" fontId="5" fillId="0" borderId="1" xfId="0" applyFont="1" applyBorder="1"/>
    <xf numFmtId="0" fontId="3" fillId="0" borderId="0" xfId="0" applyFont="1" applyFill="1"/>
    <xf numFmtId="0" fontId="3" fillId="0" borderId="0" xfId="0" applyFont="1" applyFill="1" applyBorder="1"/>
    <xf numFmtId="0" fontId="5" fillId="0" borderId="0" xfId="0" applyFont="1" applyFill="1" applyBorder="1" applyAlignment="1">
      <alignment horizontal="left"/>
    </xf>
    <xf numFmtId="0" fontId="3" fillId="0" borderId="1" xfId="0" applyFont="1" applyFill="1" applyBorder="1"/>
    <xf numFmtId="0" fontId="7" fillId="0" borderId="0" xfId="0" applyFont="1"/>
    <xf numFmtId="0" fontId="6" fillId="0" borderId="0" xfId="0" applyFont="1" applyBorder="1" applyAlignment="1">
      <alignment horizontal="left" wrapText="1" indent="1"/>
    </xf>
    <xf numFmtId="0" fontId="8" fillId="0" borderId="0" xfId="0" applyFont="1"/>
    <xf numFmtId="0" fontId="8" fillId="0" borderId="0" xfId="0" applyFont="1" applyAlignment="1"/>
    <xf numFmtId="0" fontId="10" fillId="0" borderId="0" xfId="1" applyFont="1" applyAlignment="1">
      <alignment horizontal="center" vertical="top"/>
    </xf>
    <xf numFmtId="0" fontId="4" fillId="0" borderId="0" xfId="0" applyFont="1"/>
    <xf numFmtId="2" fontId="4" fillId="0" borderId="0" xfId="0" applyNumberFormat="1" applyFont="1"/>
    <xf numFmtId="0" fontId="7" fillId="0" borderId="0" xfId="0" applyFont="1" applyAlignment="1"/>
    <xf numFmtId="0" fontId="5" fillId="0" borderId="0" xfId="1" applyNumberFormat="1" applyFont="1" applyFill="1" applyBorder="1" applyAlignment="1" applyProtection="1">
      <alignment vertical="top" wrapText="1"/>
    </xf>
    <xf numFmtId="0" fontId="14" fillId="0" borderId="0" xfId="0" applyFont="1" applyAlignment="1"/>
    <xf numFmtId="0" fontId="11" fillId="0" borderId="0" xfId="1" applyNumberFormat="1" applyFont="1" applyFill="1" applyBorder="1" applyAlignment="1" applyProtection="1"/>
    <xf numFmtId="0" fontId="8" fillId="0" borderId="0" xfId="1" applyNumberFormat="1" applyFont="1" applyFill="1" applyBorder="1" applyAlignment="1" applyProtection="1"/>
    <xf numFmtId="0" fontId="12" fillId="0" borderId="0" xfId="1" applyNumberFormat="1" applyFont="1" applyFill="1" applyBorder="1" applyAlignment="1" applyProtection="1">
      <alignment horizontal="right" vertical="top" wrapText="1"/>
    </xf>
    <xf numFmtId="0" fontId="7" fillId="0" borderId="0" xfId="0" applyFont="1" applyAlignment="1">
      <alignment vertical="top" wrapText="1"/>
    </xf>
    <xf numFmtId="0" fontId="3" fillId="0" borderId="2" xfId="0" applyFont="1" applyBorder="1" applyAlignment="1">
      <alignment horizontal="center" vertical="center" wrapText="1"/>
    </xf>
    <xf numFmtId="0" fontId="6" fillId="0" borderId="0" xfId="0" applyFont="1" applyBorder="1" applyAlignment="1">
      <alignment horizontal="left" wrapText="1" indent="5"/>
    </xf>
    <xf numFmtId="0" fontId="3" fillId="0" borderId="0" xfId="0" applyFont="1" applyAlignment="1">
      <alignment horizontal="left" indent="1"/>
    </xf>
    <xf numFmtId="0" fontId="3" fillId="0" borderId="1" xfId="0" applyFont="1" applyBorder="1" applyAlignment="1">
      <alignment horizontal="left" indent="1"/>
    </xf>
    <xf numFmtId="0" fontId="7" fillId="0" borderId="0" xfId="0" applyFont="1" applyAlignment="1">
      <alignment horizontal="center"/>
    </xf>
    <xf numFmtId="0" fontId="7" fillId="0" borderId="0" xfId="0" applyFont="1" applyAlignment="1">
      <alignment vertical="top" wrapText="1"/>
    </xf>
    <xf numFmtId="0" fontId="3" fillId="0" borderId="0" xfId="0" applyFont="1" applyAlignment="1">
      <alignment horizontal="left" vertical="center" indent="5"/>
    </xf>
    <xf numFmtId="0" fontId="7" fillId="0" borderId="0" xfId="0" applyFont="1" applyAlignment="1">
      <alignment horizontal="left" vertical="center" indent="5"/>
    </xf>
    <xf numFmtId="0" fontId="5" fillId="0" borderId="0" xfId="2" applyFont="1" applyFill="1" applyAlignment="1">
      <alignment horizontal="left"/>
    </xf>
    <xf numFmtId="0" fontId="5" fillId="0" borderId="1" xfId="2" applyFont="1" applyFill="1" applyBorder="1" applyAlignment="1">
      <alignment horizontal="left"/>
    </xf>
    <xf numFmtId="0" fontId="18" fillId="0" borderId="1" xfId="0" applyFont="1" applyFill="1" applyBorder="1" applyAlignment="1">
      <alignment horizontal="left"/>
    </xf>
    <xf numFmtId="0" fontId="3" fillId="0" borderId="0" xfId="0" applyFont="1" applyAlignment="1">
      <alignment vertical="center"/>
    </xf>
    <xf numFmtId="3" fontId="5" fillId="0" borderId="1" xfId="0" applyNumberFormat="1" applyFont="1" applyBorder="1" applyAlignment="1">
      <alignment horizontal="right" vertical="center" wrapText="1"/>
    </xf>
    <xf numFmtId="2" fontId="3" fillId="0" borderId="1" xfId="0" applyNumberFormat="1" applyFont="1" applyBorder="1"/>
    <xf numFmtId="0" fontId="3" fillId="0" borderId="0" xfId="0" applyFont="1" applyAlignment="1">
      <alignment horizontal="left"/>
    </xf>
    <xf numFmtId="164" fontId="3" fillId="0" borderId="0" xfId="0" applyNumberFormat="1" applyFont="1" applyAlignment="1">
      <alignment horizontal="right"/>
    </xf>
    <xf numFmtId="164" fontId="3" fillId="0" borderId="3" xfId="0" applyNumberFormat="1" applyFont="1" applyBorder="1" applyAlignment="1">
      <alignment horizontal="center" vertical="center" wrapText="1"/>
    </xf>
    <xf numFmtId="164" fontId="6" fillId="0" borderId="0" xfId="0" applyNumberFormat="1" applyFont="1" applyBorder="1" applyAlignment="1">
      <alignment horizontal="left" wrapText="1" indent="1"/>
    </xf>
    <xf numFmtId="164" fontId="3" fillId="0" borderId="0" xfId="0" applyNumberFormat="1" applyFont="1" applyBorder="1"/>
    <xf numFmtId="164" fontId="3" fillId="0" borderId="1" xfId="0" applyNumberFormat="1" applyFont="1" applyBorder="1"/>
    <xf numFmtId="164" fontId="3" fillId="0" borderId="0" xfId="0" applyNumberFormat="1" applyFont="1" applyFill="1" applyAlignment="1">
      <alignment horizontal="right"/>
    </xf>
    <xf numFmtId="164" fontId="3" fillId="0" borderId="1" xfId="0" applyNumberFormat="1" applyFont="1" applyFill="1" applyBorder="1" applyAlignment="1">
      <alignment horizontal="right"/>
    </xf>
    <xf numFmtId="164" fontId="3" fillId="0" borderId="0" xfId="0" applyNumberFormat="1" applyFont="1"/>
    <xf numFmtId="164" fontId="7" fillId="0" borderId="0" xfId="0" applyNumberFormat="1" applyFont="1"/>
    <xf numFmtId="165" fontId="5" fillId="0" borderId="0" xfId="0" applyNumberFormat="1" applyFont="1" applyAlignment="1">
      <alignment horizontal="right" vertical="center" wrapText="1"/>
    </xf>
    <xf numFmtId="165" fontId="5" fillId="0" borderId="1" xfId="0" applyNumberFormat="1" applyFont="1" applyBorder="1" applyAlignment="1">
      <alignment horizontal="right" vertical="center" wrapText="1"/>
    </xf>
    <xf numFmtId="165" fontId="5" fillId="0" borderId="0" xfId="0" applyNumberFormat="1" applyFont="1" applyBorder="1" applyAlignment="1">
      <alignment horizontal="right" vertical="center" wrapText="1"/>
    </xf>
    <xf numFmtId="0" fontId="8" fillId="0" borderId="0" xfId="0" applyFont="1" applyAlignment="1">
      <alignment horizontal="center" vertical="center"/>
    </xf>
    <xf numFmtId="0" fontId="9" fillId="0" borderId="0" xfId="0" applyFont="1" applyAlignment="1">
      <alignment horizontal="center"/>
    </xf>
    <xf numFmtId="0" fontId="9" fillId="0" borderId="0" xfId="0" applyFont="1" applyAlignment="1">
      <alignment horizontal="left" wrapText="1"/>
    </xf>
    <xf numFmtId="0" fontId="8" fillId="0" borderId="0" xfId="4" applyFont="1" applyAlignment="1">
      <alignment vertical="top"/>
    </xf>
    <xf numFmtId="0" fontId="8" fillId="0" borderId="0" xfId="4" applyFont="1" applyAlignment="1">
      <alignment horizontal="justify" vertical="top"/>
    </xf>
    <xf numFmtId="0" fontId="24" fillId="0" borderId="0" xfId="5" applyFont="1"/>
    <xf numFmtId="0" fontId="24" fillId="0" borderId="0" xfId="5" applyFont="1" applyAlignment="1">
      <alignment horizontal="left" wrapText="1"/>
    </xf>
    <xf numFmtId="0" fontId="8" fillId="0" borderId="0" xfId="4" applyFont="1" applyAlignment="1">
      <alignment horizontal="justify" vertical="top" wrapText="1"/>
    </xf>
    <xf numFmtId="0" fontId="26" fillId="0" borderId="0" xfId="0" applyFont="1"/>
    <xf numFmtId="0" fontId="10" fillId="0" borderId="0" xfId="0" applyFont="1" applyAlignment="1">
      <alignment horizontal="center"/>
    </xf>
    <xf numFmtId="0" fontId="28" fillId="0" borderId="0" xfId="3" applyFont="1" applyFill="1" applyAlignment="1">
      <alignment horizontal="center"/>
    </xf>
    <xf numFmtId="0" fontId="28" fillId="0" borderId="0" xfId="3" applyFont="1"/>
    <xf numFmtId="0" fontId="8" fillId="0" borderId="0" xfId="0" applyFont="1" applyAlignment="1">
      <alignment horizontal="justify" vertical="top" wrapText="1"/>
    </xf>
    <xf numFmtId="0" fontId="6" fillId="0" borderId="0" xfId="0" applyFont="1" applyAlignment="1">
      <alignment horizontal="left" vertical="center" wrapText="1" indent="5"/>
    </xf>
    <xf numFmtId="0" fontId="6" fillId="0" borderId="0" xfId="0" applyFont="1" applyAlignment="1">
      <alignment vertical="center" wrapText="1"/>
    </xf>
    <xf numFmtId="3" fontId="5" fillId="0" borderId="0" xfId="0" applyNumberFormat="1" applyFont="1" applyAlignment="1">
      <alignment vertical="center" wrapText="1"/>
    </xf>
    <xf numFmtId="3" fontId="5" fillId="0" borderId="0" xfId="0" applyNumberFormat="1" applyFont="1" applyBorder="1" applyAlignment="1">
      <alignment vertical="center" wrapText="1"/>
    </xf>
    <xf numFmtId="3" fontId="5" fillId="0" borderId="1" xfId="0" applyNumberFormat="1" applyFont="1" applyBorder="1" applyAlignment="1">
      <alignment vertical="center" wrapText="1"/>
    </xf>
    <xf numFmtId="0" fontId="30" fillId="0" borderId="4" xfId="2" applyFont="1" applyFill="1" applyBorder="1" applyAlignment="1">
      <alignment horizontal="left" vertical="center"/>
    </xf>
    <xf numFmtId="0" fontId="4" fillId="0" borderId="4" xfId="0" applyFont="1" applyFill="1" applyBorder="1"/>
    <xf numFmtId="164" fontId="4" fillId="0" borderId="0" xfId="0" applyNumberFormat="1" applyFont="1" applyFill="1" applyAlignment="1">
      <alignment horizontal="right"/>
    </xf>
    <xf numFmtId="3" fontId="5" fillId="0" borderId="0" xfId="0" applyNumberFormat="1" applyFont="1" applyAlignment="1">
      <alignment horizontal="right" vertical="center" wrapText="1"/>
    </xf>
    <xf numFmtId="0" fontId="25" fillId="0" borderId="0" xfId="0" applyFont="1" applyAlignment="1">
      <alignment horizontal="right"/>
    </xf>
    <xf numFmtId="0" fontId="7" fillId="0" borderId="0" xfId="0" applyFont="1" applyAlignment="1">
      <alignment horizontal="center"/>
    </xf>
    <xf numFmtId="0" fontId="12" fillId="0" borderId="0" xfId="1" applyNumberFormat="1" applyFont="1" applyFill="1" applyBorder="1" applyAlignment="1" applyProtection="1">
      <alignment horizontal="left" vertical="center" wrapText="1"/>
    </xf>
    <xf numFmtId="0" fontId="11" fillId="0" borderId="0" xfId="1" applyNumberFormat="1" applyFont="1" applyFill="1" applyBorder="1" applyAlignment="1" applyProtection="1">
      <alignment horizontal="left" vertical="top" wrapText="1"/>
    </xf>
    <xf numFmtId="0" fontId="7" fillId="0" borderId="0" xfId="0" applyFont="1" applyAlignment="1">
      <alignment horizontal="left" vertical="top" wrapText="1"/>
    </xf>
    <xf numFmtId="0" fontId="13" fillId="2" borderId="0" xfId="1" applyNumberFormat="1" applyFont="1" applyFill="1" applyBorder="1" applyAlignment="1" applyProtection="1">
      <alignment horizontal="left" vertical="center" wrapText="1"/>
    </xf>
    <xf numFmtId="0" fontId="27" fillId="0" borderId="0" xfId="3" applyFont="1" applyAlignment="1">
      <alignment horizontal="left" wrapText="1"/>
    </xf>
    <xf numFmtId="0" fontId="4" fillId="0" borderId="0" xfId="0" applyFont="1" applyFill="1" applyAlignment="1">
      <alignment horizontal="center" vertical="center"/>
    </xf>
    <xf numFmtId="0" fontId="5" fillId="0" borderId="0" xfId="2" applyFont="1" applyFill="1" applyAlignment="1">
      <alignment horizontal="left" vertical="center" wrapText="1"/>
    </xf>
    <xf numFmtId="0" fontId="5" fillId="0" borderId="1" xfId="2" applyFont="1" applyFill="1" applyBorder="1" applyAlignment="1">
      <alignment horizontal="left" vertical="center" wrapText="1"/>
    </xf>
    <xf numFmtId="0" fontId="31" fillId="0" borderId="4" xfId="0" applyFont="1" applyBorder="1" applyAlignment="1">
      <alignment horizontal="left"/>
    </xf>
    <xf numFmtId="0" fontId="18" fillId="0" borderId="1" xfId="0" applyFont="1" applyFill="1" applyBorder="1" applyAlignment="1">
      <alignment horizontal="left"/>
    </xf>
    <xf numFmtId="0" fontId="6" fillId="0" borderId="0" xfId="0" applyFont="1" applyBorder="1" applyAlignment="1">
      <alignment horizontal="left" vertical="center" wrapText="1" indent="5"/>
    </xf>
    <xf numFmtId="0" fontId="6" fillId="0" borderId="0" xfId="0" applyFont="1" applyAlignment="1">
      <alignment horizontal="left" vertical="center" wrapText="1" indent="5"/>
    </xf>
    <xf numFmtId="0" fontId="4" fillId="0" borderId="4" xfId="0" applyFont="1" applyBorder="1" applyAlignment="1">
      <alignment horizontal="center" vertical="center"/>
    </xf>
    <xf numFmtId="0" fontId="20" fillId="0" borderId="0" xfId="0" applyFont="1" applyFill="1" applyAlignment="1">
      <alignment horizontal="center" vertical="center"/>
    </xf>
    <xf numFmtId="0" fontId="19" fillId="0" borderId="0" xfId="0" applyFont="1" applyAlignment="1">
      <alignment horizontal="left" vertical="center"/>
    </xf>
    <xf numFmtId="0" fontId="15" fillId="0" borderId="0" xfId="0" applyFont="1" applyAlignment="1">
      <alignment horizontal="center" vertical="center"/>
    </xf>
    <xf numFmtId="0" fontId="3" fillId="0" borderId="5" xfId="0" applyFont="1" applyBorder="1" applyAlignment="1">
      <alignment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cellXfs>
  <cellStyles count="6">
    <cellStyle name="Гиперссылка" xfId="3" builtinId="8"/>
    <cellStyle name="Обычный" xfId="0" builtinId="0"/>
    <cellStyle name="Обычный 2" xfId="1"/>
    <cellStyle name="Обычный 2 2 2" xfId="4"/>
    <cellStyle name="Обычный 4" xfId="5"/>
    <cellStyle name="Обычный_05_19"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76200</xdr:rowOff>
    </xdr:from>
    <xdr:to>
      <xdr:col>2</xdr:col>
      <xdr:colOff>851850</xdr:colOff>
      <xdr:row>3</xdr:row>
      <xdr:rowOff>191135</xdr:rowOff>
    </xdr:to>
    <xdr:pic>
      <xdr:nvPicPr>
        <xdr:cNvPr id="3" name="Рисунок 2" descr="F:\НАУРЗБЕКОВА АСЕЛЬ (каб 824)\2018-2025 МОИ ДОКУМЕНТЫ\10) 2018-2026 ПЕРЕПИСКА\2026\ВНУТРЕННЯЯ БНС\Хат СП по измен. лого\2 вариант заново\Приложение\логотип\ЛОГО АНГ по левому краю.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76200"/>
          <a:ext cx="2966400" cy="857885"/>
        </a:xfrm>
        <a:prstGeom prst="rect">
          <a:avLst/>
        </a:prstGeom>
        <a:noFill/>
        <a:ln>
          <a:noFill/>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tabSelected="1" zoomScaleNormal="100" workbookViewId="0">
      <selection activeCell="A29" sqref="A29"/>
    </sheetView>
  </sheetViews>
  <sheetFormatPr defaultRowHeight="15" x14ac:dyDescent="0.25"/>
  <cols>
    <col min="1" max="2" width="16.42578125" style="15" customWidth="1"/>
    <col min="3" max="3" width="15.28515625" style="15" customWidth="1"/>
    <col min="4" max="4" width="10.7109375" style="15" customWidth="1"/>
    <col min="5" max="5" width="15.7109375" style="15" customWidth="1"/>
    <col min="6" max="16384" width="9.140625" style="15"/>
  </cols>
  <sheetData>
    <row r="1" spans="1:6" ht="20.100000000000001" customHeight="1" x14ac:dyDescent="0.25">
      <c r="A1" s="79"/>
      <c r="B1" s="79"/>
      <c r="C1" s="79"/>
      <c r="D1" s="22"/>
      <c r="E1" s="22"/>
    </row>
    <row r="2" spans="1:6" ht="20.100000000000001" customHeight="1" x14ac:dyDescent="0.25">
      <c r="A2" s="79"/>
      <c r="B2" s="79"/>
      <c r="C2" s="79"/>
      <c r="D2" s="22"/>
      <c r="E2" s="22"/>
    </row>
    <row r="3" spans="1:6" ht="20.100000000000001" customHeight="1" x14ac:dyDescent="0.25">
      <c r="A3" s="79"/>
      <c r="B3" s="79"/>
      <c r="C3" s="79"/>
      <c r="D3" s="22"/>
      <c r="E3" s="22"/>
    </row>
    <row r="4" spans="1:6" ht="20.100000000000001" customHeight="1" x14ac:dyDescent="0.25">
      <c r="A4" s="79"/>
      <c r="B4" s="79"/>
      <c r="C4" s="79"/>
      <c r="D4" s="22"/>
      <c r="E4" s="22"/>
    </row>
    <row r="5" spans="1:6" ht="20.100000000000001" customHeight="1" x14ac:dyDescent="0.25">
      <c r="A5" s="33"/>
      <c r="B5" s="33"/>
      <c r="C5" s="33"/>
      <c r="D5" s="22"/>
      <c r="E5" s="22"/>
    </row>
    <row r="6" spans="1:6" ht="20.100000000000001" customHeight="1" x14ac:dyDescent="0.25">
      <c r="A6" s="22"/>
      <c r="B6" s="22"/>
      <c r="C6" s="22"/>
      <c r="D6" s="22"/>
      <c r="E6" s="22"/>
    </row>
    <row r="7" spans="1:6" ht="20.100000000000001" customHeight="1" x14ac:dyDescent="0.25">
      <c r="A7" s="81" t="s">
        <v>49</v>
      </c>
      <c r="B7" s="81"/>
      <c r="C7" s="81"/>
      <c r="D7" s="81"/>
      <c r="E7" s="81"/>
    </row>
    <row r="8" spans="1:6" ht="20.100000000000001" customHeight="1" x14ac:dyDescent="0.25">
      <c r="A8" s="81" t="s">
        <v>51</v>
      </c>
      <c r="B8" s="82"/>
      <c r="C8" s="82"/>
      <c r="D8" s="82"/>
      <c r="E8" s="82"/>
    </row>
    <row r="9" spans="1:6" ht="20.100000000000001" customHeight="1" x14ac:dyDescent="0.25">
      <c r="F9" s="34"/>
    </row>
    <row r="10" spans="1:6" ht="20.100000000000001" customHeight="1" x14ac:dyDescent="0.25">
      <c r="F10" s="34"/>
    </row>
    <row r="11" spans="1:6" ht="20.100000000000001" customHeight="1" x14ac:dyDescent="0.25">
      <c r="A11" s="23"/>
      <c r="B11" s="23"/>
      <c r="C11" s="23"/>
      <c r="D11" s="23"/>
      <c r="E11" s="27"/>
      <c r="F11" s="28"/>
    </row>
    <row r="12" spans="1:6" ht="20.100000000000001" customHeight="1" x14ac:dyDescent="0.25">
      <c r="A12" s="83" t="s">
        <v>26</v>
      </c>
      <c r="B12" s="83"/>
      <c r="C12" s="83"/>
      <c r="D12" s="83"/>
      <c r="E12" s="83"/>
      <c r="F12" s="24"/>
    </row>
    <row r="13" spans="1:6" ht="20.100000000000001" customHeight="1" x14ac:dyDescent="0.25">
      <c r="B13" s="22"/>
      <c r="C13" s="22"/>
      <c r="D13" s="22"/>
      <c r="E13" s="22"/>
      <c r="F13" s="22"/>
    </row>
    <row r="14" spans="1:6" ht="20.100000000000001" customHeight="1" x14ac:dyDescent="0.25">
      <c r="B14" s="22"/>
      <c r="C14" s="22"/>
      <c r="D14" s="22"/>
      <c r="E14" s="22"/>
      <c r="F14" s="22"/>
    </row>
    <row r="15" spans="1:6" ht="20.100000000000001" customHeight="1" x14ac:dyDescent="0.25">
      <c r="A15" s="22"/>
      <c r="B15" s="22"/>
      <c r="C15" s="22"/>
      <c r="D15" s="22"/>
      <c r="E15" s="22"/>
      <c r="F15" s="22"/>
    </row>
    <row r="16" spans="1:6" ht="20.100000000000001" customHeight="1" x14ac:dyDescent="0.3">
      <c r="A16" s="25" t="s">
        <v>52</v>
      </c>
      <c r="B16" s="22"/>
      <c r="C16" s="22"/>
      <c r="D16" s="22"/>
      <c r="E16" s="22"/>
      <c r="F16" s="22"/>
    </row>
    <row r="17" spans="1:6" ht="20.100000000000001" customHeight="1" x14ac:dyDescent="0.3">
      <c r="A17" s="25"/>
      <c r="B17" s="22"/>
      <c r="C17" s="22"/>
      <c r="D17" s="22"/>
      <c r="E17" s="22"/>
      <c r="F17" s="22"/>
    </row>
    <row r="18" spans="1:6" ht="20.100000000000001" customHeight="1" x14ac:dyDescent="0.25">
      <c r="A18" s="26"/>
      <c r="B18" s="26"/>
      <c r="C18" s="26"/>
      <c r="D18" s="26"/>
      <c r="E18" s="26"/>
      <c r="F18" s="22"/>
    </row>
    <row r="19" spans="1:6" ht="20.100000000000001" customHeight="1" x14ac:dyDescent="0.25">
      <c r="A19" s="80" t="s">
        <v>35</v>
      </c>
      <c r="B19" s="80"/>
      <c r="C19" s="80"/>
      <c r="D19" s="80"/>
      <c r="E19" s="80"/>
      <c r="F19" s="22"/>
    </row>
    <row r="20" spans="1:6" ht="20.100000000000001" customHeight="1" x14ac:dyDescent="0.25"/>
    <row r="21" spans="1:6" ht="20.100000000000001" customHeight="1" x14ac:dyDescent="0.25"/>
    <row r="22" spans="1:6" ht="20.100000000000001" customHeight="1" x14ac:dyDescent="0.25"/>
    <row r="23" spans="1:6" ht="20.100000000000001" customHeight="1" x14ac:dyDescent="0.25"/>
    <row r="24" spans="1:6" ht="20.100000000000001" customHeight="1" x14ac:dyDescent="0.25"/>
    <row r="25" spans="1:6" ht="20.100000000000001" customHeight="1" x14ac:dyDescent="0.25"/>
    <row r="26" spans="1:6" ht="20.100000000000001" customHeight="1" x14ac:dyDescent="0.25"/>
    <row r="27" spans="1:6" ht="20.100000000000001" customHeight="1" x14ac:dyDescent="0.25"/>
    <row r="28" spans="1:6" ht="20.100000000000001" customHeight="1" x14ac:dyDescent="0.25"/>
    <row r="29" spans="1:6" ht="20.100000000000001" customHeight="1" x14ac:dyDescent="0.25"/>
    <row r="30" spans="1:6" ht="20.100000000000001" customHeight="1" x14ac:dyDescent="0.25"/>
    <row r="31" spans="1:6" ht="20.100000000000001" customHeight="1" x14ac:dyDescent="0.25"/>
  </sheetData>
  <mergeCells count="5">
    <mergeCell ref="A1:C4"/>
    <mergeCell ref="A19:E19"/>
    <mergeCell ref="A7:E7"/>
    <mergeCell ref="A8:E8"/>
    <mergeCell ref="A12:E12"/>
  </mergeCells>
  <pageMargins left="0.78740157480314965" right="0.39370078740157483" top="0.39370078740157483" bottom="0.3937007874015748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4"/>
  <sheetViews>
    <sheetView zoomScaleNormal="100" workbookViewId="0">
      <selection activeCell="B14" sqref="B14"/>
    </sheetView>
  </sheetViews>
  <sheetFormatPr defaultRowHeight="15" x14ac:dyDescent="0.25"/>
  <cols>
    <col min="1" max="1" width="6.42578125" customWidth="1"/>
    <col min="2" max="2" width="110.140625" customWidth="1"/>
  </cols>
  <sheetData>
    <row r="1" spans="2:3" x14ac:dyDescent="0.25">
      <c r="B1" s="59"/>
    </row>
    <row r="2" spans="2:3" x14ac:dyDescent="0.25">
      <c r="B2" s="59"/>
    </row>
    <row r="3" spans="2:3" x14ac:dyDescent="0.25">
      <c r="B3" s="60"/>
    </row>
    <row r="4" spans="2:3" x14ac:dyDescent="0.25">
      <c r="B4" s="61" t="s">
        <v>38</v>
      </c>
    </row>
    <row r="5" spans="2:3" x14ac:dyDescent="0.25">
      <c r="B5" s="61" t="s">
        <v>39</v>
      </c>
    </row>
    <row r="6" spans="2:3" x14ac:dyDescent="0.25">
      <c r="B6" s="61" t="s">
        <v>40</v>
      </c>
    </row>
    <row r="7" spans="2:3" x14ac:dyDescent="0.25">
      <c r="B7" s="61" t="s">
        <v>41</v>
      </c>
    </row>
    <row r="8" spans="2:3" x14ac:dyDescent="0.25">
      <c r="B8" s="61" t="s">
        <v>42</v>
      </c>
    </row>
    <row r="9" spans="2:3" x14ac:dyDescent="0.25">
      <c r="B9" s="61"/>
    </row>
    <row r="10" spans="2:3" x14ac:dyDescent="0.25">
      <c r="B10" s="62" t="s">
        <v>43</v>
      </c>
    </row>
    <row r="11" spans="2:3" x14ac:dyDescent="0.25">
      <c r="B11" s="63"/>
    </row>
    <row r="12" spans="2:3" x14ac:dyDescent="0.25">
      <c r="B12" s="59"/>
    </row>
    <row r="13" spans="2:3" x14ac:dyDescent="0.25">
      <c r="B13" s="59"/>
    </row>
    <row r="14" spans="2:3" x14ac:dyDescent="0.25">
      <c r="B14" s="78" t="s">
        <v>50</v>
      </c>
      <c r="C14" s="78"/>
    </row>
  </sheetData>
  <pageMargins left="0.78740157480314965" right="0.39370078740157483" top="0.39370078740157483" bottom="0.3937007874015748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zoomScaleNormal="100" workbookViewId="0">
      <selection activeCell="B28" sqref="B28"/>
    </sheetView>
  </sheetViews>
  <sheetFormatPr defaultRowHeight="15" x14ac:dyDescent="0.25"/>
  <cols>
    <col min="1" max="1" width="7.28515625" customWidth="1"/>
    <col min="2" max="2" width="116.28515625" customWidth="1"/>
  </cols>
  <sheetData>
    <row r="1" spans="1:2" ht="15.75" x14ac:dyDescent="0.25">
      <c r="A1" s="56"/>
      <c r="B1" s="65" t="s">
        <v>36</v>
      </c>
    </row>
    <row r="2" spans="1:2" x14ac:dyDescent="0.25">
      <c r="A2" s="56"/>
      <c r="B2" s="57"/>
    </row>
    <row r="3" spans="1:2" x14ac:dyDescent="0.25">
      <c r="A3" s="84" t="s">
        <v>37</v>
      </c>
      <c r="B3" s="84"/>
    </row>
    <row r="4" spans="1:2" ht="8.4499999999999993" customHeight="1" x14ac:dyDescent="0.25">
      <c r="A4" s="58"/>
      <c r="B4" s="58"/>
    </row>
    <row r="5" spans="1:2" x14ac:dyDescent="0.25">
      <c r="A5" s="66">
        <v>1</v>
      </c>
      <c r="B5" s="67" t="s">
        <v>45</v>
      </c>
    </row>
    <row r="6" spans="1:2" x14ac:dyDescent="0.25">
      <c r="A6" s="64"/>
      <c r="B6" s="64"/>
    </row>
  </sheetData>
  <mergeCells count="1">
    <mergeCell ref="A3:B3"/>
  </mergeCells>
  <hyperlinks>
    <hyperlink ref="A3:B3" location="'Methodological notes'!A1" display="Methodological notes"/>
    <hyperlink ref="A5:B5" location="'1'!A1" display="'1'!A1"/>
  </hyperlinks>
  <pageMargins left="0.78740157480314965" right="0.39370078740157483" top="0.39370078740157483" bottom="0.3937007874015748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zoomScaleNormal="100" workbookViewId="0">
      <selection activeCell="B36" sqref="B36"/>
    </sheetView>
  </sheetViews>
  <sheetFormatPr defaultRowHeight="15" x14ac:dyDescent="0.25"/>
  <cols>
    <col min="1" max="1" width="6.7109375" style="15" customWidth="1"/>
    <col min="2" max="2" width="111.85546875" style="15" customWidth="1"/>
    <col min="3" max="16384" width="9.140625" style="15"/>
  </cols>
  <sheetData>
    <row r="1" spans="1:2" ht="15.75" x14ac:dyDescent="0.25">
      <c r="A1" s="17"/>
      <c r="B1" s="19" t="s">
        <v>9</v>
      </c>
    </row>
    <row r="2" spans="1:2" x14ac:dyDescent="0.25">
      <c r="A2" s="17"/>
      <c r="B2" s="18"/>
    </row>
    <row r="3" spans="1:2" ht="51" x14ac:dyDescent="0.25">
      <c r="A3" s="17"/>
      <c r="B3" s="68" t="s">
        <v>22</v>
      </c>
    </row>
  </sheetData>
  <pageMargins left="0.78740157480314965" right="0.39370078740157483" top="0.39370078740157483" bottom="0.3937007874015748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3"/>
  <sheetViews>
    <sheetView zoomScaleNormal="100" workbookViewId="0">
      <selection activeCell="A2" sqref="A2:H2"/>
    </sheetView>
  </sheetViews>
  <sheetFormatPr defaultRowHeight="15" x14ac:dyDescent="0.25"/>
  <cols>
    <col min="1" max="1" width="36.140625" style="15" customWidth="1"/>
    <col min="2" max="2" width="16" style="15" customWidth="1"/>
    <col min="3" max="3" width="14.7109375" style="15" customWidth="1"/>
    <col min="4" max="4" width="13.5703125" style="15" customWidth="1"/>
    <col min="5" max="5" width="14.5703125" style="15" customWidth="1"/>
    <col min="6" max="6" width="18" style="15" customWidth="1"/>
    <col min="7" max="7" width="17" style="15" customWidth="1"/>
    <col min="8" max="8" width="15.7109375" style="52" customWidth="1"/>
    <col min="9" max="16384" width="9.140625" style="15"/>
  </cols>
  <sheetData>
    <row r="1" spans="1:9" ht="19.7" customHeight="1" x14ac:dyDescent="0.25">
      <c r="A1" s="94" t="s">
        <v>44</v>
      </c>
      <c r="B1" s="94"/>
      <c r="C1" s="94"/>
      <c r="D1" s="94"/>
      <c r="E1" s="94"/>
      <c r="F1" s="94"/>
      <c r="G1" s="94"/>
      <c r="H1" s="94"/>
    </row>
    <row r="2" spans="1:9" s="22" customFormat="1" ht="14.1" customHeight="1" x14ac:dyDescent="0.25">
      <c r="A2" s="95" t="s">
        <v>53</v>
      </c>
      <c r="B2" s="95"/>
      <c r="C2" s="95"/>
      <c r="D2" s="95"/>
      <c r="E2" s="95"/>
      <c r="F2" s="95"/>
      <c r="G2" s="95"/>
      <c r="H2" s="95"/>
    </row>
    <row r="3" spans="1:9" s="2" customFormat="1" ht="8.4499999999999993" customHeight="1" x14ac:dyDescent="0.2">
      <c r="H3" s="44" t="s">
        <v>0</v>
      </c>
    </row>
    <row r="4" spans="1:9" s="1" customFormat="1" ht="15.75" customHeight="1" x14ac:dyDescent="0.2">
      <c r="A4" s="96"/>
      <c r="B4" s="97" t="s">
        <v>47</v>
      </c>
      <c r="C4" s="97" t="s">
        <v>1</v>
      </c>
      <c r="D4" s="97" t="s">
        <v>2</v>
      </c>
      <c r="E4" s="97"/>
      <c r="F4" s="97" t="s">
        <v>54</v>
      </c>
      <c r="G4" s="97" t="s">
        <v>4</v>
      </c>
      <c r="H4" s="98"/>
      <c r="I4" s="8"/>
    </row>
    <row r="5" spans="1:9" s="1" customFormat="1" ht="36" customHeight="1" x14ac:dyDescent="0.2">
      <c r="A5" s="96"/>
      <c r="B5" s="97"/>
      <c r="C5" s="97"/>
      <c r="D5" s="29" t="s">
        <v>3</v>
      </c>
      <c r="E5" s="29" t="s">
        <v>32</v>
      </c>
      <c r="F5" s="97"/>
      <c r="G5" s="29" t="s">
        <v>29</v>
      </c>
      <c r="H5" s="45" t="s">
        <v>5</v>
      </c>
      <c r="I5" s="8"/>
    </row>
    <row r="6" spans="1:9" s="1" customFormat="1" ht="15" customHeight="1" x14ac:dyDescent="0.2">
      <c r="A6" s="92" t="s">
        <v>6</v>
      </c>
      <c r="B6" s="92"/>
      <c r="C6" s="92"/>
      <c r="D6" s="92"/>
      <c r="E6" s="92"/>
      <c r="F6" s="92"/>
      <c r="G6" s="92"/>
      <c r="H6" s="92"/>
    </row>
    <row r="7" spans="1:9" s="20" customFormat="1" ht="12.75" customHeight="1" x14ac:dyDescent="0.2">
      <c r="A7" s="43" t="s">
        <v>27</v>
      </c>
      <c r="B7" s="71">
        <v>595720</v>
      </c>
      <c r="C7" s="77">
        <v>-2137</v>
      </c>
      <c r="D7" s="77">
        <v>912</v>
      </c>
      <c r="E7" s="77">
        <v>-3049</v>
      </c>
      <c r="F7" s="3">
        <f>B7+C7</f>
        <v>593583</v>
      </c>
      <c r="G7" s="4">
        <f>(F7/B7*100)-100</f>
        <v>-0.35872557577386033</v>
      </c>
      <c r="H7" s="53">
        <f>(B7+F7)/2</f>
        <v>594651.5</v>
      </c>
    </row>
    <row r="8" spans="1:9" s="1" customFormat="1" ht="12.75" customHeight="1" x14ac:dyDescent="0.2">
      <c r="A8" s="31" t="s">
        <v>11</v>
      </c>
      <c r="B8" s="71">
        <v>315314</v>
      </c>
      <c r="C8" s="77">
        <v>390</v>
      </c>
      <c r="D8" s="77">
        <v>550</v>
      </c>
      <c r="E8" s="77">
        <v>-160</v>
      </c>
      <c r="F8" s="3">
        <f t="shared" ref="F8:F19" si="0">B8+C8</f>
        <v>315704</v>
      </c>
      <c r="G8" s="4">
        <f t="shared" ref="G8:G19" si="1">(F8/B8*100)-100</f>
        <v>0.12368623023400005</v>
      </c>
      <c r="H8" s="53">
        <f t="shared" ref="H8:H19" si="2">(B8+F8)/2</f>
        <v>315509</v>
      </c>
    </row>
    <row r="9" spans="1:9" s="1" customFormat="1" ht="12.75" customHeight="1" x14ac:dyDescent="0.2">
      <c r="A9" s="31" t="s">
        <v>12</v>
      </c>
      <c r="B9" s="71">
        <v>9849</v>
      </c>
      <c r="C9" s="77">
        <v>-23</v>
      </c>
      <c r="D9" s="77">
        <v>15</v>
      </c>
      <c r="E9" s="77">
        <v>-38</v>
      </c>
      <c r="F9" s="3">
        <f t="shared" si="0"/>
        <v>9826</v>
      </c>
      <c r="G9" s="4">
        <f t="shared" si="1"/>
        <v>-0.23352624631942831</v>
      </c>
      <c r="H9" s="53">
        <f t="shared" si="2"/>
        <v>9837.5</v>
      </c>
    </row>
    <row r="10" spans="1:9" s="1" customFormat="1" ht="12.75" customHeight="1" x14ac:dyDescent="0.2">
      <c r="A10" s="31" t="s">
        <v>28</v>
      </c>
      <c r="B10" s="71">
        <v>13142</v>
      </c>
      <c r="C10" s="77">
        <v>-142</v>
      </c>
      <c r="D10" s="77">
        <v>11</v>
      </c>
      <c r="E10" s="77">
        <v>-153</v>
      </c>
      <c r="F10" s="3">
        <f t="shared" si="0"/>
        <v>13000</v>
      </c>
      <c r="G10" s="4">
        <f t="shared" si="1"/>
        <v>-1.0805052503424122</v>
      </c>
      <c r="H10" s="53">
        <f t="shared" si="2"/>
        <v>13071</v>
      </c>
    </row>
    <row r="11" spans="1:9" s="1" customFormat="1" ht="12.75" customHeight="1" x14ac:dyDescent="0.2">
      <c r="A11" s="31" t="s">
        <v>13</v>
      </c>
      <c r="B11" s="71">
        <v>18097</v>
      </c>
      <c r="C11" s="77">
        <v>-127</v>
      </c>
      <c r="D11" s="77">
        <v>54</v>
      </c>
      <c r="E11" s="77">
        <v>-181</v>
      </c>
      <c r="F11" s="3">
        <f t="shared" si="0"/>
        <v>17970</v>
      </c>
      <c r="G11" s="4">
        <f t="shared" si="1"/>
        <v>-0.70177377465878976</v>
      </c>
      <c r="H11" s="53">
        <f t="shared" si="2"/>
        <v>18033.5</v>
      </c>
    </row>
    <row r="12" spans="1:9" s="1" customFormat="1" ht="12.75" customHeight="1" x14ac:dyDescent="0.2">
      <c r="A12" s="31" t="s">
        <v>14</v>
      </c>
      <c r="B12" s="71">
        <v>61871</v>
      </c>
      <c r="C12" s="77">
        <v>-598</v>
      </c>
      <c r="D12" s="77">
        <v>212</v>
      </c>
      <c r="E12" s="77">
        <v>-810</v>
      </c>
      <c r="F12" s="3">
        <f t="shared" si="0"/>
        <v>61273</v>
      </c>
      <c r="G12" s="4">
        <f t="shared" si="1"/>
        <v>-0.96652712902651672</v>
      </c>
      <c r="H12" s="53">
        <f t="shared" si="2"/>
        <v>61572</v>
      </c>
    </row>
    <row r="13" spans="1:9" s="1" customFormat="1" ht="12.75" customHeight="1" x14ac:dyDescent="0.2">
      <c r="A13" s="31" t="s">
        <v>15</v>
      </c>
      <c r="B13" s="71">
        <v>16685</v>
      </c>
      <c r="C13" s="77">
        <v>-214</v>
      </c>
      <c r="D13" s="77">
        <v>-44</v>
      </c>
      <c r="E13" s="77">
        <v>-170</v>
      </c>
      <c r="F13" s="3">
        <f t="shared" si="0"/>
        <v>16471</v>
      </c>
      <c r="G13" s="4">
        <f t="shared" si="1"/>
        <v>-1.282589151932882</v>
      </c>
      <c r="H13" s="53">
        <f t="shared" si="2"/>
        <v>16578</v>
      </c>
    </row>
    <row r="14" spans="1:9" s="1" customFormat="1" ht="12.75" customHeight="1" x14ac:dyDescent="0.2">
      <c r="A14" s="31" t="s">
        <v>16</v>
      </c>
      <c r="B14" s="71">
        <v>31482</v>
      </c>
      <c r="C14" s="77">
        <v>-258</v>
      </c>
      <c r="D14" s="77">
        <v>-31</v>
      </c>
      <c r="E14" s="77">
        <v>-227</v>
      </c>
      <c r="F14" s="3">
        <f t="shared" si="0"/>
        <v>31224</v>
      </c>
      <c r="G14" s="4">
        <f t="shared" si="1"/>
        <v>-0.81951591385553968</v>
      </c>
      <c r="H14" s="53">
        <f t="shared" si="2"/>
        <v>31353</v>
      </c>
    </row>
    <row r="15" spans="1:9" s="1" customFormat="1" ht="12.75" customHeight="1" x14ac:dyDescent="0.2">
      <c r="A15" s="31" t="s">
        <v>31</v>
      </c>
      <c r="B15" s="71">
        <v>19269</v>
      </c>
      <c r="C15" s="77">
        <v>-105</v>
      </c>
      <c r="D15" s="77">
        <v>1</v>
      </c>
      <c r="E15" s="77">
        <v>-106</v>
      </c>
      <c r="F15" s="3">
        <f t="shared" si="0"/>
        <v>19164</v>
      </c>
      <c r="G15" s="4">
        <f t="shared" si="1"/>
        <v>-0.54491670558928718</v>
      </c>
      <c r="H15" s="53">
        <f t="shared" si="2"/>
        <v>19216.5</v>
      </c>
    </row>
    <row r="16" spans="1:9" s="1" customFormat="1" ht="12.75" customHeight="1" x14ac:dyDescent="0.2">
      <c r="A16" s="31" t="s">
        <v>17</v>
      </c>
      <c r="B16" s="71">
        <v>32749</v>
      </c>
      <c r="C16" s="77">
        <v>-330</v>
      </c>
      <c r="D16" s="77">
        <v>37</v>
      </c>
      <c r="E16" s="77">
        <v>-367</v>
      </c>
      <c r="F16" s="3">
        <f t="shared" si="0"/>
        <v>32419</v>
      </c>
      <c r="G16" s="4">
        <f t="shared" si="1"/>
        <v>-1.007664356163545</v>
      </c>
      <c r="H16" s="53">
        <f t="shared" si="2"/>
        <v>32584</v>
      </c>
    </row>
    <row r="17" spans="1:9" s="1" customFormat="1" ht="12.75" customHeight="1" x14ac:dyDescent="0.2">
      <c r="A17" s="31" t="s">
        <v>18</v>
      </c>
      <c r="B17" s="71">
        <v>12635</v>
      </c>
      <c r="C17" s="77">
        <v>-163</v>
      </c>
      <c r="D17" s="77">
        <v>-6</v>
      </c>
      <c r="E17" s="77">
        <v>-157</v>
      </c>
      <c r="F17" s="3">
        <f t="shared" si="0"/>
        <v>12472</v>
      </c>
      <c r="G17" s="4">
        <f t="shared" si="1"/>
        <v>-1.2900672734467662</v>
      </c>
      <c r="H17" s="53">
        <f t="shared" si="2"/>
        <v>12553.5</v>
      </c>
    </row>
    <row r="18" spans="1:9" s="1" customFormat="1" ht="12.75" customHeight="1" x14ac:dyDescent="0.2">
      <c r="A18" s="31" t="s">
        <v>33</v>
      </c>
      <c r="B18" s="71">
        <v>24771</v>
      </c>
      <c r="C18" s="77">
        <v>-90</v>
      </c>
      <c r="D18" s="77">
        <v>54</v>
      </c>
      <c r="E18" s="77">
        <v>-144</v>
      </c>
      <c r="F18" s="3">
        <f t="shared" si="0"/>
        <v>24681</v>
      </c>
      <c r="G18" s="4">
        <f t="shared" si="1"/>
        <v>-0.36332808526098859</v>
      </c>
      <c r="H18" s="53">
        <f t="shared" si="2"/>
        <v>24726</v>
      </c>
    </row>
    <row r="19" spans="1:9" s="1" customFormat="1" ht="12.75" customHeight="1" x14ac:dyDescent="0.2">
      <c r="A19" s="31" t="s">
        <v>19</v>
      </c>
      <c r="B19" s="71">
        <v>39856</v>
      </c>
      <c r="C19" s="77">
        <v>-477</v>
      </c>
      <c r="D19" s="77">
        <v>59</v>
      </c>
      <c r="E19" s="77">
        <v>-536</v>
      </c>
      <c r="F19" s="3">
        <f t="shared" si="0"/>
        <v>39379</v>
      </c>
      <c r="G19" s="4">
        <f t="shared" si="1"/>
        <v>-1.1968085106383057</v>
      </c>
      <c r="H19" s="53">
        <f t="shared" si="2"/>
        <v>39617.5</v>
      </c>
    </row>
    <row r="20" spans="1:9" s="1" customFormat="1" ht="15" customHeight="1" x14ac:dyDescent="0.2">
      <c r="A20" s="85" t="s">
        <v>7</v>
      </c>
      <c r="B20" s="93"/>
      <c r="C20" s="85"/>
      <c r="D20" s="85"/>
      <c r="E20" s="85"/>
      <c r="F20" s="85"/>
      <c r="G20" s="85"/>
      <c r="H20" s="85"/>
    </row>
    <row r="21" spans="1:9" s="20" customFormat="1" ht="12.75" customHeight="1" x14ac:dyDescent="0.2">
      <c r="A21" s="43" t="s">
        <v>27</v>
      </c>
      <c r="B21" s="71">
        <v>374500</v>
      </c>
      <c r="C21" s="77">
        <v>-37</v>
      </c>
      <c r="D21" s="77">
        <v>717</v>
      </c>
      <c r="E21" s="77">
        <v>-754</v>
      </c>
      <c r="F21" s="3">
        <f>B21+C21</f>
        <v>374463</v>
      </c>
      <c r="G21" s="4">
        <f>(F21/B21*100)-100</f>
        <v>-9.8798397863930632E-3</v>
      </c>
      <c r="H21" s="53">
        <f>(B21+F21)/2</f>
        <v>374481.5</v>
      </c>
    </row>
    <row r="22" spans="1:9" s="1" customFormat="1" ht="12.75" customHeight="1" x14ac:dyDescent="0.2">
      <c r="A22" s="31" t="s">
        <v>11</v>
      </c>
      <c r="B22" s="71">
        <v>315314</v>
      </c>
      <c r="C22" s="77">
        <v>390</v>
      </c>
      <c r="D22" s="77">
        <v>550</v>
      </c>
      <c r="E22" s="77">
        <v>-160</v>
      </c>
      <c r="F22" s="3">
        <f t="shared" ref="F22:F26" si="3">B22+C22</f>
        <v>315704</v>
      </c>
      <c r="G22" s="4">
        <f t="shared" ref="G22:G26" si="4">(F22/B22*100)-100</f>
        <v>0.12368623023400005</v>
      </c>
      <c r="H22" s="53">
        <f t="shared" ref="H22:H26" si="5">(B22+F22)/2</f>
        <v>315509</v>
      </c>
    </row>
    <row r="23" spans="1:9" s="1" customFormat="1" ht="12.75" customHeight="1" x14ac:dyDescent="0.2">
      <c r="A23" s="31" t="s">
        <v>12</v>
      </c>
      <c r="B23" s="71">
        <v>9849</v>
      </c>
      <c r="C23" s="77">
        <v>-23</v>
      </c>
      <c r="D23" s="77">
        <v>15</v>
      </c>
      <c r="E23" s="77">
        <v>-38</v>
      </c>
      <c r="F23" s="3">
        <f t="shared" si="3"/>
        <v>9826</v>
      </c>
      <c r="G23" s="4">
        <f t="shared" si="4"/>
        <v>-0.23352624631942831</v>
      </c>
      <c r="H23" s="53">
        <f t="shared" si="5"/>
        <v>9837.5</v>
      </c>
    </row>
    <row r="24" spans="1:9" s="1" customFormat="1" ht="12.75" customHeight="1" x14ac:dyDescent="0.2">
      <c r="A24" s="31" t="s">
        <v>14</v>
      </c>
      <c r="B24" s="71">
        <v>40169</v>
      </c>
      <c r="C24" s="77">
        <v>-346</v>
      </c>
      <c r="D24" s="77">
        <v>163</v>
      </c>
      <c r="E24" s="77">
        <v>-509</v>
      </c>
      <c r="F24" s="3">
        <f t="shared" si="3"/>
        <v>39823</v>
      </c>
      <c r="G24" s="4">
        <f t="shared" si="4"/>
        <v>-0.86136075082775676</v>
      </c>
      <c r="H24" s="53">
        <f t="shared" si="5"/>
        <v>39996</v>
      </c>
    </row>
    <row r="25" spans="1:9" s="1" customFormat="1" ht="12.75" customHeight="1" x14ac:dyDescent="0.2">
      <c r="A25" s="31" t="s">
        <v>31</v>
      </c>
      <c r="B25" s="71">
        <v>3284</v>
      </c>
      <c r="C25" s="77">
        <v>19</v>
      </c>
      <c r="D25" s="77">
        <v>-7</v>
      </c>
      <c r="E25" s="77">
        <v>26</v>
      </c>
      <c r="F25" s="3">
        <f t="shared" si="3"/>
        <v>3303</v>
      </c>
      <c r="G25" s="4">
        <f t="shared" si="4"/>
        <v>0.57856272838002099</v>
      </c>
      <c r="H25" s="53">
        <f t="shared" si="5"/>
        <v>3293.5</v>
      </c>
    </row>
    <row r="26" spans="1:9" s="1" customFormat="1" ht="12.75" customHeight="1" x14ac:dyDescent="0.2">
      <c r="A26" s="31" t="s">
        <v>17</v>
      </c>
      <c r="B26" s="71">
        <v>5884</v>
      </c>
      <c r="C26" s="77">
        <v>-77</v>
      </c>
      <c r="D26" s="77">
        <v>-4</v>
      </c>
      <c r="E26" s="77">
        <v>-73</v>
      </c>
      <c r="F26" s="3">
        <f t="shared" si="3"/>
        <v>5807</v>
      </c>
      <c r="G26" s="4">
        <f t="shared" si="4"/>
        <v>-1.3086335825968689</v>
      </c>
      <c r="H26" s="53">
        <f t="shared" si="5"/>
        <v>5845.5</v>
      </c>
    </row>
    <row r="27" spans="1:9" s="1" customFormat="1" ht="15" customHeight="1" x14ac:dyDescent="0.2">
      <c r="A27" s="85" t="s">
        <v>8</v>
      </c>
      <c r="B27" s="85"/>
      <c r="C27" s="85"/>
      <c r="D27" s="85"/>
      <c r="E27" s="85"/>
      <c r="F27" s="85"/>
      <c r="G27" s="85"/>
      <c r="H27" s="85"/>
    </row>
    <row r="28" spans="1:9" s="20" customFormat="1" ht="12.75" customHeight="1" x14ac:dyDescent="0.2">
      <c r="A28" s="43" t="s">
        <v>27</v>
      </c>
      <c r="B28" s="71">
        <v>221220</v>
      </c>
      <c r="C28" s="77">
        <v>-2100</v>
      </c>
      <c r="D28" s="77">
        <v>195</v>
      </c>
      <c r="E28" s="77">
        <v>-2295</v>
      </c>
      <c r="F28" s="3">
        <f>B28+C28</f>
        <v>219120</v>
      </c>
      <c r="G28" s="4">
        <f>(F28/B28*100)-100</f>
        <v>-0.94928125847572176</v>
      </c>
      <c r="H28" s="55">
        <f>(B28+F28)/2</f>
        <v>220170</v>
      </c>
      <c r="I28" s="21"/>
    </row>
    <row r="29" spans="1:9" s="1" customFormat="1" ht="12.75" customHeight="1" x14ac:dyDescent="0.2">
      <c r="A29" s="31" t="s">
        <v>28</v>
      </c>
      <c r="B29" s="72">
        <v>13142</v>
      </c>
      <c r="C29" s="3">
        <v>-142</v>
      </c>
      <c r="D29" s="3">
        <v>11</v>
      </c>
      <c r="E29" s="3">
        <v>-153</v>
      </c>
      <c r="F29" s="3">
        <f t="shared" ref="F29:F38" si="6">B29+C29</f>
        <v>13000</v>
      </c>
      <c r="G29" s="4">
        <f t="shared" ref="G29:G38" si="7">(F29/B29*100)-100</f>
        <v>-1.0805052503424122</v>
      </c>
      <c r="H29" s="55">
        <f t="shared" ref="H29:H38" si="8">(B29+F29)/2</f>
        <v>13071</v>
      </c>
      <c r="I29" s="4"/>
    </row>
    <row r="30" spans="1:9" s="1" customFormat="1" ht="12.75" customHeight="1" x14ac:dyDescent="0.2">
      <c r="A30" s="31" t="s">
        <v>13</v>
      </c>
      <c r="B30" s="72">
        <v>18097</v>
      </c>
      <c r="C30" s="3">
        <v>-127</v>
      </c>
      <c r="D30" s="3">
        <v>54</v>
      </c>
      <c r="E30" s="3">
        <v>-181</v>
      </c>
      <c r="F30" s="3">
        <f t="shared" si="6"/>
        <v>17970</v>
      </c>
      <c r="G30" s="4">
        <f t="shared" si="7"/>
        <v>-0.70177377465878976</v>
      </c>
      <c r="H30" s="55">
        <f t="shared" si="8"/>
        <v>18033.5</v>
      </c>
      <c r="I30" s="4"/>
    </row>
    <row r="31" spans="1:9" s="1" customFormat="1" ht="12.75" customHeight="1" x14ac:dyDescent="0.2">
      <c r="A31" s="31" t="s">
        <v>14</v>
      </c>
      <c r="B31" s="72">
        <v>21702</v>
      </c>
      <c r="C31" s="3">
        <v>-252</v>
      </c>
      <c r="D31" s="3">
        <v>49</v>
      </c>
      <c r="E31" s="3">
        <v>-301</v>
      </c>
      <c r="F31" s="3">
        <f t="shared" si="6"/>
        <v>21450</v>
      </c>
      <c r="G31" s="4">
        <f t="shared" si="7"/>
        <v>-1.1611833010782391</v>
      </c>
      <c r="H31" s="55">
        <f t="shared" si="8"/>
        <v>21576</v>
      </c>
      <c r="I31" s="4"/>
    </row>
    <row r="32" spans="1:9" s="1" customFormat="1" ht="12.75" customHeight="1" x14ac:dyDescent="0.2">
      <c r="A32" s="31" t="s">
        <v>15</v>
      </c>
      <c r="B32" s="72">
        <v>16685</v>
      </c>
      <c r="C32" s="3">
        <v>-214</v>
      </c>
      <c r="D32" s="3">
        <v>-44</v>
      </c>
      <c r="E32" s="3">
        <v>-170</v>
      </c>
      <c r="F32" s="3">
        <f t="shared" si="6"/>
        <v>16471</v>
      </c>
      <c r="G32" s="4">
        <f t="shared" si="7"/>
        <v>-1.282589151932882</v>
      </c>
      <c r="H32" s="55">
        <f t="shared" si="8"/>
        <v>16578</v>
      </c>
      <c r="I32" s="4"/>
    </row>
    <row r="33" spans="1:9" s="1" customFormat="1" ht="12.75" customHeight="1" x14ac:dyDescent="0.2">
      <c r="A33" s="31" t="s">
        <v>16</v>
      </c>
      <c r="B33" s="72">
        <v>31482</v>
      </c>
      <c r="C33" s="3">
        <v>-258</v>
      </c>
      <c r="D33" s="3">
        <v>-31</v>
      </c>
      <c r="E33" s="3">
        <v>-227</v>
      </c>
      <c r="F33" s="3">
        <f t="shared" si="6"/>
        <v>31224</v>
      </c>
      <c r="G33" s="4">
        <f t="shared" si="7"/>
        <v>-0.81951591385553968</v>
      </c>
      <c r="H33" s="55">
        <f t="shared" si="8"/>
        <v>31353</v>
      </c>
      <c r="I33" s="4"/>
    </row>
    <row r="34" spans="1:9" s="1" customFormat="1" ht="12.75" customHeight="1" x14ac:dyDescent="0.2">
      <c r="A34" s="31" t="s">
        <v>31</v>
      </c>
      <c r="B34" s="72">
        <v>15985</v>
      </c>
      <c r="C34" s="3">
        <v>-124</v>
      </c>
      <c r="D34" s="3">
        <v>8</v>
      </c>
      <c r="E34" s="3">
        <v>-132</v>
      </c>
      <c r="F34" s="3">
        <f t="shared" si="6"/>
        <v>15861</v>
      </c>
      <c r="G34" s="4">
        <f t="shared" si="7"/>
        <v>-0.77572724429153084</v>
      </c>
      <c r="H34" s="55">
        <f t="shared" si="8"/>
        <v>15923</v>
      </c>
      <c r="I34" s="4"/>
    </row>
    <row r="35" spans="1:9" s="1" customFormat="1" ht="12.75" customHeight="1" x14ac:dyDescent="0.2">
      <c r="A35" s="31" t="s">
        <v>17</v>
      </c>
      <c r="B35" s="72">
        <v>26865</v>
      </c>
      <c r="C35" s="3">
        <v>-253</v>
      </c>
      <c r="D35" s="3">
        <v>41</v>
      </c>
      <c r="E35" s="3">
        <v>-294</v>
      </c>
      <c r="F35" s="3">
        <f t="shared" si="6"/>
        <v>26612</v>
      </c>
      <c r="G35" s="4">
        <f t="shared" si="7"/>
        <v>-0.94174576586635794</v>
      </c>
      <c r="H35" s="55">
        <f t="shared" si="8"/>
        <v>26738.5</v>
      </c>
      <c r="I35" s="4"/>
    </row>
    <row r="36" spans="1:9" s="1" customFormat="1" ht="12.75" customHeight="1" x14ac:dyDescent="0.2">
      <c r="A36" s="31" t="s">
        <v>18</v>
      </c>
      <c r="B36" s="72">
        <v>12635</v>
      </c>
      <c r="C36" s="3">
        <v>-163</v>
      </c>
      <c r="D36" s="3">
        <v>-6</v>
      </c>
      <c r="E36" s="3">
        <v>-157</v>
      </c>
      <c r="F36" s="3">
        <f t="shared" si="6"/>
        <v>12472</v>
      </c>
      <c r="G36" s="4">
        <f t="shared" si="7"/>
        <v>-1.2900672734467662</v>
      </c>
      <c r="H36" s="55">
        <f t="shared" si="8"/>
        <v>12553.5</v>
      </c>
      <c r="I36" s="4"/>
    </row>
    <row r="37" spans="1:9" s="1" customFormat="1" ht="12.75" customHeight="1" x14ac:dyDescent="0.2">
      <c r="A37" s="31" t="s">
        <v>33</v>
      </c>
      <c r="B37" s="72">
        <v>24771</v>
      </c>
      <c r="C37" s="3">
        <v>-90</v>
      </c>
      <c r="D37" s="3">
        <v>54</v>
      </c>
      <c r="E37" s="3">
        <v>-144</v>
      </c>
      <c r="F37" s="3">
        <f t="shared" si="6"/>
        <v>24681</v>
      </c>
      <c r="G37" s="4">
        <f t="shared" si="7"/>
        <v>-0.36332808526098859</v>
      </c>
      <c r="H37" s="55">
        <f t="shared" si="8"/>
        <v>24726</v>
      </c>
      <c r="I37" s="4"/>
    </row>
    <row r="38" spans="1:9" s="1" customFormat="1" ht="12.75" customHeight="1" x14ac:dyDescent="0.2">
      <c r="A38" s="32" t="s">
        <v>19</v>
      </c>
      <c r="B38" s="73">
        <v>39856</v>
      </c>
      <c r="C38" s="41">
        <v>-477</v>
      </c>
      <c r="D38" s="41">
        <v>59</v>
      </c>
      <c r="E38" s="41">
        <v>-536</v>
      </c>
      <c r="F38" s="41">
        <f t="shared" si="6"/>
        <v>39379</v>
      </c>
      <c r="G38" s="42">
        <f t="shared" si="7"/>
        <v>-1.1968085106383057</v>
      </c>
      <c r="H38" s="54">
        <f t="shared" si="8"/>
        <v>39617.5</v>
      </c>
      <c r="I38" s="4"/>
    </row>
    <row r="39" spans="1:9" s="36" customFormat="1" ht="11.25" customHeight="1" x14ac:dyDescent="0.25">
      <c r="A39" s="90" t="s">
        <v>25</v>
      </c>
      <c r="B39" s="90"/>
      <c r="C39" s="90"/>
      <c r="D39" s="90"/>
      <c r="E39" s="90"/>
      <c r="F39" s="90"/>
      <c r="G39" s="90"/>
      <c r="H39" s="90"/>
      <c r="I39" s="35"/>
    </row>
    <row r="40" spans="1:9" s="36" customFormat="1" ht="11.25" customHeight="1" x14ac:dyDescent="0.25">
      <c r="A40" s="91" t="s">
        <v>46</v>
      </c>
      <c r="B40" s="91"/>
      <c r="C40" s="70"/>
      <c r="D40" s="70"/>
      <c r="E40" s="70"/>
      <c r="F40" s="70"/>
      <c r="G40" s="70"/>
      <c r="H40" s="70"/>
      <c r="I40" s="35"/>
    </row>
    <row r="41" spans="1:9" s="36" customFormat="1" ht="11.25" customHeight="1" x14ac:dyDescent="0.25">
      <c r="A41" s="69"/>
      <c r="B41" s="69"/>
      <c r="C41" s="70"/>
      <c r="D41" s="70"/>
      <c r="E41" s="70"/>
      <c r="F41" s="70"/>
      <c r="G41" s="70"/>
      <c r="H41" s="70"/>
      <c r="I41" s="35"/>
    </row>
    <row r="42" spans="1:9" s="36" customFormat="1" ht="11.25" customHeight="1" x14ac:dyDescent="0.25">
      <c r="A42" s="69"/>
      <c r="B42" s="69"/>
      <c r="C42" s="70"/>
      <c r="D42" s="70"/>
      <c r="E42" s="70"/>
      <c r="F42" s="70"/>
      <c r="G42" s="70"/>
      <c r="H42" s="70"/>
      <c r="I42" s="35"/>
    </row>
    <row r="43" spans="1:9" ht="12" customHeight="1" x14ac:dyDescent="0.25">
      <c r="A43" s="40"/>
      <c r="B43" s="30"/>
      <c r="C43" s="30"/>
      <c r="D43" s="16"/>
      <c r="E43" s="16"/>
      <c r="F43" s="16"/>
      <c r="G43" s="16"/>
      <c r="H43" s="46"/>
      <c r="I43" s="1"/>
    </row>
    <row r="44" spans="1:9" x14ac:dyDescent="0.25">
      <c r="A44" s="37" t="s">
        <v>59</v>
      </c>
      <c r="B44" s="5"/>
      <c r="C44" s="5"/>
      <c r="D44" s="6"/>
      <c r="E44" s="6"/>
      <c r="F44" s="7"/>
      <c r="G44" s="7"/>
      <c r="H44" s="47"/>
      <c r="I44" s="1"/>
    </row>
    <row r="45" spans="1:9" x14ac:dyDescent="0.25">
      <c r="A45" s="38" t="s">
        <v>55</v>
      </c>
      <c r="B45" s="9"/>
      <c r="C45" s="10"/>
      <c r="D45" s="10"/>
      <c r="E45" s="10"/>
      <c r="F45" s="10"/>
      <c r="G45" s="10"/>
      <c r="H45" s="48"/>
      <c r="I45" s="1"/>
    </row>
    <row r="46" spans="1:9" ht="11.25" customHeight="1" x14ac:dyDescent="0.25">
      <c r="A46" s="74" t="s">
        <v>10</v>
      </c>
      <c r="B46" s="6"/>
      <c r="C46" s="75" t="s">
        <v>56</v>
      </c>
      <c r="D46" s="11"/>
      <c r="E46" s="88" t="s">
        <v>58</v>
      </c>
      <c r="F46" s="88"/>
      <c r="G46" s="11"/>
      <c r="H46" s="76" t="s">
        <v>20</v>
      </c>
      <c r="I46" s="1"/>
    </row>
    <row r="47" spans="1:9" ht="11.25" customHeight="1" x14ac:dyDescent="0.25">
      <c r="A47" s="86" t="s">
        <v>34</v>
      </c>
      <c r="B47" s="6"/>
      <c r="C47" s="5" t="s">
        <v>57</v>
      </c>
      <c r="D47" s="12"/>
      <c r="E47" s="13" t="s">
        <v>23</v>
      </c>
      <c r="G47" s="11"/>
      <c r="H47" s="49" t="s">
        <v>48</v>
      </c>
      <c r="I47" s="1"/>
    </row>
    <row r="48" spans="1:9" ht="11.25" customHeight="1" x14ac:dyDescent="0.25">
      <c r="A48" s="87"/>
      <c r="B48" s="10"/>
      <c r="C48" s="9" t="s">
        <v>24</v>
      </c>
      <c r="D48" s="14"/>
      <c r="E48" s="89" t="s">
        <v>30</v>
      </c>
      <c r="F48" s="89"/>
      <c r="G48" s="39"/>
      <c r="H48" s="50" t="s">
        <v>21</v>
      </c>
      <c r="I48" s="1"/>
    </row>
    <row r="59" spans="8:9" s="1" customFormat="1" ht="11.25" x14ac:dyDescent="0.2">
      <c r="H59" s="51"/>
      <c r="I59" s="12"/>
    </row>
    <row r="60" spans="8:9" s="1" customFormat="1" ht="16.5" customHeight="1" x14ac:dyDescent="0.2">
      <c r="H60" s="51"/>
    </row>
    <row r="61" spans="8:9" s="1" customFormat="1" ht="11.25" x14ac:dyDescent="0.2">
      <c r="H61" s="51"/>
    </row>
    <row r="62" spans="8:9" s="1" customFormat="1" ht="11.25" x14ac:dyDescent="0.2">
      <c r="H62" s="51"/>
    </row>
    <row r="63" spans="8:9" s="1" customFormat="1" ht="11.25" x14ac:dyDescent="0.2">
      <c r="H63" s="51"/>
    </row>
  </sheetData>
  <mergeCells count="16">
    <mergeCell ref="A6:H6"/>
    <mergeCell ref="A20:H20"/>
    <mergeCell ref="A1:H1"/>
    <mergeCell ref="A2:H2"/>
    <mergeCell ref="A4:A5"/>
    <mergeCell ref="B4:B5"/>
    <mergeCell ref="C4:C5"/>
    <mergeCell ref="D4:E4"/>
    <mergeCell ref="F4:F5"/>
    <mergeCell ref="G4:H4"/>
    <mergeCell ref="A27:H27"/>
    <mergeCell ref="A47:A48"/>
    <mergeCell ref="E46:F46"/>
    <mergeCell ref="E48:F48"/>
    <mergeCell ref="A39:H39"/>
    <mergeCell ref="A40:B40"/>
  </mergeCells>
  <pageMargins left="0.78740157480314965" right="0.39370078740157483" top="0.39370078740157483" bottom="0.39370078740157483" header="0.31496062992125984" footer="0.31496062992125984"/>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Cover</vt:lpstr>
      <vt:lpstr> Conventions</vt:lpstr>
      <vt:lpstr> Content</vt:lpstr>
      <vt:lpstr>Methodological notes</vt:lpstr>
      <vt:lpstr>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d.sangylbaev</dc:creator>
  <cp:lastModifiedBy>Светлана Кондратьева</cp:lastModifiedBy>
  <cp:lastPrinted>2026-06-30T10:02:27Z</cp:lastPrinted>
  <dcterms:created xsi:type="dcterms:W3CDTF">2023-01-04T08:56:36Z</dcterms:created>
  <dcterms:modified xsi:type="dcterms:W3CDTF">2026-07-01T09:53:35Z</dcterms:modified>
</cp:coreProperties>
</file>