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" yWindow="90" windowWidth="14055" windowHeight="12690" tabRatio="858"/>
  </bookViews>
  <sheets>
    <sheet name="Обложка" sheetId="98" r:id="rId1"/>
    <sheet name="Усл. обозначения" sheetId="99" r:id="rId2"/>
    <sheet name="Содержание" sheetId="3" r:id="rId3"/>
    <sheet name="Метод.пояснения" sheetId="4" r:id="rId4"/>
    <sheet name="1." sheetId="80" r:id="rId5"/>
    <sheet name="2." sheetId="82" r:id="rId6"/>
    <sheet name="3.1." sheetId="103" r:id="rId7"/>
    <sheet name="3.2." sheetId="93" r:id="rId8"/>
    <sheet name="3.3" sheetId="83" r:id="rId9"/>
    <sheet name="4.1." sheetId="94" r:id="rId10"/>
    <sheet name="4.2." sheetId="101" r:id="rId11"/>
    <sheet name="4.3." sheetId="102" r:id="rId12"/>
  </sheets>
  <calcPr calcId="144525"/>
</workbook>
</file>

<file path=xl/calcChain.xml><?xml version="1.0" encoding="utf-8"?>
<calcChain xmlns="http://schemas.openxmlformats.org/spreadsheetml/2006/main">
  <c r="H8" i="82" l="1"/>
  <c r="H24" i="82"/>
  <c r="H40" i="82"/>
  <c r="H56" i="82"/>
  <c r="H73" i="82"/>
  <c r="H89" i="82"/>
  <c r="P116" i="82"/>
  <c r="P119" i="82"/>
  <c r="H106" i="82"/>
  <c r="H7" i="82"/>
  <c r="H23" i="82"/>
  <c r="H39" i="82"/>
  <c r="H55" i="82"/>
  <c r="H72" i="82"/>
  <c r="H88" i="82"/>
  <c r="H105" i="82"/>
  <c r="O116" i="82"/>
  <c r="O119" i="82"/>
  <c r="H5" i="82"/>
  <c r="H21" i="82"/>
  <c r="H37" i="82"/>
  <c r="H53" i="82"/>
  <c r="N116" i="82"/>
  <c r="N119" i="82"/>
  <c r="H70" i="82"/>
  <c r="H86" i="82"/>
  <c r="H103" i="82"/>
  <c r="H28" i="82"/>
  <c r="H12" i="82"/>
  <c r="H44" i="82"/>
  <c r="H60" i="82"/>
  <c r="H77" i="82"/>
  <c r="H93" i="82"/>
  <c r="H110" i="82"/>
  <c r="M116" i="82"/>
  <c r="M119" i="82"/>
  <c r="H27" i="82"/>
  <c r="H11" i="82"/>
  <c r="L116" i="82"/>
  <c r="L119" i="82"/>
  <c r="H43" i="82"/>
  <c r="H76" i="82"/>
  <c r="H92" i="82"/>
  <c r="H109" i="82"/>
  <c r="H107" i="82"/>
  <c r="H90" i="82"/>
  <c r="H74" i="82"/>
  <c r="H57" i="82"/>
  <c r="K116" i="82"/>
  <c r="K119" i="82"/>
  <c r="H41" i="82"/>
  <c r="H25" i="82"/>
  <c r="H9" i="82"/>
  <c r="H13" i="82"/>
  <c r="J116" i="82"/>
  <c r="J119" i="82"/>
  <c r="H29" i="82"/>
  <c r="H14" i="82"/>
  <c r="H30" i="82"/>
  <c r="H46" i="82"/>
  <c r="H62" i="82"/>
  <c r="H79" i="82"/>
  <c r="H95" i="82"/>
  <c r="H112" i="82"/>
  <c r="I116" i="82"/>
  <c r="I119" i="82"/>
  <c r="H118" i="82"/>
  <c r="H113" i="82"/>
  <c r="H96" i="82"/>
  <c r="H80" i="82"/>
  <c r="H63" i="82"/>
  <c r="H47" i="82"/>
  <c r="H116" i="82"/>
  <c r="H119" i="82"/>
  <c r="H31" i="82"/>
  <c r="H15" i="82"/>
</calcChain>
</file>

<file path=xl/comments1.xml><?xml version="1.0" encoding="utf-8"?>
<comments xmlns="http://schemas.openxmlformats.org/spreadsheetml/2006/main">
  <authors>
    <author>Алёна Дробнич</author>
  </authors>
  <commentList>
    <comment ref="H118" authorId="0">
      <text>
        <r>
          <rPr>
            <b/>
            <sz val="9"/>
            <color indexed="81"/>
            <rFont val="Tahoma"/>
            <family val="2"/>
            <charset val="204"/>
          </rPr>
          <t>Алёна Дробнич: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<sst xmlns="http://schemas.openxmlformats.org/spreadsheetml/2006/main" count="2232" uniqueCount="115">
  <si>
    <t>-</t>
  </si>
  <si>
    <t>«0,0» – незначительная величина</t>
  </si>
  <si>
    <t>«...» – данные отсутствуют</t>
  </si>
  <si>
    <t>Содержание</t>
  </si>
  <si>
    <t>Методологические пояснения</t>
  </si>
  <si>
    <t>продовольственные товары</t>
  </si>
  <si>
    <t>непродовольственные товары</t>
  </si>
  <si>
    <t>Оптовая торговля</t>
  </si>
  <si>
    <t>Объем реализации товаров и услуг 
в Костанайской  области</t>
  </si>
  <si>
    <t>x</t>
  </si>
  <si>
    <t>Костанайская область</t>
  </si>
  <si>
    <t xml:space="preserve">г. Костанай </t>
  </si>
  <si>
    <t>Аркалык г.а.</t>
  </si>
  <si>
    <t>Лисаковск г.а.</t>
  </si>
  <si>
    <t>Рудный г.а</t>
  </si>
  <si>
    <t>Алтынсаринский</t>
  </si>
  <si>
    <t>Амангельдинский</t>
  </si>
  <si>
    <t>Аулиекольский</t>
  </si>
  <si>
    <t>Денисовский</t>
  </si>
  <si>
    <t>Житикаринский</t>
  </si>
  <si>
    <t>Камыстинский</t>
  </si>
  <si>
    <t>Карабалыкский</t>
  </si>
  <si>
    <t>Карасуский</t>
  </si>
  <si>
    <t>Костанайский</t>
  </si>
  <si>
    <t>Мендыкаринский</t>
  </si>
  <si>
    <t>Наурзумский</t>
  </si>
  <si>
    <t>Сарыкольский</t>
  </si>
  <si>
    <t>Беимбета Майлина</t>
  </si>
  <si>
    <t>Узункольский</t>
  </si>
  <si>
    <t>Федоровский</t>
  </si>
  <si>
    <t>«-» явление отсутствует</t>
  </si>
  <si>
    <t>Управление статистики торговли</t>
  </si>
  <si>
    <t>тыс. тенге</t>
  </si>
  <si>
    <t>ул. Майлина, 2/4</t>
  </si>
  <si>
    <t>1.</t>
  </si>
  <si>
    <t>2.</t>
  </si>
  <si>
    <t>Е. Кургамбекова</t>
  </si>
  <si>
    <t>Объем реализации товаров и услуг по видам деятельности</t>
  </si>
  <si>
    <t>Объем реализации товаров и услуг</t>
  </si>
  <si>
    <t>Объем реализации товаров и услуг по формам собственности</t>
  </si>
  <si>
    <t>Частная форма собственности</t>
  </si>
  <si>
    <t>Иностранная форма собственности</t>
  </si>
  <si>
    <t>Объем реализации товаров и услуг по размерности предприятий</t>
  </si>
  <si>
    <t>Малые предприятия</t>
  </si>
  <si>
    <t>Средние предприятия</t>
  </si>
  <si>
    <t>Крупные предприятия</t>
  </si>
  <si>
    <t xml:space="preserve">В публикации приведены сведения по видам экономической деятельности предприятий, имеющие основной и вторичный вид деятельности «Оптовая и розничная торговля; ремонт автомобилей и мотоциклов»; «Услуги по предоставлению продуктов питания и напитков». </t>
  </si>
  <si>
    <t>Основной вид деятельности предприятия - тот вид деятельности, добавленная стоимость которого превышает добавленную стоимость любого другого вида деятельности, осуществляемого предприятием.</t>
  </si>
  <si>
    <t>Вторичный вид деятельности - это вид деятельности, помимо основного, который осуществляется с целью реализации товаров (услуг) для третьих лиц.</t>
  </si>
  <si>
    <t>В объем розничной торговли включена продажа товаров индивидуальными предпринимателями, в том числе торгующих на рынках.</t>
  </si>
  <si>
    <t>В публикации показатели представлены в следующих разрезах:</t>
  </si>
  <si>
    <t>- по регионам;</t>
  </si>
  <si>
    <t>- по формам собственности;</t>
  </si>
  <si>
    <t>- по размерности предприятий (по малым предприятиям данные приведены с учетом данных по индивидуальным предпринимателям).</t>
  </si>
  <si>
    <t xml:space="preserve">1. Объем реализации товаров и услуг по видам деятельности </t>
  </si>
  <si>
    <t>Розничная  торговля</t>
  </si>
  <si>
    <t>Оптовая торговля за вознаграждение или на  договорной основе</t>
  </si>
  <si>
    <t>Услуги по предоставлению продуктов питания и напитков</t>
  </si>
  <si>
    <t>Техническое обслуживание и ремонт автотранспортных средств</t>
  </si>
  <si>
    <t>Джангельдинский</t>
  </si>
  <si>
    <t>удельный вес, 
в процентах к итогу</t>
  </si>
  <si>
    <t>Розничная торговля</t>
  </si>
  <si>
    <t>в том числе:</t>
  </si>
  <si>
    <t>непродовольственные товары и товары производственно - технического назначения</t>
  </si>
  <si>
    <t>Оптовая торговля за вознаграждение или на договорной основе</t>
  </si>
  <si>
    <t>Продолжение</t>
  </si>
  <si>
    <t>Рудный г.а.</t>
  </si>
  <si>
    <t/>
  </si>
  <si>
    <t>Государственная форма собственности</t>
  </si>
  <si>
    <t>4.1.</t>
  </si>
  <si>
    <t>4.2.</t>
  </si>
  <si>
    <t>4.3.</t>
  </si>
  <si>
    <t>Серия 7. Статистика внутренней торговли</t>
  </si>
  <si>
    <t xml:space="preserve">    Условные обозначения:                              </t>
  </si>
  <si>
    <t>«х» – данные конфиденциальные</t>
  </si>
  <si>
    <t xml:space="preserve">    В отдельных случаях незначительные расхождения между итогом и суммой слагаемых объясняются округлением данных.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</si>
  <si>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</si>
  <si>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Руководитель управления: </t>
  </si>
  <si>
    <t>Е-mail: a.drobnich@aspire.gov.kz</t>
  </si>
  <si>
    <t>тыс.тенге</t>
  </si>
  <si>
    <t>3.</t>
  </si>
  <si>
    <t>3.1.</t>
  </si>
  <si>
    <t>3.2.</t>
  </si>
  <si>
    <t>3.3.</t>
  </si>
  <si>
    <t>4.</t>
  </si>
  <si>
    <t xml:space="preserve">2. Объем реализации товаров и услуг </t>
  </si>
  <si>
    <t>3. Объем реализации товаров и услуг по формам собственности</t>
  </si>
  <si>
    <t>3.1 Государственная форма собственности</t>
  </si>
  <si>
    <t>3.2 Частная форма собственности</t>
  </si>
  <si>
    <t>3.3 Иностранная форма собственности</t>
  </si>
  <si>
    <t>4. Объем реализации товаров и услуг по размерности предприятий</t>
  </si>
  <si>
    <t>4.1 Малые предприятия</t>
  </si>
  <si>
    <t>4.2 Средние предприятия</t>
  </si>
  <si>
    <t>4.3 Крупные предприятия</t>
  </si>
  <si>
    <t>Дата опубликования: 30.06.2026</t>
  </si>
  <si>
    <t>Дата следующего опубликования: 30.06.2027</t>
  </si>
  <si>
    <t>2025г.</t>
  </si>
  <si>
    <t xml:space="preserve">Ответственный исполнитель: </t>
  </si>
  <si>
    <r>
      <t xml:space="preserve">Исполнитель: </t>
    </r>
    <r>
      <rPr>
        <sz val="8"/>
        <rFont val="Roboto"/>
        <charset val="204"/>
      </rPr>
      <t>А.</t>
    </r>
    <r>
      <rPr>
        <b/>
        <sz val="8"/>
        <rFont val="Roboto"/>
        <charset val="204"/>
      </rPr>
      <t xml:space="preserve"> </t>
    </r>
    <r>
      <rPr>
        <sz val="8"/>
        <rFont val="Roboto"/>
        <charset val="204"/>
      </rPr>
      <t xml:space="preserve">Дробнич </t>
    </r>
  </si>
  <si>
    <t>Тел. +7 7142 537255</t>
  </si>
  <si>
    <t>Тел. +7 7142 536363</t>
  </si>
  <si>
    <t>общепит</t>
  </si>
  <si>
    <t>сто</t>
  </si>
  <si>
    <t>вознагр</t>
  </si>
  <si>
    <t>опт</t>
  </si>
  <si>
    <t>Караб</t>
  </si>
  <si>
    <t>опт проды</t>
  </si>
  <si>
    <t>опт непрод</t>
  </si>
  <si>
    <t>розн</t>
  </si>
  <si>
    <t>розн прод</t>
  </si>
  <si>
    <t>розн непрод</t>
  </si>
  <si>
    <t>федор</t>
  </si>
  <si>
    <t>от 30 июня 2026г.</t>
  </si>
  <si>
    <t xml:space="preserve">Адрес: 110003, г. Костанай </t>
  </si>
  <si>
    <t>№ 13-02/456-ВН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</si>
</sst>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"/>
    <numFmt numFmtId="179" formatCode="#,##0.0"/>
    <numFmt numFmtId="180" formatCode="###\ ###\ ###\ ##0"/>
    <numFmt numFmtId="181" formatCode="###\ ###\ ###\ ##0.0"/>
  </numFmts>
  <fonts count="43">
    <font>
      <sz val="10"/>
      <name val="Arial Cyr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b/>
      <sz val="20"/>
      <name val="Calibri"/>
      <family val="2"/>
      <charset val="204"/>
    </font>
    <font>
      <sz val="10"/>
      <name val="Roboto"/>
      <charset val="204"/>
    </font>
    <font>
      <b/>
      <sz val="20"/>
      <name val="Roboto"/>
      <charset val="204"/>
    </font>
    <font>
      <sz val="14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sz val="8"/>
      <color indexed="8"/>
      <name val="Roboto"/>
      <charset val="204"/>
    </font>
    <font>
      <b/>
      <sz val="10"/>
      <color indexed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sz val="12"/>
      <name val="Roboto"/>
      <charset val="204"/>
    </font>
    <font>
      <b/>
      <sz val="12"/>
      <color indexed="8"/>
      <name val="Roboto"/>
      <charset val="204"/>
    </font>
    <font>
      <b/>
      <sz val="14"/>
      <name val="Roboto"/>
      <charset val="204"/>
    </font>
    <font>
      <sz val="10"/>
      <name val="MS Sans Serif"/>
      <family val="2"/>
      <charset val="204"/>
    </font>
    <font>
      <sz val="12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sz val="8"/>
      <name val="Roboto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u/>
      <sz val="8.8000000000000007"/>
      <color theme="10"/>
      <name val="Calibri"/>
      <family val="2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u/>
      <sz val="10"/>
      <color theme="10"/>
      <name val="Roboto"/>
      <charset val="204"/>
    </font>
    <font>
      <b/>
      <sz val="8"/>
      <color rgb="FF000000"/>
      <name val="Roboto"/>
      <charset val="204"/>
    </font>
    <font>
      <sz val="8"/>
      <color rgb="FF000000"/>
      <name val="Roboto"/>
      <charset val="204"/>
    </font>
    <font>
      <i/>
      <sz val="8"/>
      <color rgb="FF000000"/>
      <name val="Roboto"/>
      <charset val="204"/>
    </font>
    <font>
      <sz val="8"/>
      <color rgb="FFFF0000"/>
      <name val="Roboto"/>
      <charset val="204"/>
    </font>
    <font>
      <b/>
      <u/>
      <sz val="10"/>
      <color theme="10"/>
      <name val="Roboto"/>
      <charset val="204"/>
    </font>
    <font>
      <b/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3" fillId="0" borderId="0"/>
    <xf numFmtId="0" fontId="4" fillId="0" borderId="0"/>
    <xf numFmtId="0" fontId="20" fillId="0" borderId="0"/>
    <xf numFmtId="0" fontId="1" fillId="0" borderId="0"/>
    <xf numFmtId="0" fontId="30" fillId="0" borderId="0"/>
    <xf numFmtId="0" fontId="20" fillId="0" borderId="0"/>
  </cellStyleXfs>
  <cellXfs count="164">
    <xf numFmtId="0" fontId="0" fillId="0" borderId="0" xfId="0"/>
    <xf numFmtId="0" fontId="2" fillId="0" borderId="0" xfId="0" applyFont="1"/>
    <xf numFmtId="0" fontId="34" fillId="0" borderId="0" xfId="0" applyFont="1" applyBorder="1"/>
    <xf numFmtId="0" fontId="34" fillId="0" borderId="0" xfId="0" applyFont="1"/>
    <xf numFmtId="0" fontId="34" fillId="0" borderId="0" xfId="0" applyFont="1" applyAlignment="1"/>
    <xf numFmtId="0" fontId="34" fillId="0" borderId="0" xfId="0" applyFont="1" applyAlignment="1">
      <alignment horizontal="justify" vertical="top"/>
    </xf>
    <xf numFmtId="0" fontId="0" fillId="0" borderId="0" xfId="0" applyFont="1"/>
    <xf numFmtId="0" fontId="0" fillId="0" borderId="0" xfId="0" applyBorder="1"/>
    <xf numFmtId="0" fontId="0" fillId="0" borderId="0" xfId="0" applyFont="1" applyAlignment="1"/>
    <xf numFmtId="0" fontId="3" fillId="0" borderId="0" xfId="0" applyFont="1" applyAlignment="1"/>
    <xf numFmtId="0" fontId="35" fillId="0" borderId="0" xfId="0" applyFont="1" applyBorder="1"/>
    <xf numFmtId="0" fontId="34" fillId="0" borderId="0" xfId="3" applyFont="1" applyBorder="1" applyAlignment="1">
      <alignment vertical="center"/>
    </xf>
    <xf numFmtId="0" fontId="34" fillId="0" borderId="0" xfId="3" applyFont="1" applyBorder="1" applyAlignment="1">
      <alignment vertical="top" wrapText="1"/>
    </xf>
    <xf numFmtId="0" fontId="6" fillId="0" borderId="0" xfId="3" applyFont="1" applyBorder="1" applyAlignment="1">
      <alignment wrapText="1"/>
    </xf>
    <xf numFmtId="0" fontId="5" fillId="0" borderId="0" xfId="0" applyFont="1" applyBorder="1" applyAlignment="1"/>
    <xf numFmtId="0" fontId="7" fillId="0" borderId="0" xfId="0" applyFont="1"/>
    <xf numFmtId="0" fontId="9" fillId="0" borderId="0" xfId="4" applyNumberFormat="1" applyFont="1" applyFill="1" applyBorder="1" applyAlignment="1" applyProtection="1"/>
    <xf numFmtId="0" fontId="7" fillId="0" borderId="0" xfId="0" applyFont="1" applyBorder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36" fillId="0" borderId="0" xfId="1" applyFont="1"/>
    <xf numFmtId="0" fontId="7" fillId="0" borderId="0" xfId="0" applyFont="1" applyAlignment="1"/>
    <xf numFmtId="180" fontId="12" fillId="0" borderId="0" xfId="0" applyNumberFormat="1" applyFont="1" applyAlignment="1">
      <alignment horizontal="right" wrapText="1"/>
    </xf>
    <xf numFmtId="181" fontId="12" fillId="0" borderId="0" xfId="0" applyNumberFormat="1" applyFont="1" applyAlignment="1">
      <alignment horizontal="right" wrapText="1"/>
    </xf>
    <xf numFmtId="180" fontId="12" fillId="0" borderId="1" xfId="0" applyNumberFormat="1" applyFont="1" applyBorder="1" applyAlignment="1">
      <alignment horizontal="right" wrapText="1"/>
    </xf>
    <xf numFmtId="181" fontId="12" fillId="0" borderId="1" xfId="0" applyNumberFormat="1" applyFont="1" applyBorder="1" applyAlignment="1">
      <alignment horizontal="right" wrapText="1"/>
    </xf>
    <xf numFmtId="0" fontId="14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vertical="center" wrapText="1"/>
    </xf>
    <xf numFmtId="0" fontId="38" fillId="0" borderId="0" xfId="0" applyFont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12" fillId="0" borderId="0" xfId="0" applyFont="1" applyAlignment="1">
      <alignment horizontal="right" wrapText="1"/>
    </xf>
    <xf numFmtId="180" fontId="12" fillId="0" borderId="0" xfId="0" applyNumberFormat="1" applyFont="1" applyBorder="1" applyAlignment="1">
      <alignment horizontal="right" wrapText="1"/>
    </xf>
    <xf numFmtId="181" fontId="12" fillId="0" borderId="3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0" xfId="0" applyFont="1" applyBorder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179" fontId="14" fillId="0" borderId="0" xfId="0" applyNumberFormat="1" applyFont="1" applyBorder="1" applyAlignment="1">
      <alignment horizontal="right" wrapText="1"/>
    </xf>
    <xf numFmtId="179" fontId="12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right" wrapText="1"/>
    </xf>
    <xf numFmtId="0" fontId="14" fillId="0" borderId="0" xfId="0" applyFont="1"/>
    <xf numFmtId="0" fontId="11" fillId="0" borderId="0" xfId="0" applyFont="1" applyAlignment="1"/>
    <xf numFmtId="0" fontId="9" fillId="0" borderId="0" xfId="0" applyFont="1" applyAlignment="1"/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39" fillId="0" borderId="0" xfId="0" applyFont="1" applyAlignment="1">
      <alignment vertical="center" wrapText="1"/>
    </xf>
    <xf numFmtId="0" fontId="15" fillId="0" borderId="0" xfId="0" applyFont="1" applyAlignment="1">
      <alignment horizontal="right"/>
    </xf>
    <xf numFmtId="0" fontId="37" fillId="0" borderId="0" xfId="0" applyFont="1" applyBorder="1" applyAlignment="1">
      <alignment vertical="center" wrapText="1"/>
    </xf>
    <xf numFmtId="49" fontId="36" fillId="0" borderId="0" xfId="1" applyNumberFormat="1" applyFont="1" applyAlignment="1">
      <alignment horizontal="center"/>
    </xf>
    <xf numFmtId="0" fontId="36" fillId="0" borderId="0" xfId="1" applyFont="1" applyAlignment="1">
      <alignment horizontal="left"/>
    </xf>
    <xf numFmtId="0" fontId="17" fillId="0" borderId="0" xfId="0" applyFont="1" applyAlignment="1">
      <alignment horizontal="center"/>
    </xf>
    <xf numFmtId="0" fontId="31" fillId="0" borderId="0" xfId="1"/>
    <xf numFmtId="0" fontId="8" fillId="0" borderId="0" xfId="0" applyFont="1" applyBorder="1" applyAlignment="1">
      <alignment horizontal="left" vertical="top" wrapText="1"/>
    </xf>
    <xf numFmtId="0" fontId="38" fillId="0" borderId="0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9" fillId="0" borderId="0" xfId="4" applyNumberFormat="1" applyFont="1" applyFill="1" applyBorder="1" applyAlignment="1" applyProtection="1">
      <alignment horizontal="left" wrapText="1"/>
    </xf>
    <xf numFmtId="0" fontId="14" fillId="0" borderId="0" xfId="0" applyFont="1" applyBorder="1"/>
    <xf numFmtId="0" fontId="7" fillId="0" borderId="1" xfId="0" applyFont="1" applyBorder="1"/>
    <xf numFmtId="0" fontId="14" fillId="0" borderId="1" xfId="0" applyFont="1" applyBorder="1"/>
    <xf numFmtId="3" fontId="12" fillId="0" borderId="1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180" fontId="14" fillId="0" borderId="0" xfId="0" applyNumberFormat="1" applyFont="1" applyAlignment="1">
      <alignment horizontal="right" wrapText="1"/>
    </xf>
    <xf numFmtId="49" fontId="14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 indent="1"/>
    </xf>
    <xf numFmtId="181" fontId="14" fillId="0" borderId="0" xfId="0" applyNumberFormat="1" applyFont="1" applyAlignment="1">
      <alignment horizontal="right" wrapText="1"/>
    </xf>
    <xf numFmtId="49" fontId="14" fillId="0" borderId="0" xfId="0" applyNumberFormat="1" applyFont="1" applyAlignment="1">
      <alignment horizontal="left" wrapText="1" indent="1"/>
    </xf>
    <xf numFmtId="49" fontId="14" fillId="0" borderId="0" xfId="0" applyNumberFormat="1" applyFont="1" applyAlignment="1">
      <alignment horizontal="left" wrapText="1"/>
    </xf>
    <xf numFmtId="49" fontId="14" fillId="0" borderId="1" xfId="0" applyNumberFormat="1" applyFont="1" applyBorder="1" applyAlignment="1">
      <alignment horizontal="left" wrapText="1"/>
    </xf>
    <xf numFmtId="179" fontId="12" fillId="0" borderId="1" xfId="0" applyNumberFormat="1" applyFont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179" fontId="14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right" wrapText="1"/>
    </xf>
    <xf numFmtId="180" fontId="14" fillId="0" borderId="0" xfId="0" applyNumberFormat="1" applyFont="1"/>
    <xf numFmtId="49" fontId="14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center"/>
    </xf>
    <xf numFmtId="179" fontId="12" fillId="0" borderId="0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179" fontId="14" fillId="0" borderId="1" xfId="0" applyNumberFormat="1" applyFont="1" applyBorder="1" applyAlignment="1">
      <alignment horizontal="right" wrapText="1"/>
    </xf>
    <xf numFmtId="180" fontId="22" fillId="0" borderId="0" xfId="0" applyNumberFormat="1" applyFont="1" applyBorder="1" applyAlignment="1">
      <alignment horizontal="right" wrapText="1"/>
    </xf>
    <xf numFmtId="0" fontId="22" fillId="0" borderId="0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1" fillId="0" borderId="0" xfId="0" applyFont="1" applyAlignme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justify" vertical="top"/>
    </xf>
    <xf numFmtId="0" fontId="3" fillId="0" borderId="0" xfId="0" applyFont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14" fillId="0" borderId="0" xfId="9" applyFont="1" applyFill="1" applyAlignment="1">
      <alignment horizontal="left" vertical="center" wrapText="1"/>
    </xf>
    <xf numFmtId="0" fontId="16" fillId="0" borderId="3" xfId="0" applyFont="1" applyBorder="1"/>
    <xf numFmtId="0" fontId="14" fillId="0" borderId="0" xfId="0" applyFont="1" applyBorder="1" applyAlignment="1"/>
    <xf numFmtId="0" fontId="14" fillId="0" borderId="1" xfId="0" applyFont="1" applyBorder="1" applyAlignment="1"/>
    <xf numFmtId="180" fontId="23" fillId="0" borderId="3" xfId="0" applyNumberFormat="1" applyFont="1" applyBorder="1" applyAlignment="1">
      <alignment horizontal="right" wrapText="1"/>
    </xf>
    <xf numFmtId="180" fontId="23" fillId="0" borderId="0" xfId="0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right" wrapText="1"/>
    </xf>
    <xf numFmtId="180" fontId="23" fillId="0" borderId="1" xfId="0" applyNumberFormat="1" applyFont="1" applyBorder="1" applyAlignment="1">
      <alignment horizontal="right" wrapText="1"/>
    </xf>
    <xf numFmtId="0" fontId="23" fillId="0" borderId="1" xfId="0" applyFont="1" applyBorder="1" applyAlignment="1">
      <alignment horizontal="right" wrapText="1"/>
    </xf>
    <xf numFmtId="180" fontId="23" fillId="0" borderId="0" xfId="0" applyNumberFormat="1" applyFont="1" applyAlignment="1">
      <alignment horizontal="right" wrapText="1"/>
    </xf>
    <xf numFmtId="181" fontId="23" fillId="0" borderId="0" xfId="0" applyNumberFormat="1" applyFont="1" applyAlignment="1">
      <alignment horizontal="right" wrapText="1"/>
    </xf>
    <xf numFmtId="181" fontId="23" fillId="0" borderId="3" xfId="0" applyNumberFormat="1" applyFont="1" applyBorder="1" applyAlignment="1">
      <alignment horizontal="right" wrapText="1"/>
    </xf>
    <xf numFmtId="181" fontId="23" fillId="0" borderId="0" xfId="0" applyNumberFormat="1" applyFont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80" fontId="0" fillId="0" borderId="0" xfId="0" applyNumberFormat="1" applyFont="1"/>
    <xf numFmtId="0" fontId="14" fillId="0" borderId="0" xfId="0" applyFont="1" applyAlignment="1">
      <alignment horizontal="right"/>
    </xf>
    <xf numFmtId="181" fontId="14" fillId="0" borderId="0" xfId="0" applyNumberFormat="1" applyFont="1" applyBorder="1" applyAlignment="1">
      <alignment horizontal="right" wrapText="1"/>
    </xf>
    <xf numFmtId="180" fontId="14" fillId="0" borderId="0" xfId="0" applyNumberFormat="1" applyFont="1" applyBorder="1" applyAlignment="1">
      <alignment horizontal="right" wrapText="1"/>
    </xf>
    <xf numFmtId="181" fontId="12" fillId="0" borderId="0" xfId="0" applyNumberFormat="1" applyFont="1" applyBorder="1" applyAlignment="1">
      <alignment horizontal="right" wrapText="1"/>
    </xf>
    <xf numFmtId="181" fontId="14" fillId="0" borderId="3" xfId="0" applyNumberFormat="1" applyFont="1" applyBorder="1" applyAlignment="1">
      <alignment horizontal="right" wrapText="1"/>
    </xf>
    <xf numFmtId="3" fontId="14" fillId="0" borderId="0" xfId="0" applyNumberFormat="1" applyFont="1" applyBorder="1" applyAlignment="1">
      <alignment horizontal="right" wrapText="1"/>
    </xf>
    <xf numFmtId="3" fontId="12" fillId="0" borderId="0" xfId="0" applyNumberFormat="1" applyFont="1" applyBorder="1" applyAlignment="1">
      <alignment horizontal="right" wrapText="1"/>
    </xf>
    <xf numFmtId="0" fontId="40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 wrapText="1"/>
    </xf>
    <xf numFmtId="0" fontId="36" fillId="0" borderId="0" xfId="1" applyFont="1" applyBorder="1" applyAlignment="1">
      <alignment horizontal="center" vertical="top" wrapText="1"/>
    </xf>
    <xf numFmtId="0" fontId="36" fillId="0" borderId="0" xfId="1" applyFont="1"/>
    <xf numFmtId="0" fontId="36" fillId="0" borderId="0" xfId="1" applyFont="1" applyAlignment="1">
      <alignment horizontal="left"/>
    </xf>
    <xf numFmtId="49" fontId="36" fillId="0" borderId="0" xfId="1" applyNumberFormat="1" applyFont="1" applyAlignment="1">
      <alignment horizontal="center"/>
    </xf>
    <xf numFmtId="0" fontId="24" fillId="0" borderId="0" xfId="0" applyFont="1"/>
    <xf numFmtId="0" fontId="15" fillId="0" borderId="0" xfId="0" applyFont="1" applyAlignment="1">
      <alignment horizontal="right" wrapText="1" indent="1"/>
    </xf>
    <xf numFmtId="0" fontId="16" fillId="0" borderId="3" xfId="0" applyFont="1" applyBorder="1" applyAlignment="1">
      <alignment horizontal="left" vertical="center"/>
    </xf>
    <xf numFmtId="3" fontId="0" fillId="0" borderId="0" xfId="0" applyNumberFormat="1" applyFont="1"/>
    <xf numFmtId="180" fontId="29" fillId="0" borderId="0" xfId="0" applyNumberFormat="1" applyFont="1" applyAlignment="1">
      <alignment horizontal="right" wrapText="1"/>
    </xf>
    <xf numFmtId="180" fontId="40" fillId="0" borderId="0" xfId="0" applyNumberFormat="1" applyFont="1"/>
    <xf numFmtId="0" fontId="23" fillId="0" borderId="3" xfId="0" applyFont="1" applyBorder="1" applyAlignment="1">
      <alignment horizontal="right" wrapText="1"/>
    </xf>
    <xf numFmtId="180" fontId="0" fillId="0" borderId="0" xfId="0" applyNumberFormat="1"/>
    <xf numFmtId="0" fontId="14" fillId="0" borderId="0" xfId="0" applyFont="1" applyBorder="1" applyAlignment="1">
      <alignment vertical="center" wrapText="1"/>
    </xf>
    <xf numFmtId="177" fontId="12" fillId="0" borderId="0" xfId="0" applyNumberFormat="1" applyFont="1" applyBorder="1" applyAlignment="1">
      <alignment horizontal="right" wrapText="1"/>
    </xf>
    <xf numFmtId="0" fontId="14" fillId="2" borderId="1" xfId="0" applyFont="1" applyFill="1" applyBorder="1" applyAlignment="1">
      <alignment wrapText="1"/>
    </xf>
    <xf numFmtId="0" fontId="14" fillId="0" borderId="0" xfId="0" applyFont="1" applyBorder="1" applyAlignment="1">
      <alignment wrapText="1"/>
    </xf>
    <xf numFmtId="0" fontId="16" fillId="0" borderId="0" xfId="0" applyFont="1" applyBorder="1" applyAlignment="1"/>
    <xf numFmtId="0" fontId="14" fillId="0" borderId="1" xfId="9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5" fillId="0" borderId="0" xfId="4" applyNumberFormat="1" applyFont="1" applyFill="1" applyBorder="1" applyAlignment="1" applyProtection="1">
      <alignment horizontal="left" wrapText="1"/>
    </xf>
    <xf numFmtId="0" fontId="9" fillId="0" borderId="0" xfId="0" applyFont="1" applyAlignment="1">
      <alignment horizontal="left" wrapText="1"/>
    </xf>
    <xf numFmtId="0" fontId="41" fillId="0" borderId="0" xfId="1" applyFont="1" applyBorder="1" applyAlignment="1">
      <alignment horizontal="left" wrapText="1"/>
    </xf>
    <xf numFmtId="0" fontId="41" fillId="0" borderId="0" xfId="1" applyFont="1" applyBorder="1" applyAlignment="1">
      <alignment wrapText="1"/>
    </xf>
    <xf numFmtId="0" fontId="18" fillId="0" borderId="0" xfId="0" applyFont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1" fillId="0" borderId="0" xfId="0" applyFont="1" applyAlignment="1"/>
    <xf numFmtId="0" fontId="14" fillId="0" borderId="2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2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/>
    </xf>
    <xf numFmtId="0" fontId="4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37" fillId="0" borderId="0" xfId="0" applyFont="1" applyBorder="1" applyAlignment="1">
      <alignment horizontal="left" vertical="center" wrapText="1"/>
    </xf>
  </cellXfs>
  <cellStyles count="10">
    <cellStyle name="Гиперссылка" xfId="1" builtinId="8"/>
    <cellStyle name="Гиперссылка 2" xfId="2"/>
    <cellStyle name="Обычный" xfId="0" builtinId="0"/>
    <cellStyle name="Обычный 10" xfId="3"/>
    <cellStyle name="Обычный 2" xfId="4"/>
    <cellStyle name="Обычный 2 2" xfId="5"/>
    <cellStyle name="Обычный 2 2 2" xfId="6"/>
    <cellStyle name="Обычный 2 3" xfId="7"/>
    <cellStyle name="Обычный 4" xfId="8"/>
    <cellStyle name="Обычный_05_1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390525</xdr:colOff>
      <xdr:row>4</xdr:row>
      <xdr:rowOff>47625</xdr:rowOff>
    </xdr:to>
    <xdr:pic>
      <xdr:nvPicPr>
        <xdr:cNvPr id="145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718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A6" sqref="A6"/>
    </sheetView>
  </sheetViews>
  <sheetFormatPr defaultRowHeight="12.75"/>
  <cols>
    <col min="1" max="1" width="10.42578125" customWidth="1"/>
    <col min="2" max="2" width="10.85546875" customWidth="1"/>
    <col min="3" max="3" width="10.140625" customWidth="1"/>
    <col min="4" max="4" width="10.28515625" customWidth="1"/>
    <col min="5" max="7" width="11.5703125" customWidth="1"/>
    <col min="9" max="9" width="32.5703125" customWidth="1"/>
    <col min="10" max="10" width="8.5703125" customWidth="1"/>
    <col min="11" max="11" width="6.5703125" customWidth="1"/>
    <col min="12" max="12" width="6.7109375" customWidth="1"/>
    <col min="13" max="13" width="7.5703125" customWidth="1"/>
    <col min="14" max="14" width="6.42578125" customWidth="1"/>
    <col min="15" max="15" width="6.7109375" customWidth="1"/>
  </cols>
  <sheetData>
    <row r="1" spans="1:16" s="3" customFormat="1" ht="18" customHeight="1"/>
    <row r="2" spans="1:16" s="3" customFormat="1" ht="18" customHeight="1"/>
    <row r="3" spans="1:16" s="2" customFormat="1" ht="18" customHeight="1">
      <c r="B3" s="10"/>
      <c r="J3" s="11"/>
      <c r="K3" s="11"/>
      <c r="L3" s="11"/>
      <c r="M3" s="11"/>
      <c r="N3" s="11"/>
      <c r="O3" s="11"/>
      <c r="P3" s="11"/>
    </row>
    <row r="4" spans="1:16" s="2" customFormat="1" ht="18" customHeight="1"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6" s="2" customFormat="1" ht="12.75" customHeight="1"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1:16" s="2" customFormat="1" ht="12.75" customHeight="1"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2" customFormat="1" ht="12.75" customHeight="1"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1:16" s="2" customFormat="1" ht="17.25" customHeight="1">
      <c r="A8" s="137" t="s">
        <v>94</v>
      </c>
      <c r="B8" s="137"/>
      <c r="C8" s="137"/>
      <c r="D8" s="137"/>
      <c r="E8" s="137"/>
      <c r="I8" s="12"/>
      <c r="J8" s="12"/>
      <c r="K8" s="12"/>
      <c r="L8" s="12"/>
      <c r="M8" s="12"/>
      <c r="N8" s="12"/>
      <c r="O8" s="12"/>
      <c r="P8" s="12"/>
    </row>
    <row r="9" spans="1:16" s="2" customFormat="1" ht="17.25" customHeight="1">
      <c r="A9" s="138" t="s">
        <v>95</v>
      </c>
      <c r="B9" s="138"/>
      <c r="C9" s="138"/>
      <c r="D9" s="138"/>
      <c r="E9" s="138"/>
      <c r="F9" s="138"/>
      <c r="I9" s="12"/>
      <c r="J9" s="12"/>
      <c r="K9" s="12"/>
      <c r="L9" s="12"/>
      <c r="M9" s="12"/>
      <c r="N9" s="12"/>
      <c r="O9" s="12"/>
      <c r="P9" s="12"/>
    </row>
    <row r="10" spans="1:16" s="2" customFormat="1" ht="12.75" customHeight="1">
      <c r="A10" s="54"/>
      <c r="B10" s="53"/>
      <c r="C10" s="53"/>
      <c r="D10" s="53"/>
      <c r="E10" s="53"/>
      <c r="I10" s="12"/>
      <c r="J10" s="12"/>
      <c r="K10" s="12"/>
      <c r="L10" s="12"/>
      <c r="M10" s="12"/>
      <c r="N10" s="12"/>
      <c r="O10" s="12"/>
      <c r="P10" s="12"/>
    </row>
    <row r="11" spans="1:16" s="2" customFormat="1" ht="12.75" customHeight="1">
      <c r="A11" s="54"/>
      <c r="B11" s="53"/>
      <c r="C11" s="53"/>
      <c r="D11" s="53"/>
      <c r="E11" s="53"/>
      <c r="I11" s="12"/>
      <c r="J11" s="12"/>
      <c r="K11" s="12"/>
      <c r="L11" s="12"/>
      <c r="M11" s="12"/>
      <c r="N11" s="12"/>
      <c r="O11" s="12"/>
      <c r="P11" s="12"/>
    </row>
    <row r="12" spans="1:16" s="2" customFormat="1" ht="12.75" customHeight="1">
      <c r="A12" s="54"/>
      <c r="B12" s="53"/>
      <c r="C12" s="53"/>
      <c r="D12" s="53"/>
      <c r="E12" s="53"/>
      <c r="I12" s="12"/>
      <c r="J12" s="12"/>
      <c r="K12" s="12"/>
      <c r="L12" s="12"/>
      <c r="M12" s="12"/>
      <c r="N12" s="12"/>
      <c r="O12" s="12"/>
      <c r="P12" s="12"/>
    </row>
    <row r="13" spans="1:16" s="2" customFormat="1" ht="60.75" customHeight="1">
      <c r="A13" s="135" t="s">
        <v>8</v>
      </c>
      <c r="B13" s="135"/>
      <c r="C13" s="135"/>
      <c r="D13" s="135"/>
      <c r="E13" s="135"/>
      <c r="F13" s="135"/>
      <c r="G13" s="135"/>
      <c r="H13" s="135"/>
      <c r="I13" s="12"/>
      <c r="J13" s="12"/>
      <c r="K13" s="12"/>
      <c r="L13" s="12"/>
      <c r="M13" s="12"/>
      <c r="N13" s="12"/>
      <c r="O13" s="12"/>
      <c r="P13" s="12"/>
    </row>
    <row r="14" spans="1:16" s="2" customFormat="1" ht="12.75" customHeight="1">
      <c r="A14" s="51"/>
      <c r="B14" s="51"/>
      <c r="C14" s="51"/>
      <c r="D14" s="51"/>
      <c r="E14" s="51"/>
      <c r="F14" s="51"/>
      <c r="G14" s="51"/>
      <c r="H14" s="51"/>
      <c r="I14" s="12"/>
      <c r="J14" s="12"/>
      <c r="K14" s="12"/>
      <c r="L14" s="12"/>
      <c r="M14" s="12"/>
      <c r="N14" s="12"/>
      <c r="O14" s="12"/>
      <c r="P14" s="12"/>
    </row>
    <row r="15" spans="1:16" s="2" customFormat="1" ht="12.75" customHeight="1">
      <c r="A15" s="17"/>
      <c r="B15" s="17"/>
      <c r="C15" s="17"/>
      <c r="D15" s="17"/>
      <c r="E15" s="17"/>
      <c r="F15" s="17"/>
      <c r="G15" s="17"/>
      <c r="H15" s="17"/>
    </row>
    <row r="16" spans="1:16" s="7" customFormat="1" ht="19.5" customHeight="1">
      <c r="A16" s="16" t="s">
        <v>96</v>
      </c>
      <c r="B16" s="13"/>
      <c r="C16" s="13"/>
      <c r="D16" s="13"/>
      <c r="E16" s="13"/>
    </row>
    <row r="17" spans="1:16" s="7" customFormat="1" ht="12.75" customHeight="1">
      <c r="G17" s="14"/>
      <c r="H17" s="14"/>
      <c r="I17" s="14"/>
      <c r="J17" s="14"/>
      <c r="K17" s="14"/>
      <c r="L17" s="14"/>
      <c r="M17" s="14"/>
      <c r="N17" s="14"/>
      <c r="O17" s="14"/>
      <c r="P17" s="14"/>
    </row>
    <row r="18" spans="1:16" s="7" customFormat="1" ht="12.75" customHeight="1"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7" customFormat="1" ht="12.75" customHeight="1">
      <c r="A19" s="13"/>
      <c r="B19" s="13"/>
      <c r="C19" s="13"/>
      <c r="D19" s="13"/>
      <c r="E19" s="13"/>
    </row>
    <row r="20" spans="1:16" ht="18.95" customHeight="1">
      <c r="A20" s="136" t="s">
        <v>72</v>
      </c>
      <c r="B20" s="136"/>
      <c r="C20" s="136"/>
      <c r="D20" s="136"/>
      <c r="E20" s="136"/>
      <c r="F20" s="136"/>
      <c r="G20" s="136"/>
      <c r="H20" s="136"/>
      <c r="I20" s="136"/>
    </row>
  </sheetData>
  <mergeCells count="4">
    <mergeCell ref="A13:H13"/>
    <mergeCell ref="A20:I20"/>
    <mergeCell ref="A8:E8"/>
    <mergeCell ref="A9:F9"/>
  </mergeCells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9"/>
  <sheetViews>
    <sheetView zoomScaleNormal="100" workbookViewId="0">
      <selection activeCell="A2" sqref="A2"/>
    </sheetView>
  </sheetViews>
  <sheetFormatPr defaultRowHeight="12.75"/>
  <cols>
    <col min="1" max="1" width="26.7109375" style="6" customWidth="1"/>
    <col min="2" max="7" width="18.28515625" style="6" customWidth="1"/>
    <col min="8" max="16384" width="9.140625" style="6"/>
  </cols>
  <sheetData>
    <row r="1" spans="1:7" ht="15.75" customHeight="1">
      <c r="A1" s="158" t="s">
        <v>90</v>
      </c>
      <c r="B1" s="158"/>
      <c r="C1" s="158"/>
      <c r="D1" s="158"/>
      <c r="E1" s="158"/>
      <c r="F1" s="158"/>
      <c r="G1" s="159"/>
    </row>
    <row r="2" spans="1:7" ht="12.75" customHeight="1">
      <c r="A2" s="89"/>
      <c r="B2" s="89"/>
      <c r="C2" s="89"/>
      <c r="D2" s="89"/>
      <c r="E2" s="89"/>
      <c r="F2" s="89"/>
      <c r="G2" s="90"/>
    </row>
    <row r="3" spans="1:7" ht="12.75" customHeight="1">
      <c r="A3" s="155" t="s">
        <v>91</v>
      </c>
      <c r="B3" s="155"/>
      <c r="C3" s="155"/>
      <c r="D3" s="155"/>
      <c r="E3" s="155"/>
      <c r="F3" s="155"/>
      <c r="G3" s="155"/>
    </row>
    <row r="4" spans="1:7">
      <c r="A4" s="160"/>
      <c r="B4" s="160"/>
      <c r="C4" s="160"/>
      <c r="D4" s="160"/>
      <c r="E4" s="160"/>
      <c r="F4" s="160"/>
      <c r="G4" s="160"/>
    </row>
    <row r="5" spans="1:7" s="39" customFormat="1" ht="12.75" customHeight="1">
      <c r="A5" s="142"/>
      <c r="B5" s="150" t="s">
        <v>10</v>
      </c>
      <c r="C5" s="151"/>
      <c r="D5" s="150" t="s">
        <v>11</v>
      </c>
      <c r="E5" s="151"/>
      <c r="F5" s="150" t="s">
        <v>12</v>
      </c>
      <c r="G5" s="152"/>
    </row>
    <row r="6" spans="1:7" s="39" customFormat="1" ht="25.5" customHeight="1">
      <c r="A6" s="143"/>
      <c r="B6" s="26" t="s">
        <v>32</v>
      </c>
      <c r="C6" s="61" t="s">
        <v>60</v>
      </c>
      <c r="D6" s="26" t="s">
        <v>32</v>
      </c>
      <c r="E6" s="61" t="s">
        <v>60</v>
      </c>
      <c r="F6" s="26" t="s">
        <v>32</v>
      </c>
      <c r="G6" s="26" t="s">
        <v>60</v>
      </c>
    </row>
    <row r="7" spans="1:7" s="39" customFormat="1" ht="12.75" customHeight="1">
      <c r="A7" s="63" t="s">
        <v>61</v>
      </c>
      <c r="B7" s="95">
        <v>618131746</v>
      </c>
      <c r="C7" s="101">
        <v>100</v>
      </c>
      <c r="D7" s="95">
        <v>404055537</v>
      </c>
      <c r="E7" s="101">
        <v>100</v>
      </c>
      <c r="F7" s="95">
        <v>3995237</v>
      </c>
      <c r="G7" s="101">
        <v>100</v>
      </c>
    </row>
    <row r="8" spans="1:7" s="39" customFormat="1" ht="12.75" customHeight="1">
      <c r="A8" s="64" t="s">
        <v>62</v>
      </c>
      <c r="B8" s="96"/>
      <c r="C8" s="101"/>
      <c r="D8" s="96"/>
      <c r="E8" s="101"/>
      <c r="F8" s="96"/>
      <c r="G8" s="101"/>
    </row>
    <row r="9" spans="1:7" s="39" customFormat="1" ht="12.75" customHeight="1">
      <c r="A9" s="64" t="s">
        <v>5</v>
      </c>
      <c r="B9" s="96">
        <v>232116133</v>
      </c>
      <c r="C9" s="101">
        <v>37.6</v>
      </c>
      <c r="D9" s="96">
        <v>117941858</v>
      </c>
      <c r="E9" s="101">
        <v>29.2</v>
      </c>
      <c r="F9" s="96">
        <v>358349</v>
      </c>
      <c r="G9" s="101">
        <v>9</v>
      </c>
    </row>
    <row r="10" spans="1:7" s="39" customFormat="1" ht="12.75" customHeight="1">
      <c r="A10" s="66" t="s">
        <v>6</v>
      </c>
      <c r="B10" s="96">
        <v>386015613</v>
      </c>
      <c r="C10" s="101">
        <v>62.4</v>
      </c>
      <c r="D10" s="96">
        <v>286113679</v>
      </c>
      <c r="E10" s="101">
        <v>70.8</v>
      </c>
      <c r="F10" s="96">
        <v>3636888</v>
      </c>
      <c r="G10" s="101">
        <v>91</v>
      </c>
    </row>
    <row r="11" spans="1:7" s="39" customFormat="1" ht="12.75" customHeight="1">
      <c r="A11" s="63" t="s">
        <v>7</v>
      </c>
      <c r="B11" s="96">
        <v>1227499027</v>
      </c>
      <c r="C11" s="101">
        <v>100</v>
      </c>
      <c r="D11" s="96">
        <v>1027661423</v>
      </c>
      <c r="E11" s="101">
        <v>100</v>
      </c>
      <c r="F11" s="96">
        <v>2463364</v>
      </c>
      <c r="G11" s="101">
        <v>100</v>
      </c>
    </row>
    <row r="12" spans="1:7" s="39" customFormat="1" ht="12.75" customHeight="1">
      <c r="A12" s="64" t="s">
        <v>62</v>
      </c>
      <c r="B12" s="96"/>
      <c r="C12" s="101"/>
      <c r="D12" s="96"/>
      <c r="E12" s="101"/>
      <c r="F12" s="96"/>
      <c r="G12" s="101"/>
    </row>
    <row r="13" spans="1:7" s="39" customFormat="1" ht="12.75" customHeight="1">
      <c r="A13" s="64" t="s">
        <v>5</v>
      </c>
      <c r="B13" s="96">
        <v>367253846</v>
      </c>
      <c r="C13" s="101">
        <v>29.9</v>
      </c>
      <c r="D13" s="96">
        <v>336127505</v>
      </c>
      <c r="E13" s="101">
        <v>32.700000000000003</v>
      </c>
      <c r="F13" s="97" t="s">
        <v>0</v>
      </c>
      <c r="G13" s="104" t="s">
        <v>0</v>
      </c>
    </row>
    <row r="14" spans="1:7" s="39" customFormat="1" ht="38.25" customHeight="1">
      <c r="A14" s="66" t="s">
        <v>63</v>
      </c>
      <c r="B14" s="96">
        <v>860245181</v>
      </c>
      <c r="C14" s="101">
        <v>70.099999999999994</v>
      </c>
      <c r="D14" s="96">
        <v>691533918</v>
      </c>
      <c r="E14" s="101">
        <v>67.3</v>
      </c>
      <c r="F14" s="96">
        <v>2463364</v>
      </c>
      <c r="G14" s="101">
        <v>100</v>
      </c>
    </row>
    <row r="15" spans="1:7" s="39" customFormat="1" ht="25.5" customHeight="1">
      <c r="A15" s="67" t="s">
        <v>64</v>
      </c>
      <c r="B15" s="96">
        <v>913001</v>
      </c>
      <c r="C15" s="76" t="s">
        <v>0</v>
      </c>
      <c r="D15" s="96">
        <v>367769</v>
      </c>
      <c r="E15" s="37" t="s">
        <v>0</v>
      </c>
      <c r="F15" s="97" t="s">
        <v>0</v>
      </c>
      <c r="G15" s="37" t="s">
        <v>0</v>
      </c>
    </row>
    <row r="16" spans="1:7" s="39" customFormat="1" ht="25.5" customHeight="1">
      <c r="A16" s="67" t="s">
        <v>58</v>
      </c>
      <c r="B16" s="96">
        <v>13985991</v>
      </c>
      <c r="C16" s="76" t="s">
        <v>0</v>
      </c>
      <c r="D16" s="96">
        <v>9897790</v>
      </c>
      <c r="E16" s="37" t="s">
        <v>0</v>
      </c>
      <c r="F16" s="96">
        <v>114620</v>
      </c>
      <c r="G16" s="37" t="s">
        <v>0</v>
      </c>
    </row>
    <row r="17" spans="1:7" s="39" customFormat="1" ht="25.5" customHeight="1">
      <c r="A17" s="68" t="s">
        <v>57</v>
      </c>
      <c r="B17" s="98">
        <v>25907942</v>
      </c>
      <c r="C17" s="69" t="s">
        <v>0</v>
      </c>
      <c r="D17" s="98">
        <v>17005274</v>
      </c>
      <c r="E17" s="69" t="s">
        <v>0</v>
      </c>
      <c r="F17" s="98">
        <v>814991</v>
      </c>
      <c r="G17" s="69" t="s">
        <v>0</v>
      </c>
    </row>
    <row r="18" spans="1:7" s="39" customFormat="1" ht="12.75" customHeight="1">
      <c r="D18" s="73"/>
    </row>
    <row r="19" spans="1:7" s="39" customFormat="1" ht="12.75" customHeight="1">
      <c r="A19" s="70"/>
      <c r="G19" s="38" t="s">
        <v>65</v>
      </c>
    </row>
    <row r="20" spans="1:7" s="39" customFormat="1" ht="6.75" customHeight="1">
      <c r="A20" s="70"/>
      <c r="G20" s="38"/>
    </row>
    <row r="21" spans="1:7" s="39" customFormat="1" ht="12.75" customHeight="1">
      <c r="A21" s="142"/>
      <c r="B21" s="144" t="s">
        <v>13</v>
      </c>
      <c r="C21" s="145"/>
      <c r="D21" s="144" t="s">
        <v>66</v>
      </c>
      <c r="E21" s="147"/>
      <c r="F21" s="144" t="s">
        <v>15</v>
      </c>
      <c r="G21" s="148"/>
    </row>
    <row r="22" spans="1:7" s="39" customFormat="1" ht="25.5" customHeight="1">
      <c r="A22" s="143"/>
      <c r="B22" s="26" t="s">
        <v>32</v>
      </c>
      <c r="C22" s="61" t="s">
        <v>60</v>
      </c>
      <c r="D22" s="26" t="s">
        <v>32</v>
      </c>
      <c r="E22" s="61" t="s">
        <v>60</v>
      </c>
      <c r="F22" s="26" t="s">
        <v>32</v>
      </c>
      <c r="G22" s="26" t="s">
        <v>60</v>
      </c>
    </row>
    <row r="23" spans="1:7" s="39" customFormat="1" ht="12.75" customHeight="1">
      <c r="A23" s="63" t="s">
        <v>61</v>
      </c>
      <c r="B23" s="95">
        <v>31978518</v>
      </c>
      <c r="C23" s="101">
        <v>100</v>
      </c>
      <c r="D23" s="95">
        <v>65538207</v>
      </c>
      <c r="E23" s="101">
        <v>100</v>
      </c>
      <c r="F23" s="95">
        <v>2836841</v>
      </c>
      <c r="G23" s="101">
        <v>100</v>
      </c>
    </row>
    <row r="24" spans="1:7" s="39" customFormat="1" ht="12.75" customHeight="1">
      <c r="A24" s="64" t="s">
        <v>62</v>
      </c>
      <c r="B24" s="96"/>
      <c r="C24" s="101"/>
      <c r="D24" s="96"/>
      <c r="E24" s="101"/>
      <c r="F24" s="96"/>
      <c r="G24" s="101"/>
    </row>
    <row r="25" spans="1:7" s="39" customFormat="1" ht="12.75" customHeight="1">
      <c r="A25" s="64" t="s">
        <v>5</v>
      </c>
      <c r="B25" s="96">
        <v>25029969</v>
      </c>
      <c r="C25" s="101">
        <v>78.3</v>
      </c>
      <c r="D25" s="96">
        <v>46450093</v>
      </c>
      <c r="E25" s="101">
        <v>70.900000000000006</v>
      </c>
      <c r="F25" s="96">
        <v>2312799</v>
      </c>
      <c r="G25" s="101">
        <v>81.5</v>
      </c>
    </row>
    <row r="26" spans="1:7" s="39" customFormat="1" ht="12.75" customHeight="1">
      <c r="A26" s="66" t="s">
        <v>6</v>
      </c>
      <c r="B26" s="96">
        <v>6948550</v>
      </c>
      <c r="C26" s="101">
        <v>21.7</v>
      </c>
      <c r="D26" s="96">
        <v>19088114</v>
      </c>
      <c r="E26" s="101">
        <v>29.1</v>
      </c>
      <c r="F26" s="96">
        <v>524042</v>
      </c>
      <c r="G26" s="101">
        <v>18.5</v>
      </c>
    </row>
    <row r="27" spans="1:7" s="39" customFormat="1" ht="12.75" customHeight="1">
      <c r="A27" s="63" t="s">
        <v>7</v>
      </c>
      <c r="B27" s="96">
        <v>9001306</v>
      </c>
      <c r="C27" s="101">
        <v>100</v>
      </c>
      <c r="D27" s="96">
        <v>60489635</v>
      </c>
      <c r="E27" s="101">
        <v>100</v>
      </c>
      <c r="F27" s="96">
        <v>805007</v>
      </c>
      <c r="G27" s="101">
        <v>100</v>
      </c>
    </row>
    <row r="28" spans="1:7" s="39" customFormat="1" ht="12.75" customHeight="1">
      <c r="A28" s="64" t="s">
        <v>62</v>
      </c>
      <c r="B28" s="96"/>
      <c r="C28" s="101"/>
      <c r="D28" s="96"/>
      <c r="E28" s="101"/>
      <c r="F28" s="96"/>
      <c r="G28" s="101"/>
    </row>
    <row r="29" spans="1:7" s="39" customFormat="1" ht="12.75" customHeight="1">
      <c r="A29" s="64" t="s">
        <v>5</v>
      </c>
      <c r="B29" s="96">
        <v>6964964</v>
      </c>
      <c r="C29" s="101">
        <v>77.400000000000006</v>
      </c>
      <c r="D29" s="96">
        <v>10820785</v>
      </c>
      <c r="E29" s="101">
        <v>17.899999999999999</v>
      </c>
      <c r="F29" s="96">
        <v>194123</v>
      </c>
      <c r="G29" s="101">
        <v>24.1</v>
      </c>
    </row>
    <row r="30" spans="1:7" s="39" customFormat="1" ht="38.25" customHeight="1">
      <c r="A30" s="66" t="s">
        <v>63</v>
      </c>
      <c r="B30" s="96">
        <v>2036342</v>
      </c>
      <c r="C30" s="101">
        <v>22.6</v>
      </c>
      <c r="D30" s="96">
        <v>49668850</v>
      </c>
      <c r="E30" s="101">
        <v>82.1</v>
      </c>
      <c r="F30" s="96">
        <v>610884</v>
      </c>
      <c r="G30" s="101">
        <v>75.900000000000006</v>
      </c>
    </row>
    <row r="31" spans="1:7" s="39" customFormat="1" ht="25.5" customHeight="1">
      <c r="A31" s="67" t="s">
        <v>64</v>
      </c>
      <c r="B31" s="97" t="s">
        <v>0</v>
      </c>
      <c r="C31" s="71" t="s">
        <v>0</v>
      </c>
      <c r="D31" s="96">
        <v>303439</v>
      </c>
      <c r="E31" s="37" t="s">
        <v>0</v>
      </c>
      <c r="F31" s="97" t="s">
        <v>0</v>
      </c>
      <c r="G31" s="37" t="s">
        <v>0</v>
      </c>
    </row>
    <row r="32" spans="1:7" s="39" customFormat="1" ht="25.5" customHeight="1">
      <c r="A32" s="67" t="s">
        <v>58</v>
      </c>
      <c r="B32" s="96">
        <v>203872</v>
      </c>
      <c r="C32" s="37" t="s">
        <v>0</v>
      </c>
      <c r="D32" s="96">
        <v>2862980</v>
      </c>
      <c r="E32" s="37" t="s">
        <v>0</v>
      </c>
      <c r="F32" s="96">
        <v>3699</v>
      </c>
      <c r="G32" s="37" t="s">
        <v>0</v>
      </c>
    </row>
    <row r="33" spans="1:7" s="39" customFormat="1" ht="25.5" customHeight="1">
      <c r="A33" s="68" t="s">
        <v>57</v>
      </c>
      <c r="B33" s="98">
        <v>180316</v>
      </c>
      <c r="C33" s="69" t="s">
        <v>0</v>
      </c>
      <c r="D33" s="98">
        <v>3186017</v>
      </c>
      <c r="E33" s="69" t="s">
        <v>0</v>
      </c>
      <c r="F33" s="99" t="s">
        <v>0</v>
      </c>
      <c r="G33" s="69" t="s">
        <v>0</v>
      </c>
    </row>
    <row r="34" spans="1:7" s="39" customFormat="1" ht="12.75" customHeight="1"/>
    <row r="35" spans="1:7" s="39" customFormat="1" ht="12.75" customHeight="1">
      <c r="A35" s="70"/>
      <c r="G35" s="38" t="s">
        <v>65</v>
      </c>
    </row>
    <row r="36" spans="1:7" s="39" customFormat="1" ht="6.75" customHeight="1">
      <c r="A36" s="70"/>
      <c r="G36" s="38"/>
    </row>
    <row r="37" spans="1:7" s="39" customFormat="1" ht="12.75" customHeight="1">
      <c r="A37" s="142"/>
      <c r="B37" s="144" t="s">
        <v>16</v>
      </c>
      <c r="C37" s="147"/>
      <c r="D37" s="144" t="s">
        <v>17</v>
      </c>
      <c r="E37" s="147"/>
      <c r="F37" s="144" t="s">
        <v>18</v>
      </c>
      <c r="G37" s="148"/>
    </row>
    <row r="38" spans="1:7" s="39" customFormat="1" ht="25.5" customHeight="1">
      <c r="A38" s="143"/>
      <c r="B38" s="26" t="s">
        <v>32</v>
      </c>
      <c r="C38" s="61" t="s">
        <v>60</v>
      </c>
      <c r="D38" s="26" t="s">
        <v>32</v>
      </c>
      <c r="E38" s="61" t="s">
        <v>60</v>
      </c>
      <c r="F38" s="26" t="s">
        <v>32</v>
      </c>
      <c r="G38" s="26" t="s">
        <v>60</v>
      </c>
    </row>
    <row r="39" spans="1:7" s="39" customFormat="1" ht="12.75" customHeight="1">
      <c r="A39" s="63" t="s">
        <v>61</v>
      </c>
      <c r="B39" s="95">
        <v>2889625</v>
      </c>
      <c r="C39" s="101">
        <v>100</v>
      </c>
      <c r="D39" s="95">
        <v>4401952</v>
      </c>
      <c r="E39" s="101">
        <v>100</v>
      </c>
      <c r="F39" s="95">
        <v>19757043</v>
      </c>
      <c r="G39" s="101">
        <v>100</v>
      </c>
    </row>
    <row r="40" spans="1:7" s="39" customFormat="1" ht="12.75" customHeight="1">
      <c r="A40" s="64" t="s">
        <v>62</v>
      </c>
      <c r="B40" s="96"/>
      <c r="C40" s="101"/>
      <c r="D40" s="96"/>
      <c r="E40" s="101"/>
      <c r="F40" s="96"/>
      <c r="G40" s="101"/>
    </row>
    <row r="41" spans="1:7" s="39" customFormat="1" ht="12.75" customHeight="1">
      <c r="A41" s="64" t="s">
        <v>5</v>
      </c>
      <c r="B41" s="97" t="s">
        <v>0</v>
      </c>
      <c r="C41" s="104" t="s">
        <v>0</v>
      </c>
      <c r="D41" s="96">
        <v>1479691</v>
      </c>
      <c r="E41" s="101">
        <v>33.6</v>
      </c>
      <c r="F41" s="96">
        <v>272418</v>
      </c>
      <c r="G41" s="101">
        <v>1.4</v>
      </c>
    </row>
    <row r="42" spans="1:7" s="39" customFormat="1" ht="12.75" customHeight="1">
      <c r="A42" s="66" t="s">
        <v>6</v>
      </c>
      <c r="B42" s="96">
        <v>2889625</v>
      </c>
      <c r="C42" s="101">
        <v>100</v>
      </c>
      <c r="D42" s="96">
        <v>2922261</v>
      </c>
      <c r="E42" s="101">
        <v>66.400000000000006</v>
      </c>
      <c r="F42" s="96">
        <v>19484624</v>
      </c>
      <c r="G42" s="101">
        <v>98.6</v>
      </c>
    </row>
    <row r="43" spans="1:7" s="39" customFormat="1" ht="12.75" customHeight="1">
      <c r="A43" s="63" t="s">
        <v>7</v>
      </c>
      <c r="B43" s="97" t="s">
        <v>0</v>
      </c>
      <c r="C43" s="104" t="s">
        <v>0</v>
      </c>
      <c r="D43" s="96">
        <v>10848538</v>
      </c>
      <c r="E43" s="101">
        <v>100</v>
      </c>
      <c r="F43" s="96">
        <v>9742112</v>
      </c>
      <c r="G43" s="101">
        <v>100</v>
      </c>
    </row>
    <row r="44" spans="1:7" s="39" customFormat="1" ht="12.75" customHeight="1">
      <c r="A44" s="64" t="s">
        <v>62</v>
      </c>
      <c r="B44" s="97"/>
      <c r="C44" s="104"/>
      <c r="D44" s="96"/>
      <c r="E44" s="101"/>
      <c r="F44" s="96"/>
      <c r="G44" s="101"/>
    </row>
    <row r="45" spans="1:7" s="39" customFormat="1" ht="12.75" customHeight="1">
      <c r="A45" s="64" t="s">
        <v>5</v>
      </c>
      <c r="B45" s="97" t="s">
        <v>0</v>
      </c>
      <c r="C45" s="104" t="s">
        <v>0</v>
      </c>
      <c r="D45" s="96">
        <v>2500813</v>
      </c>
      <c r="E45" s="101">
        <v>23.1</v>
      </c>
      <c r="F45" s="97" t="s">
        <v>0</v>
      </c>
      <c r="G45" s="104" t="s">
        <v>0</v>
      </c>
    </row>
    <row r="46" spans="1:7" s="39" customFormat="1" ht="38.25" customHeight="1">
      <c r="A46" s="66" t="s">
        <v>63</v>
      </c>
      <c r="B46" s="97" t="s">
        <v>0</v>
      </c>
      <c r="C46" s="104" t="s">
        <v>0</v>
      </c>
      <c r="D46" s="96">
        <v>8347725</v>
      </c>
      <c r="E46" s="101">
        <v>76.900000000000006</v>
      </c>
      <c r="F46" s="96">
        <v>9742112</v>
      </c>
      <c r="G46" s="101">
        <v>100</v>
      </c>
    </row>
    <row r="47" spans="1:7" s="39" customFormat="1" ht="25.5" customHeight="1">
      <c r="A47" s="67" t="s">
        <v>64</v>
      </c>
      <c r="B47" s="97" t="s">
        <v>0</v>
      </c>
      <c r="C47" s="37" t="s">
        <v>0</v>
      </c>
      <c r="D47" s="97" t="s">
        <v>0</v>
      </c>
      <c r="E47" s="37" t="s">
        <v>0</v>
      </c>
      <c r="F47" s="97" t="s">
        <v>0</v>
      </c>
      <c r="G47" s="71" t="s">
        <v>0</v>
      </c>
    </row>
    <row r="48" spans="1:7" s="39" customFormat="1" ht="25.5" customHeight="1">
      <c r="A48" s="67" t="s">
        <v>58</v>
      </c>
      <c r="B48" s="97" t="s">
        <v>0</v>
      </c>
      <c r="C48" s="37" t="s">
        <v>0</v>
      </c>
      <c r="D48" s="97" t="s">
        <v>0</v>
      </c>
      <c r="E48" s="37" t="s">
        <v>0</v>
      </c>
      <c r="F48" s="96">
        <v>92982</v>
      </c>
      <c r="G48" s="37" t="s">
        <v>0</v>
      </c>
    </row>
    <row r="49" spans="1:7" s="39" customFormat="1" ht="25.5" customHeight="1">
      <c r="A49" s="68" t="s">
        <v>57</v>
      </c>
      <c r="B49" s="98">
        <v>91999</v>
      </c>
      <c r="C49" s="69" t="s">
        <v>0</v>
      </c>
      <c r="D49" s="98">
        <v>602064</v>
      </c>
      <c r="E49" s="69" t="s">
        <v>0</v>
      </c>
      <c r="F49" s="98">
        <v>236560</v>
      </c>
      <c r="G49" s="69" t="s">
        <v>0</v>
      </c>
    </row>
    <row r="50" spans="1:7" s="39" customFormat="1" ht="12.75" customHeight="1"/>
    <row r="51" spans="1:7" s="39" customFormat="1" ht="12.75" customHeight="1">
      <c r="A51" s="70"/>
      <c r="G51" s="38" t="s">
        <v>65</v>
      </c>
    </row>
    <row r="52" spans="1:7" s="39" customFormat="1" ht="6.75" customHeight="1">
      <c r="A52" s="70"/>
      <c r="G52" s="38"/>
    </row>
    <row r="53" spans="1:7" s="39" customFormat="1" ht="12.75" customHeight="1">
      <c r="A53" s="142"/>
      <c r="B53" s="144" t="s">
        <v>59</v>
      </c>
      <c r="C53" s="145"/>
      <c r="D53" s="144" t="s">
        <v>19</v>
      </c>
      <c r="E53" s="145"/>
      <c r="F53" s="144" t="s">
        <v>20</v>
      </c>
      <c r="G53" s="146"/>
    </row>
    <row r="54" spans="1:7" s="39" customFormat="1" ht="25.5" customHeight="1">
      <c r="A54" s="143"/>
      <c r="B54" s="26" t="s">
        <v>32</v>
      </c>
      <c r="C54" s="61" t="s">
        <v>60</v>
      </c>
      <c r="D54" s="26" t="s">
        <v>32</v>
      </c>
      <c r="E54" s="61" t="s">
        <v>60</v>
      </c>
      <c r="F54" s="26" t="s">
        <v>32</v>
      </c>
      <c r="G54" s="26" t="s">
        <v>60</v>
      </c>
    </row>
    <row r="55" spans="1:7" s="39" customFormat="1" ht="12.75" customHeight="1">
      <c r="A55" s="63" t="s">
        <v>61</v>
      </c>
      <c r="B55" s="95">
        <v>450081</v>
      </c>
      <c r="C55" s="101">
        <v>100</v>
      </c>
      <c r="D55" s="95">
        <v>26534472</v>
      </c>
      <c r="E55" s="101">
        <v>100</v>
      </c>
      <c r="F55" s="95">
        <v>2136568</v>
      </c>
      <c r="G55" s="101">
        <v>100</v>
      </c>
    </row>
    <row r="56" spans="1:7" s="39" customFormat="1" ht="12.75" customHeight="1">
      <c r="A56" s="64" t="s">
        <v>62</v>
      </c>
      <c r="B56" s="96"/>
      <c r="C56" s="101"/>
      <c r="D56" s="96"/>
      <c r="E56" s="101"/>
      <c r="F56" s="96"/>
      <c r="G56" s="101"/>
    </row>
    <row r="57" spans="1:7" s="39" customFormat="1" ht="12.75" customHeight="1">
      <c r="A57" s="64" t="s">
        <v>5</v>
      </c>
      <c r="B57" s="97" t="s">
        <v>0</v>
      </c>
      <c r="C57" s="104" t="s">
        <v>0</v>
      </c>
      <c r="D57" s="96">
        <v>15868695</v>
      </c>
      <c r="E57" s="101">
        <v>59.8</v>
      </c>
      <c r="F57" s="97" t="s">
        <v>0</v>
      </c>
      <c r="G57" s="104" t="s">
        <v>0</v>
      </c>
    </row>
    <row r="58" spans="1:7" s="39" customFormat="1" ht="12.75" customHeight="1">
      <c r="A58" s="66" t="s">
        <v>6</v>
      </c>
      <c r="B58" s="96">
        <v>450081</v>
      </c>
      <c r="C58" s="101">
        <v>100</v>
      </c>
      <c r="D58" s="96">
        <v>10665777</v>
      </c>
      <c r="E58" s="101">
        <v>40.200000000000003</v>
      </c>
      <c r="F58" s="96">
        <v>2136568</v>
      </c>
      <c r="G58" s="101">
        <v>100</v>
      </c>
    </row>
    <row r="59" spans="1:7" s="39" customFormat="1" ht="12.75" customHeight="1">
      <c r="A59" s="63" t="s">
        <v>7</v>
      </c>
      <c r="B59" s="96">
        <v>18058</v>
      </c>
      <c r="C59" s="101">
        <v>100</v>
      </c>
      <c r="D59" s="96">
        <v>6291760</v>
      </c>
      <c r="E59" s="101">
        <v>100</v>
      </c>
      <c r="F59" s="96">
        <v>2011378</v>
      </c>
      <c r="G59" s="101">
        <v>100</v>
      </c>
    </row>
    <row r="60" spans="1:7" s="39" customFormat="1" ht="12.75" customHeight="1">
      <c r="A60" s="64" t="s">
        <v>62</v>
      </c>
      <c r="B60" s="96"/>
      <c r="C60" s="101"/>
      <c r="D60" s="96"/>
      <c r="E60" s="101"/>
      <c r="F60" s="96"/>
      <c r="G60" s="101"/>
    </row>
    <row r="61" spans="1:7" s="39" customFormat="1" ht="12.75" customHeight="1">
      <c r="A61" s="64" t="s">
        <v>5</v>
      </c>
      <c r="B61" s="97" t="s">
        <v>0</v>
      </c>
      <c r="C61" s="104" t="s">
        <v>0</v>
      </c>
      <c r="D61" s="97" t="s">
        <v>0</v>
      </c>
      <c r="E61" s="104" t="s">
        <v>0</v>
      </c>
      <c r="F61" s="97" t="s">
        <v>0</v>
      </c>
      <c r="G61" s="104" t="s">
        <v>0</v>
      </c>
    </row>
    <row r="62" spans="1:7" s="39" customFormat="1" ht="38.25" customHeight="1">
      <c r="A62" s="66" t="s">
        <v>63</v>
      </c>
      <c r="B62" s="96">
        <v>18058</v>
      </c>
      <c r="C62" s="101">
        <v>100</v>
      </c>
      <c r="D62" s="96">
        <v>6291760</v>
      </c>
      <c r="E62" s="101">
        <v>100</v>
      </c>
      <c r="F62" s="96">
        <v>2011378</v>
      </c>
      <c r="G62" s="101">
        <v>100</v>
      </c>
    </row>
    <row r="63" spans="1:7" s="39" customFormat="1" ht="25.5" customHeight="1">
      <c r="A63" s="67" t="s">
        <v>64</v>
      </c>
      <c r="B63" s="97" t="s">
        <v>0</v>
      </c>
      <c r="C63" s="37" t="s">
        <v>0</v>
      </c>
      <c r="D63" s="97" t="s">
        <v>0</v>
      </c>
      <c r="E63" s="37" t="s">
        <v>0</v>
      </c>
      <c r="F63" s="97" t="s">
        <v>0</v>
      </c>
      <c r="G63" s="37" t="s">
        <v>0</v>
      </c>
    </row>
    <row r="64" spans="1:7" s="39" customFormat="1" ht="25.5" customHeight="1">
      <c r="A64" s="67" t="s">
        <v>58</v>
      </c>
      <c r="B64" s="97" t="s">
        <v>0</v>
      </c>
      <c r="C64" s="37" t="s">
        <v>0</v>
      </c>
      <c r="D64" s="96">
        <v>3743</v>
      </c>
      <c r="E64" s="37" t="s">
        <v>0</v>
      </c>
      <c r="F64" s="97" t="s">
        <v>0</v>
      </c>
      <c r="G64" s="37" t="s">
        <v>0</v>
      </c>
    </row>
    <row r="65" spans="1:7" s="39" customFormat="1" ht="25.5" customHeight="1">
      <c r="A65" s="68" t="s">
        <v>57</v>
      </c>
      <c r="B65" s="98">
        <v>17913</v>
      </c>
      <c r="C65" s="69" t="s">
        <v>0</v>
      </c>
      <c r="D65" s="98">
        <v>2151319</v>
      </c>
      <c r="E65" s="69" t="s">
        <v>0</v>
      </c>
      <c r="F65" s="98">
        <v>429350</v>
      </c>
      <c r="G65" s="69" t="s">
        <v>0</v>
      </c>
    </row>
    <row r="66" spans="1:7" s="39" customFormat="1" ht="12.75" customHeight="1">
      <c r="A66" s="74"/>
      <c r="B66" s="31"/>
      <c r="C66" s="76"/>
      <c r="D66" s="31"/>
      <c r="E66" s="76"/>
      <c r="F66" s="31"/>
      <c r="G66" s="76"/>
    </row>
    <row r="67" spans="1:7" s="39" customFormat="1" ht="12.75" customHeight="1">
      <c r="A67" s="74"/>
      <c r="B67" s="31"/>
      <c r="C67" s="76"/>
      <c r="D67" s="31"/>
      <c r="E67" s="76"/>
      <c r="F67" s="31"/>
      <c r="G67" s="76"/>
    </row>
    <row r="68" spans="1:7" s="39" customFormat="1" ht="12.75" customHeight="1"/>
    <row r="69" spans="1:7" s="39" customFormat="1" ht="12.75" customHeight="1"/>
    <row r="70" spans="1:7" s="39" customFormat="1" ht="12.75" customHeight="1">
      <c r="A70" s="70"/>
      <c r="G70" s="38" t="s">
        <v>65</v>
      </c>
    </row>
    <row r="71" spans="1:7" s="39" customFormat="1" ht="6.75" customHeight="1">
      <c r="A71" s="70"/>
      <c r="G71" s="38"/>
    </row>
    <row r="72" spans="1:7" s="39" customFormat="1" ht="12.75" customHeight="1">
      <c r="A72" s="142"/>
      <c r="B72" s="144" t="s">
        <v>21</v>
      </c>
      <c r="C72" s="145"/>
      <c r="D72" s="144" t="s">
        <v>22</v>
      </c>
      <c r="E72" s="145"/>
      <c r="F72" s="144" t="s">
        <v>23</v>
      </c>
      <c r="G72" s="146"/>
    </row>
    <row r="73" spans="1:7" s="39" customFormat="1" ht="25.5" customHeight="1">
      <c r="A73" s="143"/>
      <c r="B73" s="26" t="s">
        <v>32</v>
      </c>
      <c r="C73" s="61" t="s">
        <v>60</v>
      </c>
      <c r="D73" s="26" t="s">
        <v>32</v>
      </c>
      <c r="E73" s="61" t="s">
        <v>60</v>
      </c>
      <c r="F73" s="26" t="s">
        <v>32</v>
      </c>
      <c r="G73" s="26" t="s">
        <v>60</v>
      </c>
    </row>
    <row r="74" spans="1:7" s="39" customFormat="1" ht="12.75" customHeight="1">
      <c r="A74" s="63" t="s">
        <v>61</v>
      </c>
      <c r="B74" s="95">
        <v>5511715</v>
      </c>
      <c r="C74" s="101">
        <v>100</v>
      </c>
      <c r="D74" s="95">
        <v>1702349</v>
      </c>
      <c r="E74" s="101">
        <v>100</v>
      </c>
      <c r="F74" s="95">
        <v>26108701</v>
      </c>
      <c r="G74" s="101">
        <v>100</v>
      </c>
    </row>
    <row r="75" spans="1:7" s="39" customFormat="1" ht="12.75" customHeight="1">
      <c r="A75" s="64" t="s">
        <v>62</v>
      </c>
      <c r="B75" s="96"/>
      <c r="C75" s="101"/>
      <c r="D75" s="96"/>
      <c r="E75" s="101"/>
      <c r="F75" s="96"/>
      <c r="G75" s="101"/>
    </row>
    <row r="76" spans="1:7" s="39" customFormat="1" ht="12.75" customHeight="1">
      <c r="A76" s="64" t="s">
        <v>5</v>
      </c>
      <c r="B76" s="96">
        <v>1068428</v>
      </c>
      <c r="C76" s="101">
        <v>19.399999999999999</v>
      </c>
      <c r="D76" s="96">
        <v>1284561</v>
      </c>
      <c r="E76" s="101">
        <v>75.5</v>
      </c>
      <c r="F76" s="96">
        <v>11883140</v>
      </c>
      <c r="G76" s="101">
        <v>45.5</v>
      </c>
    </row>
    <row r="77" spans="1:7" s="39" customFormat="1" ht="12.75" customHeight="1">
      <c r="A77" s="66" t="s">
        <v>6</v>
      </c>
      <c r="B77" s="96">
        <v>4443287</v>
      </c>
      <c r="C77" s="101">
        <v>80.599999999999994</v>
      </c>
      <c r="D77" s="96">
        <v>417788</v>
      </c>
      <c r="E77" s="101">
        <v>24.5</v>
      </c>
      <c r="F77" s="96">
        <v>14225561</v>
      </c>
      <c r="G77" s="101">
        <v>54.5</v>
      </c>
    </row>
    <row r="78" spans="1:7" s="39" customFormat="1" ht="12.75" customHeight="1">
      <c r="A78" s="63" t="s">
        <v>7</v>
      </c>
      <c r="B78" s="96">
        <v>3275422</v>
      </c>
      <c r="C78" s="101">
        <v>100</v>
      </c>
      <c r="D78" s="96">
        <v>19601199</v>
      </c>
      <c r="E78" s="101">
        <v>100</v>
      </c>
      <c r="F78" s="96">
        <v>35202405</v>
      </c>
      <c r="G78" s="101">
        <v>100</v>
      </c>
    </row>
    <row r="79" spans="1:7" s="39" customFormat="1" ht="12.75" customHeight="1">
      <c r="A79" s="64" t="s">
        <v>62</v>
      </c>
      <c r="B79" s="96"/>
      <c r="C79" s="101"/>
      <c r="D79" s="96"/>
      <c r="E79" s="101"/>
      <c r="F79" s="96"/>
      <c r="G79" s="101"/>
    </row>
    <row r="80" spans="1:7" s="39" customFormat="1" ht="12.75" customHeight="1">
      <c r="A80" s="64" t="s">
        <v>5</v>
      </c>
      <c r="B80" s="97" t="s">
        <v>9</v>
      </c>
      <c r="C80" s="101">
        <v>12</v>
      </c>
      <c r="D80" s="97" t="s">
        <v>0</v>
      </c>
      <c r="E80" s="104" t="s">
        <v>0</v>
      </c>
      <c r="F80" s="96">
        <v>6139188</v>
      </c>
      <c r="G80" s="101">
        <v>17.399999999999999</v>
      </c>
    </row>
    <row r="81" spans="1:7" s="39" customFormat="1" ht="38.25" customHeight="1">
      <c r="A81" s="66" t="s">
        <v>63</v>
      </c>
      <c r="B81" s="96">
        <v>2882568</v>
      </c>
      <c r="C81" s="101">
        <v>88</v>
      </c>
      <c r="D81" s="96">
        <v>19601199</v>
      </c>
      <c r="E81" s="101">
        <v>100</v>
      </c>
      <c r="F81" s="96">
        <v>29063216</v>
      </c>
      <c r="G81" s="101">
        <v>82.6</v>
      </c>
    </row>
    <row r="82" spans="1:7" s="39" customFormat="1" ht="25.5" customHeight="1">
      <c r="A82" s="67" t="s">
        <v>64</v>
      </c>
      <c r="B82" s="97" t="s">
        <v>0</v>
      </c>
      <c r="C82" s="37" t="s">
        <v>0</v>
      </c>
      <c r="D82" s="97" t="s">
        <v>0</v>
      </c>
      <c r="E82" s="37" t="s">
        <v>0</v>
      </c>
      <c r="F82" s="97" t="s">
        <v>0</v>
      </c>
      <c r="G82" s="37" t="s">
        <v>0</v>
      </c>
    </row>
    <row r="83" spans="1:7" s="39" customFormat="1" ht="25.5" customHeight="1">
      <c r="A83" s="67" t="s">
        <v>58</v>
      </c>
      <c r="B83" s="96">
        <v>26374</v>
      </c>
      <c r="C83" s="37" t="s">
        <v>0</v>
      </c>
      <c r="D83" s="96">
        <v>14974</v>
      </c>
      <c r="E83" s="37" t="s">
        <v>0</v>
      </c>
      <c r="F83" s="96">
        <v>325727</v>
      </c>
      <c r="G83" s="37" t="s">
        <v>0</v>
      </c>
    </row>
    <row r="84" spans="1:7" s="39" customFormat="1" ht="25.5" customHeight="1">
      <c r="A84" s="68" t="s">
        <v>57</v>
      </c>
      <c r="B84" s="98">
        <v>262629</v>
      </c>
      <c r="C84" s="69" t="s">
        <v>0</v>
      </c>
      <c r="D84" s="98">
        <v>27250</v>
      </c>
      <c r="E84" s="69" t="s">
        <v>0</v>
      </c>
      <c r="F84" s="98">
        <v>408148</v>
      </c>
      <c r="G84" s="69" t="s">
        <v>0</v>
      </c>
    </row>
    <row r="85" spans="1:7" s="39" customFormat="1" ht="12.75" customHeight="1"/>
    <row r="86" spans="1:7" s="39" customFormat="1" ht="12.75" customHeight="1">
      <c r="A86" s="70"/>
      <c r="G86" s="38" t="s">
        <v>65</v>
      </c>
    </row>
    <row r="87" spans="1:7" s="39" customFormat="1" ht="6.75" customHeight="1">
      <c r="A87" s="70"/>
      <c r="G87" s="38"/>
    </row>
    <row r="88" spans="1:7" s="39" customFormat="1" ht="12.75" customHeight="1">
      <c r="A88" s="142"/>
      <c r="B88" s="144" t="s">
        <v>24</v>
      </c>
      <c r="C88" s="145"/>
      <c r="D88" s="144" t="s">
        <v>25</v>
      </c>
      <c r="E88" s="145"/>
      <c r="F88" s="144" t="s">
        <v>26</v>
      </c>
      <c r="G88" s="146"/>
    </row>
    <row r="89" spans="1:7" s="39" customFormat="1" ht="25.5" customHeight="1">
      <c r="A89" s="143"/>
      <c r="B89" s="26" t="s">
        <v>32</v>
      </c>
      <c r="C89" s="61" t="s">
        <v>60</v>
      </c>
      <c r="D89" s="26" t="s">
        <v>32</v>
      </c>
      <c r="E89" s="61" t="s">
        <v>60</v>
      </c>
      <c r="F89" s="26" t="s">
        <v>32</v>
      </c>
      <c r="G89" s="26" t="s">
        <v>60</v>
      </c>
    </row>
    <row r="90" spans="1:7" s="39" customFormat="1" ht="12.75" customHeight="1">
      <c r="A90" s="63" t="s">
        <v>61</v>
      </c>
      <c r="B90" s="95">
        <v>5610186</v>
      </c>
      <c r="C90" s="101">
        <v>100</v>
      </c>
      <c r="D90" s="95">
        <v>11803</v>
      </c>
      <c r="E90" s="101">
        <v>100</v>
      </c>
      <c r="F90" s="95">
        <v>3255881</v>
      </c>
      <c r="G90" s="101">
        <v>100</v>
      </c>
    </row>
    <row r="91" spans="1:7" s="39" customFormat="1" ht="12.75" customHeight="1">
      <c r="A91" s="64" t="s">
        <v>62</v>
      </c>
      <c r="B91" s="96"/>
      <c r="C91" s="101"/>
      <c r="D91" s="96"/>
      <c r="E91" s="101"/>
      <c r="F91" s="96"/>
      <c r="G91" s="101"/>
    </row>
    <row r="92" spans="1:7" s="39" customFormat="1" ht="12.75" customHeight="1">
      <c r="A92" s="64" t="s">
        <v>5</v>
      </c>
      <c r="B92" s="96">
        <v>3076974</v>
      </c>
      <c r="C92" s="101">
        <v>54.8</v>
      </c>
      <c r="D92" s="96">
        <v>11006</v>
      </c>
      <c r="E92" s="101">
        <v>93.2</v>
      </c>
      <c r="F92" s="96">
        <v>833331</v>
      </c>
      <c r="G92" s="101">
        <v>25.6</v>
      </c>
    </row>
    <row r="93" spans="1:7" s="39" customFormat="1" ht="12.75" customHeight="1">
      <c r="A93" s="66" t="s">
        <v>6</v>
      </c>
      <c r="B93" s="96">
        <v>2533212</v>
      </c>
      <c r="C93" s="101">
        <v>45.2</v>
      </c>
      <c r="D93" s="96">
        <v>798</v>
      </c>
      <c r="E93" s="101">
        <v>6.8</v>
      </c>
      <c r="F93" s="96">
        <v>2422550</v>
      </c>
      <c r="G93" s="101">
        <v>74.400000000000006</v>
      </c>
    </row>
    <row r="94" spans="1:7" s="39" customFormat="1" ht="12.75" customHeight="1">
      <c r="A94" s="63" t="s">
        <v>7</v>
      </c>
      <c r="B94" s="96">
        <v>1269874</v>
      </c>
      <c r="C94" s="101">
        <v>100</v>
      </c>
      <c r="D94" s="96">
        <v>9670</v>
      </c>
      <c r="E94" s="101">
        <v>100</v>
      </c>
      <c r="F94" s="96">
        <v>9090431</v>
      </c>
      <c r="G94" s="101">
        <v>100</v>
      </c>
    </row>
    <row r="95" spans="1:7" s="39" customFormat="1" ht="12.75" customHeight="1">
      <c r="A95" s="64" t="s">
        <v>62</v>
      </c>
      <c r="B95" s="96"/>
      <c r="C95" s="101"/>
      <c r="D95" s="96"/>
      <c r="E95" s="101"/>
      <c r="F95" s="96"/>
      <c r="G95" s="101"/>
    </row>
    <row r="96" spans="1:7" s="39" customFormat="1" ht="12.75" customHeight="1">
      <c r="A96" s="64" t="s">
        <v>5</v>
      </c>
      <c r="B96" s="96">
        <v>890748</v>
      </c>
      <c r="C96" s="101">
        <v>70.099999999999994</v>
      </c>
      <c r="D96" s="97" t="s">
        <v>0</v>
      </c>
      <c r="E96" s="104" t="s">
        <v>0</v>
      </c>
      <c r="F96" s="96">
        <v>43886</v>
      </c>
      <c r="G96" s="101">
        <v>0.5</v>
      </c>
    </row>
    <row r="97" spans="1:7" s="39" customFormat="1" ht="38.25" customHeight="1">
      <c r="A97" s="66" t="s">
        <v>63</v>
      </c>
      <c r="B97" s="96">
        <v>379126</v>
      </c>
      <c r="C97" s="101">
        <v>29.9</v>
      </c>
      <c r="D97" s="96">
        <v>9670</v>
      </c>
      <c r="E97" s="101">
        <v>100</v>
      </c>
      <c r="F97" s="96">
        <v>9046545</v>
      </c>
      <c r="G97" s="101">
        <v>99.5</v>
      </c>
    </row>
    <row r="98" spans="1:7" s="39" customFormat="1" ht="25.5" customHeight="1">
      <c r="A98" s="67" t="s">
        <v>64</v>
      </c>
      <c r="B98" s="97" t="s">
        <v>0</v>
      </c>
      <c r="C98" s="71" t="s">
        <v>0</v>
      </c>
      <c r="D98" s="97" t="s">
        <v>0</v>
      </c>
      <c r="E98" s="71" t="s">
        <v>0</v>
      </c>
      <c r="F98" s="97" t="s">
        <v>0</v>
      </c>
      <c r="G98" s="71" t="s">
        <v>0</v>
      </c>
    </row>
    <row r="99" spans="1:7" s="39" customFormat="1" ht="25.5" customHeight="1">
      <c r="A99" s="67" t="s">
        <v>58</v>
      </c>
      <c r="B99" s="96">
        <v>68599</v>
      </c>
      <c r="C99" s="37" t="s">
        <v>0</v>
      </c>
      <c r="D99" s="97" t="s">
        <v>0</v>
      </c>
      <c r="E99" s="37" t="s">
        <v>0</v>
      </c>
      <c r="F99" s="96">
        <v>54494</v>
      </c>
      <c r="G99" s="37" t="s">
        <v>0</v>
      </c>
    </row>
    <row r="100" spans="1:7" s="39" customFormat="1" ht="25.5" customHeight="1">
      <c r="A100" s="68" t="s">
        <v>57</v>
      </c>
      <c r="B100" s="98">
        <v>140694</v>
      </c>
      <c r="C100" s="69" t="s">
        <v>0</v>
      </c>
      <c r="D100" s="99" t="s">
        <v>0</v>
      </c>
      <c r="E100" s="69" t="s">
        <v>0</v>
      </c>
      <c r="F100" s="98">
        <v>66650</v>
      </c>
      <c r="G100" s="69" t="s">
        <v>0</v>
      </c>
    </row>
    <row r="101" spans="1:7" s="39" customFormat="1" ht="12.75" customHeight="1">
      <c r="A101" s="74"/>
      <c r="B101" s="31"/>
      <c r="C101" s="76"/>
      <c r="D101" s="34"/>
      <c r="E101" s="76"/>
      <c r="F101" s="31"/>
      <c r="G101" s="76"/>
    </row>
    <row r="102" spans="1:7" s="39" customFormat="1" ht="12.75" customHeight="1">
      <c r="A102" s="74"/>
      <c r="B102" s="31"/>
      <c r="C102" s="76"/>
      <c r="D102" s="34"/>
      <c r="E102" s="76"/>
      <c r="F102" s="31"/>
      <c r="G102" s="76"/>
    </row>
    <row r="103" spans="1:7" s="39" customFormat="1" ht="12.75" customHeight="1">
      <c r="A103" s="74"/>
      <c r="B103" s="31"/>
      <c r="C103" s="76"/>
      <c r="D103" s="34"/>
      <c r="E103" s="76"/>
      <c r="F103" s="31"/>
      <c r="G103" s="76"/>
    </row>
    <row r="104" spans="1:7" s="39" customFormat="1" ht="12.75" customHeight="1">
      <c r="A104" s="74"/>
      <c r="B104" s="31"/>
      <c r="C104" s="76"/>
      <c r="D104" s="34"/>
      <c r="E104" s="76"/>
      <c r="F104" s="31"/>
      <c r="G104" s="76"/>
    </row>
    <row r="105" spans="1:7" s="39" customFormat="1" ht="12.75" customHeight="1">
      <c r="A105" s="70"/>
      <c r="G105" s="38" t="s">
        <v>65</v>
      </c>
    </row>
    <row r="106" spans="1:7" s="39" customFormat="1" ht="6.75" customHeight="1">
      <c r="A106" s="70"/>
      <c r="G106" s="38"/>
    </row>
    <row r="107" spans="1:7" s="39" customFormat="1" ht="12.75" customHeight="1">
      <c r="A107" s="142"/>
      <c r="B107" s="144" t="s">
        <v>27</v>
      </c>
      <c r="C107" s="145"/>
      <c r="D107" s="144" t="s">
        <v>28</v>
      </c>
      <c r="E107" s="145"/>
      <c r="F107" s="144" t="s">
        <v>29</v>
      </c>
      <c r="G107" s="146"/>
    </row>
    <row r="108" spans="1:7" s="39" customFormat="1" ht="25.5" customHeight="1">
      <c r="A108" s="143"/>
      <c r="B108" s="26" t="s">
        <v>32</v>
      </c>
      <c r="C108" s="61" t="s">
        <v>60</v>
      </c>
      <c r="D108" s="26" t="s">
        <v>32</v>
      </c>
      <c r="E108" s="61" t="s">
        <v>60</v>
      </c>
      <c r="F108" s="26" t="s">
        <v>32</v>
      </c>
      <c r="G108" s="26" t="s">
        <v>60</v>
      </c>
    </row>
    <row r="109" spans="1:7" s="39" customFormat="1" ht="12.75" customHeight="1">
      <c r="A109" s="63" t="s">
        <v>61</v>
      </c>
      <c r="B109" s="95">
        <v>7177348</v>
      </c>
      <c r="C109" s="101">
        <v>100</v>
      </c>
      <c r="D109" s="95">
        <v>2495079</v>
      </c>
      <c r="E109" s="101">
        <v>100</v>
      </c>
      <c r="F109" s="95">
        <v>1684601</v>
      </c>
      <c r="G109" s="101">
        <v>100</v>
      </c>
    </row>
    <row r="110" spans="1:7" s="39" customFormat="1" ht="12.75" customHeight="1">
      <c r="A110" s="64" t="s">
        <v>62</v>
      </c>
      <c r="B110" s="96"/>
      <c r="C110" s="101"/>
      <c r="D110" s="96"/>
      <c r="E110" s="101"/>
      <c r="F110" s="96"/>
      <c r="G110" s="101"/>
    </row>
    <row r="111" spans="1:7" s="39" customFormat="1" ht="12.75" customHeight="1">
      <c r="A111" s="64" t="s">
        <v>5</v>
      </c>
      <c r="B111" s="96">
        <v>1844216</v>
      </c>
      <c r="C111" s="101">
        <v>25.7</v>
      </c>
      <c r="D111" s="96">
        <v>1832197</v>
      </c>
      <c r="E111" s="101">
        <v>73.400000000000006</v>
      </c>
      <c r="F111" s="96">
        <v>568408</v>
      </c>
      <c r="G111" s="101">
        <v>33.700000000000003</v>
      </c>
    </row>
    <row r="112" spans="1:7" s="39" customFormat="1" ht="12.75" customHeight="1">
      <c r="A112" s="66" t="s">
        <v>6</v>
      </c>
      <c r="B112" s="96">
        <v>5333131</v>
      </c>
      <c r="C112" s="101">
        <v>74.3</v>
      </c>
      <c r="D112" s="96">
        <v>662882</v>
      </c>
      <c r="E112" s="101">
        <v>26.6</v>
      </c>
      <c r="F112" s="96">
        <v>1116193</v>
      </c>
      <c r="G112" s="101">
        <v>66.3</v>
      </c>
    </row>
    <row r="113" spans="1:7" s="39" customFormat="1" ht="12.75" customHeight="1">
      <c r="A113" s="63" t="s">
        <v>7</v>
      </c>
      <c r="B113" s="96">
        <v>6179001</v>
      </c>
      <c r="C113" s="101">
        <v>100</v>
      </c>
      <c r="D113" s="96">
        <v>10666446</v>
      </c>
      <c r="E113" s="101">
        <v>100</v>
      </c>
      <c r="F113" s="96">
        <v>12871996</v>
      </c>
      <c r="G113" s="101">
        <v>100</v>
      </c>
    </row>
    <row r="114" spans="1:7" s="39" customFormat="1" ht="12.75" customHeight="1">
      <c r="A114" s="64" t="s">
        <v>62</v>
      </c>
      <c r="B114" s="96"/>
      <c r="C114" s="101"/>
      <c r="D114" s="96"/>
      <c r="E114" s="101"/>
      <c r="F114" s="96"/>
      <c r="G114" s="101"/>
    </row>
    <row r="115" spans="1:7" s="39" customFormat="1" ht="12.75" customHeight="1">
      <c r="A115" s="64" t="s">
        <v>5</v>
      </c>
      <c r="B115" s="96">
        <v>162450</v>
      </c>
      <c r="C115" s="101">
        <v>2.6</v>
      </c>
      <c r="D115" s="97" t="s">
        <v>0</v>
      </c>
      <c r="E115" s="104" t="s">
        <v>0</v>
      </c>
      <c r="F115" s="96">
        <v>3016529</v>
      </c>
      <c r="G115" s="101">
        <v>23.4</v>
      </c>
    </row>
    <row r="116" spans="1:7" s="39" customFormat="1" ht="38.25" customHeight="1">
      <c r="A116" s="66" t="s">
        <v>63</v>
      </c>
      <c r="B116" s="96">
        <v>6016551</v>
      </c>
      <c r="C116" s="101">
        <v>97.4</v>
      </c>
      <c r="D116" s="96">
        <v>10666446</v>
      </c>
      <c r="E116" s="101">
        <v>100</v>
      </c>
      <c r="F116" s="96">
        <v>9855467</v>
      </c>
      <c r="G116" s="101">
        <v>76.599999999999994</v>
      </c>
    </row>
    <row r="117" spans="1:7" s="39" customFormat="1" ht="25.5" customHeight="1">
      <c r="A117" s="67" t="s">
        <v>64</v>
      </c>
      <c r="B117" s="97" t="s">
        <v>0</v>
      </c>
      <c r="C117" s="37" t="s">
        <v>0</v>
      </c>
      <c r="D117" s="97" t="s">
        <v>0</v>
      </c>
      <c r="E117" s="37" t="s">
        <v>0</v>
      </c>
      <c r="F117" s="97" t="s">
        <v>9</v>
      </c>
      <c r="G117" s="37" t="s">
        <v>0</v>
      </c>
    </row>
    <row r="118" spans="1:7" s="39" customFormat="1" ht="25.5" customHeight="1">
      <c r="A118" s="67" t="s">
        <v>58</v>
      </c>
      <c r="B118" s="96">
        <v>24058</v>
      </c>
      <c r="C118" s="37" t="s">
        <v>0</v>
      </c>
      <c r="D118" s="97" t="s">
        <v>0</v>
      </c>
      <c r="E118" s="37" t="s">
        <v>0</v>
      </c>
      <c r="F118" s="96">
        <v>292082</v>
      </c>
      <c r="G118" s="37" t="s">
        <v>0</v>
      </c>
    </row>
    <row r="119" spans="1:7" s="39" customFormat="1" ht="25.5" customHeight="1">
      <c r="A119" s="68" t="s">
        <v>57</v>
      </c>
      <c r="B119" s="98">
        <v>108999</v>
      </c>
      <c r="C119" s="69" t="s">
        <v>0</v>
      </c>
      <c r="D119" s="99" t="s">
        <v>0</v>
      </c>
      <c r="E119" s="69" t="s">
        <v>0</v>
      </c>
      <c r="F119" s="98">
        <v>177770</v>
      </c>
      <c r="G119" s="69" t="s">
        <v>0</v>
      </c>
    </row>
  </sheetData>
  <mergeCells count="31">
    <mergeCell ref="A1:G1"/>
    <mergeCell ref="A3:G3"/>
    <mergeCell ref="A4:G4"/>
    <mergeCell ref="A5:A6"/>
    <mergeCell ref="B5:C5"/>
    <mergeCell ref="A37:A38"/>
    <mergeCell ref="A107:A108"/>
    <mergeCell ref="F21:G21"/>
    <mergeCell ref="D37:E37"/>
    <mergeCell ref="D5:E5"/>
    <mergeCell ref="D107:E107"/>
    <mergeCell ref="B37:C37"/>
    <mergeCell ref="A88:A89"/>
    <mergeCell ref="A21:A22"/>
    <mergeCell ref="D88:E88"/>
    <mergeCell ref="D21:E21"/>
    <mergeCell ref="F88:G88"/>
    <mergeCell ref="B107:C107"/>
    <mergeCell ref="F53:G53"/>
    <mergeCell ref="F107:G107"/>
    <mergeCell ref="F5:G5"/>
    <mergeCell ref="B88:C88"/>
    <mergeCell ref="B21:C21"/>
    <mergeCell ref="B53:C53"/>
    <mergeCell ref="A72:A73"/>
    <mergeCell ref="B72:C72"/>
    <mergeCell ref="D72:E72"/>
    <mergeCell ref="F72:G72"/>
    <mergeCell ref="A53:A54"/>
    <mergeCell ref="F37:G37"/>
    <mergeCell ref="D53:E53"/>
  </mergeCells>
  <pageMargins left="0.78740157480314965" right="0.39370078740157483" top="0.39370078740157483" bottom="0.39370078740157483" header="0.31496062992125984" footer="0.31496062992125984"/>
  <pageSetup paperSize="9" scale="96" firstPageNumber="19" orientation="landscape" useFirstPageNumber="1" r:id="rId1"/>
  <headerFooter>
    <oddFooter>&amp;R&amp;"Roboto,полужирный"&amp;8&amp;P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zoomScaleNormal="100" workbookViewId="0">
      <selection activeCell="A2" sqref="A2"/>
    </sheetView>
  </sheetViews>
  <sheetFormatPr defaultRowHeight="12.75"/>
  <cols>
    <col min="1" max="1" width="26.7109375" style="6" customWidth="1"/>
    <col min="2" max="7" width="17.7109375" style="6" customWidth="1"/>
    <col min="8" max="16384" width="9.140625" style="6"/>
  </cols>
  <sheetData>
    <row r="1" spans="1:7" ht="15.75">
      <c r="A1" s="158" t="s">
        <v>90</v>
      </c>
      <c r="B1" s="158"/>
      <c r="C1" s="158"/>
      <c r="D1" s="158"/>
      <c r="E1" s="158"/>
      <c r="F1" s="158"/>
      <c r="G1" s="159"/>
    </row>
    <row r="2" spans="1:7" ht="12.75" customHeight="1">
      <c r="A2" s="82"/>
      <c r="B2" s="82"/>
      <c r="C2" s="82"/>
      <c r="D2" s="82"/>
      <c r="E2" s="82"/>
      <c r="F2" s="82"/>
      <c r="G2" s="83"/>
    </row>
    <row r="3" spans="1:7" ht="12.75" customHeight="1">
      <c r="A3" s="161" t="s">
        <v>92</v>
      </c>
      <c r="B3" s="161"/>
      <c r="C3" s="161"/>
      <c r="D3" s="161"/>
      <c r="E3" s="161"/>
      <c r="F3" s="161"/>
      <c r="G3" s="161"/>
    </row>
    <row r="4" spans="1:7" ht="12.75" customHeight="1">
      <c r="A4" s="160"/>
      <c r="B4" s="160"/>
      <c r="C4" s="160"/>
      <c r="D4" s="160"/>
      <c r="E4" s="160"/>
      <c r="F4" s="160"/>
      <c r="G4" s="160"/>
    </row>
    <row r="5" spans="1:7" s="39" customFormat="1" ht="12.75" customHeight="1">
      <c r="A5" s="142"/>
      <c r="B5" s="150" t="s">
        <v>10</v>
      </c>
      <c r="C5" s="151"/>
      <c r="D5" s="150" t="s">
        <v>11</v>
      </c>
      <c r="E5" s="151"/>
      <c r="F5" s="150" t="s">
        <v>12</v>
      </c>
      <c r="G5" s="152"/>
    </row>
    <row r="6" spans="1:7" s="39" customFormat="1" ht="25.5" customHeight="1">
      <c r="A6" s="143"/>
      <c r="B6" s="26" t="s">
        <v>32</v>
      </c>
      <c r="C6" s="61" t="s">
        <v>60</v>
      </c>
      <c r="D6" s="26" t="s">
        <v>32</v>
      </c>
      <c r="E6" s="61" t="s">
        <v>60</v>
      </c>
      <c r="F6" s="26" t="s">
        <v>32</v>
      </c>
      <c r="G6" s="26" t="s">
        <v>60</v>
      </c>
    </row>
    <row r="7" spans="1:7" s="39" customFormat="1" ht="12.75" customHeight="1">
      <c r="A7" s="63" t="s">
        <v>61</v>
      </c>
      <c r="B7" s="95">
        <v>146984275</v>
      </c>
      <c r="C7" s="101">
        <v>100</v>
      </c>
      <c r="D7" s="95">
        <v>119417718</v>
      </c>
      <c r="E7" s="101">
        <v>100</v>
      </c>
      <c r="F7" s="95">
        <v>640368</v>
      </c>
      <c r="G7" s="101">
        <v>100</v>
      </c>
    </row>
    <row r="8" spans="1:7" s="39" customFormat="1" ht="12.75" customHeight="1">
      <c r="A8" s="64" t="s">
        <v>62</v>
      </c>
      <c r="B8" s="96"/>
      <c r="C8" s="101"/>
      <c r="D8" s="96"/>
      <c r="E8" s="101"/>
      <c r="F8" s="96"/>
      <c r="G8" s="101"/>
    </row>
    <row r="9" spans="1:7" s="39" customFormat="1" ht="12.75" customHeight="1">
      <c r="A9" s="64" t="s">
        <v>5</v>
      </c>
      <c r="B9" s="96">
        <v>41836607</v>
      </c>
      <c r="C9" s="101">
        <v>28.5</v>
      </c>
      <c r="D9" s="96">
        <v>29675413</v>
      </c>
      <c r="E9" s="101">
        <v>24.9</v>
      </c>
      <c r="F9" s="97" t="s">
        <v>0</v>
      </c>
      <c r="G9" s="104" t="s">
        <v>0</v>
      </c>
    </row>
    <row r="10" spans="1:7" s="39" customFormat="1" ht="12.75" customHeight="1">
      <c r="A10" s="66" t="s">
        <v>6</v>
      </c>
      <c r="B10" s="96">
        <v>105147668</v>
      </c>
      <c r="C10" s="101">
        <v>71.5</v>
      </c>
      <c r="D10" s="96">
        <v>89742305</v>
      </c>
      <c r="E10" s="101">
        <v>75.099999999999994</v>
      </c>
      <c r="F10" s="96">
        <v>640368</v>
      </c>
      <c r="G10" s="101">
        <v>100</v>
      </c>
    </row>
    <row r="11" spans="1:7" s="39" customFormat="1" ht="12.75" customHeight="1">
      <c r="A11" s="63" t="s">
        <v>7</v>
      </c>
      <c r="B11" s="96">
        <v>130268300</v>
      </c>
      <c r="C11" s="101">
        <v>100</v>
      </c>
      <c r="D11" s="96">
        <v>98359863</v>
      </c>
      <c r="E11" s="101">
        <v>100</v>
      </c>
      <c r="F11" s="97" t="s">
        <v>0</v>
      </c>
      <c r="G11" s="104" t="s">
        <v>0</v>
      </c>
    </row>
    <row r="12" spans="1:7" s="39" customFormat="1" ht="12.75" customHeight="1">
      <c r="A12" s="64" t="s">
        <v>62</v>
      </c>
      <c r="B12" s="96"/>
      <c r="C12" s="101"/>
      <c r="D12" s="96"/>
      <c r="E12" s="101"/>
      <c r="F12" s="97"/>
      <c r="G12" s="104"/>
    </row>
    <row r="13" spans="1:7" s="39" customFormat="1" ht="12.75" customHeight="1">
      <c r="A13" s="64" t="s">
        <v>5</v>
      </c>
      <c r="B13" s="96">
        <v>68803866</v>
      </c>
      <c r="C13" s="101">
        <v>52.8</v>
      </c>
      <c r="D13" s="96">
        <v>64057691</v>
      </c>
      <c r="E13" s="101">
        <v>65.099999999999994</v>
      </c>
      <c r="F13" s="97" t="s">
        <v>0</v>
      </c>
      <c r="G13" s="104" t="s">
        <v>0</v>
      </c>
    </row>
    <row r="14" spans="1:7" s="39" customFormat="1" ht="38.25" customHeight="1">
      <c r="A14" s="66" t="s">
        <v>63</v>
      </c>
      <c r="B14" s="96">
        <v>61464434</v>
      </c>
      <c r="C14" s="101">
        <v>47.2</v>
      </c>
      <c r="D14" s="96">
        <v>34302172</v>
      </c>
      <c r="E14" s="101">
        <v>34.9</v>
      </c>
      <c r="F14" s="97" t="s">
        <v>0</v>
      </c>
      <c r="G14" s="104" t="s">
        <v>0</v>
      </c>
    </row>
    <row r="15" spans="1:7" s="39" customFormat="1" ht="25.5" customHeight="1">
      <c r="A15" s="67" t="s">
        <v>64</v>
      </c>
      <c r="B15" s="97" t="s">
        <v>0</v>
      </c>
      <c r="C15" s="76" t="s">
        <v>0</v>
      </c>
      <c r="D15" s="97" t="s">
        <v>0</v>
      </c>
      <c r="E15" s="37" t="s">
        <v>0</v>
      </c>
      <c r="F15" s="97" t="s">
        <v>0</v>
      </c>
      <c r="G15" s="37" t="s">
        <v>0</v>
      </c>
    </row>
    <row r="16" spans="1:7" s="39" customFormat="1" ht="25.5" customHeight="1">
      <c r="A16" s="67" t="s">
        <v>58</v>
      </c>
      <c r="B16" s="96">
        <v>1611354</v>
      </c>
      <c r="C16" s="76" t="s">
        <v>0</v>
      </c>
      <c r="D16" s="96">
        <v>1611354</v>
      </c>
      <c r="E16" s="37" t="s">
        <v>0</v>
      </c>
      <c r="F16" s="97" t="s">
        <v>0</v>
      </c>
      <c r="G16" s="37" t="s">
        <v>0</v>
      </c>
    </row>
    <row r="17" spans="1:7" s="39" customFormat="1" ht="25.5" customHeight="1">
      <c r="A17" s="68" t="s">
        <v>57</v>
      </c>
      <c r="B17" s="98">
        <v>5589464</v>
      </c>
      <c r="C17" s="69" t="s">
        <v>0</v>
      </c>
      <c r="D17" s="98">
        <v>4956172</v>
      </c>
      <c r="E17" s="69" t="s">
        <v>0</v>
      </c>
      <c r="F17" s="99" t="s">
        <v>9</v>
      </c>
      <c r="G17" s="69" t="s">
        <v>0</v>
      </c>
    </row>
    <row r="18" spans="1:7" s="39" customFormat="1" ht="12.75" customHeight="1">
      <c r="D18" s="73"/>
    </row>
    <row r="19" spans="1:7" s="39" customFormat="1" ht="12.75" customHeight="1">
      <c r="A19" s="70"/>
      <c r="G19" s="38" t="s">
        <v>65</v>
      </c>
    </row>
    <row r="20" spans="1:7" s="39" customFormat="1" ht="6.75" customHeight="1">
      <c r="A20" s="70"/>
      <c r="G20" s="38"/>
    </row>
    <row r="21" spans="1:7" s="39" customFormat="1" ht="12.75" customHeight="1">
      <c r="A21" s="142"/>
      <c r="B21" s="144" t="s">
        <v>13</v>
      </c>
      <c r="C21" s="145"/>
      <c r="D21" s="144" t="s">
        <v>66</v>
      </c>
      <c r="E21" s="147"/>
      <c r="F21" s="144" t="s">
        <v>15</v>
      </c>
      <c r="G21" s="148"/>
    </row>
    <row r="22" spans="1:7" s="39" customFormat="1" ht="25.5" customHeight="1">
      <c r="A22" s="143"/>
      <c r="B22" s="26" t="s">
        <v>32</v>
      </c>
      <c r="C22" s="61" t="s">
        <v>60</v>
      </c>
      <c r="D22" s="26" t="s">
        <v>32</v>
      </c>
      <c r="E22" s="61" t="s">
        <v>60</v>
      </c>
      <c r="F22" s="26" t="s">
        <v>32</v>
      </c>
      <c r="G22" s="26" t="s">
        <v>60</v>
      </c>
    </row>
    <row r="23" spans="1:7" s="39" customFormat="1" ht="12.75" customHeight="1">
      <c r="A23" s="63" t="s">
        <v>61</v>
      </c>
      <c r="B23" s="95">
        <v>478461</v>
      </c>
      <c r="C23" s="101">
        <v>100</v>
      </c>
      <c r="D23" s="95">
        <v>13391509</v>
      </c>
      <c r="E23" s="101">
        <v>100</v>
      </c>
      <c r="F23" s="22" t="s">
        <v>0</v>
      </c>
      <c r="G23" s="23" t="s">
        <v>0</v>
      </c>
    </row>
    <row r="24" spans="1:7" s="39" customFormat="1" ht="12.75" customHeight="1">
      <c r="A24" s="64" t="s">
        <v>62</v>
      </c>
      <c r="B24" s="96"/>
      <c r="C24" s="101"/>
      <c r="D24" s="96"/>
      <c r="E24" s="101"/>
      <c r="F24" s="22"/>
      <c r="G24" s="23"/>
    </row>
    <row r="25" spans="1:7" s="39" customFormat="1" ht="12.75" customHeight="1">
      <c r="A25" s="64" t="s">
        <v>5</v>
      </c>
      <c r="B25" s="97" t="s">
        <v>0</v>
      </c>
      <c r="C25" s="104" t="s">
        <v>0</v>
      </c>
      <c r="D25" s="96">
        <v>7929954</v>
      </c>
      <c r="E25" s="101">
        <v>59.2</v>
      </c>
      <c r="F25" s="30" t="s">
        <v>0</v>
      </c>
      <c r="G25" s="23" t="s">
        <v>0</v>
      </c>
    </row>
    <row r="26" spans="1:7" s="39" customFormat="1" ht="12.75" customHeight="1">
      <c r="A26" s="66" t="s">
        <v>6</v>
      </c>
      <c r="B26" s="96">
        <v>478461</v>
      </c>
      <c r="C26" s="101">
        <v>100</v>
      </c>
      <c r="D26" s="96">
        <v>5461555</v>
      </c>
      <c r="E26" s="101">
        <v>40.799999999999997</v>
      </c>
      <c r="F26" s="30" t="s">
        <v>0</v>
      </c>
      <c r="G26" s="23" t="s">
        <v>0</v>
      </c>
    </row>
    <row r="27" spans="1:7" s="39" customFormat="1" ht="12.75" customHeight="1">
      <c r="A27" s="63" t="s">
        <v>7</v>
      </c>
      <c r="B27" s="97" t="s">
        <v>0</v>
      </c>
      <c r="C27" s="104" t="s">
        <v>0</v>
      </c>
      <c r="D27" s="96">
        <v>11812404</v>
      </c>
      <c r="E27" s="101">
        <v>100</v>
      </c>
      <c r="F27" s="62" t="s">
        <v>0</v>
      </c>
      <c r="G27" s="65" t="s">
        <v>0</v>
      </c>
    </row>
    <row r="28" spans="1:7" s="39" customFormat="1" ht="12.75" customHeight="1">
      <c r="A28" s="64" t="s">
        <v>62</v>
      </c>
      <c r="B28" s="97"/>
      <c r="C28" s="104"/>
      <c r="D28" s="96"/>
      <c r="E28" s="101"/>
      <c r="F28" s="62"/>
      <c r="G28" s="65"/>
    </row>
    <row r="29" spans="1:7" s="39" customFormat="1" ht="12.75" customHeight="1">
      <c r="A29" s="64" t="s">
        <v>5</v>
      </c>
      <c r="B29" s="97" t="s">
        <v>0</v>
      </c>
      <c r="C29" s="104" t="s">
        <v>0</v>
      </c>
      <c r="D29" s="96">
        <v>2260199</v>
      </c>
      <c r="E29" s="101">
        <v>19.100000000000001</v>
      </c>
      <c r="F29" s="22" t="s">
        <v>0</v>
      </c>
      <c r="G29" s="65" t="s">
        <v>0</v>
      </c>
    </row>
    <row r="30" spans="1:7" s="39" customFormat="1" ht="38.25" customHeight="1">
      <c r="A30" s="66" t="s">
        <v>63</v>
      </c>
      <c r="B30" s="97" t="s">
        <v>0</v>
      </c>
      <c r="C30" s="104" t="s">
        <v>0</v>
      </c>
      <c r="D30" s="96">
        <v>9552205</v>
      </c>
      <c r="E30" s="101">
        <v>80.900000000000006</v>
      </c>
      <c r="F30" s="22" t="s">
        <v>0</v>
      </c>
      <c r="G30" s="65" t="s">
        <v>0</v>
      </c>
    </row>
    <row r="31" spans="1:7" s="39" customFormat="1" ht="25.5" customHeight="1">
      <c r="A31" s="67" t="s">
        <v>64</v>
      </c>
      <c r="B31" s="97" t="s">
        <v>0</v>
      </c>
      <c r="C31" s="71" t="s">
        <v>0</v>
      </c>
      <c r="D31" s="97" t="s">
        <v>0</v>
      </c>
      <c r="E31" s="37" t="s">
        <v>0</v>
      </c>
      <c r="F31" s="30" t="s">
        <v>0</v>
      </c>
      <c r="G31" s="71" t="s">
        <v>0</v>
      </c>
    </row>
    <row r="32" spans="1:7" s="39" customFormat="1" ht="25.5" customHeight="1">
      <c r="A32" s="67" t="s">
        <v>58</v>
      </c>
      <c r="B32" s="97" t="s">
        <v>0</v>
      </c>
      <c r="C32" s="37" t="s">
        <v>0</v>
      </c>
      <c r="D32" s="97" t="s">
        <v>0</v>
      </c>
      <c r="E32" s="37" t="s">
        <v>0</v>
      </c>
      <c r="F32" s="22" t="s">
        <v>0</v>
      </c>
      <c r="G32" s="37" t="s">
        <v>0</v>
      </c>
    </row>
    <row r="33" spans="1:7" s="39" customFormat="1" ht="25.5" customHeight="1">
      <c r="A33" s="68" t="s">
        <v>57</v>
      </c>
      <c r="B33" s="99" t="s">
        <v>9</v>
      </c>
      <c r="C33" s="69" t="s">
        <v>0</v>
      </c>
      <c r="D33" s="99" t="s">
        <v>9</v>
      </c>
      <c r="E33" s="69" t="s">
        <v>0</v>
      </c>
      <c r="F33" s="24" t="s">
        <v>0</v>
      </c>
      <c r="G33" s="69" t="s">
        <v>0</v>
      </c>
    </row>
    <row r="34" spans="1:7" s="39" customFormat="1" ht="12.75" customHeight="1">
      <c r="A34" s="74"/>
      <c r="B34" s="31"/>
      <c r="C34" s="76"/>
      <c r="D34" s="31"/>
      <c r="E34" s="76"/>
      <c r="F34" s="31"/>
      <c r="G34" s="76"/>
    </row>
    <row r="35" spans="1:7" s="39" customFormat="1" ht="12.75" customHeight="1">
      <c r="A35" s="70"/>
      <c r="G35" s="38" t="s">
        <v>65</v>
      </c>
    </row>
    <row r="36" spans="1:7" s="39" customFormat="1" ht="6.75" customHeight="1">
      <c r="A36" s="70"/>
      <c r="G36" s="38"/>
    </row>
    <row r="37" spans="1:7" s="39" customFormat="1" ht="12.75" customHeight="1">
      <c r="A37" s="142"/>
      <c r="B37" s="144" t="s">
        <v>16</v>
      </c>
      <c r="C37" s="147"/>
      <c r="D37" s="144" t="s">
        <v>17</v>
      </c>
      <c r="E37" s="147"/>
      <c r="F37" s="144" t="s">
        <v>18</v>
      </c>
      <c r="G37" s="148"/>
    </row>
    <row r="38" spans="1:7" s="39" customFormat="1" ht="25.5" customHeight="1">
      <c r="A38" s="143"/>
      <c r="B38" s="26" t="s">
        <v>32</v>
      </c>
      <c r="C38" s="61" t="s">
        <v>60</v>
      </c>
      <c r="D38" s="26" t="s">
        <v>32</v>
      </c>
      <c r="E38" s="61" t="s">
        <v>60</v>
      </c>
      <c r="F38" s="26" t="s">
        <v>32</v>
      </c>
      <c r="G38" s="26" t="s">
        <v>60</v>
      </c>
    </row>
    <row r="39" spans="1:7" s="39" customFormat="1" ht="12.75" customHeight="1">
      <c r="A39" s="63" t="s">
        <v>61</v>
      </c>
      <c r="B39" s="22" t="s">
        <v>0</v>
      </c>
      <c r="C39" s="23" t="s">
        <v>0</v>
      </c>
      <c r="D39" s="95">
        <v>572811</v>
      </c>
      <c r="E39" s="101">
        <v>100</v>
      </c>
      <c r="F39" s="95">
        <v>870936</v>
      </c>
      <c r="G39" s="101">
        <v>100</v>
      </c>
    </row>
    <row r="40" spans="1:7" s="39" customFormat="1" ht="12.75" customHeight="1">
      <c r="A40" s="64" t="s">
        <v>62</v>
      </c>
      <c r="B40" s="22"/>
      <c r="C40" s="23"/>
      <c r="D40" s="96"/>
      <c r="E40" s="101"/>
      <c r="F40" s="96"/>
      <c r="G40" s="101"/>
    </row>
    <row r="41" spans="1:7" s="39" customFormat="1" ht="12.75" customHeight="1">
      <c r="A41" s="64" t="s">
        <v>5</v>
      </c>
      <c r="B41" s="30" t="s">
        <v>0</v>
      </c>
      <c r="C41" s="23" t="s">
        <v>0</v>
      </c>
      <c r="D41" s="97" t="s">
        <v>0</v>
      </c>
      <c r="E41" s="104" t="s">
        <v>0</v>
      </c>
      <c r="F41" s="96">
        <v>515584</v>
      </c>
      <c r="G41" s="101">
        <v>59.2</v>
      </c>
    </row>
    <row r="42" spans="1:7" s="39" customFormat="1" ht="12.75" customHeight="1">
      <c r="A42" s="66" t="s">
        <v>6</v>
      </c>
      <c r="B42" s="30" t="s">
        <v>0</v>
      </c>
      <c r="C42" s="23" t="s">
        <v>0</v>
      </c>
      <c r="D42" s="96">
        <v>572811</v>
      </c>
      <c r="E42" s="101">
        <v>100</v>
      </c>
      <c r="F42" s="96">
        <v>355352</v>
      </c>
      <c r="G42" s="101">
        <v>40.799999999999997</v>
      </c>
    </row>
    <row r="43" spans="1:7" s="39" customFormat="1" ht="12.75" customHeight="1">
      <c r="A43" s="63" t="s">
        <v>7</v>
      </c>
      <c r="B43" s="62" t="s">
        <v>0</v>
      </c>
      <c r="C43" s="65" t="s">
        <v>0</v>
      </c>
      <c r="D43" s="97" t="s">
        <v>0</v>
      </c>
      <c r="E43" s="104" t="s">
        <v>0</v>
      </c>
      <c r="F43" s="97" t="s">
        <v>0</v>
      </c>
      <c r="G43" s="104" t="s">
        <v>0</v>
      </c>
    </row>
    <row r="44" spans="1:7" s="39" customFormat="1" ht="12.75" customHeight="1">
      <c r="A44" s="64" t="s">
        <v>62</v>
      </c>
      <c r="B44" s="62"/>
      <c r="C44" s="65"/>
      <c r="D44" s="97"/>
      <c r="E44" s="104"/>
      <c r="F44" s="97"/>
      <c r="G44" s="104"/>
    </row>
    <row r="45" spans="1:7" s="39" customFormat="1" ht="12.75" customHeight="1">
      <c r="A45" s="64" t="s">
        <v>5</v>
      </c>
      <c r="B45" s="22" t="s">
        <v>0</v>
      </c>
      <c r="C45" s="65" t="s">
        <v>0</v>
      </c>
      <c r="D45" s="97" t="s">
        <v>0</v>
      </c>
      <c r="E45" s="104" t="s">
        <v>0</v>
      </c>
      <c r="F45" s="97" t="s">
        <v>0</v>
      </c>
      <c r="G45" s="104" t="s">
        <v>0</v>
      </c>
    </row>
    <row r="46" spans="1:7" s="39" customFormat="1" ht="38.25" customHeight="1">
      <c r="A46" s="66" t="s">
        <v>63</v>
      </c>
      <c r="B46" s="22" t="s">
        <v>0</v>
      </c>
      <c r="C46" s="65" t="s">
        <v>0</v>
      </c>
      <c r="D46" s="97" t="s">
        <v>0</v>
      </c>
      <c r="E46" s="104" t="s">
        <v>0</v>
      </c>
      <c r="F46" s="97" t="s">
        <v>0</v>
      </c>
      <c r="G46" s="104" t="s">
        <v>0</v>
      </c>
    </row>
    <row r="47" spans="1:7" s="39" customFormat="1" ht="25.5" customHeight="1">
      <c r="A47" s="67" t="s">
        <v>64</v>
      </c>
      <c r="B47" s="30" t="s">
        <v>0</v>
      </c>
      <c r="C47" s="71" t="s">
        <v>0</v>
      </c>
      <c r="D47" s="97" t="s">
        <v>0</v>
      </c>
      <c r="E47" s="71" t="s">
        <v>0</v>
      </c>
      <c r="F47" s="97" t="s">
        <v>0</v>
      </c>
      <c r="G47" s="38" t="s">
        <v>0</v>
      </c>
    </row>
    <row r="48" spans="1:7" s="39" customFormat="1" ht="25.5" customHeight="1">
      <c r="A48" s="67" t="s">
        <v>58</v>
      </c>
      <c r="B48" s="22" t="s">
        <v>0</v>
      </c>
      <c r="C48" s="37" t="s">
        <v>0</v>
      </c>
      <c r="D48" s="97" t="s">
        <v>0</v>
      </c>
      <c r="E48" s="37" t="s">
        <v>0</v>
      </c>
      <c r="F48" s="97" t="s">
        <v>0</v>
      </c>
      <c r="G48" s="38" t="s">
        <v>0</v>
      </c>
    </row>
    <row r="49" spans="1:7" s="39" customFormat="1" ht="25.5" customHeight="1">
      <c r="A49" s="68" t="s">
        <v>57</v>
      </c>
      <c r="B49" s="24" t="s">
        <v>0</v>
      </c>
      <c r="C49" s="69" t="s">
        <v>0</v>
      </c>
      <c r="D49" s="99" t="s">
        <v>0</v>
      </c>
      <c r="E49" s="69" t="s">
        <v>0</v>
      </c>
      <c r="F49" s="99" t="s">
        <v>0</v>
      </c>
      <c r="G49" s="77" t="s">
        <v>0</v>
      </c>
    </row>
    <row r="50" spans="1:7" s="39" customFormat="1" ht="12.75" customHeight="1"/>
    <row r="51" spans="1:7" s="39" customFormat="1" ht="12.75" customHeight="1">
      <c r="A51" s="70"/>
      <c r="G51" s="38" t="s">
        <v>65</v>
      </c>
    </row>
    <row r="52" spans="1:7" s="39" customFormat="1" ht="6.75" customHeight="1">
      <c r="A52" s="70"/>
      <c r="G52" s="38"/>
    </row>
    <row r="53" spans="1:7" s="39" customFormat="1" ht="12.75" customHeight="1">
      <c r="A53" s="142"/>
      <c r="B53" s="144" t="s">
        <v>59</v>
      </c>
      <c r="C53" s="145"/>
      <c r="D53" s="144" t="s">
        <v>19</v>
      </c>
      <c r="E53" s="145"/>
      <c r="F53" s="144" t="s">
        <v>20</v>
      </c>
      <c r="G53" s="146"/>
    </row>
    <row r="54" spans="1:7" s="39" customFormat="1" ht="25.5" customHeight="1">
      <c r="A54" s="143"/>
      <c r="B54" s="26" t="s">
        <v>32</v>
      </c>
      <c r="C54" s="61" t="s">
        <v>60</v>
      </c>
      <c r="D54" s="26" t="s">
        <v>32</v>
      </c>
      <c r="E54" s="61" t="s">
        <v>60</v>
      </c>
      <c r="F54" s="26" t="s">
        <v>32</v>
      </c>
      <c r="G54" s="26" t="s">
        <v>60</v>
      </c>
    </row>
    <row r="55" spans="1:7" s="39" customFormat="1" ht="12.75" customHeight="1">
      <c r="A55" s="63" t="s">
        <v>61</v>
      </c>
      <c r="B55" s="22" t="s">
        <v>0</v>
      </c>
      <c r="C55" s="23" t="s">
        <v>0</v>
      </c>
      <c r="D55" s="95">
        <v>1193408</v>
      </c>
      <c r="E55" s="101">
        <v>100</v>
      </c>
      <c r="F55" s="30" t="s">
        <v>0</v>
      </c>
      <c r="G55" s="38" t="s">
        <v>0</v>
      </c>
    </row>
    <row r="56" spans="1:7" s="39" customFormat="1" ht="12.75" customHeight="1">
      <c r="A56" s="64" t="s">
        <v>62</v>
      </c>
      <c r="B56" s="22"/>
      <c r="C56" s="23"/>
      <c r="D56" s="96"/>
      <c r="E56" s="101"/>
      <c r="F56" s="30"/>
      <c r="G56" s="23"/>
    </row>
    <row r="57" spans="1:7" s="39" customFormat="1" ht="12.75" customHeight="1">
      <c r="A57" s="64" t="s">
        <v>5</v>
      </c>
      <c r="B57" s="30" t="s">
        <v>0</v>
      </c>
      <c r="C57" s="23" t="s">
        <v>0</v>
      </c>
      <c r="D57" s="96">
        <v>588923</v>
      </c>
      <c r="E57" s="101">
        <v>49.3</v>
      </c>
      <c r="F57" s="30" t="s">
        <v>0</v>
      </c>
      <c r="G57" s="38" t="s">
        <v>0</v>
      </c>
    </row>
    <row r="58" spans="1:7" s="39" customFormat="1" ht="12.75" customHeight="1">
      <c r="A58" s="66" t="s">
        <v>6</v>
      </c>
      <c r="B58" s="30" t="s">
        <v>0</v>
      </c>
      <c r="C58" s="23" t="s">
        <v>0</v>
      </c>
      <c r="D58" s="96">
        <v>604485</v>
      </c>
      <c r="E58" s="101">
        <v>50.7</v>
      </c>
      <c r="F58" s="30" t="s">
        <v>0</v>
      </c>
      <c r="G58" s="38" t="s">
        <v>0</v>
      </c>
    </row>
    <row r="59" spans="1:7" s="39" customFormat="1" ht="12.75" customHeight="1">
      <c r="A59" s="63" t="s">
        <v>7</v>
      </c>
      <c r="B59" s="62" t="s">
        <v>0</v>
      </c>
      <c r="C59" s="65" t="s">
        <v>0</v>
      </c>
      <c r="D59" s="96">
        <v>10333464</v>
      </c>
      <c r="E59" s="101">
        <v>100</v>
      </c>
      <c r="F59" s="30" t="s">
        <v>0</v>
      </c>
      <c r="G59" s="30" t="s">
        <v>0</v>
      </c>
    </row>
    <row r="60" spans="1:7" s="39" customFormat="1" ht="12.75" customHeight="1">
      <c r="A60" s="64" t="s">
        <v>62</v>
      </c>
      <c r="B60" s="62"/>
      <c r="C60" s="65"/>
      <c r="D60" s="96"/>
      <c r="E60" s="101"/>
      <c r="F60" s="30"/>
      <c r="G60" s="65"/>
    </row>
    <row r="61" spans="1:7" s="39" customFormat="1" ht="12.75" customHeight="1">
      <c r="A61" s="64" t="s">
        <v>5</v>
      </c>
      <c r="B61" s="22" t="s">
        <v>0</v>
      </c>
      <c r="C61" s="65" t="s">
        <v>0</v>
      </c>
      <c r="D61" s="97" t="s">
        <v>0</v>
      </c>
      <c r="E61" s="104" t="s">
        <v>0</v>
      </c>
      <c r="F61" s="30" t="s">
        <v>0</v>
      </c>
      <c r="G61" s="38" t="s">
        <v>0</v>
      </c>
    </row>
    <row r="62" spans="1:7" s="39" customFormat="1" ht="38.25" customHeight="1">
      <c r="A62" s="66" t="s">
        <v>63</v>
      </c>
      <c r="B62" s="22" t="s">
        <v>0</v>
      </c>
      <c r="C62" s="65" t="s">
        <v>0</v>
      </c>
      <c r="D62" s="96">
        <v>10333464</v>
      </c>
      <c r="E62" s="101">
        <v>100</v>
      </c>
      <c r="F62" s="30" t="s">
        <v>0</v>
      </c>
      <c r="G62" s="30" t="s">
        <v>0</v>
      </c>
    </row>
    <row r="63" spans="1:7" s="39" customFormat="1" ht="25.5" customHeight="1">
      <c r="A63" s="67" t="s">
        <v>64</v>
      </c>
      <c r="B63" s="30" t="s">
        <v>0</v>
      </c>
      <c r="C63" s="71" t="s">
        <v>0</v>
      </c>
      <c r="D63" s="97" t="s">
        <v>0</v>
      </c>
      <c r="E63" s="37" t="s">
        <v>0</v>
      </c>
      <c r="F63" s="30" t="s">
        <v>0</v>
      </c>
      <c r="G63" s="37" t="s">
        <v>0</v>
      </c>
    </row>
    <row r="64" spans="1:7" s="39" customFormat="1" ht="25.5" customHeight="1">
      <c r="A64" s="67" t="s">
        <v>58</v>
      </c>
      <c r="B64" s="22" t="s">
        <v>0</v>
      </c>
      <c r="C64" s="37" t="s">
        <v>0</v>
      </c>
      <c r="D64" s="97" t="s">
        <v>0</v>
      </c>
      <c r="E64" s="37" t="s">
        <v>0</v>
      </c>
      <c r="F64" s="30" t="s">
        <v>0</v>
      </c>
      <c r="G64" s="37" t="s">
        <v>0</v>
      </c>
    </row>
    <row r="65" spans="1:7" s="39" customFormat="1" ht="25.5" customHeight="1">
      <c r="A65" s="68" t="s">
        <v>57</v>
      </c>
      <c r="B65" s="24" t="s">
        <v>0</v>
      </c>
      <c r="C65" s="69" t="s">
        <v>0</v>
      </c>
      <c r="D65" s="99" t="s">
        <v>9</v>
      </c>
      <c r="E65" s="69" t="s">
        <v>0</v>
      </c>
      <c r="F65" s="33" t="s">
        <v>0</v>
      </c>
      <c r="G65" s="69" t="s">
        <v>0</v>
      </c>
    </row>
    <row r="66" spans="1:7" s="39" customFormat="1" ht="12.75" customHeight="1">
      <c r="A66" s="74"/>
      <c r="B66" s="31"/>
      <c r="C66" s="76"/>
      <c r="D66" s="31"/>
      <c r="E66" s="76"/>
      <c r="F66" s="34"/>
      <c r="G66" s="76"/>
    </row>
    <row r="67" spans="1:7" s="39" customFormat="1" ht="12.75" customHeight="1">
      <c r="A67" s="74"/>
      <c r="B67" s="31"/>
      <c r="C67" s="76"/>
      <c r="D67" s="31"/>
      <c r="E67" s="76"/>
      <c r="F67" s="34"/>
      <c r="G67" s="76"/>
    </row>
    <row r="68" spans="1:7" s="39" customFormat="1" ht="12.75" customHeight="1">
      <c r="A68" s="74"/>
      <c r="B68" s="31"/>
      <c r="C68" s="76"/>
      <c r="D68" s="31"/>
      <c r="E68" s="76"/>
      <c r="F68" s="34"/>
      <c r="G68" s="76"/>
    </row>
    <row r="69" spans="1:7" s="39" customFormat="1" ht="12.75" customHeight="1">
      <c r="A69" s="74"/>
      <c r="B69" s="31"/>
      <c r="C69" s="76"/>
      <c r="D69" s="31"/>
      <c r="E69" s="76"/>
      <c r="F69" s="34"/>
      <c r="G69" s="76"/>
    </row>
    <row r="70" spans="1:7" s="39" customFormat="1" ht="12.75" customHeight="1">
      <c r="A70" s="70"/>
      <c r="G70" s="38" t="s">
        <v>65</v>
      </c>
    </row>
    <row r="71" spans="1:7" s="39" customFormat="1" ht="6.75" customHeight="1">
      <c r="A71" s="70"/>
      <c r="G71" s="38"/>
    </row>
    <row r="72" spans="1:7" s="39" customFormat="1" ht="12.75" customHeight="1">
      <c r="A72" s="142"/>
      <c r="B72" s="144" t="s">
        <v>21</v>
      </c>
      <c r="C72" s="145"/>
      <c r="D72" s="144" t="s">
        <v>22</v>
      </c>
      <c r="E72" s="145"/>
      <c r="F72" s="144" t="s">
        <v>23</v>
      </c>
      <c r="G72" s="146"/>
    </row>
    <row r="73" spans="1:7" s="39" customFormat="1" ht="25.5" customHeight="1">
      <c r="A73" s="143"/>
      <c r="B73" s="26" t="s">
        <v>32</v>
      </c>
      <c r="C73" s="61" t="s">
        <v>60</v>
      </c>
      <c r="D73" s="26" t="s">
        <v>32</v>
      </c>
      <c r="E73" s="61" t="s">
        <v>60</v>
      </c>
      <c r="F73" s="26" t="s">
        <v>32</v>
      </c>
      <c r="G73" s="26" t="s">
        <v>60</v>
      </c>
    </row>
    <row r="74" spans="1:7" s="39" customFormat="1" ht="12.75" customHeight="1">
      <c r="A74" s="63" t="s">
        <v>61</v>
      </c>
      <c r="B74" s="95">
        <v>1483498</v>
      </c>
      <c r="C74" s="101">
        <v>100</v>
      </c>
      <c r="D74" s="95">
        <v>1033898</v>
      </c>
      <c r="E74" s="101">
        <v>100</v>
      </c>
      <c r="F74" s="95">
        <v>5091043</v>
      </c>
      <c r="G74" s="101">
        <v>100</v>
      </c>
    </row>
    <row r="75" spans="1:7" s="39" customFormat="1" ht="12.75" customHeight="1">
      <c r="A75" s="64" t="s">
        <v>62</v>
      </c>
      <c r="B75" s="96"/>
      <c r="C75" s="101"/>
      <c r="D75" s="96"/>
      <c r="E75" s="101"/>
      <c r="F75" s="96"/>
      <c r="G75" s="101"/>
    </row>
    <row r="76" spans="1:7" s="39" customFormat="1" ht="12.75" customHeight="1">
      <c r="A76" s="64" t="s">
        <v>5</v>
      </c>
      <c r="B76" s="96">
        <v>26311</v>
      </c>
      <c r="C76" s="101">
        <v>1.8</v>
      </c>
      <c r="D76" s="96">
        <v>124519</v>
      </c>
      <c r="E76" s="101">
        <v>12</v>
      </c>
      <c r="F76" s="96">
        <v>2251566</v>
      </c>
      <c r="G76" s="101">
        <v>44.2</v>
      </c>
    </row>
    <row r="77" spans="1:7" s="39" customFormat="1" ht="12.75" customHeight="1">
      <c r="A77" s="66" t="s">
        <v>6</v>
      </c>
      <c r="B77" s="96">
        <v>1457187</v>
      </c>
      <c r="C77" s="101">
        <v>98.2</v>
      </c>
      <c r="D77" s="96">
        <v>909379</v>
      </c>
      <c r="E77" s="101">
        <v>88</v>
      </c>
      <c r="F77" s="96">
        <v>2839477</v>
      </c>
      <c r="G77" s="101">
        <v>55.8</v>
      </c>
    </row>
    <row r="78" spans="1:7" s="39" customFormat="1" ht="12.75" customHeight="1">
      <c r="A78" s="63" t="s">
        <v>7</v>
      </c>
      <c r="B78" s="97" t="s">
        <v>0</v>
      </c>
      <c r="C78" s="104" t="s">
        <v>0</v>
      </c>
      <c r="D78" s="97" t="s">
        <v>0</v>
      </c>
      <c r="E78" s="104" t="s">
        <v>0</v>
      </c>
      <c r="F78" s="96">
        <v>8028687</v>
      </c>
      <c r="G78" s="101">
        <v>100</v>
      </c>
    </row>
    <row r="79" spans="1:7" s="39" customFormat="1" ht="12.75" customHeight="1">
      <c r="A79" s="64" t="s">
        <v>62</v>
      </c>
      <c r="B79" s="97"/>
      <c r="C79" s="104"/>
      <c r="D79" s="97"/>
      <c r="E79" s="104"/>
      <c r="F79" s="96"/>
      <c r="G79" s="101"/>
    </row>
    <row r="80" spans="1:7" s="39" customFormat="1" ht="12.75" customHeight="1">
      <c r="A80" s="64" t="s">
        <v>5</v>
      </c>
      <c r="B80" s="97" t="s">
        <v>0</v>
      </c>
      <c r="C80" s="104" t="s">
        <v>0</v>
      </c>
      <c r="D80" s="97" t="s">
        <v>0</v>
      </c>
      <c r="E80" s="104" t="s">
        <v>0</v>
      </c>
      <c r="F80" s="96">
        <v>2485976</v>
      </c>
      <c r="G80" s="101">
        <v>31</v>
      </c>
    </row>
    <row r="81" spans="1:7" s="39" customFormat="1" ht="38.25" customHeight="1">
      <c r="A81" s="66" t="s">
        <v>63</v>
      </c>
      <c r="B81" s="97" t="s">
        <v>0</v>
      </c>
      <c r="C81" s="104" t="s">
        <v>0</v>
      </c>
      <c r="D81" s="97" t="s">
        <v>0</v>
      </c>
      <c r="E81" s="104" t="s">
        <v>0</v>
      </c>
      <c r="F81" s="97" t="s">
        <v>9</v>
      </c>
      <c r="G81" s="101">
        <v>69</v>
      </c>
    </row>
    <row r="82" spans="1:7" s="39" customFormat="1" ht="25.5" customHeight="1">
      <c r="A82" s="67" t="s">
        <v>64</v>
      </c>
      <c r="B82" s="97" t="s">
        <v>0</v>
      </c>
      <c r="C82" s="71" t="s">
        <v>0</v>
      </c>
      <c r="D82" s="97" t="s">
        <v>0</v>
      </c>
      <c r="E82" s="71" t="s">
        <v>0</v>
      </c>
      <c r="F82" s="97" t="s">
        <v>0</v>
      </c>
      <c r="G82" s="37" t="s">
        <v>0</v>
      </c>
    </row>
    <row r="83" spans="1:7" s="39" customFormat="1" ht="25.5" customHeight="1">
      <c r="A83" s="67" t="s">
        <v>58</v>
      </c>
      <c r="B83" s="97" t="s">
        <v>0</v>
      </c>
      <c r="C83" s="37" t="s">
        <v>0</v>
      </c>
      <c r="D83" s="97" t="s">
        <v>0</v>
      </c>
      <c r="E83" s="37" t="s">
        <v>0</v>
      </c>
      <c r="F83" s="97" t="s">
        <v>0</v>
      </c>
      <c r="G83" s="37" t="s">
        <v>0</v>
      </c>
    </row>
    <row r="84" spans="1:7" s="39" customFormat="1" ht="25.5" customHeight="1">
      <c r="A84" s="68" t="s">
        <v>57</v>
      </c>
      <c r="B84" s="99" t="s">
        <v>0</v>
      </c>
      <c r="C84" s="69" t="s">
        <v>0</v>
      </c>
      <c r="D84" s="99" t="s">
        <v>0</v>
      </c>
      <c r="E84" s="69" t="s">
        <v>0</v>
      </c>
      <c r="F84" s="99" t="s">
        <v>0</v>
      </c>
      <c r="G84" s="69" t="s">
        <v>0</v>
      </c>
    </row>
    <row r="85" spans="1:7" s="39" customFormat="1" ht="11.25"/>
    <row r="86" spans="1:7" s="39" customFormat="1" ht="11.25">
      <c r="A86" s="70"/>
      <c r="G86" s="38" t="s">
        <v>65</v>
      </c>
    </row>
    <row r="87" spans="1:7" s="39" customFormat="1" ht="6.75" customHeight="1">
      <c r="A87" s="70"/>
      <c r="G87" s="38"/>
    </row>
    <row r="88" spans="1:7" s="39" customFormat="1" ht="11.25">
      <c r="A88" s="142"/>
      <c r="B88" s="144" t="s">
        <v>24</v>
      </c>
      <c r="C88" s="145"/>
      <c r="D88" s="144" t="s">
        <v>25</v>
      </c>
      <c r="E88" s="145"/>
      <c r="F88" s="144" t="s">
        <v>26</v>
      </c>
      <c r="G88" s="146"/>
    </row>
    <row r="89" spans="1:7" s="39" customFormat="1" ht="25.5" customHeight="1">
      <c r="A89" s="143"/>
      <c r="B89" s="26" t="s">
        <v>32</v>
      </c>
      <c r="C89" s="61" t="s">
        <v>60</v>
      </c>
      <c r="D89" s="26" t="s">
        <v>32</v>
      </c>
      <c r="E89" s="61" t="s">
        <v>60</v>
      </c>
      <c r="F89" s="26" t="s">
        <v>32</v>
      </c>
      <c r="G89" s="26" t="s">
        <v>60</v>
      </c>
    </row>
    <row r="90" spans="1:7" s="39" customFormat="1" ht="12.75" customHeight="1">
      <c r="A90" s="63" t="s">
        <v>61</v>
      </c>
      <c r="B90" s="95">
        <v>278105</v>
      </c>
      <c r="C90" s="101">
        <v>100</v>
      </c>
      <c r="D90" s="22" t="s">
        <v>0</v>
      </c>
      <c r="E90" s="23" t="s">
        <v>0</v>
      </c>
      <c r="F90" s="95">
        <v>32769</v>
      </c>
      <c r="G90" s="101">
        <v>100</v>
      </c>
    </row>
    <row r="91" spans="1:7" s="39" customFormat="1" ht="12.75" customHeight="1">
      <c r="A91" s="64" t="s">
        <v>62</v>
      </c>
      <c r="B91" s="96"/>
      <c r="C91" s="101"/>
      <c r="D91" s="22"/>
      <c r="E91" s="23"/>
      <c r="F91" s="96"/>
      <c r="G91" s="101"/>
    </row>
    <row r="92" spans="1:7" s="39" customFormat="1" ht="12.75" customHeight="1">
      <c r="A92" s="64" t="s">
        <v>5</v>
      </c>
      <c r="B92" s="97" t="s">
        <v>0</v>
      </c>
      <c r="C92" s="104" t="s">
        <v>0</v>
      </c>
      <c r="D92" s="30" t="s">
        <v>0</v>
      </c>
      <c r="E92" s="23" t="s">
        <v>0</v>
      </c>
      <c r="F92" s="97" t="s">
        <v>0</v>
      </c>
      <c r="G92" s="104" t="s">
        <v>0</v>
      </c>
    </row>
    <row r="93" spans="1:7" s="39" customFormat="1" ht="12.75" customHeight="1">
      <c r="A93" s="66" t="s">
        <v>6</v>
      </c>
      <c r="B93" s="96">
        <v>278105</v>
      </c>
      <c r="C93" s="101">
        <v>100</v>
      </c>
      <c r="D93" s="30" t="s">
        <v>0</v>
      </c>
      <c r="E93" s="23" t="s">
        <v>0</v>
      </c>
      <c r="F93" s="96">
        <v>32769</v>
      </c>
      <c r="G93" s="101">
        <v>100</v>
      </c>
    </row>
    <row r="94" spans="1:7" s="39" customFormat="1" ht="12.75" customHeight="1">
      <c r="A94" s="63" t="s">
        <v>7</v>
      </c>
      <c r="B94" s="97" t="s">
        <v>0</v>
      </c>
      <c r="C94" s="104" t="s">
        <v>0</v>
      </c>
      <c r="D94" s="62" t="s">
        <v>0</v>
      </c>
      <c r="E94" s="65" t="s">
        <v>0</v>
      </c>
      <c r="F94" s="97" t="s">
        <v>0</v>
      </c>
      <c r="G94" s="104" t="s">
        <v>0</v>
      </c>
    </row>
    <row r="95" spans="1:7" s="39" customFormat="1" ht="12.75" customHeight="1">
      <c r="A95" s="64" t="s">
        <v>62</v>
      </c>
      <c r="B95" s="97"/>
      <c r="C95" s="104"/>
      <c r="D95" s="62"/>
      <c r="E95" s="65"/>
      <c r="F95" s="97"/>
      <c r="G95" s="104"/>
    </row>
    <row r="96" spans="1:7" s="39" customFormat="1" ht="12.75" customHeight="1">
      <c r="A96" s="64" t="s">
        <v>5</v>
      </c>
      <c r="B96" s="97" t="s">
        <v>0</v>
      </c>
      <c r="C96" s="104" t="s">
        <v>0</v>
      </c>
      <c r="D96" s="22" t="s">
        <v>0</v>
      </c>
      <c r="E96" s="65" t="s">
        <v>0</v>
      </c>
      <c r="F96" s="97" t="s">
        <v>0</v>
      </c>
      <c r="G96" s="104" t="s">
        <v>0</v>
      </c>
    </row>
    <row r="97" spans="1:7" s="39" customFormat="1" ht="38.25" customHeight="1">
      <c r="A97" s="66" t="s">
        <v>63</v>
      </c>
      <c r="B97" s="97" t="s">
        <v>0</v>
      </c>
      <c r="C97" s="104" t="s">
        <v>0</v>
      </c>
      <c r="D97" s="22" t="s">
        <v>0</v>
      </c>
      <c r="E97" s="65" t="s">
        <v>0</v>
      </c>
      <c r="F97" s="97" t="s">
        <v>0</v>
      </c>
      <c r="G97" s="104" t="s">
        <v>0</v>
      </c>
    </row>
    <row r="98" spans="1:7" s="39" customFormat="1" ht="25.5" customHeight="1">
      <c r="A98" s="67" t="s">
        <v>64</v>
      </c>
      <c r="B98" s="97" t="s">
        <v>0</v>
      </c>
      <c r="C98" s="71" t="s">
        <v>0</v>
      </c>
      <c r="D98" s="30" t="s">
        <v>0</v>
      </c>
      <c r="E98" s="71" t="s">
        <v>0</v>
      </c>
      <c r="F98" s="97" t="s">
        <v>0</v>
      </c>
      <c r="G98" s="71" t="s">
        <v>0</v>
      </c>
    </row>
    <row r="99" spans="1:7" s="39" customFormat="1" ht="25.5" customHeight="1">
      <c r="A99" s="67" t="s">
        <v>58</v>
      </c>
      <c r="B99" s="97" t="s">
        <v>0</v>
      </c>
      <c r="C99" s="37" t="s">
        <v>0</v>
      </c>
      <c r="D99" s="22" t="s">
        <v>0</v>
      </c>
      <c r="E99" s="37" t="s">
        <v>0</v>
      </c>
      <c r="F99" s="97" t="s">
        <v>0</v>
      </c>
      <c r="G99" s="37" t="s">
        <v>0</v>
      </c>
    </row>
    <row r="100" spans="1:7" s="39" customFormat="1" ht="25.5" customHeight="1">
      <c r="A100" s="68" t="s">
        <v>57</v>
      </c>
      <c r="B100" s="99" t="s">
        <v>0</v>
      </c>
      <c r="C100" s="69" t="s">
        <v>0</v>
      </c>
      <c r="D100" s="24" t="s">
        <v>0</v>
      </c>
      <c r="E100" s="69" t="s">
        <v>0</v>
      </c>
      <c r="F100" s="99" t="s">
        <v>0</v>
      </c>
      <c r="G100" s="69" t="s">
        <v>0</v>
      </c>
    </row>
    <row r="101" spans="1:7" s="39" customFormat="1" ht="11.25">
      <c r="A101" s="74"/>
      <c r="B101" s="31"/>
      <c r="C101" s="76"/>
      <c r="D101" s="31"/>
      <c r="E101" s="76"/>
      <c r="F101" s="34"/>
      <c r="G101" s="76"/>
    </row>
    <row r="102" spans="1:7" s="39" customFormat="1" ht="11.25">
      <c r="A102" s="74"/>
      <c r="B102" s="31"/>
      <c r="C102" s="76"/>
      <c r="D102" s="31"/>
      <c r="E102" s="76"/>
      <c r="F102" s="34"/>
      <c r="G102" s="76"/>
    </row>
    <row r="103" spans="1:7" s="39" customFormat="1" ht="11.25">
      <c r="A103" s="74"/>
      <c r="B103" s="31"/>
      <c r="C103" s="76"/>
      <c r="D103" s="31"/>
      <c r="E103" s="76"/>
      <c r="F103" s="34"/>
      <c r="G103" s="76"/>
    </row>
    <row r="104" spans="1:7" s="39" customFormat="1" ht="11.25">
      <c r="A104" s="74"/>
      <c r="B104" s="31"/>
      <c r="C104" s="76"/>
      <c r="D104" s="31"/>
      <c r="E104" s="76"/>
      <c r="F104" s="34"/>
      <c r="G104" s="76"/>
    </row>
    <row r="105" spans="1:7" s="39" customFormat="1" ht="12.75" customHeight="1"/>
    <row r="106" spans="1:7" s="39" customFormat="1" ht="12.75" customHeight="1">
      <c r="A106" s="70"/>
      <c r="G106" s="38" t="s">
        <v>65</v>
      </c>
    </row>
    <row r="107" spans="1:7" s="39" customFormat="1" ht="6.75" customHeight="1">
      <c r="A107" s="70"/>
      <c r="G107" s="38"/>
    </row>
    <row r="108" spans="1:7" s="39" customFormat="1" ht="12.75" customHeight="1">
      <c r="A108" s="142"/>
      <c r="B108" s="144" t="s">
        <v>27</v>
      </c>
      <c r="C108" s="145"/>
      <c r="D108" s="144" t="s">
        <v>28</v>
      </c>
      <c r="E108" s="145"/>
      <c r="F108" s="144" t="s">
        <v>29</v>
      </c>
      <c r="G108" s="146"/>
    </row>
    <row r="109" spans="1:7" s="39" customFormat="1" ht="25.5" customHeight="1">
      <c r="A109" s="143"/>
      <c r="B109" s="26" t="s">
        <v>32</v>
      </c>
      <c r="C109" s="61" t="s">
        <v>60</v>
      </c>
      <c r="D109" s="26" t="s">
        <v>32</v>
      </c>
      <c r="E109" s="61" t="s">
        <v>60</v>
      </c>
      <c r="F109" s="26" t="s">
        <v>32</v>
      </c>
      <c r="G109" s="26" t="s">
        <v>60</v>
      </c>
    </row>
    <row r="110" spans="1:7" s="39" customFormat="1" ht="12.75" customHeight="1">
      <c r="A110" s="63" t="s">
        <v>61</v>
      </c>
      <c r="B110" s="95">
        <v>722999</v>
      </c>
      <c r="C110" s="101">
        <v>100</v>
      </c>
      <c r="D110" s="22" t="s">
        <v>0</v>
      </c>
      <c r="E110" s="23" t="s">
        <v>0</v>
      </c>
      <c r="F110" s="95">
        <v>1776752</v>
      </c>
      <c r="G110" s="101">
        <v>100</v>
      </c>
    </row>
    <row r="111" spans="1:7" s="39" customFormat="1" ht="12.75" customHeight="1">
      <c r="A111" s="64" t="s">
        <v>62</v>
      </c>
      <c r="B111" s="96"/>
      <c r="C111" s="101"/>
      <c r="D111" s="22"/>
      <c r="E111" s="23"/>
      <c r="F111" s="96"/>
      <c r="G111" s="101"/>
    </row>
    <row r="112" spans="1:7" s="39" customFormat="1" ht="12.75" customHeight="1">
      <c r="A112" s="64" t="s">
        <v>5</v>
      </c>
      <c r="B112" s="96">
        <v>301589</v>
      </c>
      <c r="C112" s="101">
        <v>41.7</v>
      </c>
      <c r="D112" s="30" t="s">
        <v>0</v>
      </c>
      <c r="E112" s="23" t="s">
        <v>0</v>
      </c>
      <c r="F112" s="96">
        <v>422748</v>
      </c>
      <c r="G112" s="101">
        <v>23.8</v>
      </c>
    </row>
    <row r="113" spans="1:7" s="39" customFormat="1" ht="12.75" customHeight="1">
      <c r="A113" s="66" t="s">
        <v>6</v>
      </c>
      <c r="B113" s="96">
        <v>421410</v>
      </c>
      <c r="C113" s="101">
        <v>58.3</v>
      </c>
      <c r="D113" s="30" t="s">
        <v>0</v>
      </c>
      <c r="E113" s="23" t="s">
        <v>0</v>
      </c>
      <c r="F113" s="96">
        <v>1354004</v>
      </c>
      <c r="G113" s="101">
        <v>76.2</v>
      </c>
    </row>
    <row r="114" spans="1:7" s="39" customFormat="1" ht="12.75" customHeight="1">
      <c r="A114" s="63" t="s">
        <v>7</v>
      </c>
      <c r="B114" s="96">
        <v>1733882</v>
      </c>
      <c r="C114" s="101">
        <v>100</v>
      </c>
      <c r="D114" s="62" t="s">
        <v>0</v>
      </c>
      <c r="E114" s="65" t="s">
        <v>0</v>
      </c>
      <c r="F114" s="97" t="s">
        <v>0</v>
      </c>
      <c r="G114" s="104" t="s">
        <v>0</v>
      </c>
    </row>
    <row r="115" spans="1:7" s="39" customFormat="1" ht="12.75" customHeight="1">
      <c r="A115" s="64" t="s">
        <v>62</v>
      </c>
      <c r="B115" s="96"/>
      <c r="C115" s="101"/>
      <c r="D115" s="62"/>
      <c r="E115" s="65"/>
      <c r="F115" s="97"/>
      <c r="G115" s="104"/>
    </row>
    <row r="116" spans="1:7" s="39" customFormat="1" ht="12.75" customHeight="1">
      <c r="A116" s="64" t="s">
        <v>5</v>
      </c>
      <c r="B116" s="97" t="s">
        <v>0</v>
      </c>
      <c r="C116" s="104" t="s">
        <v>0</v>
      </c>
      <c r="D116" s="22" t="s">
        <v>0</v>
      </c>
      <c r="E116" s="65" t="s">
        <v>0</v>
      </c>
      <c r="F116" s="97" t="s">
        <v>0</v>
      </c>
      <c r="G116" s="104" t="s">
        <v>0</v>
      </c>
    </row>
    <row r="117" spans="1:7" s="39" customFormat="1" ht="38.25" customHeight="1">
      <c r="A117" s="66" t="s">
        <v>63</v>
      </c>
      <c r="B117" s="96">
        <v>1733882</v>
      </c>
      <c r="C117" s="101">
        <v>100</v>
      </c>
      <c r="D117" s="22" t="s">
        <v>0</v>
      </c>
      <c r="E117" s="65" t="s">
        <v>0</v>
      </c>
      <c r="F117" s="97" t="s">
        <v>0</v>
      </c>
      <c r="G117" s="104" t="s">
        <v>0</v>
      </c>
    </row>
    <row r="118" spans="1:7" s="39" customFormat="1" ht="25.5" customHeight="1">
      <c r="A118" s="67" t="s">
        <v>64</v>
      </c>
      <c r="B118" s="97" t="s">
        <v>0</v>
      </c>
      <c r="C118" s="37" t="s">
        <v>0</v>
      </c>
      <c r="D118" s="30" t="s">
        <v>0</v>
      </c>
      <c r="E118" s="71" t="s">
        <v>0</v>
      </c>
      <c r="F118" s="97" t="s">
        <v>0</v>
      </c>
      <c r="G118" s="22" t="s">
        <v>0</v>
      </c>
    </row>
    <row r="119" spans="1:7" s="39" customFormat="1" ht="25.5" customHeight="1">
      <c r="A119" s="67" t="s">
        <v>58</v>
      </c>
      <c r="B119" s="97" t="s">
        <v>0</v>
      </c>
      <c r="C119" s="37" t="s">
        <v>0</v>
      </c>
      <c r="D119" s="22" t="s">
        <v>0</v>
      </c>
      <c r="E119" s="37" t="s">
        <v>0</v>
      </c>
      <c r="F119" s="97" t="s">
        <v>0</v>
      </c>
      <c r="G119" s="22" t="s">
        <v>0</v>
      </c>
    </row>
    <row r="120" spans="1:7" s="39" customFormat="1" ht="25.5" customHeight="1">
      <c r="A120" s="68" t="s">
        <v>57</v>
      </c>
      <c r="B120" s="99" t="s">
        <v>0</v>
      </c>
      <c r="C120" s="69" t="s">
        <v>0</v>
      </c>
      <c r="D120" s="24" t="s">
        <v>0</v>
      </c>
      <c r="E120" s="69" t="s">
        <v>0</v>
      </c>
      <c r="F120" s="99" t="s">
        <v>0</v>
      </c>
      <c r="G120" s="24" t="s">
        <v>0</v>
      </c>
    </row>
  </sheetData>
  <mergeCells count="31">
    <mergeCell ref="A1:G1"/>
    <mergeCell ref="A3:G3"/>
    <mergeCell ref="A4:G4"/>
    <mergeCell ref="A5:A6"/>
    <mergeCell ref="B5:C5"/>
    <mergeCell ref="D5:E5"/>
    <mergeCell ref="F5:G5"/>
    <mergeCell ref="A21:A22"/>
    <mergeCell ref="B21:C21"/>
    <mergeCell ref="D21:E21"/>
    <mergeCell ref="F21:G21"/>
    <mergeCell ref="A37:A38"/>
    <mergeCell ref="B37:C37"/>
    <mergeCell ref="D37:E37"/>
    <mergeCell ref="F37:G37"/>
    <mergeCell ref="A53:A54"/>
    <mergeCell ref="B53:C53"/>
    <mergeCell ref="D53:E53"/>
    <mergeCell ref="F53:G53"/>
    <mergeCell ref="A72:A73"/>
    <mergeCell ref="B72:C72"/>
    <mergeCell ref="D72:E72"/>
    <mergeCell ref="F72:G72"/>
    <mergeCell ref="A88:A89"/>
    <mergeCell ref="B88:C88"/>
    <mergeCell ref="D88:E88"/>
    <mergeCell ref="F88:G88"/>
    <mergeCell ref="A108:A109"/>
    <mergeCell ref="B108:C108"/>
    <mergeCell ref="D108:E108"/>
    <mergeCell ref="F108:G108"/>
  </mergeCells>
  <pageMargins left="0.78740157480314965" right="0.39370078740157483" top="0.39370078740157483" bottom="0.39370078740157483" header="0.31496062992125984" footer="0.31496062992125984"/>
  <pageSetup paperSize="9" scale="96" firstPageNumber="23" orientation="landscape" useFirstPageNumber="1" r:id="rId1"/>
  <headerFooter>
    <oddFooter>&amp;R&amp;"Roboto,полужирный"&amp;8&amp;P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zoomScaleNormal="100" workbookViewId="0">
      <selection activeCell="A2" sqref="A2"/>
    </sheetView>
  </sheetViews>
  <sheetFormatPr defaultRowHeight="12.75"/>
  <cols>
    <col min="1" max="1" width="26.7109375" style="6" customWidth="1"/>
    <col min="2" max="7" width="18.7109375" style="6" customWidth="1"/>
    <col min="8" max="16384" width="9.140625" style="6"/>
  </cols>
  <sheetData>
    <row r="1" spans="1:7" ht="15.75">
      <c r="A1" s="158" t="s">
        <v>90</v>
      </c>
      <c r="B1" s="158"/>
      <c r="C1" s="158"/>
      <c r="D1" s="158"/>
      <c r="E1" s="158"/>
      <c r="F1" s="158"/>
      <c r="G1" s="159"/>
    </row>
    <row r="2" spans="1:7" ht="12.75" customHeight="1">
      <c r="A2" s="82"/>
      <c r="B2" s="82"/>
      <c r="C2" s="82"/>
      <c r="D2" s="82"/>
      <c r="E2" s="82"/>
      <c r="F2" s="82"/>
      <c r="G2" s="83"/>
    </row>
    <row r="3" spans="1:7" ht="12.75" customHeight="1">
      <c r="A3" s="155" t="s">
        <v>93</v>
      </c>
      <c r="B3" s="155"/>
      <c r="C3" s="155"/>
      <c r="D3" s="155"/>
      <c r="E3" s="155"/>
      <c r="F3" s="155"/>
      <c r="G3" s="155"/>
    </row>
    <row r="4" spans="1:7" ht="12.75" customHeight="1">
      <c r="A4" s="160"/>
      <c r="B4" s="160"/>
      <c r="C4" s="160"/>
      <c r="D4" s="160"/>
      <c r="E4" s="160"/>
      <c r="F4" s="160"/>
      <c r="G4" s="160"/>
    </row>
    <row r="5" spans="1:7" s="39" customFormat="1" ht="12.75" customHeight="1">
      <c r="A5" s="142"/>
      <c r="B5" s="150" t="s">
        <v>10</v>
      </c>
      <c r="C5" s="151"/>
      <c r="D5" s="150" t="s">
        <v>11</v>
      </c>
      <c r="E5" s="151"/>
      <c r="F5" s="150" t="s">
        <v>12</v>
      </c>
      <c r="G5" s="152"/>
    </row>
    <row r="6" spans="1:7" s="39" customFormat="1" ht="25.5" customHeight="1">
      <c r="A6" s="143"/>
      <c r="B6" s="26" t="s">
        <v>32</v>
      </c>
      <c r="C6" s="61" t="s">
        <v>60</v>
      </c>
      <c r="D6" s="26" t="s">
        <v>32</v>
      </c>
      <c r="E6" s="61" t="s">
        <v>60</v>
      </c>
      <c r="F6" s="26" t="s">
        <v>32</v>
      </c>
      <c r="G6" s="26" t="s">
        <v>60</v>
      </c>
    </row>
    <row r="7" spans="1:7" s="39" customFormat="1" ht="12.75" customHeight="1">
      <c r="A7" s="63" t="s">
        <v>61</v>
      </c>
      <c r="B7" s="95">
        <v>174957251</v>
      </c>
      <c r="C7" s="101">
        <v>100</v>
      </c>
      <c r="D7" s="95">
        <v>151717446</v>
      </c>
      <c r="E7" s="101">
        <v>100</v>
      </c>
      <c r="F7" s="95">
        <v>3714924</v>
      </c>
      <c r="G7" s="101">
        <v>100</v>
      </c>
    </row>
    <row r="8" spans="1:7" s="39" customFormat="1" ht="12.75" customHeight="1">
      <c r="A8" s="64" t="s">
        <v>62</v>
      </c>
      <c r="B8" s="96"/>
      <c r="C8" s="101"/>
      <c r="D8" s="96"/>
      <c r="E8" s="101"/>
      <c r="F8" s="96"/>
      <c r="G8" s="101"/>
    </row>
    <row r="9" spans="1:7" s="39" customFormat="1" ht="12.75" customHeight="1">
      <c r="A9" s="64" t="s">
        <v>5</v>
      </c>
      <c r="B9" s="96">
        <v>80193562</v>
      </c>
      <c r="C9" s="101">
        <v>45.8</v>
      </c>
      <c r="D9" s="96">
        <v>66838452</v>
      </c>
      <c r="E9" s="101">
        <v>44.1</v>
      </c>
      <c r="F9" s="96">
        <v>2754352</v>
      </c>
      <c r="G9" s="101">
        <v>74.099999999999994</v>
      </c>
    </row>
    <row r="10" spans="1:7" s="39" customFormat="1" ht="12.75" customHeight="1">
      <c r="A10" s="66" t="s">
        <v>6</v>
      </c>
      <c r="B10" s="96">
        <v>94763689</v>
      </c>
      <c r="C10" s="101">
        <v>54.2</v>
      </c>
      <c r="D10" s="96">
        <v>84878994</v>
      </c>
      <c r="E10" s="101">
        <v>55.9</v>
      </c>
      <c r="F10" s="96">
        <v>960572</v>
      </c>
      <c r="G10" s="101">
        <v>25.9</v>
      </c>
    </row>
    <row r="11" spans="1:7" s="39" customFormat="1" ht="12.75" customHeight="1">
      <c r="A11" s="63" t="s">
        <v>7</v>
      </c>
      <c r="B11" s="96">
        <v>93875692</v>
      </c>
      <c r="C11" s="101">
        <v>100</v>
      </c>
      <c r="D11" s="96">
        <v>58738537</v>
      </c>
      <c r="E11" s="101">
        <v>100</v>
      </c>
      <c r="F11" s="97" t="s">
        <v>0</v>
      </c>
      <c r="G11" s="104" t="s">
        <v>0</v>
      </c>
    </row>
    <row r="12" spans="1:7" s="39" customFormat="1" ht="12.75" customHeight="1">
      <c r="A12" s="64" t="s">
        <v>62</v>
      </c>
      <c r="B12" s="96"/>
      <c r="C12" s="101"/>
      <c r="D12" s="96"/>
      <c r="E12" s="101"/>
      <c r="F12" s="97"/>
      <c r="G12" s="104"/>
    </row>
    <row r="13" spans="1:7" s="39" customFormat="1" ht="12.75" customHeight="1">
      <c r="A13" s="64" t="s">
        <v>5</v>
      </c>
      <c r="B13" s="96">
        <v>41859783</v>
      </c>
      <c r="C13" s="101">
        <v>44.6</v>
      </c>
      <c r="D13" s="96">
        <v>7391917</v>
      </c>
      <c r="E13" s="101">
        <v>12.6</v>
      </c>
      <c r="F13" s="97" t="s">
        <v>0</v>
      </c>
      <c r="G13" s="104" t="s">
        <v>0</v>
      </c>
    </row>
    <row r="14" spans="1:7" s="39" customFormat="1" ht="38.25" customHeight="1">
      <c r="A14" s="66" t="s">
        <v>63</v>
      </c>
      <c r="B14" s="96">
        <v>52015909</v>
      </c>
      <c r="C14" s="101">
        <v>55.4</v>
      </c>
      <c r="D14" s="96">
        <v>51346620</v>
      </c>
      <c r="E14" s="101">
        <v>87.4</v>
      </c>
      <c r="F14" s="97" t="s">
        <v>0</v>
      </c>
      <c r="G14" s="104" t="s">
        <v>0</v>
      </c>
    </row>
    <row r="15" spans="1:7" s="39" customFormat="1" ht="25.5" customHeight="1">
      <c r="A15" s="67" t="s">
        <v>64</v>
      </c>
      <c r="B15" s="97" t="s">
        <v>0</v>
      </c>
      <c r="C15" s="37" t="s">
        <v>0</v>
      </c>
      <c r="D15" s="97" t="s">
        <v>0</v>
      </c>
      <c r="E15" s="37" t="s">
        <v>0</v>
      </c>
      <c r="F15" s="97" t="s">
        <v>0</v>
      </c>
      <c r="G15" s="37" t="s">
        <v>0</v>
      </c>
    </row>
    <row r="16" spans="1:7" s="39" customFormat="1" ht="25.5" customHeight="1">
      <c r="A16" s="67" t="s">
        <v>58</v>
      </c>
      <c r="B16" s="96">
        <v>107</v>
      </c>
      <c r="C16" s="37" t="s">
        <v>0</v>
      </c>
      <c r="D16" s="96">
        <v>107</v>
      </c>
      <c r="E16" s="37" t="s">
        <v>0</v>
      </c>
      <c r="F16" s="97" t="s">
        <v>0</v>
      </c>
      <c r="G16" s="37" t="s">
        <v>0</v>
      </c>
    </row>
    <row r="17" spans="1:7" s="39" customFormat="1" ht="25.5" customHeight="1">
      <c r="A17" s="68" t="s">
        <v>57</v>
      </c>
      <c r="B17" s="98">
        <v>5503517</v>
      </c>
      <c r="C17" s="69" t="s">
        <v>0</v>
      </c>
      <c r="D17" s="98">
        <v>3329627</v>
      </c>
      <c r="E17" s="69" t="s">
        <v>0</v>
      </c>
      <c r="F17" s="99" t="s">
        <v>0</v>
      </c>
      <c r="G17" s="69" t="s">
        <v>0</v>
      </c>
    </row>
    <row r="18" spans="1:7" s="39" customFormat="1" ht="12.75" customHeight="1">
      <c r="D18" s="73"/>
    </row>
    <row r="19" spans="1:7" s="39" customFormat="1" ht="12.75" customHeight="1">
      <c r="A19" s="70"/>
      <c r="G19" s="38" t="s">
        <v>65</v>
      </c>
    </row>
    <row r="20" spans="1:7" s="39" customFormat="1" ht="6.75" customHeight="1">
      <c r="A20" s="70"/>
      <c r="G20" s="38"/>
    </row>
    <row r="21" spans="1:7" s="39" customFormat="1" ht="12.75" customHeight="1">
      <c r="A21" s="142"/>
      <c r="B21" s="144" t="s">
        <v>13</v>
      </c>
      <c r="C21" s="145"/>
      <c r="D21" s="144" t="s">
        <v>66</v>
      </c>
      <c r="E21" s="147"/>
      <c r="F21" s="144" t="s">
        <v>15</v>
      </c>
      <c r="G21" s="148"/>
    </row>
    <row r="22" spans="1:7" s="39" customFormat="1" ht="25.5" customHeight="1">
      <c r="A22" s="143"/>
      <c r="B22" s="26" t="s">
        <v>32</v>
      </c>
      <c r="C22" s="61" t="s">
        <v>60</v>
      </c>
      <c r="D22" s="26" t="s">
        <v>32</v>
      </c>
      <c r="E22" s="61" t="s">
        <v>60</v>
      </c>
      <c r="F22" s="26" t="s">
        <v>32</v>
      </c>
      <c r="G22" s="26" t="s">
        <v>60</v>
      </c>
    </row>
    <row r="23" spans="1:7" s="39" customFormat="1" ht="12.75" customHeight="1">
      <c r="A23" s="63" t="s">
        <v>61</v>
      </c>
      <c r="B23" s="95">
        <v>4265958</v>
      </c>
      <c r="C23" s="101">
        <v>100</v>
      </c>
      <c r="D23" s="95">
        <v>6442155</v>
      </c>
      <c r="E23" s="101">
        <v>100</v>
      </c>
      <c r="F23" s="38" t="s">
        <v>0</v>
      </c>
      <c r="G23" s="71" t="s">
        <v>0</v>
      </c>
    </row>
    <row r="24" spans="1:7" s="39" customFormat="1" ht="12.75" customHeight="1">
      <c r="A24" s="64" t="s">
        <v>62</v>
      </c>
      <c r="B24" s="96"/>
      <c r="C24" s="101"/>
      <c r="D24" s="96"/>
      <c r="E24" s="101"/>
      <c r="F24" s="62"/>
      <c r="G24" s="65"/>
    </row>
    <row r="25" spans="1:7" s="39" customFormat="1" ht="12.75" customHeight="1">
      <c r="A25" s="64" t="s">
        <v>5</v>
      </c>
      <c r="B25" s="96">
        <v>3155628</v>
      </c>
      <c r="C25" s="101">
        <v>74</v>
      </c>
      <c r="D25" s="96">
        <v>2031062</v>
      </c>
      <c r="E25" s="101">
        <v>31.5</v>
      </c>
      <c r="F25" s="38" t="s">
        <v>0</v>
      </c>
      <c r="G25" s="71" t="s">
        <v>0</v>
      </c>
    </row>
    <row r="26" spans="1:7" s="39" customFormat="1" ht="12.75" customHeight="1">
      <c r="A26" s="66" t="s">
        <v>6</v>
      </c>
      <c r="B26" s="96">
        <v>1110330</v>
      </c>
      <c r="C26" s="101">
        <v>26</v>
      </c>
      <c r="D26" s="96">
        <v>4411093</v>
      </c>
      <c r="E26" s="101">
        <v>68.5</v>
      </c>
      <c r="F26" s="38" t="s">
        <v>0</v>
      </c>
      <c r="G26" s="71" t="s">
        <v>0</v>
      </c>
    </row>
    <row r="27" spans="1:7" s="39" customFormat="1" ht="12.75" customHeight="1">
      <c r="A27" s="63" t="s">
        <v>7</v>
      </c>
      <c r="B27" s="97" t="s">
        <v>0</v>
      </c>
      <c r="C27" s="104" t="s">
        <v>0</v>
      </c>
      <c r="D27" s="96">
        <v>34467866</v>
      </c>
      <c r="E27" s="101">
        <v>100</v>
      </c>
      <c r="F27" s="38" t="s">
        <v>0</v>
      </c>
      <c r="G27" s="71" t="s">
        <v>0</v>
      </c>
    </row>
    <row r="28" spans="1:7" s="39" customFormat="1" ht="12.75" customHeight="1">
      <c r="A28" s="64" t="s">
        <v>62</v>
      </c>
      <c r="B28" s="97"/>
      <c r="C28" s="104"/>
      <c r="D28" s="96"/>
      <c r="E28" s="101"/>
      <c r="F28" s="62"/>
      <c r="G28" s="65"/>
    </row>
    <row r="29" spans="1:7" s="39" customFormat="1" ht="12.75" customHeight="1">
      <c r="A29" s="64" t="s">
        <v>5</v>
      </c>
      <c r="B29" s="97" t="s">
        <v>0</v>
      </c>
      <c r="C29" s="104" t="s">
        <v>0</v>
      </c>
      <c r="D29" s="96">
        <v>34467866</v>
      </c>
      <c r="E29" s="101">
        <v>100</v>
      </c>
      <c r="F29" s="38" t="s">
        <v>0</v>
      </c>
      <c r="G29" s="71" t="s">
        <v>0</v>
      </c>
    </row>
    <row r="30" spans="1:7" s="39" customFormat="1" ht="38.25" customHeight="1">
      <c r="A30" s="66" t="s">
        <v>63</v>
      </c>
      <c r="B30" s="97" t="s">
        <v>0</v>
      </c>
      <c r="C30" s="104" t="s">
        <v>0</v>
      </c>
      <c r="D30" s="97" t="s">
        <v>0</v>
      </c>
      <c r="E30" s="104" t="s">
        <v>0</v>
      </c>
      <c r="F30" s="38" t="s">
        <v>0</v>
      </c>
      <c r="G30" s="38" t="s">
        <v>0</v>
      </c>
    </row>
    <row r="31" spans="1:7" s="39" customFormat="1" ht="25.5" customHeight="1">
      <c r="A31" s="67" t="s">
        <v>64</v>
      </c>
      <c r="B31" s="97" t="s">
        <v>0</v>
      </c>
      <c r="C31" s="37" t="s">
        <v>0</v>
      </c>
      <c r="D31" s="97" t="s">
        <v>0</v>
      </c>
      <c r="E31" s="37" t="s">
        <v>0</v>
      </c>
      <c r="F31" s="37" t="s">
        <v>0</v>
      </c>
      <c r="G31" s="37" t="s">
        <v>0</v>
      </c>
    </row>
    <row r="32" spans="1:7" s="39" customFormat="1" ht="25.5" customHeight="1">
      <c r="A32" s="67" t="s">
        <v>58</v>
      </c>
      <c r="B32" s="97" t="s">
        <v>0</v>
      </c>
      <c r="C32" s="71" t="s">
        <v>0</v>
      </c>
      <c r="D32" s="97" t="s">
        <v>0</v>
      </c>
      <c r="E32" s="36" t="s">
        <v>0</v>
      </c>
      <c r="F32" s="71" t="s">
        <v>0</v>
      </c>
      <c r="G32" s="71" t="s">
        <v>0</v>
      </c>
    </row>
    <row r="33" spans="1:7" s="39" customFormat="1" ht="25.5" customHeight="1">
      <c r="A33" s="68" t="s">
        <v>57</v>
      </c>
      <c r="B33" s="99" t="s">
        <v>0</v>
      </c>
      <c r="C33" s="78" t="s">
        <v>0</v>
      </c>
      <c r="D33" s="98">
        <v>2173890</v>
      </c>
      <c r="E33" s="78" t="s">
        <v>0</v>
      </c>
      <c r="F33" s="78" t="s">
        <v>0</v>
      </c>
      <c r="G33" s="78" t="s">
        <v>0</v>
      </c>
    </row>
    <row r="34" spans="1:7" s="39" customFormat="1" ht="12.75" customHeight="1">
      <c r="A34" s="74"/>
      <c r="B34" s="34"/>
      <c r="C34" s="36"/>
      <c r="D34" s="31"/>
      <c r="E34" s="36"/>
      <c r="F34" s="36"/>
      <c r="G34" s="36"/>
    </row>
    <row r="35" spans="1:7" s="39" customFormat="1" ht="12.75" customHeight="1">
      <c r="A35" s="70"/>
      <c r="G35" s="38" t="s">
        <v>65</v>
      </c>
    </row>
    <row r="36" spans="1:7" s="39" customFormat="1" ht="6.75" customHeight="1">
      <c r="A36" s="70"/>
      <c r="G36" s="38"/>
    </row>
    <row r="37" spans="1:7" s="39" customFormat="1" ht="12.75" customHeight="1">
      <c r="A37" s="142"/>
      <c r="B37" s="144" t="s">
        <v>16</v>
      </c>
      <c r="C37" s="147"/>
      <c r="D37" s="144" t="s">
        <v>17</v>
      </c>
      <c r="E37" s="147"/>
      <c r="F37" s="144" t="s">
        <v>18</v>
      </c>
      <c r="G37" s="148"/>
    </row>
    <row r="38" spans="1:7" s="39" customFormat="1" ht="25.5" customHeight="1">
      <c r="A38" s="143"/>
      <c r="B38" s="26" t="s">
        <v>32</v>
      </c>
      <c r="C38" s="61" t="s">
        <v>60</v>
      </c>
      <c r="D38" s="26" t="s">
        <v>32</v>
      </c>
      <c r="E38" s="61" t="s">
        <v>60</v>
      </c>
      <c r="F38" s="26" t="s">
        <v>32</v>
      </c>
      <c r="G38" s="26" t="s">
        <v>60</v>
      </c>
    </row>
    <row r="39" spans="1:7" s="39" customFormat="1" ht="12.75" customHeight="1">
      <c r="A39" s="63" t="s">
        <v>61</v>
      </c>
      <c r="B39" s="38" t="s">
        <v>0</v>
      </c>
      <c r="C39" s="71" t="s">
        <v>0</v>
      </c>
      <c r="D39" s="95">
        <v>1046667</v>
      </c>
      <c r="E39" s="101">
        <v>100</v>
      </c>
      <c r="F39" s="38" t="s">
        <v>0</v>
      </c>
      <c r="G39" s="71" t="s">
        <v>0</v>
      </c>
    </row>
    <row r="40" spans="1:7" s="39" customFormat="1" ht="12.75" customHeight="1">
      <c r="A40" s="64" t="s">
        <v>62</v>
      </c>
      <c r="B40" s="62"/>
      <c r="C40" s="65"/>
      <c r="D40" s="96"/>
      <c r="E40" s="101"/>
      <c r="F40" s="62"/>
      <c r="G40" s="65"/>
    </row>
    <row r="41" spans="1:7" s="39" customFormat="1" ht="12.75" customHeight="1">
      <c r="A41" s="64" t="s">
        <v>5</v>
      </c>
      <c r="B41" s="38" t="s">
        <v>0</v>
      </c>
      <c r="C41" s="71" t="s">
        <v>0</v>
      </c>
      <c r="D41" s="96">
        <v>595128</v>
      </c>
      <c r="E41" s="101">
        <v>56.9</v>
      </c>
      <c r="F41" s="38" t="s">
        <v>0</v>
      </c>
      <c r="G41" s="71" t="s">
        <v>0</v>
      </c>
    </row>
    <row r="42" spans="1:7" s="39" customFormat="1" ht="12.75" customHeight="1">
      <c r="A42" s="66" t="s">
        <v>6</v>
      </c>
      <c r="B42" s="38" t="s">
        <v>0</v>
      </c>
      <c r="C42" s="71" t="s">
        <v>0</v>
      </c>
      <c r="D42" s="96">
        <v>451539</v>
      </c>
      <c r="E42" s="101">
        <v>43.1</v>
      </c>
      <c r="F42" s="38" t="s">
        <v>0</v>
      </c>
      <c r="G42" s="71" t="s">
        <v>0</v>
      </c>
    </row>
    <row r="43" spans="1:7" s="39" customFormat="1" ht="12.75" customHeight="1">
      <c r="A43" s="63" t="s">
        <v>7</v>
      </c>
      <c r="B43" s="38" t="s">
        <v>0</v>
      </c>
      <c r="C43" s="71" t="s">
        <v>0</v>
      </c>
      <c r="D43" s="97" t="s">
        <v>0</v>
      </c>
      <c r="E43" s="104" t="s">
        <v>0</v>
      </c>
      <c r="F43" s="38" t="s">
        <v>0</v>
      </c>
      <c r="G43" s="71" t="s">
        <v>0</v>
      </c>
    </row>
    <row r="44" spans="1:7" s="39" customFormat="1" ht="12.75" customHeight="1">
      <c r="A44" s="64" t="s">
        <v>62</v>
      </c>
      <c r="B44" s="62"/>
      <c r="C44" s="65"/>
      <c r="D44" s="97"/>
      <c r="E44" s="104"/>
      <c r="F44" s="62"/>
      <c r="G44" s="65"/>
    </row>
    <row r="45" spans="1:7" s="39" customFormat="1" ht="12.75" customHeight="1">
      <c r="A45" s="64" t="s">
        <v>5</v>
      </c>
      <c r="B45" s="38" t="s">
        <v>0</v>
      </c>
      <c r="C45" s="71" t="s">
        <v>0</v>
      </c>
      <c r="D45" s="97" t="s">
        <v>0</v>
      </c>
      <c r="E45" s="104" t="s">
        <v>0</v>
      </c>
      <c r="F45" s="38" t="s">
        <v>0</v>
      </c>
      <c r="G45" s="71" t="s">
        <v>0</v>
      </c>
    </row>
    <row r="46" spans="1:7" s="39" customFormat="1" ht="38.25" customHeight="1">
      <c r="A46" s="66" t="s">
        <v>63</v>
      </c>
      <c r="B46" s="38" t="s">
        <v>0</v>
      </c>
      <c r="C46" s="38" t="s">
        <v>0</v>
      </c>
      <c r="D46" s="97" t="s">
        <v>0</v>
      </c>
      <c r="E46" s="104" t="s">
        <v>0</v>
      </c>
      <c r="F46" s="38" t="s">
        <v>0</v>
      </c>
      <c r="G46" s="38" t="s">
        <v>0</v>
      </c>
    </row>
    <row r="47" spans="1:7" s="39" customFormat="1" ht="25.5" customHeight="1">
      <c r="A47" s="67" t="s">
        <v>64</v>
      </c>
      <c r="B47" s="38" t="s">
        <v>0</v>
      </c>
      <c r="C47" s="71" t="s">
        <v>0</v>
      </c>
      <c r="D47" s="97" t="s">
        <v>0</v>
      </c>
      <c r="E47" s="71" t="s">
        <v>0</v>
      </c>
      <c r="F47" s="38" t="s">
        <v>0</v>
      </c>
      <c r="G47" s="71" t="s">
        <v>0</v>
      </c>
    </row>
    <row r="48" spans="1:7" s="39" customFormat="1" ht="25.5" customHeight="1">
      <c r="A48" s="67" t="s">
        <v>58</v>
      </c>
      <c r="B48" s="71" t="s">
        <v>0</v>
      </c>
      <c r="C48" s="71" t="s">
        <v>0</v>
      </c>
      <c r="D48" s="97" t="s">
        <v>0</v>
      </c>
      <c r="E48" s="71" t="s">
        <v>0</v>
      </c>
      <c r="F48" s="71" t="s">
        <v>0</v>
      </c>
      <c r="G48" s="71" t="s">
        <v>0</v>
      </c>
    </row>
    <row r="49" spans="1:7" s="39" customFormat="1" ht="25.5" customHeight="1">
      <c r="A49" s="68" t="s">
        <v>57</v>
      </c>
      <c r="B49" s="78" t="s">
        <v>0</v>
      </c>
      <c r="C49" s="78" t="s">
        <v>0</v>
      </c>
      <c r="D49" s="99" t="s">
        <v>0</v>
      </c>
      <c r="E49" s="78" t="s">
        <v>0</v>
      </c>
      <c r="F49" s="78" t="s">
        <v>0</v>
      </c>
      <c r="G49" s="78" t="s">
        <v>0</v>
      </c>
    </row>
    <row r="50" spans="1:7" s="39" customFormat="1" ht="12.75" customHeight="1"/>
    <row r="51" spans="1:7" s="39" customFormat="1" ht="12.75" customHeight="1">
      <c r="A51" s="70"/>
      <c r="G51" s="38" t="s">
        <v>65</v>
      </c>
    </row>
    <row r="52" spans="1:7" s="39" customFormat="1" ht="6.75" customHeight="1">
      <c r="A52" s="70"/>
      <c r="G52" s="38"/>
    </row>
    <row r="53" spans="1:7" s="39" customFormat="1" ht="12.75" customHeight="1">
      <c r="A53" s="142"/>
      <c r="B53" s="144" t="s">
        <v>59</v>
      </c>
      <c r="C53" s="145"/>
      <c r="D53" s="144" t="s">
        <v>19</v>
      </c>
      <c r="E53" s="145"/>
      <c r="F53" s="144" t="s">
        <v>20</v>
      </c>
      <c r="G53" s="146"/>
    </row>
    <row r="54" spans="1:7" s="39" customFormat="1" ht="25.5" customHeight="1">
      <c r="A54" s="143"/>
      <c r="B54" s="26" t="s">
        <v>32</v>
      </c>
      <c r="C54" s="61" t="s">
        <v>60</v>
      </c>
      <c r="D54" s="26" t="s">
        <v>32</v>
      </c>
      <c r="E54" s="61" t="s">
        <v>60</v>
      </c>
      <c r="F54" s="26" t="s">
        <v>32</v>
      </c>
      <c r="G54" s="26" t="s">
        <v>60</v>
      </c>
    </row>
    <row r="55" spans="1:7" s="39" customFormat="1" ht="12.75" customHeight="1">
      <c r="A55" s="63" t="s">
        <v>61</v>
      </c>
      <c r="B55" s="38" t="s">
        <v>0</v>
      </c>
      <c r="C55" s="71" t="s">
        <v>0</v>
      </c>
      <c r="D55" s="95">
        <v>1913723</v>
      </c>
      <c r="E55" s="101">
        <v>100</v>
      </c>
      <c r="F55" s="38" t="s">
        <v>0</v>
      </c>
      <c r="G55" s="71" t="s">
        <v>0</v>
      </c>
    </row>
    <row r="56" spans="1:7" s="39" customFormat="1" ht="12.75" customHeight="1">
      <c r="A56" s="64" t="s">
        <v>62</v>
      </c>
      <c r="B56" s="62"/>
      <c r="C56" s="65"/>
      <c r="D56" s="96"/>
      <c r="E56" s="101"/>
      <c r="F56" s="62"/>
      <c r="G56" s="65"/>
    </row>
    <row r="57" spans="1:7" s="39" customFormat="1" ht="12.75" customHeight="1">
      <c r="A57" s="64" t="s">
        <v>5</v>
      </c>
      <c r="B57" s="38" t="s">
        <v>0</v>
      </c>
      <c r="C57" s="71" t="s">
        <v>0</v>
      </c>
      <c r="D57" s="96">
        <v>885764</v>
      </c>
      <c r="E57" s="101">
        <v>46.3</v>
      </c>
      <c r="F57" s="38" t="s">
        <v>0</v>
      </c>
      <c r="G57" s="71" t="s">
        <v>0</v>
      </c>
    </row>
    <row r="58" spans="1:7" s="39" customFormat="1" ht="12.75" customHeight="1">
      <c r="A58" s="66" t="s">
        <v>6</v>
      </c>
      <c r="B58" s="38" t="s">
        <v>0</v>
      </c>
      <c r="C58" s="71" t="s">
        <v>0</v>
      </c>
      <c r="D58" s="96">
        <v>1027959</v>
      </c>
      <c r="E58" s="101">
        <v>53.7</v>
      </c>
      <c r="F58" s="38" t="s">
        <v>0</v>
      </c>
      <c r="G58" s="71" t="s">
        <v>0</v>
      </c>
    </row>
    <row r="59" spans="1:7" s="39" customFormat="1" ht="12.75" customHeight="1">
      <c r="A59" s="63" t="s">
        <v>7</v>
      </c>
      <c r="B59" s="38" t="s">
        <v>0</v>
      </c>
      <c r="C59" s="71" t="s">
        <v>0</v>
      </c>
      <c r="D59" s="97" t="s">
        <v>0</v>
      </c>
      <c r="E59" s="104" t="s">
        <v>0</v>
      </c>
      <c r="F59" s="38" t="s">
        <v>0</v>
      </c>
      <c r="G59" s="71" t="s">
        <v>0</v>
      </c>
    </row>
    <row r="60" spans="1:7" s="39" customFormat="1" ht="12.75" customHeight="1">
      <c r="A60" s="64" t="s">
        <v>62</v>
      </c>
      <c r="B60" s="62"/>
      <c r="C60" s="65"/>
      <c r="D60" s="97"/>
      <c r="E60" s="104"/>
      <c r="F60" s="62"/>
      <c r="G60" s="65"/>
    </row>
    <row r="61" spans="1:7" s="39" customFormat="1" ht="12.75" customHeight="1">
      <c r="A61" s="64" t="s">
        <v>5</v>
      </c>
      <c r="B61" s="38" t="s">
        <v>0</v>
      </c>
      <c r="C61" s="71" t="s">
        <v>0</v>
      </c>
      <c r="D61" s="97" t="s">
        <v>0</v>
      </c>
      <c r="E61" s="104" t="s">
        <v>0</v>
      </c>
      <c r="F61" s="38" t="s">
        <v>0</v>
      </c>
      <c r="G61" s="71" t="s">
        <v>0</v>
      </c>
    </row>
    <row r="62" spans="1:7" s="39" customFormat="1" ht="38.25" customHeight="1">
      <c r="A62" s="66" t="s">
        <v>63</v>
      </c>
      <c r="B62" s="38" t="s">
        <v>0</v>
      </c>
      <c r="C62" s="38" t="s">
        <v>0</v>
      </c>
      <c r="D62" s="97" t="s">
        <v>0</v>
      </c>
      <c r="E62" s="104" t="s">
        <v>0</v>
      </c>
      <c r="F62" s="38" t="s">
        <v>0</v>
      </c>
      <c r="G62" s="38" t="s">
        <v>0</v>
      </c>
    </row>
    <row r="63" spans="1:7" s="39" customFormat="1" ht="25.5" customHeight="1">
      <c r="A63" s="67" t="s">
        <v>64</v>
      </c>
      <c r="B63" s="38" t="s">
        <v>0</v>
      </c>
      <c r="C63" s="71" t="s">
        <v>0</v>
      </c>
      <c r="D63" s="97" t="s">
        <v>0</v>
      </c>
      <c r="E63" s="23" t="s">
        <v>0</v>
      </c>
      <c r="F63" s="38" t="s">
        <v>0</v>
      </c>
      <c r="G63" s="71" t="s">
        <v>0</v>
      </c>
    </row>
    <row r="64" spans="1:7" s="39" customFormat="1" ht="25.5" customHeight="1">
      <c r="A64" s="67" t="s">
        <v>58</v>
      </c>
      <c r="B64" s="71" t="s">
        <v>0</v>
      </c>
      <c r="C64" s="71" t="s">
        <v>0</v>
      </c>
      <c r="D64" s="97" t="s">
        <v>0</v>
      </c>
      <c r="E64" s="23" t="s">
        <v>0</v>
      </c>
      <c r="F64" s="71" t="s">
        <v>0</v>
      </c>
      <c r="G64" s="71" t="s">
        <v>0</v>
      </c>
    </row>
    <row r="65" spans="1:7" s="39" customFormat="1" ht="25.5" customHeight="1">
      <c r="A65" s="68" t="s">
        <v>57</v>
      </c>
      <c r="B65" s="78" t="s">
        <v>0</v>
      </c>
      <c r="C65" s="78" t="s">
        <v>0</v>
      </c>
      <c r="D65" s="99" t="s">
        <v>0</v>
      </c>
      <c r="E65" s="25" t="s">
        <v>0</v>
      </c>
      <c r="F65" s="78" t="s">
        <v>0</v>
      </c>
      <c r="G65" s="78" t="s">
        <v>0</v>
      </c>
    </row>
    <row r="66" spans="1:7" s="39" customFormat="1" ht="12.75" customHeight="1"/>
    <row r="67" spans="1:7" s="39" customFormat="1" ht="12.75" customHeight="1"/>
    <row r="68" spans="1:7" s="39" customFormat="1" ht="12.75" customHeight="1"/>
    <row r="69" spans="1:7" s="39" customFormat="1" ht="12.75" customHeight="1"/>
    <row r="70" spans="1:7" s="39" customFormat="1" ht="12.75" customHeight="1">
      <c r="A70" s="70"/>
      <c r="G70" s="38" t="s">
        <v>65</v>
      </c>
    </row>
    <row r="71" spans="1:7" s="39" customFormat="1" ht="6.75" customHeight="1">
      <c r="A71" s="70"/>
      <c r="G71" s="38"/>
    </row>
    <row r="72" spans="1:7" s="39" customFormat="1" ht="12.75" customHeight="1">
      <c r="A72" s="142"/>
      <c r="B72" s="144" t="s">
        <v>21</v>
      </c>
      <c r="C72" s="145"/>
      <c r="D72" s="144" t="s">
        <v>22</v>
      </c>
      <c r="E72" s="145"/>
      <c r="F72" s="144" t="s">
        <v>23</v>
      </c>
      <c r="G72" s="146"/>
    </row>
    <row r="73" spans="1:7" s="39" customFormat="1" ht="25.5" customHeight="1">
      <c r="A73" s="143"/>
      <c r="B73" s="26" t="s">
        <v>32</v>
      </c>
      <c r="C73" s="61" t="s">
        <v>60</v>
      </c>
      <c r="D73" s="26" t="s">
        <v>32</v>
      </c>
      <c r="E73" s="61" t="s">
        <v>60</v>
      </c>
      <c r="F73" s="26" t="s">
        <v>32</v>
      </c>
      <c r="G73" s="26" t="s">
        <v>60</v>
      </c>
    </row>
    <row r="74" spans="1:7" s="39" customFormat="1" ht="12.75" customHeight="1">
      <c r="A74" s="63" t="s">
        <v>61</v>
      </c>
      <c r="B74" s="95">
        <v>238373</v>
      </c>
      <c r="C74" s="101">
        <v>100</v>
      </c>
      <c r="D74" s="38" t="s">
        <v>0</v>
      </c>
      <c r="E74" s="71" t="s">
        <v>0</v>
      </c>
      <c r="F74" s="95">
        <v>5434013</v>
      </c>
      <c r="G74" s="101">
        <v>100</v>
      </c>
    </row>
    <row r="75" spans="1:7" s="39" customFormat="1" ht="12.75" customHeight="1">
      <c r="A75" s="64" t="s">
        <v>62</v>
      </c>
      <c r="B75" s="96"/>
      <c r="C75" s="101"/>
      <c r="D75" s="62"/>
      <c r="E75" s="65"/>
      <c r="F75" s="96"/>
      <c r="G75" s="101"/>
    </row>
    <row r="76" spans="1:7" s="39" customFormat="1" ht="12.75" customHeight="1">
      <c r="A76" s="64" t="s">
        <v>5</v>
      </c>
      <c r="B76" s="97" t="s">
        <v>0</v>
      </c>
      <c r="C76" s="104" t="s">
        <v>0</v>
      </c>
      <c r="D76" s="38" t="s">
        <v>0</v>
      </c>
      <c r="E76" s="71" t="s">
        <v>0</v>
      </c>
      <c r="F76" s="96">
        <v>3933176</v>
      </c>
      <c r="G76" s="101">
        <v>72.400000000000006</v>
      </c>
    </row>
    <row r="77" spans="1:7" s="39" customFormat="1" ht="12.75" customHeight="1">
      <c r="A77" s="66" t="s">
        <v>6</v>
      </c>
      <c r="B77" s="96">
        <v>238373</v>
      </c>
      <c r="C77" s="101">
        <v>100</v>
      </c>
      <c r="D77" s="38" t="s">
        <v>0</v>
      </c>
      <c r="E77" s="71" t="s">
        <v>0</v>
      </c>
      <c r="F77" s="96">
        <v>1500837</v>
      </c>
      <c r="G77" s="101">
        <v>27.6</v>
      </c>
    </row>
    <row r="78" spans="1:7" s="39" customFormat="1" ht="12.75" customHeight="1">
      <c r="A78" s="63" t="s">
        <v>7</v>
      </c>
      <c r="B78" s="97" t="s">
        <v>0</v>
      </c>
      <c r="C78" s="104" t="s">
        <v>0</v>
      </c>
      <c r="D78" s="38" t="s">
        <v>0</v>
      </c>
      <c r="E78" s="71" t="s">
        <v>0</v>
      </c>
      <c r="F78" s="96">
        <v>669289</v>
      </c>
      <c r="G78" s="101">
        <v>100</v>
      </c>
    </row>
    <row r="79" spans="1:7" s="39" customFormat="1" ht="12.75" customHeight="1">
      <c r="A79" s="64" t="s">
        <v>62</v>
      </c>
      <c r="B79" s="97"/>
      <c r="C79" s="104"/>
      <c r="D79" s="62"/>
      <c r="E79" s="65"/>
      <c r="F79" s="96"/>
      <c r="G79" s="101"/>
    </row>
    <row r="80" spans="1:7" s="39" customFormat="1" ht="12.75" customHeight="1">
      <c r="A80" s="64" t="s">
        <v>5</v>
      </c>
      <c r="B80" s="97" t="s">
        <v>0</v>
      </c>
      <c r="C80" s="104" t="s">
        <v>0</v>
      </c>
      <c r="D80" s="38" t="s">
        <v>0</v>
      </c>
      <c r="E80" s="71" t="s">
        <v>0</v>
      </c>
      <c r="F80" s="97" t="s">
        <v>0</v>
      </c>
      <c r="G80" s="104" t="s">
        <v>0</v>
      </c>
    </row>
    <row r="81" spans="1:7" s="39" customFormat="1" ht="38.25" customHeight="1">
      <c r="A81" s="66" t="s">
        <v>63</v>
      </c>
      <c r="B81" s="97" t="s">
        <v>0</v>
      </c>
      <c r="C81" s="104" t="s">
        <v>0</v>
      </c>
      <c r="D81" s="38" t="s">
        <v>0</v>
      </c>
      <c r="E81" s="38" t="s">
        <v>0</v>
      </c>
      <c r="F81" s="96">
        <v>669289</v>
      </c>
      <c r="G81" s="101">
        <v>100</v>
      </c>
    </row>
    <row r="82" spans="1:7" s="39" customFormat="1" ht="25.5" customHeight="1">
      <c r="A82" s="67" t="s">
        <v>64</v>
      </c>
      <c r="B82" s="97" t="s">
        <v>0</v>
      </c>
      <c r="C82" s="37" t="s">
        <v>0</v>
      </c>
      <c r="D82" s="37" t="s">
        <v>0</v>
      </c>
      <c r="E82" s="37" t="s">
        <v>0</v>
      </c>
      <c r="F82" s="97" t="s">
        <v>0</v>
      </c>
      <c r="G82" s="37" t="s">
        <v>0</v>
      </c>
    </row>
    <row r="83" spans="1:7" s="39" customFormat="1" ht="25.5" customHeight="1">
      <c r="A83" s="67" t="s">
        <v>58</v>
      </c>
      <c r="B83" s="97" t="s">
        <v>0</v>
      </c>
      <c r="C83" s="71" t="s">
        <v>0</v>
      </c>
      <c r="D83" s="71" t="s">
        <v>0</v>
      </c>
      <c r="E83" s="71" t="s">
        <v>0</v>
      </c>
      <c r="F83" s="97" t="s">
        <v>0</v>
      </c>
      <c r="G83" s="71" t="s">
        <v>0</v>
      </c>
    </row>
    <row r="84" spans="1:7" s="39" customFormat="1" ht="25.5" customHeight="1">
      <c r="A84" s="68" t="s">
        <v>57</v>
      </c>
      <c r="B84" s="99" t="s">
        <v>0</v>
      </c>
      <c r="C84" s="78" t="s">
        <v>0</v>
      </c>
      <c r="D84" s="78" t="s">
        <v>0</v>
      </c>
      <c r="E84" s="78" t="s">
        <v>0</v>
      </c>
      <c r="F84" s="99" t="s">
        <v>0</v>
      </c>
      <c r="G84" s="78" t="s">
        <v>0</v>
      </c>
    </row>
    <row r="85" spans="1:7" s="39" customFormat="1" ht="12.75" customHeight="1"/>
    <row r="86" spans="1:7" s="39" customFormat="1" ht="12.75" customHeight="1">
      <c r="A86" s="70"/>
      <c r="G86" s="38" t="s">
        <v>65</v>
      </c>
    </row>
    <row r="87" spans="1:7" s="39" customFormat="1" ht="6.75" customHeight="1">
      <c r="A87" s="70"/>
      <c r="G87" s="38"/>
    </row>
    <row r="88" spans="1:7" s="39" customFormat="1" ht="12.75" customHeight="1">
      <c r="A88" s="142"/>
      <c r="B88" s="144" t="s">
        <v>24</v>
      </c>
      <c r="C88" s="145"/>
      <c r="D88" s="144" t="s">
        <v>25</v>
      </c>
      <c r="E88" s="145"/>
      <c r="F88" s="144" t="s">
        <v>26</v>
      </c>
      <c r="G88" s="146"/>
    </row>
    <row r="89" spans="1:7" s="39" customFormat="1" ht="25.5" customHeight="1">
      <c r="A89" s="143"/>
      <c r="B89" s="26" t="s">
        <v>32</v>
      </c>
      <c r="C89" s="61" t="s">
        <v>60</v>
      </c>
      <c r="D89" s="26" t="s">
        <v>32</v>
      </c>
      <c r="E89" s="61" t="s">
        <v>60</v>
      </c>
      <c r="F89" s="26" t="s">
        <v>32</v>
      </c>
      <c r="G89" s="26" t="s">
        <v>60</v>
      </c>
    </row>
    <row r="90" spans="1:7" s="39" customFormat="1" ht="12.75" customHeight="1">
      <c r="A90" s="63" t="s">
        <v>61</v>
      </c>
      <c r="B90" s="95">
        <v>183992</v>
      </c>
      <c r="C90" s="101">
        <v>100</v>
      </c>
      <c r="D90" s="38" t="s">
        <v>0</v>
      </c>
      <c r="E90" s="71" t="s">
        <v>0</v>
      </c>
      <c r="F90" s="38" t="s">
        <v>0</v>
      </c>
      <c r="G90" s="71" t="s">
        <v>0</v>
      </c>
    </row>
    <row r="91" spans="1:7" s="39" customFormat="1" ht="12.75" customHeight="1">
      <c r="A91" s="64" t="s">
        <v>62</v>
      </c>
      <c r="B91" s="96"/>
      <c r="C91" s="101"/>
      <c r="D91" s="62"/>
      <c r="E91" s="65"/>
      <c r="F91" s="62"/>
      <c r="G91" s="65"/>
    </row>
    <row r="92" spans="1:7" s="39" customFormat="1" ht="12.75" customHeight="1">
      <c r="A92" s="64" t="s">
        <v>5</v>
      </c>
      <c r="B92" s="97" t="s">
        <v>0</v>
      </c>
      <c r="C92" s="104" t="s">
        <v>0</v>
      </c>
      <c r="D92" s="38" t="s">
        <v>0</v>
      </c>
      <c r="E92" s="71" t="s">
        <v>0</v>
      </c>
      <c r="F92" s="38" t="s">
        <v>0</v>
      </c>
      <c r="G92" s="71" t="s">
        <v>0</v>
      </c>
    </row>
    <row r="93" spans="1:7" s="39" customFormat="1" ht="12.75" customHeight="1">
      <c r="A93" s="66" t="s">
        <v>6</v>
      </c>
      <c r="B93" s="96">
        <v>183992</v>
      </c>
      <c r="C93" s="101">
        <v>100</v>
      </c>
      <c r="D93" s="38" t="s">
        <v>0</v>
      </c>
      <c r="E93" s="71" t="s">
        <v>0</v>
      </c>
      <c r="F93" s="38" t="s">
        <v>0</v>
      </c>
      <c r="G93" s="71" t="s">
        <v>0</v>
      </c>
    </row>
    <row r="94" spans="1:7" s="39" customFormat="1" ht="12.75" customHeight="1">
      <c r="A94" s="63" t="s">
        <v>7</v>
      </c>
      <c r="B94" s="97" t="s">
        <v>0</v>
      </c>
      <c r="C94" s="104" t="s">
        <v>0</v>
      </c>
      <c r="D94" s="38" t="s">
        <v>0</v>
      </c>
      <c r="E94" s="71" t="s">
        <v>0</v>
      </c>
      <c r="F94" s="38" t="s">
        <v>0</v>
      </c>
      <c r="G94" s="71" t="s">
        <v>0</v>
      </c>
    </row>
    <row r="95" spans="1:7" s="39" customFormat="1" ht="12.75" customHeight="1">
      <c r="A95" s="64" t="s">
        <v>62</v>
      </c>
      <c r="B95" s="97"/>
      <c r="C95" s="104"/>
      <c r="D95" s="62"/>
      <c r="E95" s="65"/>
      <c r="F95" s="62"/>
      <c r="G95" s="65"/>
    </row>
    <row r="96" spans="1:7" s="39" customFormat="1" ht="12.75" customHeight="1">
      <c r="A96" s="64" t="s">
        <v>5</v>
      </c>
      <c r="B96" s="97" t="s">
        <v>0</v>
      </c>
      <c r="C96" s="104" t="s">
        <v>0</v>
      </c>
      <c r="D96" s="38" t="s">
        <v>0</v>
      </c>
      <c r="E96" s="71" t="s">
        <v>0</v>
      </c>
      <c r="F96" s="38" t="s">
        <v>0</v>
      </c>
      <c r="G96" s="71" t="s">
        <v>0</v>
      </c>
    </row>
    <row r="97" spans="1:7" s="39" customFormat="1" ht="38.25" customHeight="1">
      <c r="A97" s="66" t="s">
        <v>63</v>
      </c>
      <c r="B97" s="97" t="s">
        <v>0</v>
      </c>
      <c r="C97" s="104" t="s">
        <v>0</v>
      </c>
      <c r="D97" s="38" t="s">
        <v>0</v>
      </c>
      <c r="E97" s="38" t="s">
        <v>0</v>
      </c>
      <c r="F97" s="38" t="s">
        <v>0</v>
      </c>
      <c r="G97" s="38" t="s">
        <v>0</v>
      </c>
    </row>
    <row r="98" spans="1:7" s="39" customFormat="1" ht="25.5" customHeight="1">
      <c r="A98" s="67" t="s">
        <v>64</v>
      </c>
      <c r="B98" s="97" t="s">
        <v>0</v>
      </c>
      <c r="C98" s="37" t="s">
        <v>0</v>
      </c>
      <c r="D98" s="37" t="s">
        <v>0</v>
      </c>
      <c r="E98" s="37" t="s">
        <v>0</v>
      </c>
      <c r="F98" s="37" t="s">
        <v>0</v>
      </c>
      <c r="G98" s="37" t="s">
        <v>0</v>
      </c>
    </row>
    <row r="99" spans="1:7" s="39" customFormat="1" ht="25.5" customHeight="1">
      <c r="A99" s="67" t="s">
        <v>58</v>
      </c>
      <c r="B99" s="97" t="s">
        <v>0</v>
      </c>
      <c r="C99" s="71" t="s">
        <v>0</v>
      </c>
      <c r="D99" s="71" t="s">
        <v>0</v>
      </c>
      <c r="E99" s="71" t="s">
        <v>0</v>
      </c>
      <c r="F99" s="71" t="s">
        <v>0</v>
      </c>
      <c r="G99" s="71" t="s">
        <v>0</v>
      </c>
    </row>
    <row r="100" spans="1:7" s="39" customFormat="1" ht="25.5" customHeight="1">
      <c r="A100" s="68" t="s">
        <v>57</v>
      </c>
      <c r="B100" s="99" t="s">
        <v>0</v>
      </c>
      <c r="C100" s="78" t="s">
        <v>0</v>
      </c>
      <c r="D100" s="78" t="s">
        <v>0</v>
      </c>
      <c r="E100" s="78" t="s">
        <v>0</v>
      </c>
      <c r="F100" s="78" t="s">
        <v>0</v>
      </c>
      <c r="G100" s="78" t="s">
        <v>0</v>
      </c>
    </row>
    <row r="101" spans="1:7" s="39" customFormat="1" ht="12.75" customHeight="1"/>
    <row r="102" spans="1:7" s="39" customFormat="1" ht="12.75" customHeight="1"/>
    <row r="103" spans="1:7" s="39" customFormat="1" ht="12.75" customHeight="1"/>
    <row r="104" spans="1:7" s="39" customFormat="1" ht="12.75" customHeight="1"/>
    <row r="105" spans="1:7" s="39" customFormat="1" ht="12.75" customHeight="1">
      <c r="A105" s="70"/>
      <c r="G105" s="38" t="s">
        <v>65</v>
      </c>
    </row>
    <row r="106" spans="1:7" s="39" customFormat="1" ht="6.75" customHeight="1">
      <c r="A106" s="70"/>
      <c r="G106" s="38"/>
    </row>
    <row r="107" spans="1:7" s="39" customFormat="1" ht="12.75" customHeight="1">
      <c r="A107" s="142"/>
      <c r="B107" s="144" t="s">
        <v>27</v>
      </c>
      <c r="C107" s="145"/>
      <c r="D107" s="144" t="s">
        <v>28</v>
      </c>
      <c r="E107" s="145"/>
      <c r="F107" s="144" t="s">
        <v>29</v>
      </c>
      <c r="G107" s="146"/>
    </row>
    <row r="108" spans="1:7" s="39" customFormat="1" ht="25.5" customHeight="1">
      <c r="A108" s="143"/>
      <c r="B108" s="26" t="s">
        <v>32</v>
      </c>
      <c r="C108" s="61" t="s">
        <v>60</v>
      </c>
      <c r="D108" s="26" t="s">
        <v>32</v>
      </c>
      <c r="E108" s="61" t="s">
        <v>60</v>
      </c>
      <c r="F108" s="26" t="s">
        <v>32</v>
      </c>
      <c r="G108" s="26" t="s">
        <v>60</v>
      </c>
    </row>
    <row r="109" spans="1:7" s="39" customFormat="1" ht="12.75" customHeight="1">
      <c r="A109" s="63" t="s">
        <v>61</v>
      </c>
      <c r="B109" s="38" t="s">
        <v>0</v>
      </c>
      <c r="C109" s="71" t="s">
        <v>0</v>
      </c>
      <c r="D109" s="38" t="s">
        <v>0</v>
      </c>
      <c r="E109" s="71" t="s">
        <v>0</v>
      </c>
      <c r="F109" s="38" t="s">
        <v>0</v>
      </c>
      <c r="G109" s="71" t="s">
        <v>0</v>
      </c>
    </row>
    <row r="110" spans="1:7" s="39" customFormat="1" ht="12.75" customHeight="1">
      <c r="A110" s="64" t="s">
        <v>62</v>
      </c>
      <c r="B110" s="62"/>
      <c r="C110" s="65"/>
      <c r="D110" s="62"/>
      <c r="E110" s="65"/>
      <c r="F110" s="62"/>
      <c r="G110" s="65"/>
    </row>
    <row r="111" spans="1:7" s="39" customFormat="1" ht="12.75" customHeight="1">
      <c r="A111" s="64" t="s">
        <v>5</v>
      </c>
      <c r="B111" s="38" t="s">
        <v>0</v>
      </c>
      <c r="C111" s="71" t="s">
        <v>0</v>
      </c>
      <c r="D111" s="38" t="s">
        <v>0</v>
      </c>
      <c r="E111" s="71" t="s">
        <v>0</v>
      </c>
      <c r="F111" s="38" t="s">
        <v>0</v>
      </c>
      <c r="G111" s="71" t="s">
        <v>0</v>
      </c>
    </row>
    <row r="112" spans="1:7" s="39" customFormat="1" ht="12.75" customHeight="1">
      <c r="A112" s="66" t="s">
        <v>6</v>
      </c>
      <c r="B112" s="38" t="s">
        <v>0</v>
      </c>
      <c r="C112" s="71" t="s">
        <v>0</v>
      </c>
      <c r="D112" s="38" t="s">
        <v>0</v>
      </c>
      <c r="E112" s="71" t="s">
        <v>0</v>
      </c>
      <c r="F112" s="38" t="s">
        <v>0</v>
      </c>
      <c r="G112" s="71" t="s">
        <v>0</v>
      </c>
    </row>
    <row r="113" spans="1:7" s="39" customFormat="1" ht="12.75" customHeight="1">
      <c r="A113" s="63" t="s">
        <v>7</v>
      </c>
      <c r="B113" s="38" t="s">
        <v>0</v>
      </c>
      <c r="C113" s="71" t="s">
        <v>0</v>
      </c>
      <c r="D113" s="38" t="s">
        <v>0</v>
      </c>
      <c r="E113" s="71" t="s">
        <v>0</v>
      </c>
      <c r="F113" s="38" t="s">
        <v>0</v>
      </c>
      <c r="G113" s="71" t="s">
        <v>0</v>
      </c>
    </row>
    <row r="114" spans="1:7" s="39" customFormat="1" ht="12.75" customHeight="1">
      <c r="A114" s="64" t="s">
        <v>62</v>
      </c>
      <c r="B114" s="62"/>
      <c r="C114" s="65"/>
      <c r="D114" s="62"/>
      <c r="E114" s="65"/>
      <c r="F114" s="62"/>
      <c r="G114" s="65"/>
    </row>
    <row r="115" spans="1:7" s="39" customFormat="1" ht="12.75" customHeight="1">
      <c r="A115" s="64" t="s">
        <v>5</v>
      </c>
      <c r="B115" s="38" t="s">
        <v>0</v>
      </c>
      <c r="C115" s="71" t="s">
        <v>0</v>
      </c>
      <c r="D115" s="38" t="s">
        <v>0</v>
      </c>
      <c r="E115" s="71" t="s">
        <v>0</v>
      </c>
      <c r="F115" s="38" t="s">
        <v>0</v>
      </c>
      <c r="G115" s="71" t="s">
        <v>0</v>
      </c>
    </row>
    <row r="116" spans="1:7" s="39" customFormat="1" ht="38.25" customHeight="1">
      <c r="A116" s="66" t="s">
        <v>63</v>
      </c>
      <c r="B116" s="38" t="s">
        <v>0</v>
      </c>
      <c r="C116" s="38" t="s">
        <v>0</v>
      </c>
      <c r="D116" s="38" t="s">
        <v>0</v>
      </c>
      <c r="E116" s="38" t="s">
        <v>0</v>
      </c>
      <c r="F116" s="38" t="s">
        <v>0</v>
      </c>
      <c r="G116" s="38" t="s">
        <v>0</v>
      </c>
    </row>
    <row r="117" spans="1:7" s="39" customFormat="1" ht="25.5" customHeight="1">
      <c r="A117" s="67" t="s">
        <v>64</v>
      </c>
      <c r="B117" s="38" t="s">
        <v>0</v>
      </c>
      <c r="C117" s="71" t="s">
        <v>0</v>
      </c>
      <c r="D117" s="38" t="s">
        <v>0</v>
      </c>
      <c r="E117" s="71" t="s">
        <v>0</v>
      </c>
      <c r="F117" s="38" t="s">
        <v>0</v>
      </c>
      <c r="G117" s="71" t="s">
        <v>0</v>
      </c>
    </row>
    <row r="118" spans="1:7" s="39" customFormat="1" ht="25.5" customHeight="1">
      <c r="A118" s="67" t="s">
        <v>58</v>
      </c>
      <c r="B118" s="71" t="s">
        <v>0</v>
      </c>
      <c r="C118" s="71" t="s">
        <v>0</v>
      </c>
      <c r="D118" s="71" t="s">
        <v>0</v>
      </c>
      <c r="E118" s="71" t="s">
        <v>0</v>
      </c>
      <c r="F118" s="71" t="s">
        <v>0</v>
      </c>
      <c r="G118" s="71" t="s">
        <v>0</v>
      </c>
    </row>
    <row r="119" spans="1:7" s="39" customFormat="1" ht="25.5" customHeight="1">
      <c r="A119" s="68" t="s">
        <v>57</v>
      </c>
      <c r="B119" s="78" t="s">
        <v>0</v>
      </c>
      <c r="C119" s="78" t="s">
        <v>0</v>
      </c>
      <c r="D119" s="78" t="s">
        <v>0</v>
      </c>
      <c r="E119" s="78" t="s">
        <v>0</v>
      </c>
      <c r="F119" s="78" t="s">
        <v>0</v>
      </c>
      <c r="G119" s="78" t="s">
        <v>0</v>
      </c>
    </row>
    <row r="121" spans="1:7" s="15" customFormat="1" ht="12.75" customHeight="1">
      <c r="A121" s="91" t="s">
        <v>114</v>
      </c>
      <c r="B121" s="91"/>
      <c r="C121" s="91"/>
      <c r="D121" s="91"/>
      <c r="E121" s="91"/>
    </row>
    <row r="122" spans="1:7" s="15" customFormat="1" ht="12.75" customHeight="1">
      <c r="A122" s="91" t="s">
        <v>112</v>
      </c>
      <c r="B122" s="91"/>
      <c r="C122" s="134"/>
      <c r="D122" s="134"/>
      <c r="E122" s="134"/>
      <c r="F122" s="56"/>
      <c r="G122" s="56"/>
    </row>
    <row r="123" spans="1:7" s="15" customFormat="1" ht="12.75" customHeight="1">
      <c r="A123" s="123" t="s">
        <v>97</v>
      </c>
      <c r="B123" s="92" t="s">
        <v>77</v>
      </c>
      <c r="D123" s="133" t="s">
        <v>98</v>
      </c>
      <c r="F123" s="163" t="s">
        <v>113</v>
      </c>
      <c r="G123" s="163"/>
    </row>
    <row r="124" spans="1:7" s="15" customFormat="1" ht="12.75" customHeight="1">
      <c r="A124" s="93" t="s">
        <v>31</v>
      </c>
      <c r="B124" s="55" t="s">
        <v>36</v>
      </c>
      <c r="D124" s="132" t="s">
        <v>99</v>
      </c>
      <c r="F124" s="129" t="s">
        <v>33</v>
      </c>
    </row>
    <row r="125" spans="1:7" s="15" customFormat="1" ht="12.75" customHeight="1">
      <c r="A125" s="94"/>
      <c r="B125" s="57" t="s">
        <v>100</v>
      </c>
      <c r="C125" s="56"/>
      <c r="D125" s="162" t="s">
        <v>78</v>
      </c>
      <c r="E125" s="162"/>
      <c r="F125" s="131"/>
      <c r="G125" s="56"/>
    </row>
    <row r="126" spans="1:7" s="15" customFormat="1">
      <c r="E126" s="46"/>
    </row>
  </sheetData>
  <mergeCells count="33">
    <mergeCell ref="D125:E125"/>
    <mergeCell ref="F123:G123"/>
    <mergeCell ref="A1:G1"/>
    <mergeCell ref="A3:G3"/>
    <mergeCell ref="A4:G4"/>
    <mergeCell ref="A5:A6"/>
    <mergeCell ref="B5:C5"/>
    <mergeCell ref="D5:E5"/>
    <mergeCell ref="F5:G5"/>
    <mergeCell ref="A21:A22"/>
    <mergeCell ref="B21:C21"/>
    <mergeCell ref="D21:E21"/>
    <mergeCell ref="F21:G21"/>
    <mergeCell ref="A37:A38"/>
    <mergeCell ref="B37:C37"/>
    <mergeCell ref="D37:E37"/>
    <mergeCell ref="F37:G37"/>
    <mergeCell ref="A53:A54"/>
    <mergeCell ref="B53:C53"/>
    <mergeCell ref="D53:E53"/>
    <mergeCell ref="F53:G53"/>
    <mergeCell ref="A72:A73"/>
    <mergeCell ref="B72:C72"/>
    <mergeCell ref="D72:E72"/>
    <mergeCell ref="F72:G72"/>
    <mergeCell ref="B88:C88"/>
    <mergeCell ref="D88:E88"/>
    <mergeCell ref="F88:G88"/>
    <mergeCell ref="A107:A108"/>
    <mergeCell ref="B107:C107"/>
    <mergeCell ref="D107:E107"/>
    <mergeCell ref="F107:G107"/>
    <mergeCell ref="A88:A89"/>
  </mergeCells>
  <pageMargins left="0.78740157480314965" right="0.39370078740157483" top="0.39370078740157483" bottom="0.39370078740157483" header="0.31496062992125984" footer="0.31496062992125984"/>
  <pageSetup paperSize="9" scale="96" firstPageNumber="27" orientation="landscape" useFirstPageNumber="1" r:id="rId1"/>
  <headerFooter>
    <oddFooter>&amp;R&amp;"Roboto,полужирный"&amp;8&amp;P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A3" sqref="A3"/>
    </sheetView>
  </sheetViews>
  <sheetFormatPr defaultRowHeight="12.75"/>
  <cols>
    <col min="1" max="1" width="117.42578125" style="15" customWidth="1"/>
    <col min="2" max="2" width="52" style="15" customWidth="1"/>
    <col min="3" max="16384" width="9.140625" style="15"/>
  </cols>
  <sheetData>
    <row r="1" spans="1:14" ht="12.75" customHeight="1"/>
    <row r="2" spans="1:14" ht="12.75" customHeight="1"/>
    <row r="3" spans="1:14" ht="12.75" customHeight="1"/>
    <row r="4" spans="1:14" ht="12.75" customHeight="1"/>
    <row r="5" spans="1:14" ht="12.75" customHeight="1"/>
    <row r="6" spans="1:14" ht="12.75" customHeight="1"/>
    <row r="7" spans="1:14" ht="12.75" customHeight="1">
      <c r="A7" s="106" t="s">
        <v>73</v>
      </c>
      <c r="B7" s="4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ht="12.75" customHeight="1">
      <c r="A8" s="84" t="s">
        <v>30</v>
      </c>
      <c r="B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2.75" customHeight="1">
      <c r="A9" s="84" t="s">
        <v>1</v>
      </c>
      <c r="B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75" customHeight="1">
      <c r="A10" s="84" t="s">
        <v>74</v>
      </c>
      <c r="B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ht="12.75" customHeight="1">
      <c r="A11" s="84" t="s">
        <v>2</v>
      </c>
      <c r="B11" s="21"/>
    </row>
    <row r="12" spans="1:14" ht="12.75" customHeight="1">
      <c r="A12" s="85" t="s">
        <v>75</v>
      </c>
      <c r="B12" s="42"/>
      <c r="C12" s="21"/>
      <c r="D12" s="21"/>
    </row>
    <row r="13" spans="1:14" ht="12.75" customHeight="1">
      <c r="A13" s="43"/>
      <c r="B13" s="21"/>
      <c r="C13" s="21"/>
      <c r="D13" s="21"/>
    </row>
    <row r="14" spans="1:14" ht="12.75" customHeight="1">
      <c r="A14" s="43"/>
      <c r="B14" s="21"/>
      <c r="C14" s="21"/>
      <c r="D14" s="21"/>
    </row>
    <row r="15" spans="1:14" ht="12.75" customHeight="1">
      <c r="A15" s="40"/>
      <c r="B15" s="21"/>
      <c r="C15" s="21"/>
      <c r="D15" s="21"/>
    </row>
    <row r="16" spans="1:14" ht="12.75" customHeight="1">
      <c r="A16" s="122" t="s">
        <v>76</v>
      </c>
      <c r="B16" s="21"/>
      <c r="C16" s="21"/>
      <c r="D16" s="21"/>
    </row>
    <row r="17" spans="1:14">
      <c r="A17" s="44"/>
    </row>
    <row r="18" spans="1:14" ht="16.5" customHeight="1"/>
    <row r="19" spans="1:14">
      <c r="B19" s="45"/>
    </row>
    <row r="22" spans="1:14">
      <c r="A22" s="21"/>
    </row>
    <row r="23" spans="1:14">
      <c r="A23" s="21"/>
    </row>
    <row r="24" spans="1:14">
      <c r="B24" s="21"/>
      <c r="C24" s="21"/>
    </row>
    <row r="25" spans="1:14">
      <c r="A25" s="21"/>
      <c r="B25" s="21"/>
      <c r="C25" s="21"/>
    </row>
    <row r="26" spans="1:14">
      <c r="A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>
      <c r="B27" s="21"/>
      <c r="C27" s="21"/>
    </row>
    <row r="28" spans="1:14">
      <c r="B28" s="21"/>
      <c r="C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2"/>
  <sheetViews>
    <sheetView zoomScaleNormal="100" workbookViewId="0"/>
  </sheetViews>
  <sheetFormatPr defaultRowHeight="12.75"/>
  <cols>
    <col min="1" max="1" width="7.42578125" style="18" customWidth="1"/>
    <col min="2" max="2" width="113" style="15" customWidth="1"/>
    <col min="3" max="16384" width="9.140625" style="15"/>
  </cols>
  <sheetData>
    <row r="2" spans="1:3" ht="15.75" customHeight="1">
      <c r="B2" s="49" t="s">
        <v>3</v>
      </c>
    </row>
    <row r="3" spans="1:3" ht="12.75" customHeight="1">
      <c r="B3" s="19"/>
    </row>
    <row r="4" spans="1:3" s="20" customFormat="1" ht="12.75" customHeight="1">
      <c r="A4" s="139" t="s">
        <v>4</v>
      </c>
      <c r="B4" s="140"/>
    </row>
    <row r="5" spans="1:3" s="118" customFormat="1" ht="12.75" customHeight="1">
      <c r="A5" s="117" t="s">
        <v>34</v>
      </c>
      <c r="B5" s="118" t="s">
        <v>37</v>
      </c>
      <c r="C5" s="119"/>
    </row>
    <row r="6" spans="1:3" s="118" customFormat="1" ht="12.75" customHeight="1">
      <c r="A6" s="120" t="s">
        <v>35</v>
      </c>
      <c r="B6" s="118" t="s">
        <v>38</v>
      </c>
      <c r="C6" s="119"/>
    </row>
    <row r="7" spans="1:3" s="118" customFormat="1" ht="12.75" customHeight="1">
      <c r="A7" s="120" t="s">
        <v>80</v>
      </c>
      <c r="B7" s="118" t="s">
        <v>39</v>
      </c>
      <c r="C7" s="119"/>
    </row>
    <row r="8" spans="1:3" s="118" customFormat="1" ht="12.75" customHeight="1">
      <c r="A8" s="120" t="s">
        <v>81</v>
      </c>
      <c r="B8" s="118" t="s">
        <v>68</v>
      </c>
      <c r="C8" s="119"/>
    </row>
    <row r="9" spans="1:3" s="118" customFormat="1" ht="12.75" customHeight="1">
      <c r="A9" s="120" t="s">
        <v>82</v>
      </c>
      <c r="B9" s="118" t="s">
        <v>40</v>
      </c>
      <c r="C9" s="119"/>
    </row>
    <row r="10" spans="1:3" s="118" customFormat="1" ht="12.75" customHeight="1">
      <c r="A10" s="120" t="s">
        <v>83</v>
      </c>
      <c r="B10" s="118" t="s">
        <v>41</v>
      </c>
      <c r="C10" s="119"/>
    </row>
    <row r="11" spans="1:3" s="118" customFormat="1" ht="12.75" customHeight="1">
      <c r="A11" s="120" t="s">
        <v>84</v>
      </c>
      <c r="B11" s="118" t="s">
        <v>42</v>
      </c>
      <c r="C11" s="119"/>
    </row>
    <row r="12" spans="1:3" s="118" customFormat="1" ht="12.75" customHeight="1">
      <c r="A12" s="120" t="s">
        <v>69</v>
      </c>
      <c r="B12" s="118" t="s">
        <v>43</v>
      </c>
      <c r="C12" s="119"/>
    </row>
    <row r="13" spans="1:3" s="121" customFormat="1" ht="12.75" customHeight="1">
      <c r="A13" s="120" t="s">
        <v>70</v>
      </c>
      <c r="B13" s="118" t="s">
        <v>44</v>
      </c>
      <c r="C13" s="119"/>
    </row>
    <row r="14" spans="1:3" s="121" customFormat="1" ht="12.75" customHeight="1">
      <c r="A14" s="120" t="s">
        <v>71</v>
      </c>
      <c r="B14" s="118" t="s">
        <v>45</v>
      </c>
      <c r="C14" s="119"/>
    </row>
    <row r="15" spans="1:3">
      <c r="A15" s="47"/>
      <c r="B15" s="50"/>
      <c r="C15" s="48"/>
    </row>
    <row r="16" spans="1:3">
      <c r="A16" s="47"/>
      <c r="B16" s="20"/>
      <c r="C16" s="48"/>
    </row>
    <row r="17" spans="1:3">
      <c r="A17" s="47"/>
      <c r="B17" s="50"/>
      <c r="C17" s="48"/>
    </row>
    <row r="18" spans="1:3">
      <c r="A18" s="47"/>
      <c r="B18" s="50"/>
      <c r="C18" s="48"/>
    </row>
    <row r="19" spans="1:3">
      <c r="A19" s="47"/>
      <c r="B19" s="20"/>
      <c r="C19" s="48"/>
    </row>
    <row r="20" spans="1:3">
      <c r="A20" s="47"/>
      <c r="B20" s="50"/>
      <c r="C20" s="48"/>
    </row>
    <row r="21" spans="1:3">
      <c r="A21" s="47"/>
      <c r="B21" s="50"/>
      <c r="C21" s="48"/>
    </row>
    <row r="22" spans="1:3">
      <c r="A22" s="47"/>
      <c r="B22" s="20"/>
      <c r="C22" s="48"/>
    </row>
  </sheetData>
  <mergeCells count="1">
    <mergeCell ref="A4:B4"/>
  </mergeCells>
  <hyperlinks>
    <hyperlink ref="B5" location="'1.'!A1" display="Объем реализации товаров и услуг по видам деятельности"/>
    <hyperlink ref="A5" location="'1.'!A1" display="1."/>
    <hyperlink ref="A12" location="'4.1.'!A1" display="4.1."/>
    <hyperlink ref="A9" location="'3.2.'!A1" display="3.2."/>
    <hyperlink ref="A10:A11" location="'3.'!R1C1" display="3."/>
    <hyperlink ref="B6" location="'2.'!A1" display="Объем реализации товаров и услуг"/>
    <hyperlink ref="B7" location="'3.1.'!A1" display="Объем реализации товаров и услуг по формам собственности"/>
    <hyperlink ref="B8" location="'3.1.'!A1" display="Государственная форма собственности"/>
    <hyperlink ref="B9" location="'3.2.'!A1" display="Частная форма собственности"/>
    <hyperlink ref="B10" location="'3.3'!A1" display="Иностранная форма собственности"/>
    <hyperlink ref="B11" location="'4.1.'!A1" display="Объем реализации товаров и услуг по размерности предприятий"/>
    <hyperlink ref="B12" location="'4.1.'!A1" display="Малые предприятия"/>
    <hyperlink ref="B13" location="'4.2.'!A1" display="Средние предприятия"/>
    <hyperlink ref="B14" location="'4.3.'!A1" display="Крупные предприятия"/>
    <hyperlink ref="A4:B4" location="Метод.пояснения!A1" display="Методологические пояснения"/>
    <hyperlink ref="A6" location="'2.'!A1" display="2."/>
    <hyperlink ref="A7" location="'3.1.'!A1" display="3."/>
    <hyperlink ref="A8" location="'3.1.'!A1" display="3.1."/>
    <hyperlink ref="A10" location="'3.3'!A1" display="3.3."/>
    <hyperlink ref="A11" location="'4.1.'!A1" display="4."/>
    <hyperlink ref="A13" location="'4.2.'!A1" display="4.2."/>
    <hyperlink ref="A14" location="'4.3.'!A1" display="4.3."/>
  </hyperlinks>
  <pageMargins left="0.78740157480314965" right="0.39370078740157483" top="0.39370078740157483" bottom="0.39370078740157483" header="0" footer="0.31496062992125984"/>
  <pageSetup paperSize="9" orientation="landscape" r:id="rId1"/>
  <headerFooter scaleWithDoc="0">
    <oddFooter xml:space="preserve">&amp;R&amp;"Roboto,полужирный"&amp;8 3&amp;"-,обычный"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zoomScaleNormal="100" workbookViewId="0">
      <selection activeCell="A2" sqref="A2"/>
    </sheetView>
  </sheetViews>
  <sheetFormatPr defaultRowHeight="12.75"/>
  <cols>
    <col min="1" max="1" width="2.85546875" style="3" customWidth="1"/>
    <col min="2" max="2" width="130.85546875" style="3" customWidth="1"/>
    <col min="3" max="3" width="9.140625" style="6"/>
    <col min="4" max="10" width="9.140625" style="6" customWidth="1"/>
    <col min="11" max="16384" width="9.140625" style="6"/>
  </cols>
  <sheetData>
    <row r="1" spans="1:2" ht="12.75" customHeight="1"/>
    <row r="2" spans="1:2" ht="15.75" customHeight="1">
      <c r="A2" s="9"/>
      <c r="B2" s="49" t="s">
        <v>4</v>
      </c>
    </row>
    <row r="3" spans="1:2">
      <c r="A3" s="4"/>
      <c r="B3" s="21"/>
    </row>
    <row r="4" spans="1:2" s="8" customFormat="1" ht="25.5" customHeight="1">
      <c r="A4" s="5"/>
      <c r="B4" s="86" t="s">
        <v>46</v>
      </c>
    </row>
    <row r="5" spans="1:2" s="8" customFormat="1" ht="25.5" customHeight="1">
      <c r="A5" s="5"/>
      <c r="B5" s="86" t="s">
        <v>47</v>
      </c>
    </row>
    <row r="6" spans="1:2" s="8" customFormat="1" ht="12.75" customHeight="1">
      <c r="A6" s="5"/>
      <c r="B6" s="86" t="s">
        <v>48</v>
      </c>
    </row>
    <row r="7" spans="1:2" ht="12.75" customHeight="1">
      <c r="A7" s="5"/>
      <c r="B7" s="86" t="s">
        <v>49</v>
      </c>
    </row>
    <row r="8" spans="1:2" ht="12.75" customHeight="1">
      <c r="A8" s="5"/>
      <c r="B8" s="86" t="s">
        <v>50</v>
      </c>
    </row>
    <row r="9" spans="1:2" ht="12.75" customHeight="1">
      <c r="A9" s="5"/>
      <c r="B9" s="86" t="s">
        <v>51</v>
      </c>
    </row>
    <row r="10" spans="1:2" ht="12.75" customHeight="1">
      <c r="A10" s="5"/>
      <c r="B10" s="86" t="s">
        <v>52</v>
      </c>
    </row>
    <row r="11" spans="1:2" ht="12.75" customHeight="1">
      <c r="B11" s="86" t="s">
        <v>53</v>
      </c>
    </row>
    <row r="12" spans="1:2">
      <c r="B12" s="86"/>
    </row>
    <row r="13" spans="1:2">
      <c r="B13" s="86"/>
    </row>
  </sheetData>
  <pageMargins left="0.78740157480314965" right="0.39370078740157483" top="0.39370078740157483" bottom="0.39370078740157483" header="0.31496062992125984" footer="0.31496062992125984"/>
  <pageSetup paperSize="9" firstPageNumber="4" orientation="landscape" useFirstPageNumber="1" r:id="rId1"/>
  <headerFooter scaleWithDoc="0">
    <oddFooter xml:space="preserve">&amp;R&amp;"Roboto,полужирный"&amp;8 4&amp;"-,полужирный"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zoomScaleNormal="100" workbookViewId="0">
      <selection activeCell="F36" sqref="F36"/>
    </sheetView>
  </sheetViews>
  <sheetFormatPr defaultRowHeight="12.75"/>
  <cols>
    <col min="1" max="5" width="22.5703125" style="1" customWidth="1"/>
    <col min="6" max="6" width="22.5703125" customWidth="1"/>
  </cols>
  <sheetData>
    <row r="1" spans="1:6" ht="15.75" customHeight="1">
      <c r="A1" s="141" t="s">
        <v>54</v>
      </c>
      <c r="B1" s="141"/>
      <c r="C1" s="141"/>
      <c r="D1" s="141"/>
      <c r="E1" s="141"/>
      <c r="F1" s="141"/>
    </row>
    <row r="2" spans="1:6" ht="12.75" customHeight="1">
      <c r="A2" s="82"/>
      <c r="B2" s="82"/>
      <c r="C2" s="82"/>
      <c r="D2" s="82"/>
      <c r="E2" s="82"/>
      <c r="F2" s="82"/>
    </row>
    <row r="3" spans="1:6" ht="12.75" customHeight="1">
      <c r="A3"/>
      <c r="B3"/>
      <c r="C3"/>
      <c r="D3"/>
      <c r="E3"/>
      <c r="F3" s="108" t="s">
        <v>79</v>
      </c>
    </row>
    <row r="4" spans="1:6" ht="6.75" customHeight="1">
      <c r="A4"/>
      <c r="B4"/>
      <c r="C4"/>
      <c r="D4"/>
      <c r="E4"/>
      <c r="F4" s="108"/>
    </row>
    <row r="5" spans="1:6" ht="36" customHeight="1">
      <c r="A5" s="59"/>
      <c r="B5" s="60" t="s">
        <v>55</v>
      </c>
      <c r="C5" s="61" t="s">
        <v>7</v>
      </c>
      <c r="D5" s="61" t="s">
        <v>56</v>
      </c>
      <c r="E5" s="26" t="s">
        <v>57</v>
      </c>
      <c r="F5" s="26" t="s">
        <v>58</v>
      </c>
    </row>
    <row r="6" spans="1:6" ht="12.75" customHeight="1">
      <c r="A6" s="27" t="s">
        <v>10</v>
      </c>
      <c r="B6" s="95">
        <v>940073272</v>
      </c>
      <c r="C6" s="95">
        <v>1451643019</v>
      </c>
      <c r="D6" s="95">
        <v>913001</v>
      </c>
      <c r="E6" s="95">
        <v>37000923</v>
      </c>
      <c r="F6" s="95">
        <v>15597452</v>
      </c>
    </row>
    <row r="7" spans="1:6" ht="12.75" customHeight="1">
      <c r="A7" s="28" t="s">
        <v>11</v>
      </c>
      <c r="B7" s="96">
        <v>675190701</v>
      </c>
      <c r="C7" s="96">
        <v>1184759823</v>
      </c>
      <c r="D7" s="96">
        <v>367769</v>
      </c>
      <c r="E7" s="96">
        <v>25291073</v>
      </c>
      <c r="F7" s="96">
        <v>11509251</v>
      </c>
    </row>
    <row r="8" spans="1:6" ht="12.75" customHeight="1">
      <c r="A8" s="28" t="s">
        <v>12</v>
      </c>
      <c r="B8" s="96">
        <v>8350529</v>
      </c>
      <c r="C8" s="96">
        <v>2463364</v>
      </c>
      <c r="D8" s="97" t="s">
        <v>0</v>
      </c>
      <c r="E8" s="96">
        <v>926712</v>
      </c>
      <c r="F8" s="96">
        <v>114620</v>
      </c>
    </row>
    <row r="9" spans="1:6" ht="12.75" customHeight="1">
      <c r="A9" s="28" t="s">
        <v>13</v>
      </c>
      <c r="B9" s="96">
        <v>36722937</v>
      </c>
      <c r="C9" s="96">
        <v>9001306</v>
      </c>
      <c r="D9" s="97" t="s">
        <v>0</v>
      </c>
      <c r="E9" s="96">
        <v>280146</v>
      </c>
      <c r="F9" s="96">
        <v>203872</v>
      </c>
    </row>
    <row r="10" spans="1:6" ht="12.75" customHeight="1">
      <c r="A10" s="28" t="s">
        <v>14</v>
      </c>
      <c r="B10" s="96">
        <v>85371871</v>
      </c>
      <c r="C10" s="96">
        <v>106769905</v>
      </c>
      <c r="D10" s="96">
        <v>303439</v>
      </c>
      <c r="E10" s="96">
        <v>5627647</v>
      </c>
      <c r="F10" s="96">
        <v>2862980</v>
      </c>
    </row>
    <row r="11" spans="1:6" ht="12.75" customHeight="1">
      <c r="A11" s="28" t="s">
        <v>15</v>
      </c>
      <c r="B11" s="96">
        <v>2836841</v>
      </c>
      <c r="C11" s="96">
        <v>805007</v>
      </c>
      <c r="D11" s="97" t="s">
        <v>0</v>
      </c>
      <c r="E11" s="97" t="s">
        <v>0</v>
      </c>
      <c r="F11" s="96">
        <v>3699</v>
      </c>
    </row>
    <row r="12" spans="1:6" ht="12.75" customHeight="1">
      <c r="A12" s="28" t="s">
        <v>16</v>
      </c>
      <c r="B12" s="96">
        <v>2889625</v>
      </c>
      <c r="C12" s="97" t="s">
        <v>0</v>
      </c>
      <c r="D12" s="97" t="s">
        <v>0</v>
      </c>
      <c r="E12" s="96">
        <v>91999</v>
      </c>
      <c r="F12" s="97" t="s">
        <v>0</v>
      </c>
    </row>
    <row r="13" spans="1:6" ht="12.75" customHeight="1">
      <c r="A13" s="28" t="s">
        <v>17</v>
      </c>
      <c r="B13" s="96">
        <v>6021430</v>
      </c>
      <c r="C13" s="96">
        <v>10848538</v>
      </c>
      <c r="D13" s="97" t="s">
        <v>0</v>
      </c>
      <c r="E13" s="96">
        <v>602064</v>
      </c>
      <c r="F13" s="97" t="s">
        <v>0</v>
      </c>
    </row>
    <row r="14" spans="1:6" ht="12.75" customHeight="1">
      <c r="A14" s="28" t="s">
        <v>18</v>
      </c>
      <c r="B14" s="96">
        <v>20627979</v>
      </c>
      <c r="C14" s="96">
        <v>9742112</v>
      </c>
      <c r="D14" s="97" t="s">
        <v>0</v>
      </c>
      <c r="E14" s="96">
        <v>236560</v>
      </c>
      <c r="F14" s="96">
        <v>92982</v>
      </c>
    </row>
    <row r="15" spans="1:6" s="7" customFormat="1" ht="12.75" customHeight="1">
      <c r="A15" s="28" t="s">
        <v>59</v>
      </c>
      <c r="B15" s="96">
        <v>450081</v>
      </c>
      <c r="C15" s="96">
        <v>18058</v>
      </c>
      <c r="D15" s="97" t="s">
        <v>0</v>
      </c>
      <c r="E15" s="96">
        <v>17913</v>
      </c>
      <c r="F15" s="97" t="s">
        <v>0</v>
      </c>
    </row>
    <row r="16" spans="1:6" ht="12.75" customHeight="1">
      <c r="A16" s="28" t="s">
        <v>19</v>
      </c>
      <c r="B16" s="96">
        <v>29641603</v>
      </c>
      <c r="C16" s="96">
        <v>16625224</v>
      </c>
      <c r="D16" s="97" t="s">
        <v>0</v>
      </c>
      <c r="E16" s="96">
        <v>2305320</v>
      </c>
      <c r="F16" s="96">
        <v>3743</v>
      </c>
    </row>
    <row r="17" spans="1:6" ht="12.75" customHeight="1">
      <c r="A17" s="28" t="s">
        <v>20</v>
      </c>
      <c r="B17" s="96">
        <v>2136568</v>
      </c>
      <c r="C17" s="96">
        <v>2011378</v>
      </c>
      <c r="D17" s="97" t="s">
        <v>0</v>
      </c>
      <c r="E17" s="96">
        <v>429350</v>
      </c>
      <c r="F17" s="97" t="s">
        <v>0</v>
      </c>
    </row>
    <row r="18" spans="1:6" ht="12.75" customHeight="1">
      <c r="A18" s="28" t="s">
        <v>21</v>
      </c>
      <c r="B18" s="96">
        <v>7233586</v>
      </c>
      <c r="C18" s="96">
        <v>3275422</v>
      </c>
      <c r="D18" s="97" t="s">
        <v>0</v>
      </c>
      <c r="E18" s="96">
        <v>262629</v>
      </c>
      <c r="F18" s="96">
        <v>26374</v>
      </c>
    </row>
    <row r="19" spans="1:6" ht="12.75" customHeight="1">
      <c r="A19" s="28" t="s">
        <v>22</v>
      </c>
      <c r="B19" s="96">
        <v>2736247</v>
      </c>
      <c r="C19" s="96">
        <v>19601199</v>
      </c>
      <c r="D19" s="97" t="s">
        <v>0</v>
      </c>
      <c r="E19" s="96">
        <v>27250</v>
      </c>
      <c r="F19" s="96">
        <v>14974</v>
      </c>
    </row>
    <row r="20" spans="1:6" ht="12.75" customHeight="1">
      <c r="A20" s="28" t="s">
        <v>23</v>
      </c>
      <c r="B20" s="96">
        <v>36633757</v>
      </c>
      <c r="C20" s="96">
        <v>43900381</v>
      </c>
      <c r="D20" s="97" t="s">
        <v>0</v>
      </c>
      <c r="E20" s="96">
        <v>408148</v>
      </c>
      <c r="F20" s="96">
        <v>325727</v>
      </c>
    </row>
    <row r="21" spans="1:6" ht="12.75" customHeight="1">
      <c r="A21" s="28" t="s">
        <v>24</v>
      </c>
      <c r="B21" s="96">
        <v>6072283</v>
      </c>
      <c r="C21" s="96">
        <v>1269874</v>
      </c>
      <c r="D21" s="97" t="s">
        <v>0</v>
      </c>
      <c r="E21" s="96">
        <v>140694</v>
      </c>
      <c r="F21" s="96">
        <v>68599</v>
      </c>
    </row>
    <row r="22" spans="1:6" ht="12.75" customHeight="1">
      <c r="A22" s="28" t="s">
        <v>25</v>
      </c>
      <c r="B22" s="96">
        <v>11803</v>
      </c>
      <c r="C22" s="96">
        <v>9670</v>
      </c>
      <c r="D22" s="97" t="s">
        <v>0</v>
      </c>
      <c r="E22" s="97" t="s">
        <v>0</v>
      </c>
      <c r="F22" s="97" t="s">
        <v>0</v>
      </c>
    </row>
    <row r="23" spans="1:6" ht="12.75" customHeight="1">
      <c r="A23" s="28" t="s">
        <v>26</v>
      </c>
      <c r="B23" s="96">
        <v>3288650</v>
      </c>
      <c r="C23" s="96">
        <v>9090431</v>
      </c>
      <c r="D23" s="97" t="s">
        <v>0</v>
      </c>
      <c r="E23" s="96">
        <v>66650</v>
      </c>
      <c r="F23" s="96">
        <v>54494</v>
      </c>
    </row>
    <row r="24" spans="1:6" ht="12.75" customHeight="1">
      <c r="A24" s="28" t="s">
        <v>27</v>
      </c>
      <c r="B24" s="96">
        <v>7900347</v>
      </c>
      <c r="C24" s="96">
        <v>7912883</v>
      </c>
      <c r="D24" s="97" t="s">
        <v>0</v>
      </c>
      <c r="E24" s="96">
        <v>108999</v>
      </c>
      <c r="F24" s="96">
        <v>24058</v>
      </c>
    </row>
    <row r="25" spans="1:6" ht="12.75" customHeight="1">
      <c r="A25" s="52" t="s">
        <v>28</v>
      </c>
      <c r="B25" s="96">
        <v>2495079</v>
      </c>
      <c r="C25" s="96">
        <v>10666446</v>
      </c>
      <c r="D25" s="97" t="s">
        <v>0</v>
      </c>
      <c r="E25" s="97" t="s">
        <v>0</v>
      </c>
      <c r="F25" s="97" t="s">
        <v>0</v>
      </c>
    </row>
    <row r="26" spans="1:6" ht="12.75" customHeight="1">
      <c r="A26" s="29" t="s">
        <v>29</v>
      </c>
      <c r="B26" s="98">
        <v>3461353</v>
      </c>
      <c r="C26" s="98">
        <v>12871996</v>
      </c>
      <c r="D26" s="99" t="s">
        <v>9</v>
      </c>
      <c r="E26" s="98">
        <v>177770</v>
      </c>
      <c r="F26" s="98">
        <v>292082</v>
      </c>
    </row>
  </sheetData>
  <mergeCells count="1">
    <mergeCell ref="A1:F1"/>
  </mergeCells>
  <pageMargins left="0.78740157480314965" right="0.39370078740157483" top="0.39370078740157483" bottom="0.39370078740157483" header="0.31496062992125984" footer="0.31496062992125984"/>
  <pageSetup paperSize="9" orientation="landscape" r:id="rId1"/>
  <headerFooter scaleWithDoc="0">
    <oddFooter>&amp;R&amp;"Roboto,полужирный"&amp;8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20"/>
  <sheetViews>
    <sheetView zoomScaleNormal="100" workbookViewId="0">
      <selection activeCell="A2" sqref="A2"/>
    </sheetView>
  </sheetViews>
  <sheetFormatPr defaultRowHeight="12.75"/>
  <cols>
    <col min="1" max="1" width="26.7109375" style="6" customWidth="1"/>
    <col min="2" max="7" width="18.28515625" style="6" customWidth="1"/>
    <col min="8" max="8" width="12.7109375" style="6" hidden="1" customWidth="1"/>
    <col min="9" max="9" width="10.85546875" style="6" hidden="1" customWidth="1"/>
    <col min="10" max="10" width="0" style="6" hidden="1" customWidth="1"/>
    <col min="11" max="11" width="12.7109375" style="6" hidden="1" customWidth="1"/>
    <col min="12" max="15" width="11.7109375" style="6" hidden="1" customWidth="1"/>
    <col min="16" max="16" width="12.7109375" style="6" hidden="1" customWidth="1"/>
    <col min="17" max="17" width="0" style="6" hidden="1" customWidth="1"/>
    <col min="18" max="16384" width="9.140625" style="6"/>
  </cols>
  <sheetData>
    <row r="1" spans="1:8" s="87" customFormat="1" ht="15.75" customHeight="1">
      <c r="A1" s="141" t="s">
        <v>85</v>
      </c>
      <c r="B1" s="141"/>
      <c r="C1" s="141"/>
      <c r="D1" s="141"/>
      <c r="E1" s="141"/>
      <c r="F1" s="141"/>
      <c r="G1" s="149"/>
    </row>
    <row r="2" spans="1:8" ht="12.75" customHeight="1">
      <c r="A2"/>
      <c r="B2"/>
      <c r="C2"/>
      <c r="D2"/>
      <c r="E2"/>
      <c r="F2"/>
      <c r="G2"/>
    </row>
    <row r="3" spans="1:8" s="39" customFormat="1" ht="12.75" customHeight="1">
      <c r="A3" s="142"/>
      <c r="B3" s="150" t="s">
        <v>10</v>
      </c>
      <c r="C3" s="151"/>
      <c r="D3" s="150" t="s">
        <v>11</v>
      </c>
      <c r="E3" s="151"/>
      <c r="F3" s="150" t="s">
        <v>12</v>
      </c>
      <c r="G3" s="152"/>
    </row>
    <row r="4" spans="1:8" s="39" customFormat="1" ht="25.5" customHeight="1">
      <c r="A4" s="143"/>
      <c r="B4" s="26" t="s">
        <v>32</v>
      </c>
      <c r="C4" s="61" t="s">
        <v>60</v>
      </c>
      <c r="D4" s="26" t="s">
        <v>32</v>
      </c>
      <c r="E4" s="61" t="s">
        <v>60</v>
      </c>
      <c r="F4" s="26" t="s">
        <v>32</v>
      </c>
      <c r="G4" s="26" t="s">
        <v>60</v>
      </c>
    </row>
    <row r="5" spans="1:8" s="39" customFormat="1" ht="12.75" customHeight="1">
      <c r="A5" s="63" t="s">
        <v>61</v>
      </c>
      <c r="B5" s="95">
        <v>940073272</v>
      </c>
      <c r="C5" s="102">
        <v>100</v>
      </c>
      <c r="D5" s="100">
        <v>675190701</v>
      </c>
      <c r="E5" s="32">
        <v>100</v>
      </c>
      <c r="F5" s="100">
        <v>8350529</v>
      </c>
      <c r="G5" s="32">
        <v>100</v>
      </c>
      <c r="H5" s="73">
        <f>D5+F5</f>
        <v>683541230</v>
      </c>
    </row>
    <row r="6" spans="1:8" s="39" customFormat="1" ht="12.75" customHeight="1">
      <c r="A6" s="64" t="s">
        <v>62</v>
      </c>
      <c r="B6" s="97" t="s">
        <v>67</v>
      </c>
      <c r="C6" s="97" t="s">
        <v>67</v>
      </c>
      <c r="D6" s="31"/>
      <c r="E6" s="109"/>
      <c r="F6" s="110"/>
      <c r="G6" s="109"/>
    </row>
    <row r="7" spans="1:8" s="39" customFormat="1" ht="12.75" customHeight="1">
      <c r="A7" s="64" t="s">
        <v>5</v>
      </c>
      <c r="B7" s="96">
        <v>354146302</v>
      </c>
      <c r="C7" s="103">
        <v>37.700000000000003</v>
      </c>
      <c r="D7" s="100">
        <v>214455723</v>
      </c>
      <c r="E7" s="111">
        <v>31.8</v>
      </c>
      <c r="F7" s="100">
        <v>3112701</v>
      </c>
      <c r="G7" s="111">
        <v>37.299999999999997</v>
      </c>
      <c r="H7" s="73">
        <f>F7+D7</f>
        <v>217568424</v>
      </c>
    </row>
    <row r="8" spans="1:8" s="39" customFormat="1" ht="12.75" customHeight="1">
      <c r="A8" s="66" t="s">
        <v>6</v>
      </c>
      <c r="B8" s="96">
        <v>585926970</v>
      </c>
      <c r="C8" s="103">
        <v>62.3</v>
      </c>
      <c r="D8" s="100">
        <v>460734978</v>
      </c>
      <c r="E8" s="111">
        <v>68.2</v>
      </c>
      <c r="F8" s="100">
        <v>5237828</v>
      </c>
      <c r="G8" s="111">
        <v>62.7</v>
      </c>
      <c r="H8" s="73">
        <f>D8+F8</f>
        <v>465972806</v>
      </c>
    </row>
    <row r="9" spans="1:8" s="39" customFormat="1" ht="12.75" customHeight="1">
      <c r="A9" s="63" t="s">
        <v>7</v>
      </c>
      <c r="B9" s="96">
        <v>1451643019</v>
      </c>
      <c r="C9" s="103">
        <v>100</v>
      </c>
      <c r="D9" s="100">
        <v>1184759823</v>
      </c>
      <c r="E9" s="109">
        <v>100</v>
      </c>
      <c r="F9" s="100">
        <v>2463364</v>
      </c>
      <c r="G9" s="109">
        <v>100</v>
      </c>
      <c r="H9" s="73">
        <f>D9+F9</f>
        <v>1187223187</v>
      </c>
    </row>
    <row r="10" spans="1:8" s="39" customFormat="1" ht="12.75" customHeight="1">
      <c r="A10" s="64" t="s">
        <v>62</v>
      </c>
      <c r="B10" s="97" t="s">
        <v>67</v>
      </c>
      <c r="C10" s="97" t="s">
        <v>67</v>
      </c>
      <c r="D10" s="110"/>
      <c r="E10" s="109"/>
      <c r="F10" s="110"/>
      <c r="G10" s="109"/>
    </row>
    <row r="11" spans="1:8" s="39" customFormat="1" ht="11.25">
      <c r="A11" s="64" t="s">
        <v>5</v>
      </c>
      <c r="B11" s="96">
        <v>477917495</v>
      </c>
      <c r="C11" s="103">
        <v>32.9</v>
      </c>
      <c r="D11" s="100">
        <v>407577113</v>
      </c>
      <c r="E11" s="111">
        <v>34.4</v>
      </c>
      <c r="F11" s="31" t="s">
        <v>0</v>
      </c>
      <c r="G11" s="34" t="s">
        <v>0</v>
      </c>
      <c r="H11" s="73">
        <f>D11</f>
        <v>407577113</v>
      </c>
    </row>
    <row r="12" spans="1:8" s="39" customFormat="1" ht="38.25" customHeight="1">
      <c r="A12" s="66" t="s">
        <v>63</v>
      </c>
      <c r="B12" s="96">
        <v>973725524</v>
      </c>
      <c r="C12" s="103">
        <v>67.099999999999994</v>
      </c>
      <c r="D12" s="100">
        <v>777182710</v>
      </c>
      <c r="E12" s="111">
        <v>65.599999999999994</v>
      </c>
      <c r="F12" s="100">
        <v>2463364</v>
      </c>
      <c r="G12" s="111">
        <v>100</v>
      </c>
      <c r="H12" s="73">
        <f>D12+F12</f>
        <v>779646074</v>
      </c>
    </row>
    <row r="13" spans="1:8" s="39" customFormat="1" ht="25.5" customHeight="1">
      <c r="A13" s="67" t="s">
        <v>64</v>
      </c>
      <c r="B13" s="96">
        <v>913001</v>
      </c>
      <c r="C13" s="76" t="s">
        <v>0</v>
      </c>
      <c r="D13" s="100">
        <v>367769</v>
      </c>
      <c r="E13" s="76" t="s">
        <v>0</v>
      </c>
      <c r="F13" s="34" t="s">
        <v>0</v>
      </c>
      <c r="G13" s="76" t="s">
        <v>0</v>
      </c>
      <c r="H13" s="73">
        <f>SUM(D13:G13)</f>
        <v>367769</v>
      </c>
    </row>
    <row r="14" spans="1:8" s="39" customFormat="1" ht="25.5" customHeight="1">
      <c r="A14" s="67" t="s">
        <v>58</v>
      </c>
      <c r="B14" s="96">
        <v>15597452</v>
      </c>
      <c r="C14" s="76" t="s">
        <v>0</v>
      </c>
      <c r="D14" s="100">
        <v>11509251</v>
      </c>
      <c r="E14" s="76" t="s">
        <v>0</v>
      </c>
      <c r="F14" s="100">
        <v>114620</v>
      </c>
      <c r="G14" s="76" t="s">
        <v>0</v>
      </c>
      <c r="H14" s="73">
        <f>SUM(D14:G14)</f>
        <v>11623871</v>
      </c>
    </row>
    <row r="15" spans="1:8" s="39" customFormat="1" ht="25.5" customHeight="1">
      <c r="A15" s="68" t="s">
        <v>57</v>
      </c>
      <c r="B15" s="98">
        <v>37000923</v>
      </c>
      <c r="C15" s="69" t="s">
        <v>0</v>
      </c>
      <c r="D15" s="98">
        <v>25291073</v>
      </c>
      <c r="E15" s="69" t="s">
        <v>0</v>
      </c>
      <c r="F15" s="98">
        <v>926712</v>
      </c>
      <c r="G15" s="69" t="s">
        <v>0</v>
      </c>
      <c r="H15" s="73">
        <f>SUM(D15:G15)</f>
        <v>26217785</v>
      </c>
    </row>
    <row r="16" spans="1:8" s="39" customFormat="1" ht="12.75" customHeight="1">
      <c r="D16" s="73"/>
    </row>
    <row r="17" spans="1:8" s="39" customFormat="1" ht="12.75" customHeight="1">
      <c r="A17" s="70"/>
      <c r="G17" s="38" t="s">
        <v>65</v>
      </c>
    </row>
    <row r="18" spans="1:8" s="39" customFormat="1" ht="6.75" customHeight="1">
      <c r="A18" s="70"/>
      <c r="G18" s="38"/>
    </row>
    <row r="19" spans="1:8" s="39" customFormat="1" ht="12.75" customHeight="1">
      <c r="A19" s="142"/>
      <c r="B19" s="144" t="s">
        <v>13</v>
      </c>
      <c r="C19" s="145"/>
      <c r="D19" s="144" t="s">
        <v>66</v>
      </c>
      <c r="E19" s="147"/>
      <c r="F19" s="144" t="s">
        <v>15</v>
      </c>
      <c r="G19" s="148"/>
    </row>
    <row r="20" spans="1:8" s="39" customFormat="1" ht="25.5" customHeight="1">
      <c r="A20" s="143"/>
      <c r="B20" s="26" t="s">
        <v>32</v>
      </c>
      <c r="C20" s="61" t="s">
        <v>60</v>
      </c>
      <c r="D20" s="26" t="s">
        <v>32</v>
      </c>
      <c r="E20" s="61" t="s">
        <v>60</v>
      </c>
      <c r="F20" s="26" t="s">
        <v>32</v>
      </c>
      <c r="G20" s="26" t="s">
        <v>60</v>
      </c>
    </row>
    <row r="21" spans="1:8" s="39" customFormat="1" ht="12.75" customHeight="1">
      <c r="A21" s="63" t="s">
        <v>61</v>
      </c>
      <c r="B21" s="100">
        <v>36722937</v>
      </c>
      <c r="C21" s="32">
        <v>100</v>
      </c>
      <c r="D21" s="100">
        <v>85371871</v>
      </c>
      <c r="E21" s="112">
        <v>100</v>
      </c>
      <c r="F21" s="100">
        <v>2836841</v>
      </c>
      <c r="G21" s="32">
        <v>100</v>
      </c>
      <c r="H21" s="73">
        <f>B21+D21+F21</f>
        <v>124931649</v>
      </c>
    </row>
    <row r="22" spans="1:8" s="39" customFormat="1" ht="12.75" customHeight="1">
      <c r="A22" s="64" t="s">
        <v>62</v>
      </c>
      <c r="B22" s="31"/>
      <c r="C22" s="111"/>
      <c r="D22" s="110"/>
      <c r="E22" s="109"/>
      <c r="F22" s="31"/>
      <c r="G22" s="111"/>
    </row>
    <row r="23" spans="1:8" s="39" customFormat="1" ht="12.75" customHeight="1">
      <c r="A23" s="64" t="s">
        <v>5</v>
      </c>
      <c r="B23" s="100">
        <v>28185597</v>
      </c>
      <c r="C23" s="111">
        <v>76.8</v>
      </c>
      <c r="D23" s="100">
        <v>56411109</v>
      </c>
      <c r="E23" s="111">
        <v>66.099999999999994</v>
      </c>
      <c r="F23" s="100">
        <v>2312799</v>
      </c>
      <c r="G23" s="111">
        <v>81.5</v>
      </c>
      <c r="H23" s="73">
        <f>F23+D23+B23</f>
        <v>86909505</v>
      </c>
    </row>
    <row r="24" spans="1:8" s="39" customFormat="1" ht="12.75" customHeight="1">
      <c r="A24" s="66" t="s">
        <v>6</v>
      </c>
      <c r="B24" s="100">
        <v>8537341</v>
      </c>
      <c r="C24" s="111">
        <v>23.2</v>
      </c>
      <c r="D24" s="100">
        <v>28960762</v>
      </c>
      <c r="E24" s="111">
        <v>33.9</v>
      </c>
      <c r="F24" s="100">
        <v>524042</v>
      </c>
      <c r="G24" s="111">
        <v>18.5</v>
      </c>
      <c r="H24" s="73">
        <f>B24+D24+F24</f>
        <v>38022145</v>
      </c>
    </row>
    <row r="25" spans="1:8" s="39" customFormat="1" ht="12.75" customHeight="1">
      <c r="A25" s="63" t="s">
        <v>7</v>
      </c>
      <c r="B25" s="100">
        <v>9001306</v>
      </c>
      <c r="C25" s="109">
        <v>100</v>
      </c>
      <c r="D25" s="100">
        <v>106769905</v>
      </c>
      <c r="E25" s="109">
        <v>100</v>
      </c>
      <c r="F25" s="100">
        <v>805007</v>
      </c>
      <c r="G25" s="109">
        <v>100</v>
      </c>
      <c r="H25" s="73">
        <f>B25+D25+F25</f>
        <v>116576218</v>
      </c>
    </row>
    <row r="26" spans="1:8" s="39" customFormat="1" ht="12.75" customHeight="1">
      <c r="A26" s="64" t="s">
        <v>62</v>
      </c>
      <c r="B26" s="110"/>
      <c r="C26" s="109"/>
      <c r="D26" s="110"/>
      <c r="E26" s="109"/>
      <c r="F26" s="110"/>
      <c r="G26" s="109"/>
    </row>
    <row r="27" spans="1:8" s="39" customFormat="1" ht="12.75" customHeight="1">
      <c r="A27" s="64" t="s">
        <v>5</v>
      </c>
      <c r="B27" s="100">
        <v>6964964</v>
      </c>
      <c r="C27" s="111">
        <v>77.400000000000006</v>
      </c>
      <c r="D27" s="100">
        <v>47548850</v>
      </c>
      <c r="E27" s="111">
        <v>44.5</v>
      </c>
      <c r="F27" s="100">
        <v>194123</v>
      </c>
      <c r="G27" s="111">
        <v>24.1</v>
      </c>
      <c r="H27" s="73">
        <f>B27+D27+F27</f>
        <v>54707937</v>
      </c>
    </row>
    <row r="28" spans="1:8" s="39" customFormat="1" ht="38.25" customHeight="1">
      <c r="A28" s="66" t="s">
        <v>63</v>
      </c>
      <c r="B28" s="100">
        <v>2036342</v>
      </c>
      <c r="C28" s="111">
        <v>22.6</v>
      </c>
      <c r="D28" s="100">
        <v>59221055</v>
      </c>
      <c r="E28" s="111">
        <v>55.5</v>
      </c>
      <c r="F28" s="100">
        <v>610884</v>
      </c>
      <c r="G28" s="111">
        <v>75.900000000000006</v>
      </c>
      <c r="H28" s="73">
        <f>F28+D28+B28</f>
        <v>61868281</v>
      </c>
    </row>
    <row r="29" spans="1:8" s="39" customFormat="1" ht="25.5" customHeight="1">
      <c r="A29" s="67" t="s">
        <v>64</v>
      </c>
      <c r="B29" s="34" t="s">
        <v>0</v>
      </c>
      <c r="C29" s="36" t="s">
        <v>0</v>
      </c>
      <c r="D29" s="100">
        <v>303439</v>
      </c>
      <c r="E29" s="76" t="s">
        <v>0</v>
      </c>
      <c r="F29" s="34" t="s">
        <v>0</v>
      </c>
      <c r="G29" s="76" t="s">
        <v>0</v>
      </c>
      <c r="H29" s="73">
        <f>SUM(D29:G29)</f>
        <v>303439</v>
      </c>
    </row>
    <row r="30" spans="1:8" s="39" customFormat="1" ht="25.5" customHeight="1">
      <c r="A30" s="67" t="s">
        <v>58</v>
      </c>
      <c r="B30" s="100">
        <v>203872</v>
      </c>
      <c r="C30" s="76" t="s">
        <v>0</v>
      </c>
      <c r="D30" s="100">
        <v>2862980</v>
      </c>
      <c r="E30" s="76" t="s">
        <v>0</v>
      </c>
      <c r="F30" s="100">
        <v>3699</v>
      </c>
      <c r="G30" s="76" t="s">
        <v>0</v>
      </c>
      <c r="H30" s="73">
        <f>SUM(B30:G30)</f>
        <v>3070551</v>
      </c>
    </row>
    <row r="31" spans="1:8" s="39" customFormat="1" ht="25.5" customHeight="1">
      <c r="A31" s="68" t="s">
        <v>57</v>
      </c>
      <c r="B31" s="98">
        <v>280146</v>
      </c>
      <c r="C31" s="69" t="s">
        <v>0</v>
      </c>
      <c r="D31" s="98">
        <v>5627647</v>
      </c>
      <c r="E31" s="69" t="s">
        <v>0</v>
      </c>
      <c r="F31" s="99" t="s">
        <v>0</v>
      </c>
      <c r="G31" s="69" t="s">
        <v>0</v>
      </c>
      <c r="H31" s="73">
        <f>SUM(B31:G31)</f>
        <v>5907793</v>
      </c>
    </row>
    <row r="32" spans="1:8" s="39" customFormat="1" ht="11.25">
      <c r="A32" s="74"/>
      <c r="B32" s="79"/>
      <c r="C32" s="76"/>
      <c r="D32" s="79"/>
      <c r="E32" s="76"/>
      <c r="F32" s="79"/>
      <c r="G32" s="76"/>
    </row>
    <row r="33" spans="1:8" s="39" customFormat="1" ht="12.75" customHeight="1">
      <c r="A33" s="70"/>
      <c r="G33" s="38" t="s">
        <v>65</v>
      </c>
    </row>
    <row r="34" spans="1:8" s="39" customFormat="1" ht="6.75" customHeight="1">
      <c r="A34" s="70"/>
      <c r="G34" s="38"/>
    </row>
    <row r="35" spans="1:8" s="39" customFormat="1" ht="12.75" customHeight="1">
      <c r="A35" s="142"/>
      <c r="B35" s="144" t="s">
        <v>16</v>
      </c>
      <c r="C35" s="147"/>
      <c r="D35" s="144" t="s">
        <v>17</v>
      </c>
      <c r="E35" s="147"/>
      <c r="F35" s="144" t="s">
        <v>18</v>
      </c>
      <c r="G35" s="148"/>
    </row>
    <row r="36" spans="1:8" s="39" customFormat="1" ht="25.5" customHeight="1">
      <c r="A36" s="143"/>
      <c r="B36" s="26" t="s">
        <v>32</v>
      </c>
      <c r="C36" s="61" t="s">
        <v>60</v>
      </c>
      <c r="D36" s="26" t="s">
        <v>32</v>
      </c>
      <c r="E36" s="61" t="s">
        <v>60</v>
      </c>
      <c r="F36" s="26" t="s">
        <v>32</v>
      </c>
      <c r="G36" s="26" t="s">
        <v>60</v>
      </c>
    </row>
    <row r="37" spans="1:8" s="39" customFormat="1" ht="12.75" customHeight="1">
      <c r="A37" s="63" t="s">
        <v>61</v>
      </c>
      <c r="B37" s="100">
        <v>2889625</v>
      </c>
      <c r="C37" s="32">
        <v>100</v>
      </c>
      <c r="D37" s="100">
        <v>6021430</v>
      </c>
      <c r="E37" s="32">
        <v>100</v>
      </c>
      <c r="F37" s="100">
        <v>20627979</v>
      </c>
      <c r="G37" s="32">
        <v>100</v>
      </c>
      <c r="H37" s="73">
        <f>B37+D37+F37</f>
        <v>29539034</v>
      </c>
    </row>
    <row r="38" spans="1:8" s="39" customFormat="1" ht="12.75" customHeight="1">
      <c r="A38" s="64" t="s">
        <v>62</v>
      </c>
      <c r="B38" s="31"/>
      <c r="C38" s="111"/>
      <c r="D38" s="31"/>
      <c r="E38" s="111"/>
      <c r="F38" s="31"/>
      <c r="G38" s="111"/>
    </row>
    <row r="39" spans="1:8" s="39" customFormat="1" ht="12.75" customHeight="1">
      <c r="A39" s="64" t="s">
        <v>5</v>
      </c>
      <c r="B39" s="31" t="s">
        <v>0</v>
      </c>
      <c r="C39" s="31" t="s">
        <v>0</v>
      </c>
      <c r="D39" s="100">
        <v>2074819</v>
      </c>
      <c r="E39" s="111">
        <v>34.5</v>
      </c>
      <c r="F39" s="100">
        <v>788002</v>
      </c>
      <c r="G39" s="111">
        <v>3.8</v>
      </c>
      <c r="H39" s="73">
        <f>F39+D39</f>
        <v>2862821</v>
      </c>
    </row>
    <row r="40" spans="1:8" s="39" customFormat="1" ht="12.75" customHeight="1">
      <c r="A40" s="66" t="s">
        <v>6</v>
      </c>
      <c r="B40" s="100">
        <v>2889625</v>
      </c>
      <c r="C40" s="111">
        <v>100</v>
      </c>
      <c r="D40" s="100">
        <v>3946611</v>
      </c>
      <c r="E40" s="111">
        <v>65.5</v>
      </c>
      <c r="F40" s="100">
        <v>19839976</v>
      </c>
      <c r="G40" s="111">
        <v>96.2</v>
      </c>
      <c r="H40" s="73">
        <f>B40+D40+F40</f>
        <v>26676212</v>
      </c>
    </row>
    <row r="41" spans="1:8" s="39" customFormat="1" ht="12.75" customHeight="1">
      <c r="A41" s="63" t="s">
        <v>7</v>
      </c>
      <c r="B41" s="34" t="s">
        <v>0</v>
      </c>
      <c r="C41" s="34" t="s">
        <v>0</v>
      </c>
      <c r="D41" s="100">
        <v>10848538</v>
      </c>
      <c r="E41" s="109">
        <v>100</v>
      </c>
      <c r="F41" s="100">
        <v>9742112</v>
      </c>
      <c r="G41" s="109">
        <v>100</v>
      </c>
      <c r="H41" s="73">
        <f>D41+F41</f>
        <v>20590650</v>
      </c>
    </row>
    <row r="42" spans="1:8" s="39" customFormat="1" ht="12.75" customHeight="1">
      <c r="A42" s="64" t="s">
        <v>62</v>
      </c>
      <c r="B42" s="113"/>
      <c r="C42" s="34"/>
      <c r="D42" s="110"/>
      <c r="E42" s="109"/>
      <c r="F42" s="110"/>
      <c r="G42" s="109"/>
    </row>
    <row r="43" spans="1:8" s="39" customFormat="1" ht="12.75" customHeight="1">
      <c r="A43" s="64" t="s">
        <v>5</v>
      </c>
      <c r="B43" s="113" t="s">
        <v>0</v>
      </c>
      <c r="C43" s="34" t="s">
        <v>0</v>
      </c>
      <c r="D43" s="100">
        <v>2500813</v>
      </c>
      <c r="E43" s="111">
        <v>23.1</v>
      </c>
      <c r="F43" s="31" t="s">
        <v>0</v>
      </c>
      <c r="G43" s="34" t="s">
        <v>0</v>
      </c>
      <c r="H43" s="73">
        <f>D43</f>
        <v>2500813</v>
      </c>
    </row>
    <row r="44" spans="1:8" s="39" customFormat="1" ht="38.25" customHeight="1">
      <c r="A44" s="66" t="s">
        <v>63</v>
      </c>
      <c r="B44" s="113" t="s">
        <v>0</v>
      </c>
      <c r="C44" s="113" t="s">
        <v>0</v>
      </c>
      <c r="D44" s="100">
        <v>8347725</v>
      </c>
      <c r="E44" s="111">
        <v>76.900000000000006</v>
      </c>
      <c r="F44" s="100">
        <v>9742112</v>
      </c>
      <c r="G44" s="111">
        <v>100</v>
      </c>
      <c r="H44" s="73">
        <f>F44+D44</f>
        <v>18089837</v>
      </c>
    </row>
    <row r="45" spans="1:8" s="39" customFormat="1" ht="25.5" customHeight="1">
      <c r="A45" s="67" t="s">
        <v>64</v>
      </c>
      <c r="B45" s="76" t="s">
        <v>0</v>
      </c>
      <c r="C45" s="76" t="s">
        <v>0</v>
      </c>
      <c r="D45" s="34" t="s">
        <v>0</v>
      </c>
      <c r="E45" s="76" t="s">
        <v>0</v>
      </c>
      <c r="F45" s="34" t="s">
        <v>0</v>
      </c>
      <c r="G45" s="36" t="s">
        <v>0</v>
      </c>
    </row>
    <row r="46" spans="1:8" s="39" customFormat="1" ht="25.5" customHeight="1">
      <c r="A46" s="67" t="s">
        <v>58</v>
      </c>
      <c r="B46" s="114" t="s">
        <v>0</v>
      </c>
      <c r="C46" s="76" t="s">
        <v>0</v>
      </c>
      <c r="D46" s="104" t="s">
        <v>0</v>
      </c>
      <c r="E46" s="76" t="s">
        <v>0</v>
      </c>
      <c r="F46" s="100">
        <v>92982</v>
      </c>
      <c r="G46" s="76" t="s">
        <v>0</v>
      </c>
      <c r="H46" s="73">
        <f>SUM(F46:G46)</f>
        <v>92982</v>
      </c>
    </row>
    <row r="47" spans="1:8" s="39" customFormat="1" ht="25.5" customHeight="1">
      <c r="A47" s="68" t="s">
        <v>57</v>
      </c>
      <c r="B47" s="98">
        <v>91999</v>
      </c>
      <c r="C47" s="69" t="s">
        <v>0</v>
      </c>
      <c r="D47" s="98">
        <v>602064</v>
      </c>
      <c r="E47" s="69" t="s">
        <v>0</v>
      </c>
      <c r="F47" s="98">
        <v>236560</v>
      </c>
      <c r="G47" s="69" t="s">
        <v>0</v>
      </c>
      <c r="H47" s="73">
        <f>SUM(B47:G47)</f>
        <v>930623</v>
      </c>
    </row>
    <row r="48" spans="1:8" s="39" customFormat="1" ht="12.75" customHeight="1"/>
    <row r="49" spans="1:8" s="39" customFormat="1" ht="12.75" customHeight="1">
      <c r="A49" s="70"/>
      <c r="G49" s="38" t="s">
        <v>65</v>
      </c>
    </row>
    <row r="50" spans="1:8" s="39" customFormat="1" ht="6.75" customHeight="1">
      <c r="A50" s="70"/>
      <c r="G50" s="38"/>
    </row>
    <row r="51" spans="1:8" s="39" customFormat="1" ht="12.75" customHeight="1">
      <c r="A51" s="142"/>
      <c r="B51" s="144" t="s">
        <v>59</v>
      </c>
      <c r="C51" s="145"/>
      <c r="D51" s="144" t="s">
        <v>19</v>
      </c>
      <c r="E51" s="145"/>
      <c r="F51" s="144" t="s">
        <v>20</v>
      </c>
      <c r="G51" s="146"/>
    </row>
    <row r="52" spans="1:8" s="39" customFormat="1" ht="25.5" customHeight="1">
      <c r="A52" s="143"/>
      <c r="B52" s="26" t="s">
        <v>32</v>
      </c>
      <c r="C52" s="61" t="s">
        <v>60</v>
      </c>
      <c r="D52" s="26" t="s">
        <v>32</v>
      </c>
      <c r="E52" s="61" t="s">
        <v>60</v>
      </c>
      <c r="F52" s="26" t="s">
        <v>32</v>
      </c>
      <c r="G52" s="26" t="s">
        <v>60</v>
      </c>
    </row>
    <row r="53" spans="1:8" s="39" customFormat="1" ht="12.75" customHeight="1">
      <c r="A53" s="63" t="s">
        <v>61</v>
      </c>
      <c r="B53" s="100">
        <v>450081</v>
      </c>
      <c r="C53" s="32">
        <v>100</v>
      </c>
      <c r="D53" s="100">
        <v>29641603</v>
      </c>
      <c r="E53" s="32">
        <v>100</v>
      </c>
      <c r="F53" s="100">
        <v>2136568</v>
      </c>
      <c r="G53" s="32">
        <v>100</v>
      </c>
      <c r="H53" s="73">
        <f>B53+D53+F53</f>
        <v>32228252</v>
      </c>
    </row>
    <row r="54" spans="1:8" s="39" customFormat="1" ht="12.75" customHeight="1">
      <c r="A54" s="64" t="s">
        <v>62</v>
      </c>
      <c r="B54" s="31"/>
      <c r="C54" s="111"/>
      <c r="D54" s="110"/>
      <c r="E54" s="109"/>
      <c r="F54" s="31"/>
      <c r="G54" s="111"/>
    </row>
    <row r="55" spans="1:8" s="39" customFormat="1" ht="12.75" customHeight="1">
      <c r="A55" s="64" t="s">
        <v>5</v>
      </c>
      <c r="B55" s="31" t="s">
        <v>0</v>
      </c>
      <c r="C55" s="111" t="s">
        <v>0</v>
      </c>
      <c r="D55" s="100">
        <v>17343382</v>
      </c>
      <c r="E55" s="111">
        <v>58.5</v>
      </c>
      <c r="F55" s="31" t="s">
        <v>0</v>
      </c>
      <c r="G55" s="111" t="s">
        <v>0</v>
      </c>
      <c r="H55" s="73">
        <f>D55</f>
        <v>17343382</v>
      </c>
    </row>
    <row r="56" spans="1:8" s="39" customFormat="1" ht="12.75" customHeight="1">
      <c r="A56" s="66" t="s">
        <v>6</v>
      </c>
      <c r="B56" s="100">
        <v>450081</v>
      </c>
      <c r="C56" s="111">
        <v>100</v>
      </c>
      <c r="D56" s="100">
        <v>12298221</v>
      </c>
      <c r="E56" s="111">
        <v>41.5</v>
      </c>
      <c r="F56" s="100">
        <v>2136568</v>
      </c>
      <c r="G56" s="111">
        <v>100</v>
      </c>
      <c r="H56" s="73">
        <f>B56+D56+F56</f>
        <v>14884870</v>
      </c>
    </row>
    <row r="57" spans="1:8" s="39" customFormat="1" ht="12.75" customHeight="1">
      <c r="A57" s="63" t="s">
        <v>7</v>
      </c>
      <c r="B57" s="100">
        <v>18058</v>
      </c>
      <c r="C57" s="109">
        <v>100</v>
      </c>
      <c r="D57" s="100">
        <v>16625224</v>
      </c>
      <c r="E57" s="109">
        <v>100</v>
      </c>
      <c r="F57" s="100">
        <v>2011378</v>
      </c>
      <c r="G57" s="109">
        <v>100</v>
      </c>
      <c r="H57" s="73">
        <f>B57+D57+F57</f>
        <v>18654660</v>
      </c>
    </row>
    <row r="58" spans="1:8" s="39" customFormat="1" ht="12.75" customHeight="1">
      <c r="A58" s="64" t="s">
        <v>62</v>
      </c>
      <c r="B58" s="34"/>
      <c r="C58" s="34"/>
      <c r="D58" s="110"/>
      <c r="E58" s="109"/>
      <c r="F58" s="110"/>
      <c r="G58" s="109"/>
    </row>
    <row r="59" spans="1:8" s="39" customFormat="1" ht="12.75" customHeight="1">
      <c r="A59" s="64" t="s">
        <v>5</v>
      </c>
      <c r="B59" s="34" t="s">
        <v>0</v>
      </c>
      <c r="C59" s="115" t="s">
        <v>0</v>
      </c>
      <c r="D59" s="31" t="s">
        <v>0</v>
      </c>
      <c r="E59" s="34" t="s">
        <v>0</v>
      </c>
      <c r="F59" s="34" t="s">
        <v>0</v>
      </c>
      <c r="G59" s="116" t="s">
        <v>0</v>
      </c>
    </row>
    <row r="60" spans="1:8" s="39" customFormat="1" ht="38.25" customHeight="1">
      <c r="A60" s="66" t="s">
        <v>63</v>
      </c>
      <c r="B60" s="100">
        <v>18058</v>
      </c>
      <c r="C60" s="109">
        <v>100</v>
      </c>
      <c r="D60" s="100">
        <v>16625224</v>
      </c>
      <c r="E60" s="111">
        <v>100</v>
      </c>
      <c r="F60" s="100">
        <v>2011378</v>
      </c>
      <c r="G60" s="130">
        <v>100</v>
      </c>
      <c r="H60" s="73">
        <f>F60+D60+B60</f>
        <v>18654660</v>
      </c>
    </row>
    <row r="61" spans="1:8" s="39" customFormat="1" ht="25.5" customHeight="1">
      <c r="A61" s="67" t="s">
        <v>64</v>
      </c>
      <c r="B61" s="34" t="s">
        <v>0</v>
      </c>
      <c r="C61" s="76" t="s">
        <v>0</v>
      </c>
      <c r="D61" s="76" t="s">
        <v>0</v>
      </c>
      <c r="E61" s="76" t="s">
        <v>0</v>
      </c>
      <c r="F61" s="34" t="s">
        <v>0</v>
      </c>
      <c r="G61" s="76" t="s">
        <v>0</v>
      </c>
    </row>
    <row r="62" spans="1:8" s="39" customFormat="1" ht="25.5" customHeight="1">
      <c r="A62" s="67" t="s">
        <v>58</v>
      </c>
      <c r="B62" s="34" t="s">
        <v>0</v>
      </c>
      <c r="C62" s="76" t="s">
        <v>0</v>
      </c>
      <c r="D62" s="100">
        <v>3743</v>
      </c>
      <c r="E62" s="76" t="s">
        <v>0</v>
      </c>
      <c r="F62" s="31" t="s">
        <v>0</v>
      </c>
      <c r="G62" s="76" t="s">
        <v>0</v>
      </c>
      <c r="H62" s="73">
        <f>SUM(D62:G62)</f>
        <v>3743</v>
      </c>
    </row>
    <row r="63" spans="1:8" s="39" customFormat="1" ht="25.5" customHeight="1">
      <c r="A63" s="68" t="s">
        <v>57</v>
      </c>
      <c r="B63" s="98">
        <v>17913</v>
      </c>
      <c r="C63" s="69" t="s">
        <v>0</v>
      </c>
      <c r="D63" s="98">
        <v>2305320</v>
      </c>
      <c r="E63" s="69" t="s">
        <v>0</v>
      </c>
      <c r="F63" s="98">
        <v>429350</v>
      </c>
      <c r="G63" s="69" t="s">
        <v>0</v>
      </c>
      <c r="H63" s="73">
        <f>SUM(B63:G63)</f>
        <v>2752583</v>
      </c>
    </row>
    <row r="64" spans="1:8" s="39" customFormat="1" ht="12.75" customHeight="1">
      <c r="A64" s="74"/>
      <c r="B64" s="79"/>
      <c r="C64" s="76"/>
      <c r="D64" s="79"/>
      <c r="E64" s="76"/>
      <c r="F64" s="79"/>
      <c r="G64" s="76"/>
    </row>
    <row r="65" spans="1:10" s="39" customFormat="1" ht="12.75" customHeight="1">
      <c r="A65" s="74"/>
      <c r="B65" s="79"/>
      <c r="C65" s="76"/>
      <c r="D65" s="79"/>
      <c r="E65" s="76"/>
      <c r="F65" s="79"/>
      <c r="G65" s="76"/>
    </row>
    <row r="66" spans="1:10" s="39" customFormat="1" ht="12.75" customHeight="1">
      <c r="A66" s="70"/>
      <c r="G66" s="38" t="s">
        <v>65</v>
      </c>
    </row>
    <row r="67" spans="1:10" s="39" customFormat="1" ht="6.75" customHeight="1">
      <c r="A67" s="70"/>
      <c r="G67" s="38"/>
    </row>
    <row r="68" spans="1:10" s="39" customFormat="1" ht="12.75" customHeight="1">
      <c r="A68" s="142"/>
      <c r="B68" s="144" t="s">
        <v>21</v>
      </c>
      <c r="C68" s="145"/>
      <c r="D68" s="144" t="s">
        <v>22</v>
      </c>
      <c r="E68" s="145"/>
      <c r="F68" s="144" t="s">
        <v>23</v>
      </c>
      <c r="G68" s="146"/>
    </row>
    <row r="69" spans="1:10" s="39" customFormat="1" ht="25.5" customHeight="1">
      <c r="A69" s="143"/>
      <c r="B69" s="26" t="s">
        <v>32</v>
      </c>
      <c r="C69" s="61" t="s">
        <v>60</v>
      </c>
      <c r="D69" s="26" t="s">
        <v>32</v>
      </c>
      <c r="E69" s="61" t="s">
        <v>60</v>
      </c>
      <c r="F69" s="26" t="s">
        <v>32</v>
      </c>
      <c r="G69" s="26" t="s">
        <v>60</v>
      </c>
    </row>
    <row r="70" spans="1:10" s="39" customFormat="1" ht="12.75" customHeight="1">
      <c r="A70" s="63" t="s">
        <v>61</v>
      </c>
      <c r="B70" s="100">
        <v>7233586</v>
      </c>
      <c r="C70" s="32">
        <v>100</v>
      </c>
      <c r="D70" s="100">
        <v>2736247</v>
      </c>
      <c r="E70" s="32">
        <v>100</v>
      </c>
      <c r="F70" s="100">
        <v>36633757</v>
      </c>
      <c r="G70" s="32">
        <v>100</v>
      </c>
      <c r="H70" s="73">
        <f>B70+D70+F70</f>
        <v>46603590</v>
      </c>
    </row>
    <row r="71" spans="1:10" s="39" customFormat="1" ht="12.75" customHeight="1">
      <c r="A71" s="64" t="s">
        <v>62</v>
      </c>
      <c r="B71" s="31"/>
      <c r="C71" s="111"/>
      <c r="D71" s="31"/>
      <c r="E71" s="111"/>
      <c r="F71" s="31"/>
      <c r="G71" s="111"/>
    </row>
    <row r="72" spans="1:10" s="39" customFormat="1" ht="12.75" customHeight="1">
      <c r="A72" s="64" t="s">
        <v>5</v>
      </c>
      <c r="B72" s="100">
        <v>1094739</v>
      </c>
      <c r="C72" s="111">
        <v>15.1</v>
      </c>
      <c r="D72" s="100">
        <v>1409080</v>
      </c>
      <c r="E72" s="111">
        <v>51.5</v>
      </c>
      <c r="F72" s="100">
        <v>18067882</v>
      </c>
      <c r="G72" s="111">
        <v>49.3</v>
      </c>
      <c r="H72" s="73">
        <f>F72+D72+B72</f>
        <v>20571701</v>
      </c>
    </row>
    <row r="73" spans="1:10" s="39" customFormat="1" ht="12.75" customHeight="1">
      <c r="A73" s="66" t="s">
        <v>6</v>
      </c>
      <c r="B73" s="100">
        <v>6138847</v>
      </c>
      <c r="C73" s="111">
        <v>84.9</v>
      </c>
      <c r="D73" s="100">
        <v>1327167</v>
      </c>
      <c r="E73" s="111">
        <v>48.5</v>
      </c>
      <c r="F73" s="100">
        <v>18565875</v>
      </c>
      <c r="G73" s="111">
        <v>50.7</v>
      </c>
      <c r="H73" s="73">
        <f>B73+D73+F73</f>
        <v>26031889</v>
      </c>
    </row>
    <row r="74" spans="1:10" s="39" customFormat="1" ht="12.75" customHeight="1">
      <c r="A74" s="63" t="s">
        <v>7</v>
      </c>
      <c r="B74" s="100">
        <v>3275422</v>
      </c>
      <c r="C74" s="109">
        <v>100</v>
      </c>
      <c r="D74" s="100">
        <v>19601199</v>
      </c>
      <c r="E74" s="109">
        <v>100</v>
      </c>
      <c r="F74" s="100">
        <v>43900381</v>
      </c>
      <c r="G74" s="109">
        <v>100</v>
      </c>
      <c r="H74" s="73">
        <f>B74+D74+F74</f>
        <v>66777002</v>
      </c>
    </row>
    <row r="75" spans="1:10" s="39" customFormat="1" ht="12.75" customHeight="1">
      <c r="A75" s="64" t="s">
        <v>62</v>
      </c>
      <c r="B75" s="110"/>
      <c r="C75" s="109"/>
      <c r="D75" s="110"/>
      <c r="E75" s="109"/>
      <c r="F75" s="110"/>
      <c r="G75" s="109"/>
    </row>
    <row r="76" spans="1:10" s="39" customFormat="1" ht="12.75" customHeight="1">
      <c r="A76" s="64" t="s">
        <v>5</v>
      </c>
      <c r="B76" s="76" t="s">
        <v>9</v>
      </c>
      <c r="C76" s="111">
        <v>12</v>
      </c>
      <c r="D76" s="34" t="s">
        <v>0</v>
      </c>
      <c r="E76" s="116" t="s">
        <v>0</v>
      </c>
      <c r="F76" s="100">
        <v>8625164</v>
      </c>
      <c r="G76" s="111">
        <v>19.600000000000001</v>
      </c>
      <c r="H76" s="73">
        <f>F76</f>
        <v>8625164</v>
      </c>
      <c r="I76" s="125">
        <v>392854</v>
      </c>
      <c r="J76" s="39" t="s">
        <v>105</v>
      </c>
    </row>
    <row r="77" spans="1:10" s="39" customFormat="1" ht="38.25" customHeight="1">
      <c r="A77" s="66" t="s">
        <v>63</v>
      </c>
      <c r="B77" s="100">
        <v>2882568</v>
      </c>
      <c r="C77" s="111">
        <v>88</v>
      </c>
      <c r="D77" s="100">
        <v>19601199</v>
      </c>
      <c r="E77" s="109">
        <v>100</v>
      </c>
      <c r="F77" s="100">
        <v>35275216</v>
      </c>
      <c r="G77" s="111">
        <v>80.400000000000006</v>
      </c>
      <c r="H77" s="73">
        <f>F77+D77+B77</f>
        <v>57758983</v>
      </c>
    </row>
    <row r="78" spans="1:10" s="39" customFormat="1" ht="25.5" customHeight="1">
      <c r="A78" s="67" t="s">
        <v>64</v>
      </c>
      <c r="B78" s="34" t="s">
        <v>0</v>
      </c>
      <c r="C78" s="76" t="s">
        <v>0</v>
      </c>
      <c r="D78" s="34" t="s">
        <v>0</v>
      </c>
      <c r="E78" s="76" t="s">
        <v>0</v>
      </c>
      <c r="F78" s="34" t="s">
        <v>0</v>
      </c>
      <c r="G78" s="76" t="s">
        <v>0</v>
      </c>
    </row>
    <row r="79" spans="1:10" s="39" customFormat="1" ht="25.5" customHeight="1">
      <c r="A79" s="67" t="s">
        <v>58</v>
      </c>
      <c r="B79" s="100">
        <v>26374</v>
      </c>
      <c r="C79" s="76" t="s">
        <v>0</v>
      </c>
      <c r="D79" s="100">
        <v>14974</v>
      </c>
      <c r="E79" s="76" t="s">
        <v>0</v>
      </c>
      <c r="F79" s="100">
        <v>325727</v>
      </c>
      <c r="G79" s="76" t="s">
        <v>0</v>
      </c>
      <c r="H79" s="73">
        <f>SUM(B79:G79)</f>
        <v>367075</v>
      </c>
    </row>
    <row r="80" spans="1:10" s="39" customFormat="1" ht="25.5" customHeight="1">
      <c r="A80" s="68" t="s">
        <v>57</v>
      </c>
      <c r="B80" s="98">
        <v>262629</v>
      </c>
      <c r="C80" s="69" t="s">
        <v>0</v>
      </c>
      <c r="D80" s="98">
        <v>27250</v>
      </c>
      <c r="E80" s="69" t="s">
        <v>0</v>
      </c>
      <c r="F80" s="98">
        <v>408148</v>
      </c>
      <c r="G80" s="69" t="s">
        <v>0</v>
      </c>
      <c r="H80" s="73">
        <f>SUM(B80:G80)</f>
        <v>698027</v>
      </c>
    </row>
    <row r="81" spans="1:8" s="39" customFormat="1" ht="12.75" customHeight="1"/>
    <row r="82" spans="1:8" s="39" customFormat="1" ht="12.75" customHeight="1">
      <c r="A82" s="70"/>
      <c r="G82" s="38" t="s">
        <v>65</v>
      </c>
    </row>
    <row r="83" spans="1:8" s="39" customFormat="1" ht="6.75" customHeight="1">
      <c r="A83" s="70"/>
      <c r="G83" s="38"/>
    </row>
    <row r="84" spans="1:8" s="39" customFormat="1" ht="12.75" customHeight="1">
      <c r="A84" s="142"/>
      <c r="B84" s="144" t="s">
        <v>24</v>
      </c>
      <c r="C84" s="145"/>
      <c r="D84" s="144" t="s">
        <v>25</v>
      </c>
      <c r="E84" s="145"/>
      <c r="F84" s="144" t="s">
        <v>26</v>
      </c>
      <c r="G84" s="146"/>
    </row>
    <row r="85" spans="1:8" s="39" customFormat="1" ht="25.5" customHeight="1">
      <c r="A85" s="143"/>
      <c r="B85" s="26" t="s">
        <v>32</v>
      </c>
      <c r="C85" s="61" t="s">
        <v>60</v>
      </c>
      <c r="D85" s="26" t="s">
        <v>32</v>
      </c>
      <c r="E85" s="61" t="s">
        <v>60</v>
      </c>
      <c r="F85" s="26" t="s">
        <v>32</v>
      </c>
      <c r="G85" s="26" t="s">
        <v>60</v>
      </c>
    </row>
    <row r="86" spans="1:8" s="39" customFormat="1" ht="12.75" customHeight="1">
      <c r="A86" s="63" t="s">
        <v>61</v>
      </c>
      <c r="B86" s="100">
        <v>6072283</v>
      </c>
      <c r="C86" s="32">
        <v>100</v>
      </c>
      <c r="D86" s="100">
        <v>11803</v>
      </c>
      <c r="E86" s="32">
        <v>100</v>
      </c>
      <c r="F86" s="100">
        <v>3288650</v>
      </c>
      <c r="G86" s="32">
        <v>100</v>
      </c>
      <c r="H86" s="73">
        <f>B86+D86+F86</f>
        <v>9372736</v>
      </c>
    </row>
    <row r="87" spans="1:8" s="39" customFormat="1" ht="12.75" customHeight="1">
      <c r="A87" s="64" t="s">
        <v>62</v>
      </c>
      <c r="B87" s="31"/>
      <c r="C87" s="111"/>
      <c r="D87" s="31"/>
      <c r="E87" s="111"/>
      <c r="F87" s="31"/>
      <c r="G87" s="111"/>
    </row>
    <row r="88" spans="1:8" s="39" customFormat="1" ht="12.75" customHeight="1">
      <c r="A88" s="64" t="s">
        <v>5</v>
      </c>
      <c r="B88" s="100">
        <v>3076974</v>
      </c>
      <c r="C88" s="111">
        <v>50.7</v>
      </c>
      <c r="D88" s="100">
        <v>11006</v>
      </c>
      <c r="E88" s="111">
        <v>93.2</v>
      </c>
      <c r="F88" s="100">
        <v>833331</v>
      </c>
      <c r="G88" s="111">
        <v>25.3</v>
      </c>
      <c r="H88" s="73">
        <f>F88+D88+B88</f>
        <v>3921311</v>
      </c>
    </row>
    <row r="89" spans="1:8" s="39" customFormat="1" ht="12.75" customHeight="1">
      <c r="A89" s="66" t="s">
        <v>6</v>
      </c>
      <c r="B89" s="100">
        <v>2995309</v>
      </c>
      <c r="C89" s="111">
        <v>49.3</v>
      </c>
      <c r="D89" s="100">
        <v>798</v>
      </c>
      <c r="E89" s="111">
        <v>6.8</v>
      </c>
      <c r="F89" s="100">
        <v>2455319</v>
      </c>
      <c r="G89" s="111">
        <v>74.7</v>
      </c>
      <c r="H89" s="73">
        <f>B89+D89+F89</f>
        <v>5451426</v>
      </c>
    </row>
    <row r="90" spans="1:8" s="39" customFormat="1" ht="12.75" customHeight="1">
      <c r="A90" s="63" t="s">
        <v>7</v>
      </c>
      <c r="B90" s="100">
        <v>1269874</v>
      </c>
      <c r="C90" s="109">
        <v>100</v>
      </c>
      <c r="D90" s="100">
        <v>9670</v>
      </c>
      <c r="E90" s="109">
        <v>100</v>
      </c>
      <c r="F90" s="100">
        <v>9090431</v>
      </c>
      <c r="G90" s="109">
        <v>100</v>
      </c>
      <c r="H90" s="73">
        <f>B90+D90+F90</f>
        <v>10369975</v>
      </c>
    </row>
    <row r="91" spans="1:8" s="39" customFormat="1" ht="12.75" customHeight="1">
      <c r="A91" s="64" t="s">
        <v>62</v>
      </c>
      <c r="B91" s="110"/>
      <c r="C91" s="109"/>
      <c r="D91" s="116"/>
      <c r="E91" s="116"/>
      <c r="F91" s="110"/>
      <c r="G91" s="109"/>
    </row>
    <row r="92" spans="1:8" s="39" customFormat="1" ht="12.75" customHeight="1">
      <c r="A92" s="64" t="s">
        <v>5</v>
      </c>
      <c r="B92" s="100">
        <v>890748</v>
      </c>
      <c r="C92" s="34">
        <v>70.099999999999994</v>
      </c>
      <c r="D92" s="116" t="s">
        <v>0</v>
      </c>
      <c r="E92" s="116" t="s">
        <v>0</v>
      </c>
      <c r="F92" s="100">
        <v>43886</v>
      </c>
      <c r="G92" s="34">
        <v>0.5</v>
      </c>
      <c r="H92" s="73">
        <f>B92+F92</f>
        <v>934634</v>
      </c>
    </row>
    <row r="93" spans="1:8" s="39" customFormat="1" ht="38.25" customHeight="1">
      <c r="A93" s="66" t="s">
        <v>63</v>
      </c>
      <c r="B93" s="100">
        <v>379126</v>
      </c>
      <c r="C93" s="111">
        <v>29.9</v>
      </c>
      <c r="D93" s="100">
        <v>9670</v>
      </c>
      <c r="E93" s="109">
        <v>100</v>
      </c>
      <c r="F93" s="100">
        <v>9046545</v>
      </c>
      <c r="G93" s="111">
        <v>99.5</v>
      </c>
      <c r="H93" s="73">
        <f>F93+D93+B93</f>
        <v>9435341</v>
      </c>
    </row>
    <row r="94" spans="1:8" s="39" customFormat="1" ht="25.5" customHeight="1">
      <c r="A94" s="67" t="s">
        <v>64</v>
      </c>
      <c r="B94" s="34" t="s">
        <v>0</v>
      </c>
      <c r="C94" s="36" t="s">
        <v>0</v>
      </c>
      <c r="D94" s="34" t="s">
        <v>0</v>
      </c>
      <c r="E94" s="36" t="s">
        <v>0</v>
      </c>
      <c r="F94" s="31" t="s">
        <v>0</v>
      </c>
      <c r="G94" s="36" t="s">
        <v>0</v>
      </c>
    </row>
    <row r="95" spans="1:8" s="39" customFormat="1" ht="25.5" customHeight="1">
      <c r="A95" s="67" t="s">
        <v>58</v>
      </c>
      <c r="B95" s="100">
        <v>68599</v>
      </c>
      <c r="C95" s="114" t="s">
        <v>0</v>
      </c>
      <c r="D95" s="114" t="s">
        <v>0</v>
      </c>
      <c r="E95" s="76" t="s">
        <v>0</v>
      </c>
      <c r="F95" s="100">
        <v>54494</v>
      </c>
      <c r="G95" s="76" t="s">
        <v>0</v>
      </c>
      <c r="H95" s="73">
        <f>SUM(B95:G95)</f>
        <v>123093</v>
      </c>
    </row>
    <row r="96" spans="1:8" s="39" customFormat="1" ht="25.5" customHeight="1">
      <c r="A96" s="68" t="s">
        <v>57</v>
      </c>
      <c r="B96" s="98">
        <v>140694</v>
      </c>
      <c r="C96" s="58" t="s">
        <v>0</v>
      </c>
      <c r="D96" s="99" t="s">
        <v>0</v>
      </c>
      <c r="E96" s="69" t="s">
        <v>0</v>
      </c>
      <c r="F96" s="98">
        <v>66650</v>
      </c>
      <c r="G96" s="69" t="s">
        <v>0</v>
      </c>
      <c r="H96" s="73">
        <f>SUM(B96:G96)</f>
        <v>207344</v>
      </c>
    </row>
    <row r="97" spans="1:9" s="39" customFormat="1" ht="12.75" customHeight="1">
      <c r="A97" s="74"/>
      <c r="B97" s="79"/>
      <c r="C97" s="76"/>
      <c r="D97" s="80"/>
      <c r="E97" s="76"/>
      <c r="F97" s="79"/>
      <c r="G97" s="76"/>
    </row>
    <row r="98" spans="1:9" s="39" customFormat="1" ht="12.75" customHeight="1">
      <c r="A98" s="74"/>
      <c r="B98" s="79"/>
      <c r="C98" s="76"/>
      <c r="D98" s="80"/>
      <c r="E98" s="76"/>
      <c r="F98" s="79"/>
      <c r="G98" s="76"/>
    </row>
    <row r="99" spans="1:9" s="39" customFormat="1" ht="12.75" customHeight="1">
      <c r="A99" s="70"/>
      <c r="G99" s="38" t="s">
        <v>65</v>
      </c>
    </row>
    <row r="100" spans="1:9" s="39" customFormat="1" ht="6.75" customHeight="1">
      <c r="A100" s="70"/>
      <c r="G100" s="38"/>
    </row>
    <row r="101" spans="1:9" s="39" customFormat="1" ht="12.75" customHeight="1">
      <c r="A101" s="142"/>
      <c r="B101" s="144" t="s">
        <v>27</v>
      </c>
      <c r="C101" s="145"/>
      <c r="D101" s="144" t="s">
        <v>28</v>
      </c>
      <c r="E101" s="145"/>
      <c r="F101" s="144" t="s">
        <v>29</v>
      </c>
      <c r="G101" s="146"/>
    </row>
    <row r="102" spans="1:9" s="39" customFormat="1" ht="25.5" customHeight="1">
      <c r="A102" s="143"/>
      <c r="B102" s="26" t="s">
        <v>32</v>
      </c>
      <c r="C102" s="61" t="s">
        <v>60</v>
      </c>
      <c r="D102" s="26" t="s">
        <v>32</v>
      </c>
      <c r="E102" s="61" t="s">
        <v>60</v>
      </c>
      <c r="F102" s="26" t="s">
        <v>32</v>
      </c>
      <c r="G102" s="26" t="s">
        <v>60</v>
      </c>
    </row>
    <row r="103" spans="1:9" s="39" customFormat="1" ht="12.75" customHeight="1">
      <c r="A103" s="63" t="s">
        <v>61</v>
      </c>
      <c r="B103" s="100">
        <v>7900347</v>
      </c>
      <c r="C103" s="32">
        <v>100</v>
      </c>
      <c r="D103" s="100">
        <v>2495079</v>
      </c>
      <c r="E103" s="32">
        <v>100</v>
      </c>
      <c r="F103" s="100">
        <v>3461353</v>
      </c>
      <c r="G103" s="32">
        <v>100</v>
      </c>
      <c r="H103" s="73">
        <f>B103+D103+F103</f>
        <v>13856779</v>
      </c>
    </row>
    <row r="104" spans="1:9" s="39" customFormat="1" ht="12.75" customHeight="1">
      <c r="A104" s="64" t="s">
        <v>62</v>
      </c>
      <c r="B104" s="31"/>
      <c r="C104" s="111"/>
      <c r="D104" s="31"/>
      <c r="E104" s="111"/>
      <c r="F104" s="31"/>
      <c r="G104" s="111"/>
    </row>
    <row r="105" spans="1:9" s="39" customFormat="1" ht="12.75" customHeight="1">
      <c r="A105" s="64" t="s">
        <v>5</v>
      </c>
      <c r="B105" s="100">
        <v>2145805</v>
      </c>
      <c r="C105" s="111">
        <v>27.2</v>
      </c>
      <c r="D105" s="100">
        <v>1832197</v>
      </c>
      <c r="E105" s="34">
        <v>73.400000000000006</v>
      </c>
      <c r="F105" s="100">
        <v>991156</v>
      </c>
      <c r="G105" s="111">
        <v>28.6</v>
      </c>
      <c r="H105" s="73">
        <f>F105+D105+B105</f>
        <v>4969158</v>
      </c>
    </row>
    <row r="106" spans="1:9" s="39" customFormat="1" ht="12.75" customHeight="1">
      <c r="A106" s="66" t="s">
        <v>6</v>
      </c>
      <c r="B106" s="100">
        <v>5754541</v>
      </c>
      <c r="C106" s="111">
        <v>72.8</v>
      </c>
      <c r="D106" s="100">
        <v>662882</v>
      </c>
      <c r="E106" s="111">
        <v>26.6</v>
      </c>
      <c r="F106" s="100">
        <v>2470197</v>
      </c>
      <c r="G106" s="111">
        <v>71.400000000000006</v>
      </c>
      <c r="H106" s="73">
        <f>F106+D106+B106</f>
        <v>8887620</v>
      </c>
    </row>
    <row r="107" spans="1:9" s="39" customFormat="1" ht="12.75" customHeight="1">
      <c r="A107" s="63" t="s">
        <v>7</v>
      </c>
      <c r="B107" s="100">
        <v>7912883</v>
      </c>
      <c r="C107" s="109">
        <v>100</v>
      </c>
      <c r="D107" s="100">
        <v>10666446</v>
      </c>
      <c r="E107" s="109">
        <v>100</v>
      </c>
      <c r="F107" s="100">
        <v>12871996</v>
      </c>
      <c r="G107" s="109">
        <v>100</v>
      </c>
      <c r="H107" s="73">
        <f>B107+D107+F107</f>
        <v>31451325</v>
      </c>
    </row>
    <row r="108" spans="1:9" s="39" customFormat="1" ht="12.75" customHeight="1">
      <c r="A108" s="64" t="s">
        <v>62</v>
      </c>
      <c r="B108" s="110"/>
      <c r="C108" s="109"/>
      <c r="D108" s="110"/>
      <c r="E108" s="109"/>
      <c r="F108" s="110"/>
      <c r="G108" s="109"/>
    </row>
    <row r="109" spans="1:9" s="39" customFormat="1" ht="12.75" customHeight="1">
      <c r="A109" s="64" t="s">
        <v>5</v>
      </c>
      <c r="B109" s="100">
        <v>162450</v>
      </c>
      <c r="C109" s="111">
        <v>2.1</v>
      </c>
      <c r="D109" s="34" t="s">
        <v>0</v>
      </c>
      <c r="E109" s="116" t="s">
        <v>0</v>
      </c>
      <c r="F109" s="100">
        <v>3016529</v>
      </c>
      <c r="G109" s="111">
        <v>23.4</v>
      </c>
      <c r="H109" s="73">
        <f>B109+F109</f>
        <v>3178979</v>
      </c>
    </row>
    <row r="110" spans="1:9" s="39" customFormat="1" ht="38.25" customHeight="1">
      <c r="A110" s="66" t="s">
        <v>63</v>
      </c>
      <c r="B110" s="100">
        <v>7750433</v>
      </c>
      <c r="C110" s="111">
        <v>97.9</v>
      </c>
      <c r="D110" s="100">
        <v>10666446</v>
      </c>
      <c r="E110" s="109">
        <v>100</v>
      </c>
      <c r="F110" s="100">
        <v>9855467</v>
      </c>
      <c r="G110" s="111">
        <v>76.599999999999994</v>
      </c>
      <c r="H110" s="73">
        <f>B110+D110+F110</f>
        <v>28272346</v>
      </c>
    </row>
    <row r="111" spans="1:9" s="39" customFormat="1" ht="25.5" customHeight="1">
      <c r="A111" s="67" t="s">
        <v>64</v>
      </c>
      <c r="B111" s="76" t="s">
        <v>0</v>
      </c>
      <c r="C111" s="76" t="s">
        <v>0</v>
      </c>
      <c r="D111" s="34" t="s">
        <v>0</v>
      </c>
      <c r="E111" s="76" t="s">
        <v>0</v>
      </c>
      <c r="F111" s="76" t="s">
        <v>9</v>
      </c>
      <c r="G111" s="76" t="s">
        <v>0</v>
      </c>
    </row>
    <row r="112" spans="1:9" s="39" customFormat="1" ht="25.5" customHeight="1">
      <c r="A112" s="67" t="s">
        <v>58</v>
      </c>
      <c r="B112" s="100">
        <v>24058</v>
      </c>
      <c r="C112" s="76" t="s">
        <v>0</v>
      </c>
      <c r="D112" s="31" t="s">
        <v>0</v>
      </c>
      <c r="E112" s="76" t="s">
        <v>0</v>
      </c>
      <c r="F112" s="100">
        <v>292082</v>
      </c>
      <c r="G112" s="76" t="s">
        <v>0</v>
      </c>
      <c r="H112" s="126">
        <f>SUM(B112:G112)</f>
        <v>316140</v>
      </c>
      <c r="I112" s="39" t="s">
        <v>111</v>
      </c>
    </row>
    <row r="113" spans="1:16" s="39" customFormat="1" ht="25.5" customHeight="1">
      <c r="A113" s="68" t="s">
        <v>57</v>
      </c>
      <c r="B113" s="98">
        <v>108999</v>
      </c>
      <c r="C113" s="69" t="s">
        <v>0</v>
      </c>
      <c r="D113" s="99" t="s">
        <v>0</v>
      </c>
      <c r="E113" s="69" t="s">
        <v>0</v>
      </c>
      <c r="F113" s="98">
        <v>177770</v>
      </c>
      <c r="G113" s="69" t="s">
        <v>0</v>
      </c>
      <c r="H113" s="73">
        <f>SUM(B113:G113)</f>
        <v>286769</v>
      </c>
    </row>
    <row r="116" spans="1:16">
      <c r="H116" s="107">
        <f>H15+H31+H47+H63+H80+H96+H113</f>
        <v>37000924</v>
      </c>
      <c r="I116" s="107">
        <f>H112+H95+H79+H62+H46+H30+H14</f>
        <v>15597455</v>
      </c>
      <c r="J116" s="107">
        <f>H29+H13</f>
        <v>671208</v>
      </c>
      <c r="K116" s="107">
        <f>H107+H90+H74+H57+H41+H25+H9</f>
        <v>1451643017</v>
      </c>
      <c r="L116" s="107">
        <f>H11+H27+H43+H59+H76+I76+H92+H109</f>
        <v>477917494</v>
      </c>
      <c r="M116" s="107">
        <f>H110+H93+H77+H60+H44+H28+H12</f>
        <v>973725522</v>
      </c>
      <c r="N116" s="107">
        <f>H103+H86+H70+H53+H37+H21+H5</f>
        <v>940073270</v>
      </c>
      <c r="O116" s="107">
        <f>H105+H88+H72+H55+H39+H23+H7</f>
        <v>354146302</v>
      </c>
      <c r="P116" s="107">
        <f>H106+H89+H73+H56+H40+H24+H8</f>
        <v>585926968</v>
      </c>
    </row>
    <row r="118" spans="1:16">
      <c r="H118" s="124">
        <f>37000923</f>
        <v>37000923</v>
      </c>
      <c r="I118" s="124">
        <v>15597452</v>
      </c>
      <c r="J118" s="124">
        <v>913001</v>
      </c>
      <c r="K118" s="124">
        <v>1451643019</v>
      </c>
      <c r="L118" s="124">
        <v>477917495</v>
      </c>
      <c r="M118" s="124">
        <v>973725524</v>
      </c>
      <c r="N118" s="124">
        <v>940073272</v>
      </c>
      <c r="O118" s="124">
        <v>354146302</v>
      </c>
      <c r="P118" s="124">
        <v>585926970</v>
      </c>
    </row>
    <row r="119" spans="1:16">
      <c r="H119" s="107">
        <f>H118-H116</f>
        <v>-1</v>
      </c>
      <c r="I119" s="124">
        <f>I118-I116</f>
        <v>-3</v>
      </c>
      <c r="J119" s="124">
        <f>J118-J116-241792</f>
        <v>1</v>
      </c>
      <c r="K119" s="124">
        <f t="shared" ref="K119:P119" si="0">K118-K116</f>
        <v>2</v>
      </c>
      <c r="L119" s="124">
        <f t="shared" si="0"/>
        <v>1</v>
      </c>
      <c r="M119" s="124">
        <f t="shared" si="0"/>
        <v>2</v>
      </c>
      <c r="N119" s="124">
        <f t="shared" si="0"/>
        <v>2</v>
      </c>
      <c r="O119" s="124">
        <f t="shared" si="0"/>
        <v>0</v>
      </c>
      <c r="P119" s="124">
        <f t="shared" si="0"/>
        <v>2</v>
      </c>
    </row>
    <row r="120" spans="1:16">
      <c r="H120" s="6" t="s">
        <v>101</v>
      </c>
      <c r="I120" s="6" t="s">
        <v>102</v>
      </c>
      <c r="J120" s="6" t="s">
        <v>103</v>
      </c>
      <c r="K120" s="6" t="s">
        <v>104</v>
      </c>
      <c r="L120" s="6" t="s">
        <v>106</v>
      </c>
      <c r="M120" s="6" t="s">
        <v>107</v>
      </c>
      <c r="N120" s="6" t="s">
        <v>108</v>
      </c>
      <c r="O120" s="6" t="s">
        <v>109</v>
      </c>
      <c r="P120" s="6" t="s">
        <v>110</v>
      </c>
    </row>
  </sheetData>
  <mergeCells count="29">
    <mergeCell ref="A1:G1"/>
    <mergeCell ref="A3:A4"/>
    <mergeCell ref="B3:C3"/>
    <mergeCell ref="D3:E3"/>
    <mergeCell ref="F3:G3"/>
    <mergeCell ref="A19:A20"/>
    <mergeCell ref="B19:C19"/>
    <mergeCell ref="D19:E19"/>
    <mergeCell ref="F19:G19"/>
    <mergeCell ref="D84:E84"/>
    <mergeCell ref="F84:G84"/>
    <mergeCell ref="A35:A36"/>
    <mergeCell ref="B35:C35"/>
    <mergeCell ref="D35:E35"/>
    <mergeCell ref="F35:G35"/>
    <mergeCell ref="A51:A52"/>
    <mergeCell ref="B51:C51"/>
    <mergeCell ref="D51:E51"/>
    <mergeCell ref="F51:G51"/>
    <mergeCell ref="A101:A102"/>
    <mergeCell ref="B101:C101"/>
    <mergeCell ref="D101:E101"/>
    <mergeCell ref="F101:G101"/>
    <mergeCell ref="A68:A69"/>
    <mergeCell ref="B68:C68"/>
    <mergeCell ref="D68:E68"/>
    <mergeCell ref="F68:G68"/>
    <mergeCell ref="A84:A85"/>
    <mergeCell ref="B84:C84"/>
  </mergeCells>
  <pageMargins left="0.78740157480314965" right="0.39370078740157483" top="0.39370078740157483" bottom="0.39370078740157483" header="0.31496062992125984" footer="0.31496062992125984"/>
  <pageSetup paperSize="9" firstPageNumber="6" fitToWidth="0" orientation="landscape" useFirstPageNumber="1" r:id="rId1"/>
  <headerFooter scaleWithDoc="0">
    <oddFooter>&amp;R&amp;"Roboto,полужирный"&amp;8&amp;P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2" sqref="A2"/>
    </sheetView>
  </sheetViews>
  <sheetFormatPr defaultRowHeight="12.75"/>
  <cols>
    <col min="1" max="5" width="26.7109375" customWidth="1"/>
    <col min="7" max="8" width="11.7109375" bestFit="1" customWidth="1"/>
  </cols>
  <sheetData>
    <row r="1" spans="1:8" ht="15.75" customHeight="1">
      <c r="A1" s="154" t="s">
        <v>86</v>
      </c>
      <c r="B1" s="154"/>
      <c r="C1" s="154"/>
      <c r="D1" s="154"/>
      <c r="E1" s="154"/>
    </row>
    <row r="2" spans="1:8" ht="12.75" customHeight="1">
      <c r="A2" s="81"/>
      <c r="B2" s="81"/>
      <c r="C2" s="81"/>
      <c r="D2" s="81"/>
      <c r="E2" s="81"/>
    </row>
    <row r="3" spans="1:8" ht="12.75" customHeight="1">
      <c r="A3" s="155" t="s">
        <v>87</v>
      </c>
      <c r="B3" s="155"/>
      <c r="C3" s="155"/>
      <c r="D3" s="155"/>
      <c r="E3" s="155"/>
    </row>
    <row r="4" spans="1:8" s="75" customFormat="1" ht="12.75" customHeight="1">
      <c r="A4" s="156"/>
      <c r="B4" s="156"/>
      <c r="C4" s="156"/>
      <c r="D4" s="156"/>
      <c r="E4" s="156"/>
    </row>
    <row r="5" spans="1:8" ht="12.75" customHeight="1">
      <c r="A5" s="142"/>
      <c r="B5" s="150" t="s">
        <v>10</v>
      </c>
      <c r="C5" s="151"/>
      <c r="D5" s="150" t="s">
        <v>11</v>
      </c>
      <c r="E5" s="152"/>
    </row>
    <row r="6" spans="1:8" ht="25.5" customHeight="1">
      <c r="A6" s="143"/>
      <c r="B6" s="26" t="s">
        <v>32</v>
      </c>
      <c r="C6" s="61" t="s">
        <v>60</v>
      </c>
      <c r="D6" s="26" t="s">
        <v>32</v>
      </c>
      <c r="E6" s="26" t="s">
        <v>60</v>
      </c>
    </row>
    <row r="7" spans="1:8" ht="12.75" customHeight="1">
      <c r="A7" s="63" t="s">
        <v>7</v>
      </c>
      <c r="B7" s="100">
        <v>32704978</v>
      </c>
      <c r="C7" s="101">
        <v>100</v>
      </c>
      <c r="D7" s="100">
        <v>32704978</v>
      </c>
      <c r="E7" s="23">
        <v>100</v>
      </c>
      <c r="G7" s="128"/>
      <c r="H7" s="128"/>
    </row>
    <row r="8" spans="1:8" ht="12.75" customHeight="1">
      <c r="A8" s="64" t="s">
        <v>62</v>
      </c>
      <c r="B8" s="104" t="s">
        <v>67</v>
      </c>
      <c r="C8" s="104" t="s">
        <v>67</v>
      </c>
      <c r="D8" s="30" t="s">
        <v>67</v>
      </c>
      <c r="E8" s="30" t="s">
        <v>67</v>
      </c>
    </row>
    <row r="9" spans="1:8" ht="12.75" customHeight="1">
      <c r="A9" s="64" t="s">
        <v>5</v>
      </c>
      <c r="B9" s="37" t="s">
        <v>0</v>
      </c>
      <c r="C9" s="37" t="s">
        <v>0</v>
      </c>
      <c r="D9" s="37" t="s">
        <v>0</v>
      </c>
      <c r="E9" s="37" t="s">
        <v>0</v>
      </c>
    </row>
    <row r="10" spans="1:8" ht="38.25" customHeight="1">
      <c r="A10" s="66" t="s">
        <v>63</v>
      </c>
      <c r="B10" s="96">
        <v>32704978</v>
      </c>
      <c r="C10" s="101">
        <v>100</v>
      </c>
      <c r="D10" s="100">
        <v>32704978</v>
      </c>
      <c r="E10" s="101">
        <v>100</v>
      </c>
    </row>
    <row r="11" spans="1:8" ht="25.5" customHeight="1">
      <c r="A11" s="68" t="s">
        <v>57</v>
      </c>
      <c r="B11" s="98">
        <v>1068781</v>
      </c>
      <c r="C11" s="69" t="s">
        <v>0</v>
      </c>
      <c r="D11" s="99" t="s">
        <v>9</v>
      </c>
      <c r="E11" s="69" t="s">
        <v>0</v>
      </c>
    </row>
    <row r="12" spans="1:8" ht="12.75" customHeight="1">
      <c r="A12" s="39"/>
      <c r="B12" s="39"/>
      <c r="C12" s="39"/>
      <c r="D12" s="39"/>
      <c r="E12" s="39"/>
    </row>
    <row r="13" spans="1:8" ht="12.75" customHeight="1">
      <c r="A13" s="70"/>
      <c r="B13" s="39"/>
      <c r="C13" s="39"/>
      <c r="D13" s="39"/>
      <c r="E13" s="38" t="s">
        <v>65</v>
      </c>
    </row>
    <row r="14" spans="1:8" ht="6.75" customHeight="1">
      <c r="A14" s="70"/>
      <c r="B14" s="39"/>
      <c r="C14" s="39"/>
      <c r="D14" s="39"/>
      <c r="E14" s="38"/>
    </row>
    <row r="15" spans="1:8" ht="12.75" customHeight="1">
      <c r="A15" s="142"/>
      <c r="B15" s="150" t="s">
        <v>12</v>
      </c>
      <c r="C15" s="153"/>
      <c r="D15" s="144" t="s">
        <v>19</v>
      </c>
      <c r="E15" s="146"/>
    </row>
    <row r="16" spans="1:8" ht="25.5" customHeight="1">
      <c r="A16" s="143"/>
      <c r="B16" s="26" t="s">
        <v>32</v>
      </c>
      <c r="C16" s="61" t="s">
        <v>60</v>
      </c>
      <c r="D16" s="26" t="s">
        <v>32</v>
      </c>
      <c r="E16" s="26" t="s">
        <v>60</v>
      </c>
    </row>
    <row r="17" spans="1:5">
      <c r="A17" s="63" t="s">
        <v>7</v>
      </c>
      <c r="B17" s="37" t="s">
        <v>0</v>
      </c>
      <c r="C17" s="37" t="s">
        <v>0</v>
      </c>
      <c r="D17" s="37" t="s">
        <v>0</v>
      </c>
      <c r="E17" s="37" t="s">
        <v>0</v>
      </c>
    </row>
    <row r="18" spans="1:5">
      <c r="A18" s="64" t="s">
        <v>62</v>
      </c>
      <c r="B18" s="62"/>
      <c r="C18" s="65"/>
      <c r="D18" s="62"/>
      <c r="E18" s="65"/>
    </row>
    <row r="19" spans="1:5">
      <c r="A19" s="64" t="s">
        <v>5</v>
      </c>
      <c r="B19" s="37" t="s">
        <v>0</v>
      </c>
      <c r="C19" s="37" t="s">
        <v>0</v>
      </c>
      <c r="D19" s="37" t="s">
        <v>0</v>
      </c>
      <c r="E19" s="37" t="s">
        <v>0</v>
      </c>
    </row>
    <row r="20" spans="1:5" ht="38.25" customHeight="1">
      <c r="A20" s="66" t="s">
        <v>63</v>
      </c>
      <c r="B20" s="37" t="s">
        <v>0</v>
      </c>
      <c r="C20" s="37" t="s">
        <v>0</v>
      </c>
      <c r="D20" s="37" t="s">
        <v>0</v>
      </c>
      <c r="E20" s="37" t="s">
        <v>0</v>
      </c>
    </row>
    <row r="21" spans="1:5" ht="25.5" customHeight="1">
      <c r="A21" s="68" t="s">
        <v>57</v>
      </c>
      <c r="B21" s="99" t="s">
        <v>9</v>
      </c>
      <c r="C21" s="69" t="s">
        <v>0</v>
      </c>
      <c r="D21" s="99" t="s">
        <v>9</v>
      </c>
      <c r="E21" s="69" t="s">
        <v>0</v>
      </c>
    </row>
    <row r="22" spans="1:5" ht="12.75" customHeight="1">
      <c r="A22" s="74"/>
      <c r="B22" s="31"/>
      <c r="C22" s="76"/>
      <c r="D22" s="31"/>
      <c r="E22" s="76"/>
    </row>
  </sheetData>
  <mergeCells count="9">
    <mergeCell ref="A15:A16"/>
    <mergeCell ref="B15:C15"/>
    <mergeCell ref="D15:E15"/>
    <mergeCell ref="A1:E1"/>
    <mergeCell ref="A3:E3"/>
    <mergeCell ref="A4:E4"/>
    <mergeCell ref="A5:A6"/>
    <mergeCell ref="B5:C5"/>
    <mergeCell ref="D5:E5"/>
  </mergeCells>
  <pageMargins left="0.78740157480314965" right="0.39370078740157483" top="0.39370078740157483" bottom="0.39370078740157483" header="0.31496062992125984" footer="0.31496062992125984"/>
  <pageSetup paperSize="9" firstPageNumber="10" orientation="landscape" useFirstPageNumber="1" r:id="rId1"/>
  <headerFooter>
    <oddFooter>&amp;R&amp;"Roboto,полужирный"&amp;8&amp;P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zoomScaleNormal="100" workbookViewId="0">
      <selection activeCell="B5" sqref="B5:C5"/>
    </sheetView>
  </sheetViews>
  <sheetFormatPr defaultRowHeight="12.75"/>
  <cols>
    <col min="1" max="1" width="26.7109375" customWidth="1"/>
    <col min="2" max="7" width="18.28515625" customWidth="1"/>
  </cols>
  <sheetData>
    <row r="1" spans="1:7" ht="15.75" customHeight="1">
      <c r="A1" s="154" t="s">
        <v>86</v>
      </c>
      <c r="B1" s="154"/>
      <c r="C1" s="154"/>
      <c r="D1" s="154"/>
      <c r="E1" s="154"/>
      <c r="F1" s="154"/>
      <c r="G1" s="154"/>
    </row>
    <row r="2" spans="1:7" ht="12.75" customHeight="1">
      <c r="A2" s="88"/>
      <c r="B2" s="88"/>
      <c r="C2" s="88"/>
      <c r="D2" s="88"/>
      <c r="E2" s="88"/>
      <c r="F2" s="88"/>
      <c r="G2" s="88"/>
    </row>
    <row r="3" spans="1:7" ht="12.75" customHeight="1">
      <c r="A3" s="155" t="s">
        <v>88</v>
      </c>
      <c r="B3" s="157"/>
      <c r="C3" s="157"/>
      <c r="D3" s="157"/>
      <c r="E3" s="157"/>
      <c r="F3" s="157"/>
      <c r="G3" s="157"/>
    </row>
    <row r="4" spans="1:7" s="75" customFormat="1" ht="12.75" customHeight="1">
      <c r="A4" s="156"/>
      <c r="B4" s="156"/>
      <c r="C4" s="156"/>
      <c r="D4" s="156"/>
      <c r="E4" s="156"/>
      <c r="F4" s="156"/>
      <c r="G4" s="156"/>
    </row>
    <row r="5" spans="1:7" ht="12.75" customHeight="1">
      <c r="A5" s="142"/>
      <c r="B5" s="150" t="s">
        <v>10</v>
      </c>
      <c r="C5" s="151"/>
      <c r="D5" s="150" t="s">
        <v>11</v>
      </c>
      <c r="E5" s="151"/>
      <c r="F5" s="150" t="s">
        <v>12</v>
      </c>
      <c r="G5" s="152"/>
    </row>
    <row r="6" spans="1:7" ht="25.5" customHeight="1">
      <c r="A6" s="143"/>
      <c r="B6" s="26" t="s">
        <v>32</v>
      </c>
      <c r="C6" s="61" t="s">
        <v>60</v>
      </c>
      <c r="D6" s="26" t="s">
        <v>32</v>
      </c>
      <c r="E6" s="61" t="s">
        <v>60</v>
      </c>
      <c r="F6" s="26" t="s">
        <v>32</v>
      </c>
      <c r="G6" s="26" t="s">
        <v>60</v>
      </c>
    </row>
    <row r="7" spans="1:7" ht="12.75" customHeight="1">
      <c r="A7" s="63" t="s">
        <v>61</v>
      </c>
      <c r="B7" s="95">
        <v>885391381</v>
      </c>
      <c r="C7" s="101">
        <v>100</v>
      </c>
      <c r="D7" s="95">
        <v>630857508</v>
      </c>
      <c r="E7" s="101">
        <v>100</v>
      </c>
      <c r="F7" s="95">
        <v>7787060</v>
      </c>
      <c r="G7" s="101">
        <v>100</v>
      </c>
    </row>
    <row r="8" spans="1:7" ht="12.75" customHeight="1">
      <c r="A8" s="64" t="s">
        <v>62</v>
      </c>
      <c r="B8" s="96"/>
      <c r="C8" s="101"/>
      <c r="D8" s="96"/>
      <c r="E8" s="101"/>
      <c r="F8" s="96"/>
      <c r="G8" s="101"/>
    </row>
    <row r="9" spans="1:7" ht="12.75" customHeight="1">
      <c r="A9" s="64" t="s">
        <v>5</v>
      </c>
      <c r="B9" s="96">
        <v>337127364</v>
      </c>
      <c r="C9" s="101">
        <v>38.1</v>
      </c>
      <c r="D9" s="96">
        <v>201132817</v>
      </c>
      <c r="E9" s="101">
        <v>31.9</v>
      </c>
      <c r="F9" s="96">
        <v>2718727</v>
      </c>
      <c r="G9" s="101">
        <v>34.9</v>
      </c>
    </row>
    <row r="10" spans="1:7" ht="12.75" customHeight="1">
      <c r="A10" s="66" t="s">
        <v>6</v>
      </c>
      <c r="B10" s="96">
        <v>548264017</v>
      </c>
      <c r="C10" s="101">
        <v>61.9</v>
      </c>
      <c r="D10" s="96">
        <v>429724691</v>
      </c>
      <c r="E10" s="101">
        <v>68.099999999999994</v>
      </c>
      <c r="F10" s="96">
        <v>5068333</v>
      </c>
      <c r="G10" s="101">
        <v>65.099999999999994</v>
      </c>
    </row>
    <row r="11" spans="1:7" ht="12.75" customHeight="1">
      <c r="A11" s="63" t="s">
        <v>7</v>
      </c>
      <c r="B11" s="96">
        <v>1234756800</v>
      </c>
      <c r="C11" s="101">
        <v>100</v>
      </c>
      <c r="D11" s="96">
        <v>981841149</v>
      </c>
      <c r="E11" s="101">
        <v>100</v>
      </c>
      <c r="F11" s="96">
        <v>2463364</v>
      </c>
      <c r="G11" s="101">
        <v>100</v>
      </c>
    </row>
    <row r="12" spans="1:7" ht="12.75" customHeight="1">
      <c r="A12" s="64" t="s">
        <v>62</v>
      </c>
      <c r="B12" s="96"/>
      <c r="C12" s="101"/>
      <c r="D12" s="96"/>
      <c r="E12" s="101"/>
      <c r="F12" s="96"/>
      <c r="G12" s="101"/>
    </row>
    <row r="13" spans="1:7" ht="12.75" customHeight="1">
      <c r="A13" s="64" t="s">
        <v>5</v>
      </c>
      <c r="B13" s="96">
        <v>417518144</v>
      </c>
      <c r="C13" s="101">
        <v>33.799999999999997</v>
      </c>
      <c r="D13" s="96">
        <v>349437962</v>
      </c>
      <c r="E13" s="101">
        <v>35.6</v>
      </c>
      <c r="F13" s="97" t="s">
        <v>0</v>
      </c>
      <c r="G13" s="104" t="s">
        <v>0</v>
      </c>
    </row>
    <row r="14" spans="1:7" ht="38.25" customHeight="1">
      <c r="A14" s="66" t="s">
        <v>63</v>
      </c>
      <c r="B14" s="96">
        <v>817238655</v>
      </c>
      <c r="C14" s="101">
        <v>66.2</v>
      </c>
      <c r="D14" s="96">
        <v>632403187</v>
      </c>
      <c r="E14" s="101">
        <v>64.400000000000006</v>
      </c>
      <c r="F14" s="96">
        <v>2463364</v>
      </c>
      <c r="G14" s="101">
        <v>100</v>
      </c>
    </row>
    <row r="15" spans="1:7" ht="25.5" customHeight="1">
      <c r="A15" s="67" t="s">
        <v>64</v>
      </c>
      <c r="B15" s="96">
        <v>913001</v>
      </c>
      <c r="C15" s="30" t="s">
        <v>0</v>
      </c>
      <c r="D15" s="96">
        <v>367769</v>
      </c>
      <c r="E15" s="30" t="s">
        <v>0</v>
      </c>
      <c r="F15" s="97" t="s">
        <v>0</v>
      </c>
      <c r="G15" s="34" t="s">
        <v>0</v>
      </c>
    </row>
    <row r="16" spans="1:7" ht="25.5" customHeight="1">
      <c r="A16" s="67" t="s">
        <v>58</v>
      </c>
      <c r="B16" s="96">
        <v>15529342</v>
      </c>
      <c r="C16" s="30" t="s">
        <v>0</v>
      </c>
      <c r="D16" s="96">
        <v>11441140</v>
      </c>
      <c r="E16" s="30" t="s">
        <v>0</v>
      </c>
      <c r="F16" s="96">
        <v>114620</v>
      </c>
      <c r="G16" s="34" t="s">
        <v>0</v>
      </c>
    </row>
    <row r="17" spans="1:7" ht="25.5" customHeight="1">
      <c r="A17" s="68" t="s">
        <v>57</v>
      </c>
      <c r="B17" s="98">
        <v>33928666</v>
      </c>
      <c r="C17" s="33" t="s">
        <v>0</v>
      </c>
      <c r="D17" s="98">
        <v>22722466</v>
      </c>
      <c r="E17" s="33" t="s">
        <v>0</v>
      </c>
      <c r="F17" s="98">
        <v>814991</v>
      </c>
      <c r="G17" s="33" t="s">
        <v>0</v>
      </c>
    </row>
    <row r="18" spans="1:7" ht="12.75" customHeight="1">
      <c r="A18" s="74"/>
      <c r="B18" s="96"/>
      <c r="C18" s="34"/>
      <c r="D18" s="96"/>
      <c r="E18" s="34"/>
      <c r="F18" s="96"/>
      <c r="G18" s="34"/>
    </row>
    <row r="19" spans="1:7" ht="12.75" customHeight="1">
      <c r="A19" s="70"/>
      <c r="B19" s="39"/>
      <c r="C19" s="39"/>
      <c r="D19" s="39"/>
      <c r="E19" s="39"/>
      <c r="F19" s="39"/>
      <c r="G19" s="38" t="s">
        <v>65</v>
      </c>
    </row>
    <row r="20" spans="1:7" ht="6.75" customHeight="1">
      <c r="A20" s="70"/>
      <c r="B20" s="39"/>
      <c r="C20" s="39"/>
      <c r="D20" s="39"/>
      <c r="E20" s="39"/>
      <c r="F20" s="39"/>
      <c r="G20" s="38"/>
    </row>
    <row r="21" spans="1:7" ht="12.75" customHeight="1">
      <c r="A21" s="142"/>
      <c r="B21" s="144" t="s">
        <v>13</v>
      </c>
      <c r="C21" s="145"/>
      <c r="D21" s="144" t="s">
        <v>66</v>
      </c>
      <c r="E21" s="147"/>
      <c r="F21" s="144" t="s">
        <v>15</v>
      </c>
      <c r="G21" s="148"/>
    </row>
    <row r="22" spans="1:7" ht="25.5" customHeight="1">
      <c r="A22" s="143"/>
      <c r="B22" s="26" t="s">
        <v>32</v>
      </c>
      <c r="C22" s="61" t="s">
        <v>60</v>
      </c>
      <c r="D22" s="26" t="s">
        <v>32</v>
      </c>
      <c r="E22" s="61" t="s">
        <v>60</v>
      </c>
      <c r="F22" s="26" t="s">
        <v>32</v>
      </c>
      <c r="G22" s="26" t="s">
        <v>60</v>
      </c>
    </row>
    <row r="23" spans="1:7">
      <c r="A23" s="63" t="s">
        <v>61</v>
      </c>
      <c r="B23" s="95">
        <v>36228527</v>
      </c>
      <c r="C23" s="101">
        <v>100</v>
      </c>
      <c r="D23" s="95">
        <v>81669172</v>
      </c>
      <c r="E23" s="101">
        <v>100</v>
      </c>
      <c r="F23" s="95">
        <v>2836841</v>
      </c>
      <c r="G23" s="101">
        <v>100</v>
      </c>
    </row>
    <row r="24" spans="1:7">
      <c r="A24" s="64" t="s">
        <v>62</v>
      </c>
      <c r="B24" s="96"/>
      <c r="C24" s="101"/>
      <c r="D24" s="96"/>
      <c r="E24" s="101"/>
      <c r="F24" s="96"/>
      <c r="G24" s="101"/>
    </row>
    <row r="25" spans="1:7">
      <c r="A25" s="64" t="s">
        <v>5</v>
      </c>
      <c r="B25" s="96">
        <v>28185597</v>
      </c>
      <c r="C25" s="101">
        <v>77.8</v>
      </c>
      <c r="D25" s="96">
        <v>55269383</v>
      </c>
      <c r="E25" s="101">
        <v>67.7</v>
      </c>
      <c r="F25" s="96">
        <v>2312799</v>
      </c>
      <c r="G25" s="101">
        <v>81.5</v>
      </c>
    </row>
    <row r="26" spans="1:7">
      <c r="A26" s="66" t="s">
        <v>6</v>
      </c>
      <c r="B26" s="96">
        <v>8042930</v>
      </c>
      <c r="C26" s="101">
        <v>22.2</v>
      </c>
      <c r="D26" s="96">
        <v>26399789</v>
      </c>
      <c r="E26" s="101">
        <v>32.299999999999997</v>
      </c>
      <c r="F26" s="96">
        <v>524042</v>
      </c>
      <c r="G26" s="101">
        <v>18.5</v>
      </c>
    </row>
    <row r="27" spans="1:7">
      <c r="A27" s="63" t="s">
        <v>7</v>
      </c>
      <c r="B27" s="96">
        <v>9001306</v>
      </c>
      <c r="C27" s="101">
        <v>100</v>
      </c>
      <c r="D27" s="96">
        <v>96364940</v>
      </c>
      <c r="E27" s="101">
        <v>100</v>
      </c>
      <c r="F27" s="96">
        <v>805007</v>
      </c>
      <c r="G27" s="101">
        <v>100</v>
      </c>
    </row>
    <row r="28" spans="1:7">
      <c r="A28" s="64" t="s">
        <v>62</v>
      </c>
      <c r="B28" s="96"/>
      <c r="C28" s="101"/>
      <c r="D28" s="96"/>
      <c r="E28" s="101"/>
      <c r="F28" s="96"/>
      <c r="G28" s="101"/>
    </row>
    <row r="29" spans="1:7">
      <c r="A29" s="64" t="s">
        <v>5</v>
      </c>
      <c r="B29" s="96">
        <v>6964964</v>
      </c>
      <c r="C29" s="101">
        <v>77.400000000000006</v>
      </c>
      <c r="D29" s="96">
        <v>45288651</v>
      </c>
      <c r="E29" s="101">
        <v>47</v>
      </c>
      <c r="F29" s="96">
        <v>194123</v>
      </c>
      <c r="G29" s="101">
        <v>24.1</v>
      </c>
    </row>
    <row r="30" spans="1:7" ht="38.25" customHeight="1">
      <c r="A30" s="66" t="s">
        <v>63</v>
      </c>
      <c r="B30" s="96">
        <v>2036342</v>
      </c>
      <c r="C30" s="101">
        <v>22.6</v>
      </c>
      <c r="D30" s="96">
        <v>51076289</v>
      </c>
      <c r="E30" s="101">
        <v>53</v>
      </c>
      <c r="F30" s="96">
        <v>610884</v>
      </c>
      <c r="G30" s="101">
        <v>75.900000000000006</v>
      </c>
    </row>
    <row r="31" spans="1:7" ht="25.5" customHeight="1">
      <c r="A31" s="67" t="s">
        <v>64</v>
      </c>
      <c r="B31" s="97" t="s">
        <v>0</v>
      </c>
      <c r="C31" s="71" t="s">
        <v>0</v>
      </c>
      <c r="D31" s="96">
        <v>303439</v>
      </c>
      <c r="E31" s="37" t="s">
        <v>0</v>
      </c>
      <c r="F31" s="97" t="s">
        <v>0</v>
      </c>
      <c r="G31" s="37" t="s">
        <v>0</v>
      </c>
    </row>
    <row r="32" spans="1:7" ht="25.5" customHeight="1">
      <c r="A32" s="67" t="s">
        <v>58</v>
      </c>
      <c r="B32" s="96">
        <v>203872</v>
      </c>
      <c r="C32" s="37" t="s">
        <v>0</v>
      </c>
      <c r="D32" s="96">
        <v>2862980</v>
      </c>
      <c r="E32" s="37" t="s">
        <v>0</v>
      </c>
      <c r="F32" s="96">
        <v>3699</v>
      </c>
      <c r="G32" s="37" t="s">
        <v>0</v>
      </c>
    </row>
    <row r="33" spans="1:7" ht="25.5" customHeight="1">
      <c r="A33" s="68" t="s">
        <v>57</v>
      </c>
      <c r="B33" s="98">
        <v>280146</v>
      </c>
      <c r="C33" s="69" t="s">
        <v>0</v>
      </c>
      <c r="D33" s="98">
        <v>5618321</v>
      </c>
      <c r="E33" s="69" t="s">
        <v>0</v>
      </c>
      <c r="F33" s="99" t="s">
        <v>0</v>
      </c>
      <c r="G33" s="69" t="s">
        <v>0</v>
      </c>
    </row>
    <row r="34" spans="1:7" ht="12.75" customHeight="1">
      <c r="A34" s="74"/>
      <c r="B34" s="96"/>
      <c r="C34" s="76"/>
      <c r="D34" s="96"/>
      <c r="E34" s="76"/>
      <c r="F34" s="97"/>
      <c r="G34" s="76"/>
    </row>
    <row r="35" spans="1:7" ht="12.75" customHeight="1">
      <c r="A35" s="70"/>
      <c r="B35" s="39"/>
      <c r="C35" s="39"/>
      <c r="D35" s="39"/>
      <c r="E35" s="39"/>
      <c r="F35" s="39"/>
      <c r="G35" s="38" t="s">
        <v>65</v>
      </c>
    </row>
    <row r="36" spans="1:7" ht="6.75" customHeight="1">
      <c r="A36" s="70"/>
      <c r="B36" s="39"/>
      <c r="C36" s="39"/>
      <c r="D36" s="39"/>
      <c r="E36" s="39"/>
      <c r="F36" s="39"/>
      <c r="G36" s="38"/>
    </row>
    <row r="37" spans="1:7" ht="12.75" customHeight="1">
      <c r="A37" s="142"/>
      <c r="B37" s="144" t="s">
        <v>16</v>
      </c>
      <c r="C37" s="147"/>
      <c r="D37" s="144" t="s">
        <v>17</v>
      </c>
      <c r="E37" s="147"/>
      <c r="F37" s="144" t="s">
        <v>18</v>
      </c>
      <c r="G37" s="148"/>
    </row>
    <row r="38" spans="1:7" ht="25.5" customHeight="1">
      <c r="A38" s="143"/>
      <c r="B38" s="26" t="s">
        <v>32</v>
      </c>
      <c r="C38" s="61" t="s">
        <v>60</v>
      </c>
      <c r="D38" s="26" t="s">
        <v>32</v>
      </c>
      <c r="E38" s="61" t="s">
        <v>60</v>
      </c>
      <c r="F38" s="26" t="s">
        <v>32</v>
      </c>
      <c r="G38" s="26" t="s">
        <v>60</v>
      </c>
    </row>
    <row r="39" spans="1:7" ht="12.75" customHeight="1">
      <c r="A39" s="63" t="s">
        <v>61</v>
      </c>
      <c r="B39" s="95">
        <v>2889625</v>
      </c>
      <c r="C39" s="101">
        <v>100</v>
      </c>
      <c r="D39" s="95">
        <v>4585800</v>
      </c>
      <c r="E39" s="101">
        <v>100</v>
      </c>
      <c r="F39" s="95">
        <v>20493598</v>
      </c>
      <c r="G39" s="101">
        <v>100</v>
      </c>
    </row>
    <row r="40" spans="1:7" ht="12.75" customHeight="1">
      <c r="A40" s="64" t="s">
        <v>62</v>
      </c>
      <c r="B40" s="96"/>
      <c r="C40" s="101"/>
      <c r="D40" s="96"/>
      <c r="E40" s="101"/>
      <c r="F40" s="96"/>
      <c r="G40" s="101"/>
    </row>
    <row r="41" spans="1:7" ht="12.75" customHeight="1">
      <c r="A41" s="64" t="s">
        <v>5</v>
      </c>
      <c r="B41" s="97" t="s">
        <v>0</v>
      </c>
      <c r="C41" s="104" t="s">
        <v>0</v>
      </c>
      <c r="D41" s="96">
        <v>1475136</v>
      </c>
      <c r="E41" s="101">
        <v>32.200000000000003</v>
      </c>
      <c r="F41" s="96">
        <v>788002</v>
      </c>
      <c r="G41" s="101">
        <v>3.8</v>
      </c>
    </row>
    <row r="42" spans="1:7" ht="12.75" customHeight="1">
      <c r="A42" s="66" t="s">
        <v>6</v>
      </c>
      <c r="B42" s="96">
        <v>2889625</v>
      </c>
      <c r="C42" s="101">
        <v>100</v>
      </c>
      <c r="D42" s="96">
        <v>3110664</v>
      </c>
      <c r="E42" s="101">
        <v>67.8</v>
      </c>
      <c r="F42" s="96">
        <v>19705595</v>
      </c>
      <c r="G42" s="101">
        <v>96.2</v>
      </c>
    </row>
    <row r="43" spans="1:7" ht="12.75" customHeight="1">
      <c r="A43" s="63" t="s">
        <v>7</v>
      </c>
      <c r="B43" s="97" t="s">
        <v>0</v>
      </c>
      <c r="C43" s="104" t="s">
        <v>0</v>
      </c>
      <c r="D43" s="96">
        <v>10837312</v>
      </c>
      <c r="E43" s="101">
        <v>100</v>
      </c>
      <c r="F43" s="96">
        <v>9689505</v>
      </c>
      <c r="G43" s="101">
        <v>100</v>
      </c>
    </row>
    <row r="44" spans="1:7" ht="12.75" customHeight="1">
      <c r="A44" s="64" t="s">
        <v>62</v>
      </c>
      <c r="B44" s="97"/>
      <c r="C44" s="104"/>
      <c r="D44" s="96"/>
      <c r="E44" s="101"/>
      <c r="F44" s="96"/>
      <c r="G44" s="101"/>
    </row>
    <row r="45" spans="1:7" ht="12.75" customHeight="1">
      <c r="A45" s="64" t="s">
        <v>5</v>
      </c>
      <c r="B45" s="97" t="s">
        <v>0</v>
      </c>
      <c r="C45" s="104" t="s">
        <v>0</v>
      </c>
      <c r="D45" s="96">
        <v>2500813</v>
      </c>
      <c r="E45" s="101">
        <v>23.1</v>
      </c>
      <c r="F45" s="97" t="s">
        <v>0</v>
      </c>
      <c r="G45" s="104" t="s">
        <v>0</v>
      </c>
    </row>
    <row r="46" spans="1:7" ht="38.25" customHeight="1">
      <c r="A46" s="66" t="s">
        <v>63</v>
      </c>
      <c r="B46" s="97" t="s">
        <v>0</v>
      </c>
      <c r="C46" s="104" t="s">
        <v>0</v>
      </c>
      <c r="D46" s="96">
        <v>8336499</v>
      </c>
      <c r="E46" s="101">
        <v>76.900000000000006</v>
      </c>
      <c r="F46" s="96">
        <v>9689505</v>
      </c>
      <c r="G46" s="101">
        <v>100</v>
      </c>
    </row>
    <row r="47" spans="1:7" ht="25.5" customHeight="1">
      <c r="A47" s="67" t="s">
        <v>64</v>
      </c>
      <c r="B47" s="97" t="s">
        <v>0</v>
      </c>
      <c r="C47" s="37" t="s">
        <v>0</v>
      </c>
      <c r="D47" s="97" t="s">
        <v>0</v>
      </c>
      <c r="E47" s="37" t="s">
        <v>0</v>
      </c>
      <c r="F47" s="97" t="s">
        <v>0</v>
      </c>
      <c r="G47" s="71" t="s">
        <v>0</v>
      </c>
    </row>
    <row r="48" spans="1:7" ht="25.5" customHeight="1">
      <c r="A48" s="67" t="s">
        <v>58</v>
      </c>
      <c r="B48" s="97" t="s">
        <v>0</v>
      </c>
      <c r="C48" s="37" t="s">
        <v>0</v>
      </c>
      <c r="D48" s="97" t="s">
        <v>0</v>
      </c>
      <c r="E48" s="37" t="s">
        <v>0</v>
      </c>
      <c r="F48" s="96">
        <v>92982</v>
      </c>
      <c r="G48" s="37" t="s">
        <v>0</v>
      </c>
    </row>
    <row r="49" spans="1:7" ht="25.5" customHeight="1">
      <c r="A49" s="68" t="s">
        <v>57</v>
      </c>
      <c r="B49" s="98">
        <v>91999</v>
      </c>
      <c r="C49" s="69" t="s">
        <v>0</v>
      </c>
      <c r="D49" s="98">
        <v>602064</v>
      </c>
      <c r="E49" s="69" t="s">
        <v>0</v>
      </c>
      <c r="F49" s="98">
        <v>236560</v>
      </c>
      <c r="G49" s="69" t="s">
        <v>0</v>
      </c>
    </row>
    <row r="50" spans="1:7" ht="12.75" customHeight="1">
      <c r="A50" s="39"/>
      <c r="B50" s="39"/>
      <c r="C50" s="39"/>
      <c r="D50" s="39"/>
      <c r="E50" s="39"/>
      <c r="F50" s="39"/>
      <c r="G50" s="39"/>
    </row>
    <row r="51" spans="1:7" ht="12.75" customHeight="1">
      <c r="A51" s="70"/>
      <c r="B51" s="39"/>
      <c r="C51" s="39"/>
      <c r="D51" s="39"/>
      <c r="E51" s="39"/>
      <c r="F51" s="39"/>
      <c r="G51" s="38" t="s">
        <v>65</v>
      </c>
    </row>
    <row r="52" spans="1:7" ht="6.75" customHeight="1">
      <c r="A52" s="70"/>
      <c r="B52" s="39"/>
      <c r="C52" s="39"/>
      <c r="D52" s="39"/>
      <c r="E52" s="39"/>
      <c r="F52" s="39"/>
      <c r="G52" s="38"/>
    </row>
    <row r="53" spans="1:7" ht="12.75" customHeight="1">
      <c r="A53" s="142"/>
      <c r="B53" s="144" t="s">
        <v>59</v>
      </c>
      <c r="C53" s="145"/>
      <c r="D53" s="144" t="s">
        <v>19</v>
      </c>
      <c r="E53" s="145"/>
      <c r="F53" s="144" t="s">
        <v>20</v>
      </c>
      <c r="G53" s="146"/>
    </row>
    <row r="54" spans="1:7" ht="25.5" customHeight="1">
      <c r="A54" s="143"/>
      <c r="B54" s="26" t="s">
        <v>32</v>
      </c>
      <c r="C54" s="61" t="s">
        <v>60</v>
      </c>
      <c r="D54" s="26" t="s">
        <v>32</v>
      </c>
      <c r="E54" s="61" t="s">
        <v>60</v>
      </c>
      <c r="F54" s="26" t="s">
        <v>32</v>
      </c>
      <c r="G54" s="26" t="s">
        <v>60</v>
      </c>
    </row>
    <row r="55" spans="1:7">
      <c r="A55" s="63" t="s">
        <v>61</v>
      </c>
      <c r="B55" s="95">
        <v>450081</v>
      </c>
      <c r="C55" s="101">
        <v>100</v>
      </c>
      <c r="D55" s="95">
        <v>28139352</v>
      </c>
      <c r="E55" s="101">
        <v>100</v>
      </c>
      <c r="F55" s="95">
        <v>2136568</v>
      </c>
      <c r="G55" s="101">
        <v>100</v>
      </c>
    </row>
    <row r="56" spans="1:7">
      <c r="A56" s="64" t="s">
        <v>62</v>
      </c>
      <c r="B56" s="96"/>
      <c r="C56" s="101"/>
      <c r="D56" s="96"/>
      <c r="E56" s="101"/>
      <c r="F56" s="96"/>
      <c r="G56" s="101"/>
    </row>
    <row r="57" spans="1:7">
      <c r="A57" s="64" t="s">
        <v>5</v>
      </c>
      <c r="B57" s="97" t="s">
        <v>0</v>
      </c>
      <c r="C57" s="104" t="s">
        <v>0</v>
      </c>
      <c r="D57" s="96">
        <v>16457618</v>
      </c>
      <c r="E57" s="101">
        <v>58.5</v>
      </c>
      <c r="F57" s="97" t="s">
        <v>0</v>
      </c>
      <c r="G57" s="104" t="s">
        <v>0</v>
      </c>
    </row>
    <row r="58" spans="1:7">
      <c r="A58" s="66" t="s">
        <v>6</v>
      </c>
      <c r="B58" s="96">
        <v>450081</v>
      </c>
      <c r="C58" s="101">
        <v>100</v>
      </c>
      <c r="D58" s="96">
        <v>11681734</v>
      </c>
      <c r="E58" s="101">
        <v>41.5</v>
      </c>
      <c r="F58" s="96">
        <v>2136568</v>
      </c>
      <c r="G58" s="101">
        <v>100</v>
      </c>
    </row>
    <row r="59" spans="1:7">
      <c r="A59" s="63" t="s">
        <v>7</v>
      </c>
      <c r="B59" s="96">
        <v>18058</v>
      </c>
      <c r="C59" s="101">
        <v>100</v>
      </c>
      <c r="D59" s="96">
        <v>16625224</v>
      </c>
      <c r="E59" s="101">
        <v>100</v>
      </c>
      <c r="F59" s="96">
        <v>2011378</v>
      </c>
      <c r="G59" s="101">
        <v>100</v>
      </c>
    </row>
    <row r="60" spans="1:7">
      <c r="A60" s="64" t="s">
        <v>62</v>
      </c>
      <c r="B60" s="96"/>
      <c r="C60" s="101"/>
      <c r="D60" s="96"/>
      <c r="E60" s="101"/>
      <c r="F60" s="96"/>
      <c r="G60" s="101"/>
    </row>
    <row r="61" spans="1:7">
      <c r="A61" s="64" t="s">
        <v>5</v>
      </c>
      <c r="B61" s="97" t="s">
        <v>0</v>
      </c>
      <c r="C61" s="104" t="s">
        <v>0</v>
      </c>
      <c r="D61" s="97" t="s">
        <v>0</v>
      </c>
      <c r="E61" s="104" t="s">
        <v>0</v>
      </c>
      <c r="F61" s="97" t="s">
        <v>0</v>
      </c>
      <c r="G61" s="104" t="s">
        <v>0</v>
      </c>
    </row>
    <row r="62" spans="1:7" ht="38.25" customHeight="1">
      <c r="A62" s="66" t="s">
        <v>63</v>
      </c>
      <c r="B62" s="96">
        <v>18058</v>
      </c>
      <c r="C62" s="101">
        <v>100</v>
      </c>
      <c r="D62" s="96">
        <v>16625224</v>
      </c>
      <c r="E62" s="101">
        <v>100</v>
      </c>
      <c r="F62" s="96">
        <v>2011378</v>
      </c>
      <c r="G62" s="101">
        <v>100</v>
      </c>
    </row>
    <row r="63" spans="1:7" ht="25.5" customHeight="1">
      <c r="A63" s="67" t="s">
        <v>64</v>
      </c>
      <c r="B63" s="97" t="s">
        <v>0</v>
      </c>
      <c r="C63" s="37" t="s">
        <v>0</v>
      </c>
      <c r="D63" s="97" t="s">
        <v>0</v>
      </c>
      <c r="E63" s="37" t="s">
        <v>0</v>
      </c>
      <c r="F63" s="97" t="s">
        <v>0</v>
      </c>
      <c r="G63" s="37" t="s">
        <v>0</v>
      </c>
    </row>
    <row r="64" spans="1:7" ht="25.5" customHeight="1">
      <c r="A64" s="67" t="s">
        <v>58</v>
      </c>
      <c r="B64" s="97" t="s">
        <v>0</v>
      </c>
      <c r="C64" s="37" t="s">
        <v>0</v>
      </c>
      <c r="D64" s="96">
        <v>3743</v>
      </c>
      <c r="E64" s="37" t="s">
        <v>0</v>
      </c>
      <c r="F64" s="97" t="s">
        <v>0</v>
      </c>
      <c r="G64" s="37" t="s">
        <v>0</v>
      </c>
    </row>
    <row r="65" spans="1:7" ht="25.5" customHeight="1">
      <c r="A65" s="68" t="s">
        <v>57</v>
      </c>
      <c r="B65" s="98">
        <v>17913</v>
      </c>
      <c r="C65" s="69" t="s">
        <v>0</v>
      </c>
      <c r="D65" s="98">
        <v>2151319</v>
      </c>
      <c r="E65" s="69" t="s">
        <v>0</v>
      </c>
      <c r="F65" s="98">
        <v>200749</v>
      </c>
      <c r="G65" s="69" t="s">
        <v>0</v>
      </c>
    </row>
    <row r="66" spans="1:7">
      <c r="A66" s="74"/>
      <c r="B66" s="79"/>
      <c r="C66" s="76"/>
      <c r="D66" s="79"/>
      <c r="E66" s="76"/>
      <c r="F66" s="79"/>
      <c r="G66" s="76"/>
    </row>
    <row r="67" spans="1:7">
      <c r="A67" s="70"/>
      <c r="B67" s="39"/>
      <c r="C67" s="39"/>
      <c r="D67" s="39"/>
      <c r="E67" s="39"/>
      <c r="F67" s="39"/>
      <c r="G67" s="38" t="s">
        <v>65</v>
      </c>
    </row>
    <row r="68" spans="1:7" ht="6.75" customHeight="1">
      <c r="A68" s="70"/>
      <c r="B68" s="39"/>
      <c r="C68" s="39"/>
      <c r="D68" s="39"/>
      <c r="E68" s="39"/>
      <c r="F68" s="39"/>
      <c r="G68" s="38"/>
    </row>
    <row r="69" spans="1:7">
      <c r="A69" s="142"/>
      <c r="B69" s="144" t="s">
        <v>21</v>
      </c>
      <c r="C69" s="145"/>
      <c r="D69" s="144" t="s">
        <v>22</v>
      </c>
      <c r="E69" s="145"/>
      <c r="F69" s="144" t="s">
        <v>23</v>
      </c>
      <c r="G69" s="146"/>
    </row>
    <row r="70" spans="1:7" ht="25.5" customHeight="1">
      <c r="A70" s="143"/>
      <c r="B70" s="26" t="s">
        <v>32</v>
      </c>
      <c r="C70" s="61" t="s">
        <v>60</v>
      </c>
      <c r="D70" s="26" t="s">
        <v>32</v>
      </c>
      <c r="E70" s="61" t="s">
        <v>60</v>
      </c>
      <c r="F70" s="26" t="s">
        <v>32</v>
      </c>
      <c r="G70" s="26" t="s">
        <v>60</v>
      </c>
    </row>
    <row r="71" spans="1:7">
      <c r="A71" s="63" t="s">
        <v>61</v>
      </c>
      <c r="B71" s="95">
        <v>6790676</v>
      </c>
      <c r="C71" s="101">
        <v>100</v>
      </c>
      <c r="D71" s="95">
        <v>2736247</v>
      </c>
      <c r="E71" s="101">
        <v>100</v>
      </c>
      <c r="F71" s="95">
        <v>35618991</v>
      </c>
      <c r="G71" s="101">
        <v>100</v>
      </c>
    </row>
    <row r="72" spans="1:7">
      <c r="A72" s="64" t="s">
        <v>62</v>
      </c>
      <c r="B72" s="96"/>
      <c r="C72" s="101"/>
      <c r="D72" s="96"/>
      <c r="E72" s="101"/>
      <c r="F72" s="96"/>
      <c r="G72" s="101"/>
    </row>
    <row r="73" spans="1:7">
      <c r="A73" s="64" t="s">
        <v>5</v>
      </c>
      <c r="B73" s="96">
        <v>1094739</v>
      </c>
      <c r="C73" s="101">
        <v>16.100000000000001</v>
      </c>
      <c r="D73" s="96">
        <v>1409080</v>
      </c>
      <c r="E73" s="101">
        <v>51.5</v>
      </c>
      <c r="F73" s="96">
        <v>17392997</v>
      </c>
      <c r="G73" s="101">
        <v>48.8</v>
      </c>
    </row>
    <row r="74" spans="1:7">
      <c r="A74" s="66" t="s">
        <v>6</v>
      </c>
      <c r="B74" s="96">
        <v>5695937</v>
      </c>
      <c r="C74" s="101">
        <v>83.9</v>
      </c>
      <c r="D74" s="96">
        <v>1327167</v>
      </c>
      <c r="E74" s="101">
        <v>48.5</v>
      </c>
      <c r="F74" s="96">
        <v>18225994</v>
      </c>
      <c r="G74" s="101">
        <v>51.2</v>
      </c>
    </row>
    <row r="75" spans="1:7">
      <c r="A75" s="63" t="s">
        <v>7</v>
      </c>
      <c r="B75" s="96">
        <v>3247370</v>
      </c>
      <c r="C75" s="101">
        <v>100</v>
      </c>
      <c r="D75" s="96">
        <v>19529530</v>
      </c>
      <c r="E75" s="101">
        <v>100</v>
      </c>
      <c r="F75" s="96">
        <v>43227400</v>
      </c>
      <c r="G75" s="101">
        <v>100</v>
      </c>
    </row>
    <row r="76" spans="1:7">
      <c r="A76" s="64" t="s">
        <v>62</v>
      </c>
      <c r="B76" s="96"/>
      <c r="C76" s="101"/>
      <c r="D76" s="96"/>
      <c r="E76" s="101"/>
      <c r="F76" s="96"/>
      <c r="G76" s="101"/>
    </row>
    <row r="77" spans="1:7">
      <c r="A77" s="64" t="s">
        <v>5</v>
      </c>
      <c r="B77" s="97" t="s">
        <v>9</v>
      </c>
      <c r="C77" s="101">
        <v>12.1</v>
      </c>
      <c r="D77" s="97" t="s">
        <v>0</v>
      </c>
      <c r="E77" s="104" t="s">
        <v>0</v>
      </c>
      <c r="F77" s="96">
        <v>8625164</v>
      </c>
      <c r="G77" s="101">
        <v>20</v>
      </c>
    </row>
    <row r="78" spans="1:7" ht="38.25" customHeight="1">
      <c r="A78" s="66" t="s">
        <v>63</v>
      </c>
      <c r="B78" s="96">
        <v>2854516</v>
      </c>
      <c r="C78" s="101">
        <v>87.9</v>
      </c>
      <c r="D78" s="96">
        <v>19529530</v>
      </c>
      <c r="E78" s="101">
        <v>100</v>
      </c>
      <c r="F78" s="96">
        <v>34602235</v>
      </c>
      <c r="G78" s="101">
        <v>80</v>
      </c>
    </row>
    <row r="79" spans="1:7" ht="25.5" customHeight="1">
      <c r="A79" s="67" t="s">
        <v>64</v>
      </c>
      <c r="B79" s="97" t="s">
        <v>0</v>
      </c>
      <c r="C79" s="37" t="s">
        <v>0</v>
      </c>
      <c r="D79" s="97" t="s">
        <v>0</v>
      </c>
      <c r="E79" s="37" t="s">
        <v>0</v>
      </c>
      <c r="F79" s="97" t="s">
        <v>0</v>
      </c>
      <c r="G79" s="37" t="s">
        <v>0</v>
      </c>
    </row>
    <row r="80" spans="1:7" ht="25.5" customHeight="1">
      <c r="A80" s="67" t="s">
        <v>58</v>
      </c>
      <c r="B80" s="96">
        <v>26374</v>
      </c>
      <c r="C80" s="37" t="s">
        <v>0</v>
      </c>
      <c r="D80" s="96">
        <v>14974</v>
      </c>
      <c r="E80" s="37" t="s">
        <v>0</v>
      </c>
      <c r="F80" s="96">
        <v>325727</v>
      </c>
      <c r="G80" s="37" t="s">
        <v>0</v>
      </c>
    </row>
    <row r="81" spans="1:7" ht="25.5" customHeight="1">
      <c r="A81" s="68" t="s">
        <v>57</v>
      </c>
      <c r="B81" s="98">
        <v>262629</v>
      </c>
      <c r="C81" s="69" t="s">
        <v>0</v>
      </c>
      <c r="D81" s="98">
        <v>27250</v>
      </c>
      <c r="E81" s="69" t="s">
        <v>0</v>
      </c>
      <c r="F81" s="98">
        <v>408148</v>
      </c>
      <c r="G81" s="69" t="s">
        <v>0</v>
      </c>
    </row>
    <row r="82" spans="1:7">
      <c r="A82" s="39"/>
      <c r="B82" s="39"/>
      <c r="C82" s="39"/>
      <c r="D82" s="39"/>
      <c r="E82" s="39"/>
      <c r="F82" s="39"/>
      <c r="G82" s="39"/>
    </row>
    <row r="83" spans="1:7">
      <c r="A83" s="70"/>
      <c r="B83" s="39"/>
      <c r="C83" s="39"/>
      <c r="D83" s="39"/>
      <c r="E83" s="39"/>
      <c r="F83" s="39"/>
      <c r="G83" s="38" t="s">
        <v>65</v>
      </c>
    </row>
    <row r="84" spans="1:7" ht="6.75" customHeight="1">
      <c r="A84" s="70"/>
      <c r="B84" s="39"/>
      <c r="C84" s="39"/>
      <c r="D84" s="39"/>
      <c r="E84" s="39"/>
      <c r="F84" s="39"/>
      <c r="G84" s="38"/>
    </row>
    <row r="85" spans="1:7">
      <c r="A85" s="142"/>
      <c r="B85" s="144" t="s">
        <v>24</v>
      </c>
      <c r="C85" s="145"/>
      <c r="D85" s="144" t="s">
        <v>25</v>
      </c>
      <c r="E85" s="145"/>
      <c r="F85" s="144" t="s">
        <v>26</v>
      </c>
      <c r="G85" s="146"/>
    </row>
    <row r="86" spans="1:7" ht="25.5" customHeight="1">
      <c r="A86" s="143"/>
      <c r="B86" s="26" t="s">
        <v>32</v>
      </c>
      <c r="C86" s="61" t="s">
        <v>60</v>
      </c>
      <c r="D86" s="26" t="s">
        <v>32</v>
      </c>
      <c r="E86" s="61" t="s">
        <v>60</v>
      </c>
      <c r="F86" s="26" t="s">
        <v>32</v>
      </c>
      <c r="G86" s="26" t="s">
        <v>60</v>
      </c>
    </row>
    <row r="87" spans="1:7" ht="12.75" customHeight="1">
      <c r="A87" s="63" t="s">
        <v>61</v>
      </c>
      <c r="B87" s="95">
        <v>5794178</v>
      </c>
      <c r="C87" s="101">
        <v>100</v>
      </c>
      <c r="D87" s="95">
        <v>11803</v>
      </c>
      <c r="E87" s="101">
        <v>100</v>
      </c>
      <c r="F87" s="95">
        <v>3255881</v>
      </c>
      <c r="G87" s="101">
        <v>100</v>
      </c>
    </row>
    <row r="88" spans="1:7" ht="12.75" customHeight="1">
      <c r="A88" s="64" t="s">
        <v>62</v>
      </c>
      <c r="B88" s="96"/>
      <c r="C88" s="101"/>
      <c r="D88" s="96"/>
      <c r="E88" s="101"/>
      <c r="F88" s="96"/>
      <c r="G88" s="101"/>
    </row>
    <row r="89" spans="1:7" ht="12.75" customHeight="1">
      <c r="A89" s="64" t="s">
        <v>5</v>
      </c>
      <c r="B89" s="96">
        <v>3076974</v>
      </c>
      <c r="C89" s="101">
        <v>53.1</v>
      </c>
      <c r="D89" s="96">
        <v>11006</v>
      </c>
      <c r="E89" s="101">
        <v>93.2</v>
      </c>
      <c r="F89" s="96">
        <v>833331</v>
      </c>
      <c r="G89" s="101">
        <v>25.6</v>
      </c>
    </row>
    <row r="90" spans="1:7" ht="12.75" customHeight="1">
      <c r="A90" s="66" t="s">
        <v>6</v>
      </c>
      <c r="B90" s="96">
        <v>2717204</v>
      </c>
      <c r="C90" s="101">
        <v>46.9</v>
      </c>
      <c r="D90" s="96">
        <v>798</v>
      </c>
      <c r="E90" s="101">
        <v>6.8</v>
      </c>
      <c r="F90" s="96">
        <v>2422550</v>
      </c>
      <c r="G90" s="101">
        <v>74.400000000000006</v>
      </c>
    </row>
    <row r="91" spans="1:7" ht="12.75" customHeight="1">
      <c r="A91" s="63" t="s">
        <v>7</v>
      </c>
      <c r="B91" s="96">
        <v>1264523</v>
      </c>
      <c r="C91" s="101">
        <v>100</v>
      </c>
      <c r="D91" s="96">
        <v>9670</v>
      </c>
      <c r="E91" s="101">
        <v>100</v>
      </c>
      <c r="F91" s="96">
        <v>8819964</v>
      </c>
      <c r="G91" s="101">
        <v>100</v>
      </c>
    </row>
    <row r="92" spans="1:7" ht="12.75" customHeight="1">
      <c r="A92" s="64" t="s">
        <v>62</v>
      </c>
      <c r="B92" s="96"/>
      <c r="C92" s="101"/>
      <c r="D92" s="96"/>
      <c r="E92" s="101"/>
      <c r="F92" s="96"/>
      <c r="G92" s="101"/>
    </row>
    <row r="93" spans="1:7" ht="12.75" customHeight="1">
      <c r="A93" s="64" t="s">
        <v>5</v>
      </c>
      <c r="B93" s="96">
        <v>890748</v>
      </c>
      <c r="C93" s="101">
        <v>70.400000000000006</v>
      </c>
      <c r="D93" s="97" t="s">
        <v>0</v>
      </c>
      <c r="E93" s="104" t="s">
        <v>0</v>
      </c>
      <c r="F93" s="96">
        <v>43886</v>
      </c>
      <c r="G93" s="101">
        <v>0.5</v>
      </c>
    </row>
    <row r="94" spans="1:7" ht="38.25" customHeight="1">
      <c r="A94" s="66" t="s">
        <v>63</v>
      </c>
      <c r="B94" s="96">
        <v>373775</v>
      </c>
      <c r="C94" s="101">
        <v>29.6</v>
      </c>
      <c r="D94" s="96">
        <v>9670</v>
      </c>
      <c r="E94" s="101">
        <v>100</v>
      </c>
      <c r="F94" s="96">
        <v>8776078</v>
      </c>
      <c r="G94" s="101">
        <v>99.5</v>
      </c>
    </row>
    <row r="95" spans="1:7" ht="25.5" customHeight="1">
      <c r="A95" s="67" t="s">
        <v>64</v>
      </c>
      <c r="B95" s="97" t="s">
        <v>0</v>
      </c>
      <c r="C95" s="71" t="s">
        <v>0</v>
      </c>
      <c r="D95" s="97" t="s">
        <v>0</v>
      </c>
      <c r="E95" s="71" t="s">
        <v>0</v>
      </c>
      <c r="F95" s="97" t="s">
        <v>0</v>
      </c>
      <c r="G95" s="71" t="s">
        <v>0</v>
      </c>
    </row>
    <row r="96" spans="1:7" ht="25.5" customHeight="1">
      <c r="A96" s="67" t="s">
        <v>58</v>
      </c>
      <c r="B96" s="96">
        <v>68599</v>
      </c>
      <c r="C96" s="37" t="s">
        <v>0</v>
      </c>
      <c r="D96" s="97" t="s">
        <v>0</v>
      </c>
      <c r="E96" s="37" t="s">
        <v>0</v>
      </c>
      <c r="F96" s="96">
        <v>54494</v>
      </c>
      <c r="G96" s="37" t="s">
        <v>0</v>
      </c>
    </row>
    <row r="97" spans="1:7" ht="25.5" customHeight="1">
      <c r="A97" s="68" t="s">
        <v>57</v>
      </c>
      <c r="B97" s="98">
        <v>140694</v>
      </c>
      <c r="C97" s="69" t="s">
        <v>0</v>
      </c>
      <c r="D97" s="99" t="s">
        <v>0</v>
      </c>
      <c r="E97" s="69" t="s">
        <v>0</v>
      </c>
      <c r="F97" s="98">
        <v>66650</v>
      </c>
      <c r="G97" s="69" t="s">
        <v>0</v>
      </c>
    </row>
    <row r="98" spans="1:7">
      <c r="A98" s="74"/>
      <c r="B98" s="79"/>
      <c r="C98" s="76"/>
      <c r="D98" s="80"/>
      <c r="E98" s="76"/>
      <c r="F98" s="79"/>
      <c r="G98" s="76"/>
    </row>
    <row r="99" spans="1:7">
      <c r="A99" s="74"/>
      <c r="B99" s="79"/>
      <c r="C99" s="76"/>
      <c r="D99" s="80"/>
      <c r="E99" s="76"/>
      <c r="F99" s="79"/>
      <c r="G99" s="76"/>
    </row>
    <row r="100" spans="1:7">
      <c r="A100" s="74"/>
      <c r="B100" s="79"/>
      <c r="C100" s="76"/>
      <c r="D100" s="80"/>
      <c r="E100" s="76"/>
      <c r="F100" s="79"/>
      <c r="G100" s="76"/>
    </row>
    <row r="101" spans="1:7">
      <c r="A101" s="70"/>
      <c r="B101" s="39"/>
      <c r="C101" s="39"/>
      <c r="D101" s="39"/>
      <c r="E101" s="39"/>
      <c r="F101" s="39"/>
      <c r="G101" s="38" t="s">
        <v>65</v>
      </c>
    </row>
    <row r="102" spans="1:7" ht="6.75" customHeight="1">
      <c r="A102" s="70"/>
      <c r="B102" s="39"/>
      <c r="C102" s="39"/>
      <c r="D102" s="39"/>
      <c r="E102" s="39"/>
      <c r="F102" s="39"/>
      <c r="G102" s="38"/>
    </row>
    <row r="103" spans="1:7">
      <c r="A103" s="142"/>
      <c r="B103" s="144" t="s">
        <v>27</v>
      </c>
      <c r="C103" s="145"/>
      <c r="D103" s="144" t="s">
        <v>28</v>
      </c>
      <c r="E103" s="145"/>
      <c r="F103" s="144" t="s">
        <v>29</v>
      </c>
      <c r="G103" s="146"/>
    </row>
    <row r="104" spans="1:7" ht="25.5" customHeight="1">
      <c r="A104" s="143"/>
      <c r="B104" s="26" t="s">
        <v>32</v>
      </c>
      <c r="C104" s="61" t="s">
        <v>60</v>
      </c>
      <c r="D104" s="26" t="s">
        <v>32</v>
      </c>
      <c r="E104" s="61" t="s">
        <v>60</v>
      </c>
      <c r="F104" s="26" t="s">
        <v>32</v>
      </c>
      <c r="G104" s="26" t="s">
        <v>60</v>
      </c>
    </row>
    <row r="105" spans="1:7">
      <c r="A105" s="63" t="s">
        <v>61</v>
      </c>
      <c r="B105" s="95">
        <v>7633122</v>
      </c>
      <c r="C105" s="101">
        <v>100</v>
      </c>
      <c r="D105" s="95">
        <v>2495079</v>
      </c>
      <c r="E105" s="101">
        <v>100</v>
      </c>
      <c r="F105" s="95">
        <v>2981271</v>
      </c>
      <c r="G105" s="101">
        <v>100</v>
      </c>
    </row>
    <row r="106" spans="1:7">
      <c r="A106" s="64" t="s">
        <v>62</v>
      </c>
      <c r="B106" s="96"/>
      <c r="C106" s="101"/>
      <c r="D106" s="96"/>
      <c r="E106" s="101"/>
      <c r="F106" s="96"/>
      <c r="G106" s="101"/>
    </row>
    <row r="107" spans="1:7">
      <c r="A107" s="64" t="s">
        <v>5</v>
      </c>
      <c r="B107" s="96">
        <v>2145805</v>
      </c>
      <c r="C107" s="101">
        <v>28.1</v>
      </c>
      <c r="D107" s="96">
        <v>1832197</v>
      </c>
      <c r="E107" s="101">
        <v>73.400000000000006</v>
      </c>
      <c r="F107" s="96">
        <v>991156</v>
      </c>
      <c r="G107" s="101">
        <v>33.200000000000003</v>
      </c>
    </row>
    <row r="108" spans="1:7">
      <c r="A108" s="66" t="s">
        <v>6</v>
      </c>
      <c r="B108" s="96">
        <v>5487316</v>
      </c>
      <c r="C108" s="101">
        <v>71.900000000000006</v>
      </c>
      <c r="D108" s="96">
        <v>662882</v>
      </c>
      <c r="E108" s="101">
        <v>26.6</v>
      </c>
      <c r="F108" s="96">
        <v>1990115</v>
      </c>
      <c r="G108" s="101">
        <v>66.8</v>
      </c>
    </row>
    <row r="109" spans="1:7">
      <c r="A109" s="63" t="s">
        <v>7</v>
      </c>
      <c r="B109" s="96">
        <v>6922712</v>
      </c>
      <c r="C109" s="101">
        <v>100</v>
      </c>
      <c r="D109" s="96">
        <v>9886534</v>
      </c>
      <c r="E109" s="101">
        <v>100</v>
      </c>
      <c r="F109" s="96">
        <v>12191853</v>
      </c>
      <c r="G109" s="101">
        <v>100</v>
      </c>
    </row>
    <row r="110" spans="1:7">
      <c r="A110" s="64" t="s">
        <v>62</v>
      </c>
      <c r="B110" s="96"/>
      <c r="C110" s="101"/>
      <c r="D110" s="96"/>
      <c r="E110" s="101"/>
      <c r="F110" s="96"/>
      <c r="G110" s="101"/>
    </row>
    <row r="111" spans="1:7">
      <c r="A111" s="64" t="s">
        <v>5</v>
      </c>
      <c r="B111" s="96">
        <v>162450</v>
      </c>
      <c r="C111" s="101">
        <v>2.2999999999999998</v>
      </c>
      <c r="D111" s="97" t="s">
        <v>0</v>
      </c>
      <c r="E111" s="104" t="s">
        <v>0</v>
      </c>
      <c r="F111" s="96">
        <v>3016529</v>
      </c>
      <c r="G111" s="101">
        <v>24.7</v>
      </c>
    </row>
    <row r="112" spans="1:7" ht="38.25" customHeight="1">
      <c r="A112" s="66" t="s">
        <v>63</v>
      </c>
      <c r="B112" s="96">
        <v>6760262</v>
      </c>
      <c r="C112" s="101">
        <v>97.7</v>
      </c>
      <c r="D112" s="96">
        <v>9886534</v>
      </c>
      <c r="E112" s="101">
        <v>100</v>
      </c>
      <c r="F112" s="96">
        <v>9175324</v>
      </c>
      <c r="G112" s="101">
        <v>75.3</v>
      </c>
    </row>
    <row r="113" spans="1:7" ht="25.5" customHeight="1">
      <c r="A113" s="67" t="s">
        <v>64</v>
      </c>
      <c r="B113" s="97" t="s">
        <v>0</v>
      </c>
      <c r="C113" s="37" t="s">
        <v>0</v>
      </c>
      <c r="D113" s="97" t="s">
        <v>0</v>
      </c>
      <c r="E113" s="37" t="s">
        <v>0</v>
      </c>
      <c r="F113" s="97" t="s">
        <v>9</v>
      </c>
      <c r="G113" s="37" t="s">
        <v>0</v>
      </c>
    </row>
    <row r="114" spans="1:7" ht="25.5" customHeight="1">
      <c r="A114" s="67" t="s">
        <v>58</v>
      </c>
      <c r="B114" s="96">
        <v>24058</v>
      </c>
      <c r="C114" s="37" t="s">
        <v>0</v>
      </c>
      <c r="D114" s="97" t="s">
        <v>0</v>
      </c>
      <c r="E114" s="37" t="s">
        <v>0</v>
      </c>
      <c r="F114" s="96">
        <v>292082</v>
      </c>
      <c r="G114" s="37" t="s">
        <v>0</v>
      </c>
    </row>
    <row r="115" spans="1:7" ht="25.5" customHeight="1">
      <c r="A115" s="68" t="s">
        <v>57</v>
      </c>
      <c r="B115" s="98">
        <v>108999</v>
      </c>
      <c r="C115" s="69" t="s">
        <v>0</v>
      </c>
      <c r="D115" s="99" t="s">
        <v>0</v>
      </c>
      <c r="E115" s="69" t="s">
        <v>0</v>
      </c>
      <c r="F115" s="98">
        <v>177770</v>
      </c>
      <c r="G115" s="69" t="s">
        <v>0</v>
      </c>
    </row>
  </sheetData>
  <mergeCells count="31">
    <mergeCell ref="A1:G1"/>
    <mergeCell ref="A3:G3"/>
    <mergeCell ref="A4:G4"/>
    <mergeCell ref="A5:A6"/>
    <mergeCell ref="B5:C5"/>
    <mergeCell ref="D5:E5"/>
    <mergeCell ref="F5:G5"/>
    <mergeCell ref="D21:E21"/>
    <mergeCell ref="F21:G21"/>
    <mergeCell ref="A37:A38"/>
    <mergeCell ref="B37:C37"/>
    <mergeCell ref="D37:E37"/>
    <mergeCell ref="F37:G37"/>
    <mergeCell ref="A21:A22"/>
    <mergeCell ref="B21:C21"/>
    <mergeCell ref="A53:A54"/>
    <mergeCell ref="B53:C53"/>
    <mergeCell ref="D53:E53"/>
    <mergeCell ref="F53:G53"/>
    <mergeCell ref="A69:A70"/>
    <mergeCell ref="B69:C69"/>
    <mergeCell ref="D69:E69"/>
    <mergeCell ref="F69:G69"/>
    <mergeCell ref="A85:A86"/>
    <mergeCell ref="B85:C85"/>
    <mergeCell ref="D85:E85"/>
    <mergeCell ref="F85:G85"/>
    <mergeCell ref="A103:A104"/>
    <mergeCell ref="B103:C103"/>
    <mergeCell ref="D103:E103"/>
    <mergeCell ref="F103:G103"/>
  </mergeCells>
  <pageMargins left="0.78740157480314965" right="0.39370078740157483" top="0.39370078740157483" bottom="0.39370078740157483" header="0.31496062992125984" footer="0.31496062992125984"/>
  <pageSetup paperSize="9" scale="97" firstPageNumber="11" orientation="landscape" useFirstPageNumber="1" r:id="rId1"/>
  <headerFooter>
    <oddFooter>&amp;R&amp;"Roboto,полужирный"&amp;8&amp;P</oddFooter>
  </headerFooter>
  <rowBreaks count="1" manualBreakCount="1">
    <brk id="3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zoomScaleNormal="100" workbookViewId="0">
      <selection activeCell="A2" sqref="A2"/>
    </sheetView>
  </sheetViews>
  <sheetFormatPr defaultRowHeight="12.75"/>
  <cols>
    <col min="1" max="1" width="26.7109375" style="6" customWidth="1"/>
    <col min="2" max="7" width="18.28515625" style="6" customWidth="1"/>
    <col min="8" max="8" width="10.7109375" style="6" bestFit="1" customWidth="1"/>
    <col min="9" max="16384" width="9.140625" style="6"/>
  </cols>
  <sheetData>
    <row r="1" spans="1:8" ht="15.75" customHeight="1">
      <c r="A1" s="154" t="s">
        <v>86</v>
      </c>
      <c r="B1" s="154"/>
      <c r="C1" s="154"/>
      <c r="D1" s="154"/>
      <c r="E1" s="154"/>
      <c r="F1" s="154"/>
      <c r="G1" s="154"/>
    </row>
    <row r="2" spans="1:8" ht="12.75" customHeight="1">
      <c r="A2" s="88"/>
      <c r="B2" s="88"/>
      <c r="C2" s="88"/>
      <c r="D2" s="88"/>
      <c r="E2" s="88"/>
      <c r="F2" s="88"/>
      <c r="G2" s="88"/>
    </row>
    <row r="3" spans="1:8" ht="12.75" customHeight="1">
      <c r="A3" s="155" t="s">
        <v>89</v>
      </c>
      <c r="B3" s="155"/>
      <c r="C3" s="155"/>
      <c r="D3" s="155"/>
      <c r="E3" s="155"/>
      <c r="F3" s="155"/>
      <c r="G3" s="155"/>
    </row>
    <row r="4" spans="1:8" ht="12.75" customHeight="1">
      <c r="A4"/>
      <c r="B4"/>
      <c r="C4"/>
      <c r="D4"/>
      <c r="E4"/>
      <c r="F4"/>
      <c r="G4"/>
    </row>
    <row r="5" spans="1:8" ht="12" customHeight="1">
      <c r="A5" s="142"/>
      <c r="B5" s="150" t="s">
        <v>10</v>
      </c>
      <c r="C5" s="151"/>
      <c r="D5" s="150" t="s">
        <v>11</v>
      </c>
      <c r="E5" s="151"/>
      <c r="F5" s="150" t="s">
        <v>12</v>
      </c>
      <c r="G5" s="152"/>
    </row>
    <row r="6" spans="1:8" ht="25.5" customHeight="1">
      <c r="A6" s="143"/>
      <c r="B6" s="26" t="s">
        <v>32</v>
      </c>
      <c r="C6" s="61" t="s">
        <v>60</v>
      </c>
      <c r="D6" s="26" t="s">
        <v>32</v>
      </c>
      <c r="E6" s="61" t="s">
        <v>60</v>
      </c>
      <c r="F6" s="26" t="s">
        <v>32</v>
      </c>
      <c r="G6" s="26" t="s">
        <v>60</v>
      </c>
    </row>
    <row r="7" spans="1:8">
      <c r="A7" s="63" t="s">
        <v>61</v>
      </c>
      <c r="B7" s="100">
        <v>54681891</v>
      </c>
      <c r="C7" s="101">
        <v>100</v>
      </c>
      <c r="D7" s="100">
        <v>44333193</v>
      </c>
      <c r="E7" s="101">
        <v>100</v>
      </c>
      <c r="F7" s="95">
        <v>563469</v>
      </c>
      <c r="G7" s="101">
        <v>100</v>
      </c>
    </row>
    <row r="8" spans="1:8" ht="12.75" customHeight="1">
      <c r="A8" s="64" t="s">
        <v>62</v>
      </c>
      <c r="B8" s="100"/>
      <c r="C8" s="101"/>
      <c r="D8" s="100"/>
      <c r="E8" s="101"/>
      <c r="F8" s="96"/>
      <c r="G8" s="101"/>
    </row>
    <row r="9" spans="1:8" ht="12.75" customHeight="1">
      <c r="A9" s="64" t="s">
        <v>5</v>
      </c>
      <c r="B9" s="100">
        <v>17018938</v>
      </c>
      <c r="C9" s="101">
        <v>31.1</v>
      </c>
      <c r="D9" s="100">
        <v>13322906</v>
      </c>
      <c r="E9" s="101">
        <v>30.1</v>
      </c>
      <c r="F9" s="96">
        <v>393974</v>
      </c>
      <c r="G9" s="101">
        <v>69.900000000000006</v>
      </c>
      <c r="H9" s="107"/>
    </row>
    <row r="10" spans="1:8" ht="12.75" customHeight="1">
      <c r="A10" s="66" t="s">
        <v>6</v>
      </c>
      <c r="B10" s="100">
        <v>37662953</v>
      </c>
      <c r="C10" s="101">
        <v>68.900000000000006</v>
      </c>
      <c r="D10" s="100">
        <v>31010287</v>
      </c>
      <c r="E10" s="101">
        <v>69.900000000000006</v>
      </c>
      <c r="F10" s="96">
        <v>169495</v>
      </c>
      <c r="G10" s="101">
        <v>30.1</v>
      </c>
      <c r="H10" s="107"/>
    </row>
    <row r="11" spans="1:8" ht="12.75" customHeight="1">
      <c r="A11" s="63" t="s">
        <v>7</v>
      </c>
      <c r="B11" s="100">
        <v>184181241</v>
      </c>
      <c r="C11" s="101">
        <v>100</v>
      </c>
      <c r="D11" s="100">
        <v>170213697</v>
      </c>
      <c r="E11" s="101">
        <v>100</v>
      </c>
      <c r="F11" s="97" t="s">
        <v>0</v>
      </c>
      <c r="G11" s="104" t="s">
        <v>0</v>
      </c>
    </row>
    <row r="12" spans="1:8" ht="12.75" customHeight="1">
      <c r="A12" s="64" t="s">
        <v>62</v>
      </c>
      <c r="B12" s="100"/>
      <c r="C12" s="101"/>
      <c r="D12" s="100"/>
      <c r="E12" s="101"/>
      <c r="F12" s="97"/>
      <c r="G12" s="104"/>
    </row>
    <row r="13" spans="1:8">
      <c r="A13" s="64" t="s">
        <v>5</v>
      </c>
      <c r="B13" s="100">
        <v>60399350</v>
      </c>
      <c r="C13" s="101">
        <v>32.799999999999997</v>
      </c>
      <c r="D13" s="100">
        <v>58139151</v>
      </c>
      <c r="E13" s="101">
        <v>34.200000000000003</v>
      </c>
      <c r="F13" s="97" t="s">
        <v>0</v>
      </c>
      <c r="G13" s="104" t="s">
        <v>0</v>
      </c>
    </row>
    <row r="14" spans="1:8" ht="38.25" customHeight="1">
      <c r="A14" s="66" t="s">
        <v>63</v>
      </c>
      <c r="B14" s="100">
        <v>123781891</v>
      </c>
      <c r="C14" s="101">
        <v>67.2</v>
      </c>
      <c r="D14" s="100">
        <v>112074545</v>
      </c>
      <c r="E14" s="101">
        <v>65.8</v>
      </c>
      <c r="F14" s="97" t="s">
        <v>0</v>
      </c>
      <c r="G14" s="104" t="s">
        <v>0</v>
      </c>
    </row>
    <row r="15" spans="1:8" ht="25.5" customHeight="1">
      <c r="A15" s="67" t="s">
        <v>64</v>
      </c>
      <c r="B15" s="97" t="s">
        <v>0</v>
      </c>
      <c r="C15" s="22" t="s">
        <v>0</v>
      </c>
      <c r="D15" s="105" t="s">
        <v>0</v>
      </c>
      <c r="E15" s="22" t="s">
        <v>0</v>
      </c>
      <c r="F15" s="97" t="s">
        <v>0</v>
      </c>
      <c r="G15" s="22" t="s">
        <v>0</v>
      </c>
    </row>
    <row r="16" spans="1:8" ht="25.5" customHeight="1">
      <c r="A16" s="67" t="s">
        <v>58</v>
      </c>
      <c r="B16" s="96">
        <v>68111</v>
      </c>
      <c r="C16" s="22" t="s">
        <v>0</v>
      </c>
      <c r="D16" s="96">
        <v>68111</v>
      </c>
      <c r="E16" s="37" t="s">
        <v>0</v>
      </c>
      <c r="F16" s="97" t="s">
        <v>0</v>
      </c>
      <c r="G16" s="37" t="s">
        <v>0</v>
      </c>
    </row>
    <row r="17" spans="1:7" ht="25.5" customHeight="1">
      <c r="A17" s="68" t="s">
        <v>57</v>
      </c>
      <c r="B17" s="98">
        <v>2003476</v>
      </c>
      <c r="C17" s="24" t="s">
        <v>0</v>
      </c>
      <c r="D17" s="98">
        <v>1765549</v>
      </c>
      <c r="E17" s="69" t="s">
        <v>0</v>
      </c>
      <c r="F17" s="99" t="s">
        <v>0</v>
      </c>
      <c r="G17" s="69" t="s">
        <v>0</v>
      </c>
    </row>
    <row r="18" spans="1:7">
      <c r="A18" s="39"/>
      <c r="B18" s="39"/>
      <c r="C18" s="39"/>
      <c r="D18" s="73"/>
      <c r="E18" s="39"/>
      <c r="F18" s="39"/>
      <c r="G18" s="39"/>
    </row>
    <row r="19" spans="1:7">
      <c r="A19" s="70"/>
      <c r="B19" s="39"/>
      <c r="C19" s="39"/>
      <c r="D19" s="39"/>
      <c r="E19" s="39"/>
      <c r="F19" s="39"/>
      <c r="G19" s="38" t="s">
        <v>65</v>
      </c>
    </row>
    <row r="20" spans="1:7" ht="6.75" customHeight="1">
      <c r="A20" s="70"/>
      <c r="B20" s="39"/>
      <c r="C20" s="39"/>
      <c r="D20" s="39"/>
      <c r="E20" s="39"/>
      <c r="F20" s="39"/>
      <c r="G20" s="38"/>
    </row>
    <row r="21" spans="1:7">
      <c r="A21" s="142"/>
      <c r="B21" s="144" t="s">
        <v>13</v>
      </c>
      <c r="C21" s="145"/>
      <c r="D21" s="144" t="s">
        <v>66</v>
      </c>
      <c r="E21" s="147"/>
      <c r="F21" s="144" t="s">
        <v>15</v>
      </c>
      <c r="G21" s="148"/>
    </row>
    <row r="22" spans="1:7" ht="25.5" customHeight="1">
      <c r="A22" s="143"/>
      <c r="B22" s="26" t="s">
        <v>32</v>
      </c>
      <c r="C22" s="61" t="s">
        <v>60</v>
      </c>
      <c r="D22" s="26" t="s">
        <v>32</v>
      </c>
      <c r="E22" s="61" t="s">
        <v>60</v>
      </c>
      <c r="F22" s="26" t="s">
        <v>32</v>
      </c>
      <c r="G22" s="26" t="s">
        <v>60</v>
      </c>
    </row>
    <row r="23" spans="1:7" ht="12.75" customHeight="1">
      <c r="A23" s="63" t="s">
        <v>61</v>
      </c>
      <c r="B23" s="95">
        <v>494410</v>
      </c>
      <c r="C23" s="101">
        <v>100</v>
      </c>
      <c r="D23" s="95">
        <v>3702699</v>
      </c>
      <c r="E23" s="101">
        <v>100</v>
      </c>
      <c r="F23" s="37" t="s">
        <v>0</v>
      </c>
      <c r="G23" s="37" t="s">
        <v>0</v>
      </c>
    </row>
    <row r="24" spans="1:7" ht="12.75" customHeight="1">
      <c r="A24" s="64" t="s">
        <v>62</v>
      </c>
      <c r="B24" s="96"/>
      <c r="C24" s="101"/>
      <c r="D24" s="96"/>
      <c r="E24" s="101"/>
      <c r="F24" s="22"/>
      <c r="G24" s="23"/>
    </row>
    <row r="25" spans="1:7" ht="12.75" customHeight="1">
      <c r="A25" s="64" t="s">
        <v>5</v>
      </c>
      <c r="B25" s="97" t="s">
        <v>0</v>
      </c>
      <c r="C25" s="104" t="s">
        <v>0</v>
      </c>
      <c r="D25" s="96">
        <v>1141726</v>
      </c>
      <c r="E25" s="101">
        <v>30.8</v>
      </c>
      <c r="F25" s="37" t="s">
        <v>0</v>
      </c>
      <c r="G25" s="37" t="s">
        <v>0</v>
      </c>
    </row>
    <row r="26" spans="1:7" ht="12.75" customHeight="1">
      <c r="A26" s="66" t="s">
        <v>6</v>
      </c>
      <c r="B26" s="96">
        <v>494410</v>
      </c>
      <c r="C26" s="101">
        <v>100</v>
      </c>
      <c r="D26" s="96">
        <v>2560973</v>
      </c>
      <c r="E26" s="101">
        <v>69.2</v>
      </c>
      <c r="F26" s="37" t="s">
        <v>0</v>
      </c>
      <c r="G26" s="37" t="s">
        <v>0</v>
      </c>
    </row>
    <row r="27" spans="1:7" ht="12.75" customHeight="1">
      <c r="A27" s="63" t="s">
        <v>7</v>
      </c>
      <c r="B27" s="97" t="s">
        <v>0</v>
      </c>
      <c r="C27" s="104" t="s">
        <v>0</v>
      </c>
      <c r="D27" s="96">
        <v>10404965</v>
      </c>
      <c r="E27" s="101">
        <v>100</v>
      </c>
      <c r="F27" s="62" t="s">
        <v>0</v>
      </c>
      <c r="G27" s="38" t="s">
        <v>0</v>
      </c>
    </row>
    <row r="28" spans="1:7" ht="12.75" customHeight="1">
      <c r="A28" s="64" t="s">
        <v>62</v>
      </c>
      <c r="B28" s="97"/>
      <c r="C28" s="104"/>
      <c r="D28" s="96"/>
      <c r="E28" s="101"/>
      <c r="F28" s="62"/>
      <c r="G28" s="65"/>
    </row>
    <row r="29" spans="1:7" ht="12.75" customHeight="1">
      <c r="A29" s="64" t="s">
        <v>5</v>
      </c>
      <c r="B29" s="97" t="s">
        <v>0</v>
      </c>
      <c r="C29" s="104" t="s">
        <v>0</v>
      </c>
      <c r="D29" s="96">
        <v>2260199</v>
      </c>
      <c r="E29" s="101">
        <v>21.7</v>
      </c>
      <c r="F29" s="62" t="s">
        <v>0</v>
      </c>
      <c r="G29" s="38" t="s">
        <v>0</v>
      </c>
    </row>
    <row r="30" spans="1:7" ht="38.25" customHeight="1">
      <c r="A30" s="66" t="s">
        <v>63</v>
      </c>
      <c r="B30" s="97" t="s">
        <v>0</v>
      </c>
      <c r="C30" s="104" t="s">
        <v>0</v>
      </c>
      <c r="D30" s="96">
        <v>8144766</v>
      </c>
      <c r="E30" s="101">
        <v>78.3</v>
      </c>
      <c r="F30" s="37" t="s">
        <v>0</v>
      </c>
      <c r="G30" s="38" t="s">
        <v>0</v>
      </c>
    </row>
    <row r="31" spans="1:7" ht="25.5" customHeight="1">
      <c r="A31" s="67" t="s">
        <v>64</v>
      </c>
      <c r="B31" s="97" t="s">
        <v>0</v>
      </c>
      <c r="C31" s="71" t="s">
        <v>0</v>
      </c>
      <c r="D31" s="97" t="s">
        <v>0</v>
      </c>
      <c r="E31" s="37" t="s">
        <v>0</v>
      </c>
      <c r="F31" s="30" t="s">
        <v>0</v>
      </c>
      <c r="G31" s="37" t="s">
        <v>0</v>
      </c>
    </row>
    <row r="32" spans="1:7" ht="25.5" customHeight="1">
      <c r="A32" s="67" t="s">
        <v>58</v>
      </c>
      <c r="B32" s="97" t="s">
        <v>0</v>
      </c>
      <c r="C32" s="37" t="s">
        <v>0</v>
      </c>
      <c r="D32" s="97" t="s">
        <v>0</v>
      </c>
      <c r="E32" s="37" t="s">
        <v>0</v>
      </c>
      <c r="F32" s="22" t="s">
        <v>0</v>
      </c>
      <c r="G32" s="37" t="s">
        <v>0</v>
      </c>
    </row>
    <row r="33" spans="1:7" ht="25.5" customHeight="1">
      <c r="A33" s="68" t="s">
        <v>57</v>
      </c>
      <c r="B33" s="99" t="s">
        <v>0</v>
      </c>
      <c r="C33" s="69" t="s">
        <v>0</v>
      </c>
      <c r="D33" s="98">
        <v>9327</v>
      </c>
      <c r="E33" s="69" t="s">
        <v>0</v>
      </c>
      <c r="F33" s="69" t="s">
        <v>0</v>
      </c>
      <c r="G33" s="69" t="s">
        <v>0</v>
      </c>
    </row>
    <row r="34" spans="1:7">
      <c r="A34" s="74"/>
      <c r="B34" s="34"/>
      <c r="C34" s="76"/>
      <c r="D34" s="31"/>
      <c r="E34" s="76"/>
      <c r="F34" s="76"/>
      <c r="G34" s="76"/>
    </row>
    <row r="35" spans="1:7">
      <c r="A35" s="70"/>
      <c r="B35" s="39"/>
      <c r="C35" s="39"/>
      <c r="D35" s="39"/>
      <c r="E35" s="39"/>
      <c r="F35" s="39"/>
      <c r="G35" s="38" t="s">
        <v>65</v>
      </c>
    </row>
    <row r="36" spans="1:7" ht="6.75" customHeight="1">
      <c r="A36" s="70"/>
      <c r="B36" s="39"/>
      <c r="C36" s="39"/>
      <c r="D36" s="39"/>
      <c r="E36" s="39"/>
      <c r="F36" s="39"/>
      <c r="G36" s="38"/>
    </row>
    <row r="37" spans="1:7">
      <c r="A37" s="142"/>
      <c r="B37" s="144" t="s">
        <v>16</v>
      </c>
      <c r="C37" s="145"/>
      <c r="D37" s="144" t="s">
        <v>17</v>
      </c>
      <c r="E37" s="145"/>
      <c r="F37" s="144" t="s">
        <v>18</v>
      </c>
      <c r="G37" s="146"/>
    </row>
    <row r="38" spans="1:7" ht="25.5" customHeight="1">
      <c r="A38" s="143"/>
      <c r="B38" s="26" t="s">
        <v>32</v>
      </c>
      <c r="C38" s="61" t="s">
        <v>60</v>
      </c>
      <c r="D38" s="26" t="s">
        <v>32</v>
      </c>
      <c r="E38" s="61" t="s">
        <v>60</v>
      </c>
      <c r="F38" s="26" t="s">
        <v>32</v>
      </c>
      <c r="G38" s="26" t="s">
        <v>60</v>
      </c>
    </row>
    <row r="39" spans="1:7">
      <c r="A39" s="63" t="s">
        <v>61</v>
      </c>
      <c r="B39" s="22" t="s">
        <v>0</v>
      </c>
      <c r="C39" s="23" t="s">
        <v>0</v>
      </c>
      <c r="D39" s="95">
        <v>1435630</v>
      </c>
      <c r="E39" s="101">
        <v>100</v>
      </c>
      <c r="F39" s="95">
        <v>134381</v>
      </c>
      <c r="G39" s="101">
        <v>100</v>
      </c>
    </row>
    <row r="40" spans="1:7">
      <c r="A40" s="64" t="s">
        <v>62</v>
      </c>
      <c r="B40" s="22"/>
      <c r="C40" s="23"/>
      <c r="D40" s="96"/>
      <c r="E40" s="101"/>
      <c r="F40" s="96"/>
      <c r="G40" s="101"/>
    </row>
    <row r="41" spans="1:7">
      <c r="A41" s="64" t="s">
        <v>5</v>
      </c>
      <c r="B41" s="62" t="s">
        <v>0</v>
      </c>
      <c r="C41" s="65" t="s">
        <v>0</v>
      </c>
      <c r="D41" s="96">
        <v>599683</v>
      </c>
      <c r="E41" s="101">
        <v>41.8</v>
      </c>
      <c r="F41" s="97" t="s">
        <v>0</v>
      </c>
      <c r="G41" s="104" t="s">
        <v>0</v>
      </c>
    </row>
    <row r="42" spans="1:7">
      <c r="A42" s="66" t="s">
        <v>6</v>
      </c>
      <c r="B42" s="62" t="s">
        <v>0</v>
      </c>
      <c r="C42" s="65" t="s">
        <v>0</v>
      </c>
      <c r="D42" s="96">
        <v>835947</v>
      </c>
      <c r="E42" s="101">
        <v>58.2</v>
      </c>
      <c r="F42" s="96">
        <v>134381</v>
      </c>
      <c r="G42" s="101">
        <v>100</v>
      </c>
    </row>
    <row r="43" spans="1:7">
      <c r="A43" s="63" t="s">
        <v>7</v>
      </c>
      <c r="B43" s="30" t="s">
        <v>0</v>
      </c>
      <c r="C43" s="30" t="s">
        <v>0</v>
      </c>
      <c r="D43" s="96">
        <v>11226</v>
      </c>
      <c r="E43" s="101">
        <v>100</v>
      </c>
      <c r="F43" s="97" t="s">
        <v>9</v>
      </c>
      <c r="G43" s="101">
        <v>100</v>
      </c>
    </row>
    <row r="44" spans="1:7">
      <c r="A44" s="64" t="s">
        <v>62</v>
      </c>
      <c r="B44" s="30"/>
      <c r="C44" s="30"/>
      <c r="D44" s="96"/>
      <c r="E44" s="101"/>
      <c r="F44" s="97"/>
      <c r="G44" s="101"/>
    </row>
    <row r="45" spans="1:7">
      <c r="A45" s="64" t="s">
        <v>5</v>
      </c>
      <c r="B45" s="38" t="s">
        <v>0</v>
      </c>
      <c r="C45" s="38" t="s">
        <v>0</v>
      </c>
      <c r="D45" s="97" t="s">
        <v>0</v>
      </c>
      <c r="E45" s="104" t="s">
        <v>0</v>
      </c>
      <c r="F45" s="97" t="s">
        <v>0</v>
      </c>
      <c r="G45" s="104" t="s">
        <v>0</v>
      </c>
    </row>
    <row r="46" spans="1:7" ht="38.25" customHeight="1">
      <c r="A46" s="66" t="s">
        <v>63</v>
      </c>
      <c r="B46" s="38" t="s">
        <v>0</v>
      </c>
      <c r="C46" s="38" t="s">
        <v>0</v>
      </c>
      <c r="D46" s="96">
        <v>11226</v>
      </c>
      <c r="E46" s="101">
        <v>100</v>
      </c>
      <c r="F46" s="97" t="s">
        <v>9</v>
      </c>
      <c r="G46" s="101">
        <v>100</v>
      </c>
    </row>
    <row r="47" spans="1:7" ht="25.5" customHeight="1">
      <c r="A47" s="67" t="s">
        <v>64</v>
      </c>
      <c r="B47" s="30" t="s">
        <v>0</v>
      </c>
      <c r="C47" s="37" t="s">
        <v>0</v>
      </c>
      <c r="D47" s="97" t="s">
        <v>0</v>
      </c>
      <c r="E47" s="37" t="s">
        <v>0</v>
      </c>
      <c r="F47" s="97" t="s">
        <v>0</v>
      </c>
      <c r="G47" s="71" t="s">
        <v>0</v>
      </c>
    </row>
    <row r="48" spans="1:7" ht="25.5" customHeight="1">
      <c r="A48" s="67" t="s">
        <v>58</v>
      </c>
      <c r="B48" s="35" t="s">
        <v>0</v>
      </c>
      <c r="C48" s="37" t="s">
        <v>0</v>
      </c>
      <c r="D48" s="97" t="s">
        <v>0</v>
      </c>
      <c r="E48" s="37" t="s">
        <v>0</v>
      </c>
      <c r="F48" s="97" t="s">
        <v>0</v>
      </c>
      <c r="G48" s="37" t="s">
        <v>0</v>
      </c>
    </row>
    <row r="49" spans="1:7" ht="25.5" customHeight="1">
      <c r="A49" s="68" t="s">
        <v>57</v>
      </c>
      <c r="B49" s="24" t="s">
        <v>0</v>
      </c>
      <c r="C49" s="69" t="s">
        <v>0</v>
      </c>
      <c r="D49" s="99" t="s">
        <v>0</v>
      </c>
      <c r="E49" s="69" t="s">
        <v>0</v>
      </c>
      <c r="F49" s="99" t="s">
        <v>0</v>
      </c>
      <c r="G49" s="69" t="s">
        <v>0</v>
      </c>
    </row>
    <row r="50" spans="1:7">
      <c r="A50" s="39"/>
      <c r="B50" s="39"/>
      <c r="C50" s="39"/>
      <c r="D50" s="39"/>
      <c r="E50" s="39"/>
      <c r="F50" s="39"/>
      <c r="G50" s="39"/>
    </row>
    <row r="51" spans="1:7">
      <c r="A51" s="38"/>
      <c r="B51" s="39"/>
      <c r="C51" s="39"/>
      <c r="D51" s="39"/>
      <c r="E51" s="39"/>
      <c r="F51" s="39"/>
      <c r="G51" s="38" t="s">
        <v>65</v>
      </c>
    </row>
    <row r="52" spans="1:7" ht="6.75" customHeight="1">
      <c r="A52" s="38"/>
      <c r="B52" s="39"/>
      <c r="C52" s="39"/>
      <c r="D52" s="39"/>
      <c r="E52" s="39"/>
      <c r="F52" s="39"/>
      <c r="G52" s="38"/>
    </row>
    <row r="53" spans="1:7">
      <c r="A53" s="142"/>
      <c r="B53" s="144" t="s">
        <v>59</v>
      </c>
      <c r="C53" s="145"/>
      <c r="D53" s="144" t="s">
        <v>19</v>
      </c>
      <c r="E53" s="145"/>
      <c r="F53" s="144" t="s">
        <v>20</v>
      </c>
      <c r="G53" s="146"/>
    </row>
    <row r="54" spans="1:7" ht="25.5" customHeight="1">
      <c r="A54" s="143"/>
      <c r="B54" s="26" t="s">
        <v>32</v>
      </c>
      <c r="C54" s="61" t="s">
        <v>60</v>
      </c>
      <c r="D54" s="26" t="s">
        <v>32</v>
      </c>
      <c r="E54" s="61" t="s">
        <v>60</v>
      </c>
      <c r="F54" s="26" t="s">
        <v>32</v>
      </c>
      <c r="G54" s="26" t="s">
        <v>60</v>
      </c>
    </row>
    <row r="55" spans="1:7">
      <c r="A55" s="63" t="s">
        <v>61</v>
      </c>
      <c r="B55" s="22" t="s">
        <v>0</v>
      </c>
      <c r="C55" s="23" t="s">
        <v>0</v>
      </c>
      <c r="D55" s="95">
        <v>1502251</v>
      </c>
      <c r="E55" s="101">
        <v>100</v>
      </c>
      <c r="F55" s="127" t="s">
        <v>0</v>
      </c>
      <c r="G55" s="23" t="s">
        <v>0</v>
      </c>
    </row>
    <row r="56" spans="1:7">
      <c r="A56" s="64" t="s">
        <v>62</v>
      </c>
      <c r="B56" s="22"/>
      <c r="C56" s="23"/>
      <c r="D56" s="96"/>
      <c r="E56" s="101"/>
      <c r="F56" s="97"/>
      <c r="G56" s="23"/>
    </row>
    <row r="57" spans="1:7">
      <c r="A57" s="64" t="s">
        <v>5</v>
      </c>
      <c r="B57" s="62" t="s">
        <v>0</v>
      </c>
      <c r="C57" s="65" t="s">
        <v>0</v>
      </c>
      <c r="D57" s="96">
        <v>885764</v>
      </c>
      <c r="E57" s="101">
        <v>59</v>
      </c>
      <c r="F57" s="97" t="s">
        <v>0</v>
      </c>
      <c r="G57" s="65" t="s">
        <v>0</v>
      </c>
    </row>
    <row r="58" spans="1:7">
      <c r="A58" s="66" t="s">
        <v>6</v>
      </c>
      <c r="B58" s="62" t="s">
        <v>0</v>
      </c>
      <c r="C58" s="65" t="s">
        <v>0</v>
      </c>
      <c r="D58" s="96">
        <v>616487</v>
      </c>
      <c r="E58" s="101">
        <v>41</v>
      </c>
      <c r="F58" s="97" t="s">
        <v>0</v>
      </c>
      <c r="G58" s="65" t="s">
        <v>0</v>
      </c>
    </row>
    <row r="59" spans="1:7">
      <c r="A59" s="63" t="s">
        <v>7</v>
      </c>
      <c r="B59" s="30" t="s">
        <v>0</v>
      </c>
      <c r="C59" s="30" t="s">
        <v>0</v>
      </c>
      <c r="D59" s="97" t="s">
        <v>0</v>
      </c>
      <c r="E59" s="104" t="s">
        <v>0</v>
      </c>
      <c r="F59" s="97" t="s">
        <v>0</v>
      </c>
      <c r="G59" s="65" t="s">
        <v>0</v>
      </c>
    </row>
    <row r="60" spans="1:7">
      <c r="A60" s="64" t="s">
        <v>62</v>
      </c>
      <c r="B60" s="30"/>
      <c r="C60" s="30"/>
      <c r="D60" s="97"/>
      <c r="E60" s="104"/>
      <c r="F60" s="97"/>
      <c r="G60" s="65"/>
    </row>
    <row r="61" spans="1:7">
      <c r="A61" s="64" t="s">
        <v>5</v>
      </c>
      <c r="B61" s="72" t="s">
        <v>0</v>
      </c>
      <c r="C61" s="72" t="s">
        <v>0</v>
      </c>
      <c r="D61" s="97" t="s">
        <v>0</v>
      </c>
      <c r="E61" s="104" t="s">
        <v>0</v>
      </c>
      <c r="F61" s="97" t="s">
        <v>0</v>
      </c>
      <c r="G61" s="38" t="s">
        <v>0</v>
      </c>
    </row>
    <row r="62" spans="1:7" ht="38.25" customHeight="1">
      <c r="A62" s="66" t="s">
        <v>63</v>
      </c>
      <c r="B62" s="72" t="s">
        <v>0</v>
      </c>
      <c r="C62" s="72" t="s">
        <v>0</v>
      </c>
      <c r="D62" s="97" t="s">
        <v>0</v>
      </c>
      <c r="E62" s="104" t="s">
        <v>0</v>
      </c>
      <c r="F62" s="97" t="s">
        <v>0</v>
      </c>
      <c r="G62" s="65" t="s">
        <v>0</v>
      </c>
    </row>
    <row r="63" spans="1:7" ht="25.5" customHeight="1">
      <c r="A63" s="67" t="s">
        <v>64</v>
      </c>
      <c r="B63" s="30" t="s">
        <v>0</v>
      </c>
      <c r="C63" s="37" t="s">
        <v>0</v>
      </c>
      <c r="D63" s="97" t="s">
        <v>0</v>
      </c>
      <c r="E63" s="37" t="s">
        <v>0</v>
      </c>
      <c r="F63" s="97" t="s">
        <v>0</v>
      </c>
      <c r="G63" s="37" t="s">
        <v>0</v>
      </c>
    </row>
    <row r="64" spans="1:7" ht="25.5" customHeight="1">
      <c r="A64" s="67" t="s">
        <v>58</v>
      </c>
      <c r="B64" s="35" t="s">
        <v>0</v>
      </c>
      <c r="C64" s="37" t="s">
        <v>0</v>
      </c>
      <c r="D64" s="97" t="s">
        <v>0</v>
      </c>
      <c r="E64" s="37" t="s">
        <v>0</v>
      </c>
      <c r="F64" s="97" t="s">
        <v>0</v>
      </c>
      <c r="G64" s="37" t="s">
        <v>0</v>
      </c>
    </row>
    <row r="65" spans="1:7" ht="25.5" customHeight="1">
      <c r="A65" s="68" t="s">
        <v>57</v>
      </c>
      <c r="B65" s="24" t="s">
        <v>0</v>
      </c>
      <c r="C65" s="69" t="s">
        <v>0</v>
      </c>
      <c r="D65" s="99" t="s">
        <v>0</v>
      </c>
      <c r="E65" s="69" t="s">
        <v>0</v>
      </c>
      <c r="F65" s="98">
        <v>228601</v>
      </c>
      <c r="G65" s="69" t="s">
        <v>0</v>
      </c>
    </row>
    <row r="66" spans="1:7">
      <c r="A66" s="74"/>
      <c r="B66" s="31"/>
      <c r="C66" s="76"/>
      <c r="D66" s="34"/>
      <c r="E66" s="76"/>
      <c r="F66" s="31"/>
      <c r="G66" s="76"/>
    </row>
    <row r="67" spans="1:7">
      <c r="A67" s="74"/>
      <c r="B67" s="31"/>
      <c r="C67" s="76"/>
      <c r="D67" s="34"/>
      <c r="E67" s="76"/>
      <c r="F67" s="31"/>
      <c r="G67" s="76"/>
    </row>
    <row r="68" spans="1:7">
      <c r="A68" s="74"/>
      <c r="B68" s="31"/>
      <c r="C68" s="76"/>
      <c r="D68" s="34"/>
      <c r="E68" s="76"/>
      <c r="F68" s="31"/>
      <c r="G68" s="76"/>
    </row>
    <row r="69" spans="1:7">
      <c r="A69" s="74"/>
      <c r="B69" s="31"/>
      <c r="C69" s="76"/>
      <c r="D69" s="34"/>
      <c r="E69" s="76"/>
      <c r="F69" s="31"/>
      <c r="G69" s="76"/>
    </row>
    <row r="70" spans="1:7">
      <c r="A70" s="70"/>
      <c r="B70" s="39"/>
      <c r="C70" s="39"/>
      <c r="D70" s="39"/>
      <c r="E70" s="39"/>
      <c r="F70" s="39"/>
      <c r="G70" s="38" t="s">
        <v>65</v>
      </c>
    </row>
    <row r="71" spans="1:7" ht="6.75" customHeight="1">
      <c r="A71" s="70"/>
      <c r="B71" s="39"/>
      <c r="C71" s="39"/>
      <c r="D71" s="39"/>
      <c r="E71" s="39"/>
      <c r="F71" s="39"/>
      <c r="G71" s="38"/>
    </row>
    <row r="72" spans="1:7">
      <c r="A72" s="142"/>
      <c r="B72" s="144" t="s">
        <v>21</v>
      </c>
      <c r="C72" s="145"/>
      <c r="D72" s="144" t="s">
        <v>22</v>
      </c>
      <c r="E72" s="145"/>
      <c r="F72" s="144" t="s">
        <v>23</v>
      </c>
      <c r="G72" s="146"/>
    </row>
    <row r="73" spans="1:7" ht="25.5" customHeight="1">
      <c r="A73" s="143"/>
      <c r="B73" s="26" t="s">
        <v>32</v>
      </c>
      <c r="C73" s="61" t="s">
        <v>60</v>
      </c>
      <c r="D73" s="26" t="s">
        <v>32</v>
      </c>
      <c r="E73" s="61" t="s">
        <v>60</v>
      </c>
      <c r="F73" s="26" t="s">
        <v>32</v>
      </c>
      <c r="G73" s="26" t="s">
        <v>60</v>
      </c>
    </row>
    <row r="74" spans="1:7">
      <c r="A74" s="63" t="s">
        <v>61</v>
      </c>
      <c r="B74" s="95">
        <v>442910</v>
      </c>
      <c r="C74" s="101">
        <v>100</v>
      </c>
      <c r="D74" s="127" t="s">
        <v>0</v>
      </c>
      <c r="E74" s="104" t="s">
        <v>0</v>
      </c>
      <c r="F74" s="95">
        <v>1014766</v>
      </c>
      <c r="G74" s="101">
        <v>100</v>
      </c>
    </row>
    <row r="75" spans="1:7">
      <c r="A75" s="64" t="s">
        <v>62</v>
      </c>
      <c r="B75" s="96"/>
      <c r="C75" s="101"/>
      <c r="D75" s="97"/>
      <c r="E75" s="104"/>
      <c r="F75" s="96"/>
      <c r="G75" s="101"/>
    </row>
    <row r="76" spans="1:7">
      <c r="A76" s="64" t="s">
        <v>5</v>
      </c>
      <c r="B76" s="97" t="s">
        <v>0</v>
      </c>
      <c r="C76" s="104" t="s">
        <v>0</v>
      </c>
      <c r="D76" s="97" t="s">
        <v>0</v>
      </c>
      <c r="E76" s="104" t="s">
        <v>0</v>
      </c>
      <c r="F76" s="96">
        <v>674885</v>
      </c>
      <c r="G76" s="101">
        <v>66.5</v>
      </c>
    </row>
    <row r="77" spans="1:7">
      <c r="A77" s="66" t="s">
        <v>6</v>
      </c>
      <c r="B77" s="96">
        <v>442910</v>
      </c>
      <c r="C77" s="101">
        <v>100</v>
      </c>
      <c r="D77" s="97" t="s">
        <v>0</v>
      </c>
      <c r="E77" s="104" t="s">
        <v>0</v>
      </c>
      <c r="F77" s="96">
        <v>339881</v>
      </c>
      <c r="G77" s="101">
        <v>33.5</v>
      </c>
    </row>
    <row r="78" spans="1:7">
      <c r="A78" s="63" t="s">
        <v>7</v>
      </c>
      <c r="B78" s="96">
        <v>28052</v>
      </c>
      <c r="C78" s="101">
        <v>100</v>
      </c>
      <c r="D78" s="97" t="s">
        <v>9</v>
      </c>
      <c r="E78" s="101">
        <v>100</v>
      </c>
      <c r="F78" s="96">
        <v>672981</v>
      </c>
      <c r="G78" s="101">
        <v>100</v>
      </c>
    </row>
    <row r="79" spans="1:7">
      <c r="A79" s="64" t="s">
        <v>62</v>
      </c>
      <c r="B79" s="96"/>
      <c r="C79" s="101"/>
      <c r="D79" s="97"/>
      <c r="E79" s="101"/>
      <c r="F79" s="96"/>
      <c r="G79" s="101"/>
    </row>
    <row r="80" spans="1:7">
      <c r="A80" s="64" t="s">
        <v>5</v>
      </c>
      <c r="B80" s="97" t="s">
        <v>0</v>
      </c>
      <c r="C80" s="104" t="s">
        <v>0</v>
      </c>
      <c r="D80" s="97" t="s">
        <v>0</v>
      </c>
      <c r="E80" s="104" t="s">
        <v>0</v>
      </c>
      <c r="F80" s="97" t="s">
        <v>0</v>
      </c>
      <c r="G80" s="104" t="s">
        <v>0</v>
      </c>
    </row>
    <row r="81" spans="1:7" ht="38.25" customHeight="1">
      <c r="A81" s="66" t="s">
        <v>63</v>
      </c>
      <c r="B81" s="96">
        <v>28052</v>
      </c>
      <c r="C81" s="101">
        <v>100</v>
      </c>
      <c r="D81" s="97" t="s">
        <v>9</v>
      </c>
      <c r="E81" s="101">
        <v>100</v>
      </c>
      <c r="F81" s="96">
        <v>672981</v>
      </c>
      <c r="G81" s="101">
        <v>100</v>
      </c>
    </row>
    <row r="82" spans="1:7" ht="25.5" customHeight="1">
      <c r="A82" s="67" t="s">
        <v>64</v>
      </c>
      <c r="B82" s="97" t="s">
        <v>0</v>
      </c>
      <c r="C82" s="37" t="s">
        <v>0</v>
      </c>
      <c r="D82" s="97" t="s">
        <v>0</v>
      </c>
      <c r="E82" s="37" t="s">
        <v>0</v>
      </c>
      <c r="F82" s="97" t="s">
        <v>0</v>
      </c>
      <c r="G82" s="37" t="s">
        <v>0</v>
      </c>
    </row>
    <row r="83" spans="1:7" ht="25.5" customHeight="1">
      <c r="A83" s="67" t="s">
        <v>58</v>
      </c>
      <c r="B83" s="97" t="s">
        <v>0</v>
      </c>
      <c r="C83" s="37" t="s">
        <v>0</v>
      </c>
      <c r="D83" s="97" t="s">
        <v>0</v>
      </c>
      <c r="E83" s="37" t="s">
        <v>0</v>
      </c>
      <c r="F83" s="97" t="s">
        <v>0</v>
      </c>
      <c r="G83" s="37" t="s">
        <v>0</v>
      </c>
    </row>
    <row r="84" spans="1:7" ht="25.5" customHeight="1">
      <c r="A84" s="68" t="s">
        <v>57</v>
      </c>
      <c r="B84" s="99" t="s">
        <v>0</v>
      </c>
      <c r="C84" s="69" t="s">
        <v>0</v>
      </c>
      <c r="D84" s="99" t="s">
        <v>0</v>
      </c>
      <c r="E84" s="69" t="s">
        <v>0</v>
      </c>
      <c r="F84" s="99" t="s">
        <v>0</v>
      </c>
      <c r="G84" s="69" t="s">
        <v>0</v>
      </c>
    </row>
    <row r="85" spans="1:7">
      <c r="A85" s="39"/>
      <c r="B85" s="39"/>
      <c r="C85" s="39"/>
      <c r="D85" s="39"/>
      <c r="E85" s="39"/>
      <c r="F85" s="39"/>
      <c r="G85" s="39"/>
    </row>
    <row r="86" spans="1:7">
      <c r="A86" s="70"/>
      <c r="B86" s="39"/>
      <c r="C86" s="39"/>
      <c r="D86" s="39"/>
      <c r="E86" s="39"/>
      <c r="F86" s="39"/>
      <c r="G86" s="38" t="s">
        <v>65</v>
      </c>
    </row>
    <row r="87" spans="1:7" ht="6.75" customHeight="1">
      <c r="A87" s="70"/>
      <c r="B87" s="39"/>
      <c r="C87" s="39"/>
      <c r="D87" s="39"/>
      <c r="E87" s="39"/>
      <c r="F87" s="39"/>
      <c r="G87" s="38"/>
    </row>
    <row r="88" spans="1:7">
      <c r="A88" s="142"/>
      <c r="B88" s="144" t="s">
        <v>24</v>
      </c>
      <c r="C88" s="145"/>
      <c r="D88" s="144" t="s">
        <v>25</v>
      </c>
      <c r="E88" s="145"/>
      <c r="F88" s="144" t="s">
        <v>26</v>
      </c>
      <c r="G88" s="146"/>
    </row>
    <row r="89" spans="1:7" ht="25.5" customHeight="1">
      <c r="A89" s="143"/>
      <c r="B89" s="26" t="s">
        <v>32</v>
      </c>
      <c r="C89" s="61" t="s">
        <v>60</v>
      </c>
      <c r="D89" s="26" t="s">
        <v>32</v>
      </c>
      <c r="E89" s="61" t="s">
        <v>60</v>
      </c>
      <c r="F89" s="26" t="s">
        <v>32</v>
      </c>
      <c r="G89" s="26" t="s">
        <v>60</v>
      </c>
    </row>
    <row r="90" spans="1:7">
      <c r="A90" s="63" t="s">
        <v>61</v>
      </c>
      <c r="B90" s="95">
        <v>278105</v>
      </c>
      <c r="C90" s="101">
        <v>100</v>
      </c>
      <c r="D90" s="22" t="s">
        <v>0</v>
      </c>
      <c r="E90" s="23" t="s">
        <v>0</v>
      </c>
      <c r="F90" s="95">
        <v>32769</v>
      </c>
      <c r="G90" s="101">
        <v>100</v>
      </c>
    </row>
    <row r="91" spans="1:7">
      <c r="A91" s="64" t="s">
        <v>62</v>
      </c>
      <c r="B91" s="96"/>
      <c r="C91" s="101"/>
      <c r="D91" s="22"/>
      <c r="E91" s="23"/>
      <c r="F91" s="96"/>
      <c r="G91" s="101"/>
    </row>
    <row r="92" spans="1:7">
      <c r="A92" s="64" t="s">
        <v>5</v>
      </c>
      <c r="B92" s="97" t="s">
        <v>0</v>
      </c>
      <c r="C92" s="104" t="s">
        <v>0</v>
      </c>
      <c r="D92" s="62" t="s">
        <v>0</v>
      </c>
      <c r="E92" s="65" t="s">
        <v>0</v>
      </c>
      <c r="F92" s="97" t="s">
        <v>0</v>
      </c>
      <c r="G92" s="104" t="s">
        <v>0</v>
      </c>
    </row>
    <row r="93" spans="1:7">
      <c r="A93" s="66" t="s">
        <v>6</v>
      </c>
      <c r="B93" s="96">
        <v>278105</v>
      </c>
      <c r="C93" s="101">
        <v>100</v>
      </c>
      <c r="D93" s="62" t="s">
        <v>0</v>
      </c>
      <c r="E93" s="65" t="s">
        <v>0</v>
      </c>
      <c r="F93" s="96">
        <v>32769</v>
      </c>
      <c r="G93" s="101">
        <v>100</v>
      </c>
    </row>
    <row r="94" spans="1:7">
      <c r="A94" s="63" t="s">
        <v>7</v>
      </c>
      <c r="B94" s="97" t="s">
        <v>9</v>
      </c>
      <c r="C94" s="101">
        <v>100</v>
      </c>
      <c r="D94" s="62" t="s">
        <v>0</v>
      </c>
      <c r="E94" s="65" t="s">
        <v>0</v>
      </c>
      <c r="F94" s="96">
        <v>270467</v>
      </c>
      <c r="G94" s="101">
        <v>100</v>
      </c>
    </row>
    <row r="95" spans="1:7">
      <c r="A95" s="64" t="s">
        <v>62</v>
      </c>
      <c r="B95" s="97"/>
      <c r="C95" s="101"/>
      <c r="D95" s="62"/>
      <c r="E95" s="65"/>
      <c r="F95" s="96"/>
      <c r="G95" s="101"/>
    </row>
    <row r="96" spans="1:7">
      <c r="A96" s="64" t="s">
        <v>5</v>
      </c>
      <c r="B96" s="97" t="s">
        <v>0</v>
      </c>
      <c r="C96" s="104" t="s">
        <v>0</v>
      </c>
      <c r="D96" s="38" t="s">
        <v>0</v>
      </c>
      <c r="E96" s="38" t="s">
        <v>0</v>
      </c>
      <c r="F96" s="97" t="s">
        <v>0</v>
      </c>
      <c r="G96" s="104" t="s">
        <v>0</v>
      </c>
    </row>
    <row r="97" spans="1:7" ht="38.25" customHeight="1">
      <c r="A97" s="66" t="s">
        <v>63</v>
      </c>
      <c r="B97" s="97" t="s">
        <v>9</v>
      </c>
      <c r="C97" s="101">
        <v>100</v>
      </c>
      <c r="D97" s="62" t="s">
        <v>0</v>
      </c>
      <c r="E97" s="65" t="s">
        <v>0</v>
      </c>
      <c r="F97" s="96">
        <v>270467</v>
      </c>
      <c r="G97" s="101">
        <v>100</v>
      </c>
    </row>
    <row r="98" spans="1:7" ht="25.5" customHeight="1">
      <c r="A98" s="67" t="s">
        <v>64</v>
      </c>
      <c r="B98" s="97" t="s">
        <v>0</v>
      </c>
      <c r="C98" s="71" t="s">
        <v>0</v>
      </c>
      <c r="D98" s="30" t="s">
        <v>0</v>
      </c>
      <c r="E98" s="37" t="s">
        <v>0</v>
      </c>
      <c r="F98" s="97" t="s">
        <v>0</v>
      </c>
      <c r="G98" s="37" t="s">
        <v>0</v>
      </c>
    </row>
    <row r="99" spans="1:7" ht="25.5" customHeight="1">
      <c r="A99" s="67" t="s">
        <v>58</v>
      </c>
      <c r="B99" s="97" t="s">
        <v>0</v>
      </c>
      <c r="C99" s="37" t="s">
        <v>0</v>
      </c>
      <c r="D99" s="22" t="s">
        <v>0</v>
      </c>
      <c r="E99" s="37" t="s">
        <v>0</v>
      </c>
      <c r="F99" s="97" t="s">
        <v>0</v>
      </c>
      <c r="G99" s="37" t="s">
        <v>0</v>
      </c>
    </row>
    <row r="100" spans="1:7" ht="25.5" customHeight="1">
      <c r="A100" s="68" t="s">
        <v>57</v>
      </c>
      <c r="B100" s="99" t="s">
        <v>0</v>
      </c>
      <c r="C100" s="69" t="s">
        <v>0</v>
      </c>
      <c r="D100" s="58" t="s">
        <v>0</v>
      </c>
      <c r="E100" s="69" t="s">
        <v>0</v>
      </c>
      <c r="F100" s="99" t="s">
        <v>0</v>
      </c>
      <c r="G100" s="69" t="s">
        <v>0</v>
      </c>
    </row>
    <row r="101" spans="1:7" ht="12.75" customHeight="1">
      <c r="A101" s="39"/>
      <c r="B101" s="39"/>
      <c r="C101" s="39"/>
      <c r="D101" s="39"/>
      <c r="E101" s="39"/>
      <c r="F101" s="39"/>
      <c r="G101" s="39"/>
    </row>
    <row r="102" spans="1:7" ht="12.75" customHeight="1">
      <c r="A102" s="39"/>
      <c r="B102" s="39"/>
      <c r="C102" s="39"/>
      <c r="D102" s="39"/>
      <c r="E102" s="39"/>
      <c r="F102" s="39"/>
      <c r="G102" s="39"/>
    </row>
    <row r="103" spans="1:7" ht="12.75" customHeight="1">
      <c r="A103" s="39"/>
      <c r="B103" s="39"/>
      <c r="C103" s="39"/>
      <c r="D103" s="39"/>
      <c r="E103" s="39"/>
      <c r="F103" s="39"/>
      <c r="G103" s="39"/>
    </row>
    <row r="104" spans="1:7" ht="12.75" customHeight="1">
      <c r="A104" s="39"/>
      <c r="B104" s="39"/>
      <c r="C104" s="39"/>
      <c r="D104" s="39"/>
      <c r="E104" s="39"/>
      <c r="F104" s="39"/>
      <c r="G104" s="39"/>
    </row>
    <row r="105" spans="1:7">
      <c r="A105" s="70"/>
      <c r="B105" s="39"/>
      <c r="C105" s="39"/>
      <c r="D105" s="39"/>
      <c r="E105" s="39"/>
      <c r="F105" s="39"/>
      <c r="G105" s="38" t="s">
        <v>65</v>
      </c>
    </row>
    <row r="106" spans="1:7" ht="6.75" customHeight="1">
      <c r="A106" s="70"/>
      <c r="B106" s="39"/>
      <c r="C106" s="39"/>
      <c r="D106" s="39"/>
      <c r="E106" s="39"/>
      <c r="F106" s="39"/>
      <c r="G106" s="38"/>
    </row>
    <row r="107" spans="1:7">
      <c r="A107" s="142"/>
      <c r="B107" s="144" t="s">
        <v>27</v>
      </c>
      <c r="C107" s="145"/>
      <c r="D107" s="144" t="s">
        <v>28</v>
      </c>
      <c r="E107" s="145"/>
      <c r="F107" s="144" t="s">
        <v>29</v>
      </c>
      <c r="G107" s="146"/>
    </row>
    <row r="108" spans="1:7" ht="25.5" customHeight="1">
      <c r="A108" s="143"/>
      <c r="B108" s="26" t="s">
        <v>32</v>
      </c>
      <c r="C108" s="61" t="s">
        <v>60</v>
      </c>
      <c r="D108" s="26" t="s">
        <v>32</v>
      </c>
      <c r="E108" s="61" t="s">
        <v>60</v>
      </c>
      <c r="F108" s="26" t="s">
        <v>32</v>
      </c>
      <c r="G108" s="26" t="s">
        <v>60</v>
      </c>
    </row>
    <row r="109" spans="1:7">
      <c r="A109" s="63" t="s">
        <v>61</v>
      </c>
      <c r="B109" s="95">
        <v>267225</v>
      </c>
      <c r="C109" s="101">
        <v>100</v>
      </c>
      <c r="D109" s="127" t="s">
        <v>0</v>
      </c>
      <c r="E109" s="104" t="s">
        <v>0</v>
      </c>
      <c r="F109" s="95">
        <v>480082</v>
      </c>
      <c r="G109" s="101">
        <v>100</v>
      </c>
    </row>
    <row r="110" spans="1:7">
      <c r="A110" s="64" t="s">
        <v>62</v>
      </c>
      <c r="B110" s="96"/>
      <c r="C110" s="101"/>
      <c r="D110" s="97"/>
      <c r="E110" s="104"/>
      <c r="F110" s="96"/>
      <c r="G110" s="101"/>
    </row>
    <row r="111" spans="1:7">
      <c r="A111" s="64" t="s">
        <v>5</v>
      </c>
      <c r="B111" s="97" t="s">
        <v>0</v>
      </c>
      <c r="C111" s="104" t="s">
        <v>0</v>
      </c>
      <c r="D111" s="97" t="s">
        <v>0</v>
      </c>
      <c r="E111" s="104" t="s">
        <v>0</v>
      </c>
      <c r="F111" s="97" t="s">
        <v>0</v>
      </c>
      <c r="G111" s="104" t="s">
        <v>0</v>
      </c>
    </row>
    <row r="112" spans="1:7">
      <c r="A112" s="66" t="s">
        <v>6</v>
      </c>
      <c r="B112" s="96">
        <v>267225</v>
      </c>
      <c r="C112" s="101">
        <v>100</v>
      </c>
      <c r="D112" s="97" t="s">
        <v>0</v>
      </c>
      <c r="E112" s="104" t="s">
        <v>0</v>
      </c>
      <c r="F112" s="96">
        <v>480082</v>
      </c>
      <c r="G112" s="101">
        <v>100</v>
      </c>
    </row>
    <row r="113" spans="1:7">
      <c r="A113" s="63" t="s">
        <v>7</v>
      </c>
      <c r="B113" s="96">
        <v>990171</v>
      </c>
      <c r="C113" s="101">
        <v>100</v>
      </c>
      <c r="D113" s="96">
        <v>779912</v>
      </c>
      <c r="E113" s="101">
        <v>100</v>
      </c>
      <c r="F113" s="96">
        <v>680143</v>
      </c>
      <c r="G113" s="101">
        <v>100</v>
      </c>
    </row>
    <row r="114" spans="1:7">
      <c r="A114" s="64" t="s">
        <v>62</v>
      </c>
      <c r="B114" s="96"/>
      <c r="C114" s="101"/>
      <c r="D114" s="96"/>
      <c r="E114" s="101"/>
      <c r="F114" s="96"/>
      <c r="G114" s="101"/>
    </row>
    <row r="115" spans="1:7">
      <c r="A115" s="64" t="s">
        <v>5</v>
      </c>
      <c r="B115" s="97" t="s">
        <v>0</v>
      </c>
      <c r="C115" s="104" t="s">
        <v>0</v>
      </c>
      <c r="D115" s="97" t="s">
        <v>0</v>
      </c>
      <c r="E115" s="104" t="s">
        <v>0</v>
      </c>
      <c r="F115" s="97" t="s">
        <v>0</v>
      </c>
      <c r="G115" s="104" t="s">
        <v>0</v>
      </c>
    </row>
    <row r="116" spans="1:7" ht="38.25" customHeight="1">
      <c r="A116" s="66" t="s">
        <v>63</v>
      </c>
      <c r="B116" s="96">
        <v>990171</v>
      </c>
      <c r="C116" s="101">
        <v>100</v>
      </c>
      <c r="D116" s="96">
        <v>779912</v>
      </c>
      <c r="E116" s="101">
        <v>100</v>
      </c>
      <c r="F116" s="96">
        <v>680143</v>
      </c>
      <c r="G116" s="101">
        <v>100</v>
      </c>
    </row>
    <row r="117" spans="1:7" ht="25.5" customHeight="1">
      <c r="A117" s="67" t="s">
        <v>64</v>
      </c>
      <c r="B117" s="97" t="s">
        <v>0</v>
      </c>
      <c r="C117" s="37" t="s">
        <v>0</v>
      </c>
      <c r="D117" s="97" t="s">
        <v>0</v>
      </c>
      <c r="E117" s="37" t="s">
        <v>0</v>
      </c>
      <c r="F117" s="97" t="s">
        <v>0</v>
      </c>
      <c r="G117" s="37" t="s">
        <v>0</v>
      </c>
    </row>
    <row r="118" spans="1:7" ht="25.5" customHeight="1">
      <c r="A118" s="67" t="s">
        <v>58</v>
      </c>
      <c r="B118" s="97" t="s">
        <v>0</v>
      </c>
      <c r="C118" s="37" t="s">
        <v>0</v>
      </c>
      <c r="D118" s="97" t="s">
        <v>0</v>
      </c>
      <c r="E118" s="37" t="s">
        <v>0</v>
      </c>
      <c r="F118" s="97" t="s">
        <v>0</v>
      </c>
      <c r="G118" s="37" t="s">
        <v>0</v>
      </c>
    </row>
    <row r="119" spans="1:7" ht="25.5" customHeight="1">
      <c r="A119" s="68" t="s">
        <v>57</v>
      </c>
      <c r="B119" s="99" t="s">
        <v>0</v>
      </c>
      <c r="C119" s="69" t="s">
        <v>0</v>
      </c>
      <c r="D119" s="99" t="s">
        <v>0</v>
      </c>
      <c r="E119" s="69" t="s">
        <v>0</v>
      </c>
      <c r="F119" s="99" t="s">
        <v>0</v>
      </c>
      <c r="G119" s="69" t="s">
        <v>0</v>
      </c>
    </row>
  </sheetData>
  <mergeCells count="30">
    <mergeCell ref="A37:A38"/>
    <mergeCell ref="B37:C37"/>
    <mergeCell ref="D37:E37"/>
    <mergeCell ref="F37:G37"/>
    <mergeCell ref="A1:G1"/>
    <mergeCell ref="A3:G3"/>
    <mergeCell ref="A5:A6"/>
    <mergeCell ref="B5:C5"/>
    <mergeCell ref="D5:E5"/>
    <mergeCell ref="F5:G5"/>
    <mergeCell ref="D72:E72"/>
    <mergeCell ref="F72:G72"/>
    <mergeCell ref="A88:A89"/>
    <mergeCell ref="B88:C88"/>
    <mergeCell ref="A21:A22"/>
    <mergeCell ref="B21:C21"/>
    <mergeCell ref="D21:E21"/>
    <mergeCell ref="F21:G21"/>
    <mergeCell ref="D88:E88"/>
    <mergeCell ref="F88:G88"/>
    <mergeCell ref="A53:A54"/>
    <mergeCell ref="B53:C53"/>
    <mergeCell ref="D53:E53"/>
    <mergeCell ref="F53:G53"/>
    <mergeCell ref="A107:A108"/>
    <mergeCell ref="B107:C107"/>
    <mergeCell ref="D107:E107"/>
    <mergeCell ref="F107:G107"/>
    <mergeCell ref="A72:A73"/>
    <mergeCell ref="B72:C72"/>
  </mergeCells>
  <pageMargins left="0.78740157480314965" right="0.39370078740157483" top="0.39370078740157483" bottom="0.39370078740157483" header="0.31496062992125984" footer="0.31496062992125984"/>
  <pageSetup paperSize="9" scale="96" firstPageNumber="15" orientation="landscape" useFirstPageNumber="1" r:id="rId1"/>
  <headerFooter scaleWithDoc="0">
    <oddFooter>&amp;R&amp;"Roboto,полужирный"&amp;8&amp;P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Обложка</vt:lpstr>
      <vt:lpstr>Усл. обозначения</vt:lpstr>
      <vt:lpstr>Содержание</vt:lpstr>
      <vt:lpstr>Метод.пояснения</vt:lpstr>
      <vt:lpstr>1.</vt:lpstr>
      <vt:lpstr>2.</vt:lpstr>
      <vt:lpstr>3.1.</vt:lpstr>
      <vt:lpstr>3.2.</vt:lpstr>
      <vt:lpstr>3.3</vt:lpstr>
      <vt:lpstr>4.1.</vt:lpstr>
      <vt:lpstr>4.2.</vt:lpstr>
      <vt:lpstr>4.3.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Алёна Дробнич</cp:lastModifiedBy>
  <cp:lastPrinted>2026-06-29T13:00:07Z</cp:lastPrinted>
  <dcterms:created xsi:type="dcterms:W3CDTF">2009-03-11T05:00:38Z</dcterms:created>
  <dcterms:modified xsi:type="dcterms:W3CDTF">2026-06-30T10:26:52Z</dcterms:modified>
</cp:coreProperties>
</file>