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/>
  <bookViews>
    <workbookView xWindow="0" yWindow="0" windowWidth="12495" windowHeight="12675" tabRatio="915"/>
  </bookViews>
  <sheets>
    <sheet name="Обложка" sheetId="13" r:id="rId1"/>
    <sheet name="Усл.обозначения" sheetId="24" r:id="rId2"/>
    <sheet name="Содержание" sheetId="19" r:id="rId3"/>
    <sheet name="Метод.пояснения" sheetId="40" r:id="rId4"/>
    <sheet name="1" sheetId="23" r:id="rId5"/>
    <sheet name="2" sheetId="38" r:id="rId6"/>
    <sheet name="3" sheetId="37" r:id="rId7"/>
    <sheet name="4" sheetId="39" r:id="rId8"/>
  </sheets>
  <definedNames>
    <definedName name="_xlnm._FilterDatabase" localSheetId="5" hidden="1">'2'!$A$1:$F$24</definedName>
  </definedNames>
  <calcPr calcId="124519"/>
</workbook>
</file>

<file path=xl/calcChain.xml><?xml version="1.0" encoding="utf-8"?>
<calcChain xmlns="http://schemas.openxmlformats.org/spreadsheetml/2006/main">
  <c r="B12" i="23"/>
  <c r="B6"/>
  <c r="B25" i="39"/>
  <c r="B25" i="38"/>
  <c r="B7"/>
  <c r="B6"/>
  <c r="B19" i="39"/>
  <c r="B19" i="38"/>
  <c r="B6" i="39"/>
  <c r="B6" i="37"/>
  <c r="B22" i="39" l="1"/>
  <c r="B20"/>
  <c r="B16"/>
  <c r="B10"/>
  <c r="B11"/>
  <c r="B9"/>
  <c r="B23"/>
  <c r="B21"/>
  <c r="B17"/>
  <c r="B8"/>
  <c r="B7"/>
  <c r="B23" i="38"/>
  <c r="B21"/>
  <c r="B18"/>
  <c r="B17"/>
  <c r="B16"/>
  <c r="B15"/>
  <c r="B10"/>
  <c r="B11"/>
  <c r="B13"/>
  <c r="B14"/>
  <c r="B20"/>
  <c r="B22"/>
  <c r="B24"/>
  <c r="B9"/>
  <c r="B8"/>
  <c r="B7" i="23"/>
  <c r="B8"/>
  <c r="B9"/>
  <c r="B10"/>
  <c r="B11"/>
  <c r="B13"/>
  <c r="B14"/>
  <c r="B15"/>
  <c r="B16"/>
  <c r="B16" i="37" l="1"/>
  <c r="B14"/>
  <c r="B12"/>
  <c r="B9"/>
  <c r="B15" l="1"/>
  <c r="B13"/>
  <c r="B11"/>
  <c r="B10"/>
  <c r="B8"/>
  <c r="B7"/>
</calcChain>
</file>

<file path=xl/sharedStrings.xml><?xml version="1.0" encoding="utf-8"?>
<sst xmlns="http://schemas.openxmlformats.org/spreadsheetml/2006/main" count="198" uniqueCount="89">
  <si>
    <t>единиц</t>
  </si>
  <si>
    <t>Всего</t>
  </si>
  <si>
    <t>Предоставление услуг по проживанию и питанию</t>
  </si>
  <si>
    <t>Здравоохранение и социальное обслуживание населения</t>
  </si>
  <si>
    <t>Содержание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</si>
  <si>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</si>
  <si>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</si>
  <si>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</si>
  <si>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</si>
  <si>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</si>
  <si>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</si>
  <si>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Методологические пояснения</t>
  </si>
  <si>
    <t>В том числе</t>
  </si>
  <si>
    <t>юридические лица малого предприни-мательства</t>
  </si>
  <si>
    <t>юридические лица среднего предприни-мательства</t>
  </si>
  <si>
    <t>индивидуальные предприни-матели</t>
  </si>
  <si>
    <t>крестьянские или фермерские хозяйства</t>
  </si>
  <si>
    <t>Сельское, лесное и рыбное хозяйство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</si>
  <si>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</si>
  <si>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</si>
  <si>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</si>
  <si>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</si>
  <si>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</si>
  <si>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</si>
  <si>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</si>
  <si>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Образование</t>
  </si>
  <si>
    <t>Искусство, развлечения и отдых</t>
  </si>
  <si>
    <t>Предоставление прочих видов услуг</t>
  </si>
  <si>
    <t>Деятельность в области административного и вспомогательного обслуживания</t>
  </si>
  <si>
    <t>Количество действующих субъектов МСП по видам деятельности</t>
  </si>
  <si>
    <t>1</t>
  </si>
  <si>
    <t>2</t>
  </si>
  <si>
    <t>3</t>
  </si>
  <si>
    <t>4</t>
  </si>
  <si>
    <t>юридические лица среднего предпринимательства</t>
  </si>
  <si>
    <t>юридические лица малого предпринимательства</t>
  </si>
  <si>
    <t>индивидуальные предприниматели</t>
  </si>
  <si>
    <t>К субъектам малого и среднего предпринимательства относятся юридические лица, индивидуальные предприниматели и крестьянские или фермерские хозяйства, деятельность которых регламентируется Предпринимательским кодексом Республики Казахстан.</t>
  </si>
  <si>
    <t>Обрабатывающая промышленность</t>
  </si>
  <si>
    <t>Виды деятельности представлены согласно действующему Общему классификатору видов экономической деятельности (ОКЭД). Субъекты малого и среднего предпринимательства, осуществляющие несколько видов деятельности, учитываются по основному виду, обеспечивающему наибольший прирост добавленной стоимости.</t>
  </si>
  <si>
    <t xml:space="preserve">В предлагаемых таблицах представлено количество  зарегистрированных и действующих субъектов малого и среднего предпринимательства в разрезе регионов и видов деятельности. </t>
  </si>
  <si>
    <t>© Бюро национальной статистики Агентства по стратегическому планированию и реформам Республики Казахстан</t>
  </si>
  <si>
    <t>-</t>
  </si>
  <si>
    <t>Ответственные за выпуск:</t>
  </si>
  <si>
    <t>Водоснабжение; водоотведение; сбор, обработка и удаление отходов, деятельность по ликвидации загрязнений</t>
  </si>
  <si>
    <t>К субъектам среднего предпринимательства относятся индивидуальные предприниматели и юридические лица, осуществляющие предпринимательство, не относящиеся к субъектам малого предпринимательства.</t>
  </si>
  <si>
    <t>В электронные таблицы включены показатели из Статистического бизнес-регистра, который содержит информацию о юридических лицах, филиалах и филиалах иностранных юридических лиц, а также субъектах индивидуального предпринимательства, прошедших регистрацию или перерегистрацию в регистрирующих органах.</t>
  </si>
  <si>
    <t>В статистической деятельности, для отнесения субъектов к малому и среднему предпринимательству в соответствии с Предпринимательским кодексом Республики Казахстан от 29 октября 2015 года, используется только критерий среднегодовой численности работников.</t>
  </si>
  <si>
    <t>При формировании количества малого и среднего предпринимательства из общего количества зарегистрированных юридических лиц исключаются юридические лица, относящиеся согласно Классификатору секторов экономики (КСЭ) к секторам нефинансовых корпораций, государственного управления и некоммерческих организаций, то есть количество малого и среднего предпринимательства формируется по юридическим лицам, которые осуществляют предпринимательскую деятельность с целю получения дохода.</t>
  </si>
  <si>
    <t xml:space="preserve">К действующим в Статистическом бизнес-регистре относятся субъекты: 
• в настоящий момент осуществляющие экономическую деятельность, т.е. активные;
• вновь зарегистрированные и еще не осуществляющие экономическую деятельность;
• временно приостановившие экономическую деятельность. </t>
  </si>
  <si>
    <t>4. Количество действующих субъектов МСП по видам деятельности</t>
  </si>
  <si>
    <t>Количество зарегистрированных и действующих субъектов МСП в области Жетісу</t>
  </si>
  <si>
    <t>Количество зарегистрированных субъектов МСП по городам и районам</t>
  </si>
  <si>
    <t>Количество зарегистрированных субъектов МСП по видам деятельности</t>
  </si>
  <si>
    <t>Количество действующих субъектов МСП по городам и районам</t>
  </si>
  <si>
    <t>1. Количество зарегистрированных субъектов МСП по городам и районам</t>
  </si>
  <si>
    <t>Область Жетісу</t>
  </si>
  <si>
    <t>Талдыкорган г.а.</t>
  </si>
  <si>
    <t>Текели г.а.</t>
  </si>
  <si>
    <t>Аксуский</t>
  </si>
  <si>
    <t>Алакольский</t>
  </si>
  <si>
    <t>Ескельдинский</t>
  </si>
  <si>
    <t>Кербулакский</t>
  </si>
  <si>
    <t>Коксуский</t>
  </si>
  <si>
    <t>Каратальский</t>
  </si>
  <si>
    <t>Панфиловский</t>
  </si>
  <si>
    <t xml:space="preserve">Сарканский </t>
  </si>
  <si>
    <t>Горнодобывающая промышленность и разработка карьеров</t>
  </si>
  <si>
    <t>Снабжение электроэнергией, газом, паром, горячей водой  и кондиционированным воздухом</t>
  </si>
  <si>
    <t xml:space="preserve">Руководитель отдела: </t>
  </si>
  <si>
    <t xml:space="preserve">Исполнитель: </t>
  </si>
  <si>
    <t xml:space="preserve">Адрес:                                   </t>
  </si>
  <si>
    <t>А.А.Байгутанова</t>
  </si>
  <si>
    <t>040000</t>
  </si>
  <si>
    <t>Тел. +7 7282  419149</t>
  </si>
  <si>
    <t>г.Талдыкорган улица Жансугурова, 111</t>
  </si>
  <si>
    <t>2. Количество зарегистрированных субъектов МСП по видам деятельности</t>
  </si>
  <si>
    <t xml:space="preserve">3. Количество действующих субъектов МСП по городам и районам </t>
  </si>
  <si>
    <t>2 серия. Статистика предприятий</t>
  </si>
  <si>
    <t xml:space="preserve">Отдел статистических регистров </t>
  </si>
  <si>
    <t>Горнодобывающая промышленность и  разработка карьеров</t>
  </si>
  <si>
    <t>Снабжение электроэнергией,    газом, паром, горячей водой  и  кондиционированным  воздухом</t>
  </si>
  <si>
    <t xml:space="preserve"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 </t>
  </si>
  <si>
    <t>Тел. +7 7282  419149             Е-mail: A.Baigutanova@aspire.gov.kz</t>
  </si>
  <si>
    <t>от 15 июня 2026 г.</t>
  </si>
  <si>
    <t>Дата опубликования: 15.06.2026</t>
  </si>
  <si>
    <t>Дата следующего опубликования: 15.07.2026</t>
  </si>
  <si>
    <t>По состоянию на 1 июня  2026 года</t>
  </si>
  <si>
    <t>№Т-02-11-М-454-ВН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</si>
</sst>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0.0%"/>
  </numFmts>
  <fonts count="5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Roboto"/>
      <charset val="204"/>
    </font>
    <font>
      <sz val="9"/>
      <name val="Roboto"/>
      <charset val="204"/>
    </font>
    <font>
      <sz val="8"/>
      <name val="Roboto"/>
      <charset val="204"/>
    </font>
    <font>
      <sz val="14"/>
      <name val="Roboto"/>
      <charset val="204"/>
    </font>
    <font>
      <b/>
      <sz val="14"/>
      <name val="Roboto"/>
      <charset val="204"/>
    </font>
    <font>
      <sz val="11"/>
      <color indexed="8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i/>
      <sz val="8"/>
      <color rgb="FF000000"/>
      <name val="Roboto"/>
      <charset val="204"/>
    </font>
    <font>
      <b/>
      <sz val="10"/>
      <name val="Roboto"/>
      <charset val="204"/>
    </font>
    <font>
      <b/>
      <sz val="10"/>
      <color rgb="FF000000"/>
      <name val="Roboto"/>
      <charset val="204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11"/>
      <color theme="1"/>
      <name val="Calibri"/>
      <family val="2"/>
      <scheme val="minor"/>
    </font>
    <font>
      <sz val="10"/>
      <color theme="1"/>
      <name val="Roboto"/>
      <charset val="204"/>
    </font>
    <font>
      <b/>
      <sz val="20"/>
      <name val="Roboto"/>
      <charset val="204"/>
    </font>
    <font>
      <sz val="10"/>
      <name val="Roboto"/>
      <charset val="204"/>
    </font>
    <font>
      <sz val="8"/>
      <name val="Roboto"/>
      <charset val="204"/>
    </font>
    <font>
      <b/>
      <sz val="11"/>
      <color rgb="FFFF0000"/>
      <name val="Roboto"/>
      <charset val="204"/>
    </font>
    <font>
      <b/>
      <sz val="8"/>
      <color rgb="FFFF0000"/>
      <name val="Roboto"/>
      <charset val="204"/>
    </font>
    <font>
      <sz val="10"/>
      <color indexed="8"/>
      <name val="Roboto"/>
      <charset val="204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sz val="8"/>
      <color theme="1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10"/>
      <color rgb="FFFF0000"/>
      <name val="Roboto"/>
      <charset val="204"/>
    </font>
    <font>
      <sz val="8"/>
      <color indexed="8"/>
      <name val="Roboto"/>
      <charset val="204"/>
    </font>
    <font>
      <sz val="8"/>
      <color indexed="8"/>
      <name val="Calibri"/>
      <family val="2"/>
      <charset val="204"/>
    </font>
    <font>
      <sz val="10"/>
      <name val="Roboto Bold"/>
      <charset val="204"/>
    </font>
    <font>
      <b/>
      <sz val="12"/>
      <name val="Roboto"/>
      <charset val="204"/>
    </font>
    <font>
      <sz val="12"/>
      <color theme="1"/>
      <name val="Roboto"/>
      <charset val="204"/>
    </font>
    <font>
      <b/>
      <sz val="10"/>
      <name val="Roboto"/>
      <charset val="204"/>
    </font>
    <font>
      <b/>
      <sz val="8"/>
      <name val="Roboto "/>
      <charset val="204"/>
    </font>
    <font>
      <b/>
      <sz val="8"/>
      <color rgb="FF000000"/>
      <name val="Roboto "/>
      <charset val="204"/>
    </font>
    <font>
      <b/>
      <sz val="8"/>
      <color indexed="8"/>
      <name val="Roboto"/>
      <charset val="204"/>
    </font>
    <font>
      <b/>
      <sz val="8"/>
      <name val="Roboto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name val="Roboto"/>
      <charset val="204"/>
    </font>
    <font>
      <sz val="8"/>
      <color indexed="8"/>
      <name val="Roboto"/>
    </font>
    <font>
      <sz val="8"/>
      <color theme="1"/>
      <name val="Roboto"/>
      <charset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3" fillId="0" borderId="0"/>
    <xf numFmtId="9" fontId="23" fillId="0" borderId="0" applyFont="0" applyFill="0" applyBorder="0" applyAlignment="0" applyProtection="0"/>
    <xf numFmtId="0" fontId="4" fillId="0" borderId="0"/>
  </cellStyleXfs>
  <cellXfs count="148">
    <xf numFmtId="0" fontId="0" fillId="0" borderId="0" xfId="0"/>
    <xf numFmtId="0" fontId="6" fillId="0" borderId="0" xfId="0" applyFont="1"/>
    <xf numFmtId="0" fontId="6" fillId="0" borderId="0" xfId="0" applyFont="1" applyAlignment="1"/>
    <xf numFmtId="0" fontId="7" fillId="0" borderId="0" xfId="3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3" applyFont="1" applyAlignment="1">
      <alignment vertical="top" wrapText="1"/>
    </xf>
    <xf numFmtId="0" fontId="11" fillId="0" borderId="0" xfId="4" applyFont="1" applyAlignment="1">
      <alignment vertical="top" wrapText="1"/>
    </xf>
    <xf numFmtId="0" fontId="10" fillId="0" borderId="0" xfId="3" applyFont="1" applyAlignment="1">
      <alignment horizontal="right" vertical="top" wrapText="1"/>
    </xf>
    <xf numFmtId="0" fontId="12" fillId="0" borderId="0" xfId="3" applyFont="1"/>
    <xf numFmtId="0" fontId="13" fillId="0" borderId="0" xfId="4" applyFont="1"/>
    <xf numFmtId="0" fontId="11" fillId="0" borderId="0" xfId="4" applyFont="1"/>
    <xf numFmtId="0" fontId="14" fillId="0" borderId="0" xfId="0" applyFont="1"/>
    <xf numFmtId="0" fontId="12" fillId="0" borderId="0" xfId="0" applyFont="1" applyAlignment="1">
      <alignment vertical="top" wrapText="1"/>
    </xf>
    <xf numFmtId="0" fontId="15" fillId="0" borderId="0" xfId="0" applyFont="1"/>
    <xf numFmtId="0" fontId="16" fillId="0" borderId="0" xfId="0" applyFont="1" applyAlignment="1"/>
    <xf numFmtId="0" fontId="12" fillId="0" borderId="0" xfId="0" applyFont="1" applyFill="1" applyAlignment="1">
      <alignment horizontal="justify" vertical="top"/>
    </xf>
    <xf numFmtId="0" fontId="12" fillId="0" borderId="0" xfId="0" applyFont="1" applyFill="1" applyAlignment="1">
      <alignment horizontal="justify" vertical="top" wrapText="1"/>
    </xf>
    <xf numFmtId="0" fontId="12" fillId="0" borderId="0" xfId="0" applyFont="1" applyFill="1" applyAlignment="1">
      <alignment vertical="top" wrapText="1"/>
    </xf>
    <xf numFmtId="0" fontId="19" fillId="0" borderId="0" xfId="0" applyFont="1"/>
    <xf numFmtId="3" fontId="19" fillId="0" borderId="0" xfId="0" applyNumberFormat="1" applyFont="1" applyAlignment="1">
      <alignment horizontal="right" wrapText="1"/>
    </xf>
    <xf numFmtId="0" fontId="20" fillId="0" borderId="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64" fontId="21" fillId="0" borderId="0" xfId="0" applyNumberFormat="1" applyFont="1" applyAlignment="1">
      <alignment horizontal="right" wrapText="1"/>
    </xf>
    <xf numFmtId="0" fontId="20" fillId="0" borderId="0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wrapText="1"/>
    </xf>
    <xf numFmtId="0" fontId="19" fillId="0" borderId="0" xfId="0" applyFont="1" applyFill="1"/>
    <xf numFmtId="0" fontId="20" fillId="0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165" fontId="21" fillId="0" borderId="0" xfId="7" applyNumberFormat="1" applyFont="1" applyAlignment="1">
      <alignment horizontal="right" wrapText="1"/>
    </xf>
    <xf numFmtId="165" fontId="19" fillId="0" borderId="0" xfId="0" applyNumberFormat="1" applyFont="1"/>
    <xf numFmtId="9" fontId="21" fillId="0" borderId="0" xfId="7" applyFont="1" applyAlignment="1">
      <alignment horizontal="right" wrapText="1"/>
    </xf>
    <xf numFmtId="2" fontId="21" fillId="0" borderId="0" xfId="0" applyNumberFormat="1" applyFont="1" applyAlignment="1">
      <alignment horizontal="right" wrapText="1"/>
    </xf>
    <xf numFmtId="0" fontId="10" fillId="0" borderId="0" xfId="3" applyFont="1" applyAlignment="1">
      <alignment vertical="center" wrapText="1"/>
    </xf>
    <xf numFmtId="0" fontId="26" fillId="0" borderId="0" xfId="1" applyFont="1" applyFill="1" applyAlignment="1" applyProtection="1"/>
    <xf numFmtId="164" fontId="27" fillId="0" borderId="0" xfId="0" applyNumberFormat="1" applyFont="1" applyFill="1" applyBorder="1" applyAlignment="1">
      <alignment horizontal="right" wrapText="1"/>
    </xf>
    <xf numFmtId="0" fontId="27" fillId="0" borderId="0" xfId="0" applyFont="1" applyFill="1" applyBorder="1" applyAlignment="1">
      <alignment wrapText="1"/>
    </xf>
    <xf numFmtId="0" fontId="27" fillId="0" borderId="1" xfId="0" applyFont="1" applyFill="1" applyBorder="1" applyAlignment="1">
      <alignment wrapText="1"/>
    </xf>
    <xf numFmtId="164" fontId="27" fillId="0" borderId="1" xfId="0" applyNumberFormat="1" applyFont="1" applyFill="1" applyBorder="1" applyAlignment="1">
      <alignment horizontal="right" wrapText="1"/>
    </xf>
    <xf numFmtId="0" fontId="0" fillId="0" borderId="0" xfId="0" applyFill="1"/>
    <xf numFmtId="3" fontId="28" fillId="0" borderId="0" xfId="0" applyNumberFormat="1" applyFont="1" applyFill="1" applyBorder="1"/>
    <xf numFmtId="164" fontId="29" fillId="0" borderId="0" xfId="0" applyNumberFormat="1" applyFont="1" applyFill="1" applyAlignment="1">
      <alignment horizontal="right" wrapText="1"/>
    </xf>
    <xf numFmtId="164" fontId="30" fillId="0" borderId="0" xfId="0" applyNumberFormat="1" applyFont="1" applyFill="1" applyBorder="1" applyAlignment="1">
      <alignment horizontal="right" wrapText="1"/>
    </xf>
    <xf numFmtId="0" fontId="26" fillId="0" borderId="0" xfId="0" applyFont="1" applyFill="1"/>
    <xf numFmtId="3" fontId="26" fillId="0" borderId="0" xfId="0" applyNumberFormat="1" applyFont="1" applyFill="1"/>
    <xf numFmtId="3" fontId="31" fillId="0" borderId="0" xfId="0" applyNumberFormat="1" applyFont="1" applyFill="1" applyAlignment="1">
      <alignment horizontal="right" wrapText="1"/>
    </xf>
    <xf numFmtId="0" fontId="26" fillId="0" borderId="0" xfId="0" applyFont="1" applyFill="1" applyBorder="1"/>
    <xf numFmtId="0" fontId="32" fillId="0" borderId="0" xfId="0" applyFont="1" applyFill="1" applyAlignment="1">
      <alignment wrapText="1"/>
    </xf>
    <xf numFmtId="3" fontId="32" fillId="0" borderId="0" xfId="0" applyNumberFormat="1" applyFont="1" applyFill="1" applyAlignment="1">
      <alignment horizontal="right" wrapText="1"/>
    </xf>
    <xf numFmtId="0" fontId="33" fillId="0" borderId="0" xfId="0" applyFont="1" applyFill="1" applyAlignment="1">
      <alignment wrapText="1"/>
    </xf>
    <xf numFmtId="3" fontId="34" fillId="0" borderId="0" xfId="0" applyNumberFormat="1" applyFont="1" applyFill="1" applyAlignment="1">
      <alignment horizontal="right" wrapText="1"/>
    </xf>
    <xf numFmtId="3" fontId="33" fillId="0" borderId="0" xfId="0" applyNumberFormat="1" applyFont="1" applyFill="1" applyAlignment="1">
      <alignment horizontal="right" wrapText="1"/>
    </xf>
    <xf numFmtId="0" fontId="33" fillId="0" borderId="0" xfId="0" applyFont="1" applyFill="1" applyAlignment="1">
      <alignment horizontal="right" wrapText="1"/>
    </xf>
    <xf numFmtId="3" fontId="27" fillId="0" borderId="0" xfId="0" applyNumberFormat="1" applyFont="1" applyFill="1" applyAlignment="1">
      <alignment horizontal="right" wrapText="1"/>
    </xf>
    <xf numFmtId="164" fontId="35" fillId="0" borderId="0" xfId="0" applyNumberFormat="1" applyFont="1" applyFill="1"/>
    <xf numFmtId="3" fontId="27" fillId="0" borderId="0" xfId="0" applyNumberFormat="1" applyFont="1" applyFill="1" applyAlignment="1">
      <alignment horizontal="left" wrapText="1"/>
    </xf>
    <xf numFmtId="0" fontId="27" fillId="0" borderId="0" xfId="0" applyFont="1" applyFill="1" applyAlignment="1">
      <alignment vertical="center" wrapText="1"/>
    </xf>
    <xf numFmtId="3" fontId="27" fillId="0" borderId="0" xfId="0" applyNumberFormat="1" applyFont="1" applyFill="1" applyBorder="1" applyAlignment="1">
      <alignment horizontal="left" wrapText="1"/>
    </xf>
    <xf numFmtId="0" fontId="31" fillId="0" borderId="0" xfId="0" applyFont="1" applyFill="1" applyAlignment="1">
      <alignment wrapText="1"/>
    </xf>
    <xf numFmtId="3" fontId="27" fillId="0" borderId="1" xfId="0" applyNumberFormat="1" applyFont="1" applyFill="1" applyBorder="1" applyAlignment="1">
      <alignment horizontal="right" wrapText="1"/>
    </xf>
    <xf numFmtId="0" fontId="37" fillId="0" borderId="0" xfId="0" applyFont="1" applyFill="1" applyAlignment="1">
      <alignment horizontal="left" wrapText="1"/>
    </xf>
    <xf numFmtId="3" fontId="34" fillId="0" borderId="0" xfId="0" applyNumberFormat="1" applyFont="1" applyFill="1" applyBorder="1" applyAlignment="1">
      <alignment horizontal="right" wrapText="1"/>
    </xf>
    <xf numFmtId="3" fontId="33" fillId="0" borderId="0" xfId="0" applyNumberFormat="1" applyFont="1" applyFill="1" applyBorder="1" applyAlignment="1">
      <alignment horizontal="right" wrapText="1"/>
    </xf>
    <xf numFmtId="164" fontId="33" fillId="0" borderId="0" xfId="0" applyNumberFormat="1" applyFont="1" applyFill="1" applyBorder="1" applyAlignment="1">
      <alignment horizontal="right" wrapText="1"/>
    </xf>
    <xf numFmtId="3" fontId="27" fillId="0" borderId="1" xfId="0" applyNumberFormat="1" applyFont="1" applyFill="1" applyBorder="1" applyAlignment="1"/>
    <xf numFmtId="0" fontId="38" fillId="0" borderId="0" xfId="0" applyFont="1" applyFill="1"/>
    <xf numFmtId="0" fontId="36" fillId="0" borderId="1" xfId="8" applyFont="1" applyFill="1" applyBorder="1" applyAlignment="1">
      <alignment horizontal="left" vertical="top"/>
    </xf>
    <xf numFmtId="0" fontId="27" fillId="0" borderId="1" xfId="0" applyFont="1" applyFill="1" applyBorder="1"/>
    <xf numFmtId="0" fontId="27" fillId="0" borderId="1" xfId="0" applyFont="1" applyFill="1" applyBorder="1" applyAlignment="1"/>
    <xf numFmtId="0" fontId="27" fillId="0" borderId="1" xfId="0" applyFont="1" applyFill="1" applyBorder="1" applyAlignment="1">
      <alignment vertical="top" wrapText="1"/>
    </xf>
    <xf numFmtId="0" fontId="27" fillId="0" borderId="0" xfId="0" applyFont="1" applyFill="1" applyBorder="1" applyAlignment="1">
      <alignment vertical="top"/>
    </xf>
    <xf numFmtId="0" fontId="36" fillId="0" borderId="0" xfId="8" applyFont="1" applyFill="1" applyBorder="1" applyAlignment="1">
      <alignment vertical="top"/>
    </xf>
    <xf numFmtId="49" fontId="27" fillId="0" borderId="0" xfId="0" applyNumberFormat="1" applyFont="1" applyFill="1" applyBorder="1" applyAlignment="1">
      <alignment horizontal="left" vertical="top"/>
    </xf>
    <xf numFmtId="0" fontId="39" fillId="0" borderId="0" xfId="3" applyFont="1" applyAlignment="1">
      <alignment horizontal="center"/>
    </xf>
    <xf numFmtId="0" fontId="11" fillId="0" borderId="0" xfId="4" applyFont="1" applyAlignment="1">
      <alignment vertical="top" wrapText="1"/>
    </xf>
    <xf numFmtId="0" fontId="25" fillId="0" borderId="0" xfId="3" applyFont="1" applyAlignment="1">
      <alignment horizontal="left" vertical="top" wrapText="1"/>
    </xf>
    <xf numFmtId="3" fontId="19" fillId="0" borderId="0" xfId="0" applyNumberFormat="1" applyFont="1" applyFill="1"/>
    <xf numFmtId="0" fontId="26" fillId="0" borderId="0" xfId="1" applyFont="1" applyAlignment="1">
      <alignment horizontal="center"/>
    </xf>
    <xf numFmtId="0" fontId="26" fillId="0" borderId="0" xfId="1" applyFont="1"/>
    <xf numFmtId="0" fontId="24" fillId="0" borderId="0" xfId="0" applyFont="1"/>
    <xf numFmtId="0" fontId="42" fillId="0" borderId="0" xfId="0" applyFont="1" applyFill="1" applyAlignment="1">
      <alignment wrapText="1"/>
    </xf>
    <xf numFmtId="3" fontId="42" fillId="0" borderId="0" xfId="0" applyNumberFormat="1" applyFont="1" applyFill="1" applyAlignment="1">
      <alignment horizontal="left" wrapText="1"/>
    </xf>
    <xf numFmtId="0" fontId="43" fillId="0" borderId="0" xfId="0" applyFont="1" applyFill="1" applyAlignment="1">
      <alignment wrapText="1"/>
    </xf>
    <xf numFmtId="0" fontId="39" fillId="0" borderId="0" xfId="0" applyFont="1" applyAlignment="1">
      <alignment horizontal="center" vertical="top"/>
    </xf>
    <xf numFmtId="0" fontId="40" fillId="0" borderId="0" xfId="0" applyFont="1" applyAlignment="1">
      <alignment vertical="top"/>
    </xf>
    <xf numFmtId="0" fontId="44" fillId="0" borderId="0" xfId="0" applyFont="1" applyFill="1" applyBorder="1" applyAlignment="1">
      <alignment vertical="top" wrapText="1"/>
    </xf>
    <xf numFmtId="0" fontId="45" fillId="0" borderId="0" xfId="0" applyFont="1" applyFill="1"/>
    <xf numFmtId="14" fontId="45" fillId="0" borderId="0" xfId="0" applyNumberFormat="1" applyFont="1" applyFill="1" applyBorder="1" applyAlignment="1">
      <alignment horizontal="left" vertical="top" wrapText="1"/>
    </xf>
    <xf numFmtId="0" fontId="44" fillId="0" borderId="0" xfId="0" applyFont="1" applyFill="1" applyBorder="1" applyAlignment="1">
      <alignment wrapText="1"/>
    </xf>
    <xf numFmtId="0" fontId="42" fillId="0" borderId="12" xfId="0" applyFont="1" applyFill="1" applyBorder="1" applyAlignment="1">
      <alignment wrapText="1"/>
    </xf>
    <xf numFmtId="164" fontId="27" fillId="0" borderId="9" xfId="0" applyNumberFormat="1" applyFont="1" applyFill="1" applyBorder="1" applyAlignment="1">
      <alignment horizontal="right" wrapText="1"/>
    </xf>
    <xf numFmtId="0" fontId="27" fillId="0" borderId="13" xfId="0" applyFont="1" applyFill="1" applyBorder="1" applyAlignment="1">
      <alignment wrapText="1"/>
    </xf>
    <xf numFmtId="0" fontId="27" fillId="0" borderId="10" xfId="0" applyFont="1" applyFill="1" applyBorder="1" applyAlignment="1">
      <alignment wrapText="1"/>
    </xf>
    <xf numFmtId="0" fontId="24" fillId="0" borderId="0" xfId="0" applyFont="1" applyBorder="1" applyAlignment="1">
      <alignment horizontal="justify" vertical="center" wrapText="1"/>
    </xf>
    <xf numFmtId="0" fontId="20" fillId="0" borderId="6" xfId="0" applyFont="1" applyBorder="1" applyAlignment="1">
      <alignment horizontal="center" vertical="center" wrapText="1"/>
    </xf>
    <xf numFmtId="164" fontId="29" fillId="0" borderId="0" xfId="0" applyNumberFormat="1" applyFont="1"/>
    <xf numFmtId="3" fontId="29" fillId="0" borderId="0" xfId="7" applyNumberFormat="1" applyFont="1" applyAlignment="1">
      <alignment horizontal="right" wrapText="1"/>
    </xf>
    <xf numFmtId="3" fontId="46" fillId="0" borderId="0" xfId="0" applyNumberFormat="1" applyFont="1" applyFill="1"/>
    <xf numFmtId="0" fontId="20" fillId="0" borderId="3" xfId="0" applyFont="1" applyBorder="1" applyAlignment="1">
      <alignment horizontal="center" vertical="center" wrapText="1"/>
    </xf>
    <xf numFmtId="164" fontId="22" fillId="0" borderId="0" xfId="0" applyNumberFormat="1" applyFont="1" applyAlignment="1">
      <alignment horizontal="right" wrapText="1"/>
    </xf>
    <xf numFmtId="14" fontId="8" fillId="0" borderId="0" xfId="8" applyNumberFormat="1" applyFont="1" applyFill="1" applyBorder="1" applyAlignment="1">
      <alignment horizontal="left"/>
    </xf>
    <xf numFmtId="0" fontId="19" fillId="0" borderId="0" xfId="0" applyFont="1" applyFill="1" applyAlignment="1">
      <alignment horizontal="left" wrapText="1"/>
    </xf>
    <xf numFmtId="14" fontId="8" fillId="0" borderId="1" xfId="8" applyNumberFormat="1" applyFont="1" applyFill="1" applyBorder="1" applyAlignment="1">
      <alignment horizontal="left"/>
    </xf>
    <xf numFmtId="164" fontId="48" fillId="0" borderId="0" xfId="0" applyNumberFormat="1" applyFont="1" applyFill="1" applyAlignment="1">
      <alignment horizontal="right" wrapText="1"/>
    </xf>
    <xf numFmtId="0" fontId="48" fillId="0" borderId="0" xfId="0" applyFont="1" applyFill="1" applyAlignment="1">
      <alignment horizontal="right" wrapText="1"/>
    </xf>
    <xf numFmtId="164" fontId="48" fillId="0" borderId="1" xfId="0" applyNumberFormat="1" applyFont="1" applyFill="1" applyBorder="1" applyAlignment="1">
      <alignment horizontal="right" wrapText="1"/>
    </xf>
    <xf numFmtId="0" fontId="49" fillId="0" borderId="1" xfId="0" applyFont="1" applyBorder="1" applyAlignment="1">
      <alignment wrapText="1"/>
    </xf>
    <xf numFmtId="3" fontId="27" fillId="0" borderId="0" xfId="0" applyNumberFormat="1" applyFont="1" applyFill="1" applyAlignment="1">
      <alignment wrapText="1"/>
    </xf>
    <xf numFmtId="0" fontId="49" fillId="0" borderId="0" xfId="0" applyFont="1" applyFill="1" applyAlignment="1">
      <alignment wrapText="1"/>
    </xf>
    <xf numFmtId="3" fontId="27" fillId="0" borderId="0" xfId="0" applyNumberFormat="1" applyFont="1" applyFill="1" applyBorder="1" applyAlignment="1">
      <alignment horizontal="right" wrapText="1"/>
    </xf>
    <xf numFmtId="0" fontId="31" fillId="0" borderId="0" xfId="0" applyFont="1" applyFill="1" applyBorder="1" applyAlignment="1">
      <alignment wrapText="1"/>
    </xf>
    <xf numFmtId="0" fontId="49" fillId="0" borderId="1" xfId="0" applyFont="1" applyBorder="1" applyAlignment="1">
      <alignment horizontal="left" wrapText="1"/>
    </xf>
    <xf numFmtId="164" fontId="48" fillId="0" borderId="0" xfId="0" applyNumberFormat="1" applyFont="1" applyAlignment="1">
      <alignment horizontal="right" wrapText="1"/>
    </xf>
    <xf numFmtId="0" fontId="48" fillId="0" borderId="0" xfId="0" applyFont="1" applyAlignment="1">
      <alignment horizontal="right" wrapText="1"/>
    </xf>
    <xf numFmtId="164" fontId="48" fillId="0" borderId="1" xfId="0" applyNumberFormat="1" applyFont="1" applyBorder="1" applyAlignment="1">
      <alignment horizontal="right" wrapText="1"/>
    </xf>
    <xf numFmtId="0" fontId="48" fillId="0" borderId="1" xfId="0" applyFont="1" applyBorder="1" applyAlignment="1">
      <alignment horizontal="right" wrapText="1"/>
    </xf>
    <xf numFmtId="0" fontId="48" fillId="0" borderId="1" xfId="0" applyFont="1" applyFill="1" applyBorder="1" applyAlignment="1">
      <alignment horizontal="right" wrapText="1"/>
    </xf>
    <xf numFmtId="0" fontId="21" fillId="0" borderId="1" xfId="8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47" fillId="0" borderId="0" xfId="3" applyFont="1" applyAlignment="1">
      <alignment horizontal="left" vertical="center" wrapText="1"/>
    </xf>
    <xf numFmtId="0" fontId="9" fillId="0" borderId="0" xfId="3" applyFont="1" applyAlignment="1">
      <alignment horizontal="left" vertical="top" wrapText="1"/>
    </xf>
    <xf numFmtId="0" fontId="25" fillId="0" borderId="0" xfId="3" applyFont="1" applyAlignment="1">
      <alignment horizontal="left" vertical="top" wrapText="1"/>
    </xf>
    <xf numFmtId="0" fontId="16" fillId="0" borderId="0" xfId="0" applyFont="1" applyAlignment="1">
      <alignment horizontal="left"/>
    </xf>
    <xf numFmtId="0" fontId="41" fillId="0" borderId="0" xfId="1" applyFont="1" applyBorder="1" applyAlignment="1">
      <alignment horizontal="left" wrapText="1"/>
    </xf>
    <xf numFmtId="0" fontId="41" fillId="0" borderId="0" xfId="1" applyFont="1" applyBorder="1" applyAlignment="1">
      <alignment wrapText="1"/>
    </xf>
    <xf numFmtId="0" fontId="17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20" fillId="0" borderId="9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20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3" fontId="19" fillId="0" borderId="1" xfId="0" applyNumberFormat="1" applyFont="1" applyBorder="1" applyAlignment="1">
      <alignment horizontal="right" wrapText="1"/>
    </xf>
    <xf numFmtId="0" fontId="20" fillId="0" borderId="7" xfId="0" applyFont="1" applyBorder="1" applyAlignment="1">
      <alignment vertical="top" wrapText="1"/>
    </xf>
    <xf numFmtId="0" fontId="20" fillId="0" borderId="8" xfId="0" applyFont="1" applyBorder="1" applyAlignment="1">
      <alignment vertical="top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right" wrapText="1"/>
    </xf>
    <xf numFmtId="0" fontId="20" fillId="0" borderId="6" xfId="0" applyFont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 wrapText="1"/>
    </xf>
  </cellXfs>
  <cellStyles count="9">
    <cellStyle name="Гиперссылка" xfId="1" builtinId="8"/>
    <cellStyle name="Заголовок 1" xfId="2" builtinId="16" customBuiltin="1"/>
    <cellStyle name="Обычный" xfId="0" builtinId="0"/>
    <cellStyle name="Обычный 2" xfId="3"/>
    <cellStyle name="Обычный 2 2" xfId="6"/>
    <cellStyle name="Обычный 3" xfId="4"/>
    <cellStyle name="Обычный 4" xfId="5"/>
    <cellStyle name="Обычный_58" xfId="8"/>
    <cellStyle name="Процентный" xfId="7" builtinId="5"/>
  </cellStyles>
  <dxfs count="0"/>
  <tableStyles count="0" defaultTableStyle="TableStyleMedium2" defaultPivotStyle="PivotStyleLight16"/>
  <colors>
    <mruColors>
      <color rgb="FFCC99FF"/>
      <color rgb="FFCA36F2"/>
      <color rgb="FFE69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171450</xdr:rowOff>
    </xdr:from>
    <xdr:to>
      <xdr:col>3</xdr:col>
      <xdr:colOff>428624</xdr:colOff>
      <xdr:row>4</xdr:row>
      <xdr:rowOff>209549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299" y="171450"/>
          <a:ext cx="2809875" cy="990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26"/>
  <sheetViews>
    <sheetView tabSelected="1" workbookViewId="0">
      <selection activeCell="J23" sqref="J23"/>
    </sheetView>
  </sheetViews>
  <sheetFormatPr defaultColWidth="8.7109375" defaultRowHeight="15"/>
  <cols>
    <col min="1" max="1" width="11.42578125" style="1" customWidth="1"/>
    <col min="2" max="3" width="13" style="1" customWidth="1"/>
    <col min="4" max="4" width="16.140625" style="1" customWidth="1"/>
    <col min="5" max="5" width="10.7109375" style="1" customWidth="1"/>
    <col min="6" max="6" width="10.28515625" style="1" customWidth="1"/>
    <col min="7" max="16384" width="8.7109375" style="1"/>
  </cols>
  <sheetData>
    <row r="1" spans="1:7" ht="18.75" customHeight="1"/>
    <row r="2" spans="1:7" ht="16.5" customHeight="1">
      <c r="A2" s="119"/>
      <c r="B2" s="119"/>
      <c r="C2" s="119"/>
    </row>
    <row r="3" spans="1:7" ht="22.5" customHeight="1">
      <c r="A3" s="119"/>
      <c r="B3" s="119"/>
      <c r="C3" s="119"/>
      <c r="D3" s="2"/>
    </row>
    <row r="4" spans="1:7" ht="17.25" customHeight="1">
      <c r="A4" s="119"/>
      <c r="B4" s="119"/>
      <c r="C4" s="119"/>
      <c r="D4" s="2"/>
      <c r="E4" s="3"/>
      <c r="F4" s="3"/>
    </row>
    <row r="5" spans="1:7" ht="17.25" customHeight="1">
      <c r="A5" s="2"/>
      <c r="B5" s="2"/>
      <c r="C5" s="2"/>
      <c r="D5" s="2"/>
      <c r="E5" s="4"/>
      <c r="F5" s="4"/>
    </row>
    <row r="6" spans="1:7" ht="18" customHeight="1">
      <c r="A6" s="2"/>
      <c r="B6" s="2"/>
      <c r="C6" s="2"/>
      <c r="D6" s="2"/>
      <c r="E6" s="4"/>
      <c r="F6" s="4"/>
    </row>
    <row r="7" spans="1:7" ht="18" customHeight="1">
      <c r="A7" s="2"/>
      <c r="B7" s="2"/>
      <c r="C7" s="2"/>
      <c r="D7" s="2"/>
      <c r="E7" s="4"/>
      <c r="F7" s="4"/>
    </row>
    <row r="8" spans="1:7" ht="18" customHeight="1">
      <c r="A8" s="5"/>
      <c r="B8" s="5"/>
      <c r="C8" s="5"/>
      <c r="D8" s="5"/>
      <c r="E8" s="5"/>
      <c r="F8" s="5"/>
    </row>
    <row r="9" spans="1:7" ht="18.75" customHeight="1">
      <c r="A9" s="122" t="s">
        <v>85</v>
      </c>
      <c r="B9" s="122"/>
      <c r="C9" s="122"/>
      <c r="D9" s="122"/>
      <c r="E9" s="4"/>
      <c r="F9" s="75"/>
    </row>
    <row r="10" spans="1:7" ht="21" customHeight="1">
      <c r="A10" s="122" t="s">
        <v>86</v>
      </c>
      <c r="B10" s="122"/>
      <c r="C10" s="122"/>
      <c r="D10" s="122"/>
      <c r="E10" s="122"/>
      <c r="F10" s="6"/>
    </row>
    <row r="11" spans="1:7" ht="18" customHeight="1">
      <c r="A11" s="5"/>
      <c r="B11" s="5"/>
      <c r="C11" s="5"/>
      <c r="D11" s="5"/>
      <c r="E11" s="7"/>
      <c r="F11" s="6"/>
    </row>
    <row r="12" spans="1:7" ht="18" customHeight="1">
      <c r="A12" s="5"/>
      <c r="B12" s="5"/>
      <c r="C12" s="5"/>
      <c r="D12" s="5"/>
      <c r="E12" s="7"/>
      <c r="F12" s="75"/>
    </row>
    <row r="13" spans="1:7" ht="18" customHeight="1">
      <c r="A13" s="5"/>
      <c r="B13" s="5"/>
      <c r="C13" s="5"/>
      <c r="D13" s="5"/>
      <c r="E13" s="7"/>
      <c r="F13" s="6"/>
      <c r="G13" s="94"/>
    </row>
    <row r="14" spans="1:7" ht="17.25" customHeight="1">
      <c r="A14" s="123" t="s">
        <v>51</v>
      </c>
      <c r="B14" s="123"/>
      <c r="C14" s="123"/>
      <c r="D14" s="123"/>
      <c r="E14" s="123"/>
      <c r="F14" s="9"/>
    </row>
    <row r="15" spans="1:7" ht="18" customHeight="1">
      <c r="A15" s="123"/>
      <c r="B15" s="123"/>
      <c r="C15" s="123"/>
      <c r="D15" s="123"/>
      <c r="E15" s="123"/>
      <c r="F15" s="9"/>
    </row>
    <row r="16" spans="1:7" ht="22.5" customHeight="1">
      <c r="A16" s="123"/>
      <c r="B16" s="123"/>
      <c r="C16" s="123"/>
      <c r="D16" s="123"/>
      <c r="E16" s="123"/>
      <c r="F16" s="9"/>
    </row>
    <row r="17" spans="1:6" ht="48.75" customHeight="1">
      <c r="A17" s="123"/>
      <c r="B17" s="123"/>
      <c r="C17" s="123"/>
      <c r="D17" s="123"/>
      <c r="E17" s="123"/>
      <c r="F17" s="9"/>
    </row>
    <row r="18" spans="1:6" ht="17.25" customHeight="1">
      <c r="A18" s="76"/>
      <c r="B18" s="76"/>
      <c r="C18" s="76"/>
      <c r="D18" s="76"/>
      <c r="E18" s="76"/>
      <c r="F18" s="9"/>
    </row>
    <row r="19" spans="1:6" ht="17.25" customHeight="1">
      <c r="A19" s="9"/>
      <c r="B19" s="9"/>
      <c r="C19" s="9"/>
      <c r="D19" s="9"/>
      <c r="E19" s="9"/>
      <c r="F19" s="9"/>
    </row>
    <row r="20" spans="1:6" ht="18.75">
      <c r="A20" s="120" t="s">
        <v>87</v>
      </c>
      <c r="B20" s="120"/>
      <c r="C20" s="120"/>
      <c r="D20" s="120"/>
      <c r="E20" s="10"/>
      <c r="F20" s="10"/>
    </row>
    <row r="21" spans="1:6" ht="18" customHeight="1">
      <c r="A21" s="10"/>
      <c r="B21" s="10"/>
      <c r="C21" s="10"/>
      <c r="D21" s="10"/>
      <c r="E21" s="10"/>
      <c r="F21" s="10"/>
    </row>
    <row r="22" spans="1:6" ht="18" customHeight="1">
      <c r="A22" s="10"/>
      <c r="B22" s="10"/>
      <c r="C22" s="10"/>
      <c r="D22" s="10"/>
      <c r="E22" s="10"/>
      <c r="F22" s="10"/>
    </row>
    <row r="23" spans="1:6" ht="18" customHeight="1">
      <c r="A23" s="10"/>
      <c r="B23" s="10"/>
      <c r="C23" s="10"/>
      <c r="D23" s="10"/>
      <c r="E23" s="10"/>
      <c r="F23" s="10"/>
    </row>
    <row r="24" spans="1:6" ht="18.75" customHeight="1">
      <c r="A24" s="121" t="s">
        <v>78</v>
      </c>
      <c r="B24" s="121"/>
      <c r="C24" s="121"/>
      <c r="D24" s="121"/>
      <c r="E24" s="34"/>
      <c r="F24" s="10"/>
    </row>
    <row r="25" spans="1:6">
      <c r="A25" s="8"/>
      <c r="B25" s="8"/>
      <c r="C25" s="8"/>
      <c r="D25" s="8"/>
      <c r="E25" s="8"/>
      <c r="F25" s="10"/>
    </row>
    <row r="26" spans="1:6">
      <c r="E26" s="10"/>
      <c r="F26" s="10"/>
    </row>
  </sheetData>
  <mergeCells count="6">
    <mergeCell ref="A2:C4"/>
    <mergeCell ref="A20:D20"/>
    <mergeCell ref="A24:D24"/>
    <mergeCell ref="A9:D9"/>
    <mergeCell ref="A10:E10"/>
    <mergeCell ref="A14:E17"/>
  </mergeCells>
  <hyperlinks>
    <hyperlink ref="A21" location="'Deaths Average Emp'!A1" display="Business deaths, average employment, breakdown by region and industry"/>
    <hyperlink ref="A23" location="'Deaths Average Emp BIG'!A1" display="Business deaths, average employment, breakdown by industry"/>
    <hyperlink ref="A25" location="'Deaths Average TO BIG'!A1" display="Business deaths, average turnover, breakdown by industry"/>
  </hyperlinks>
  <pageMargins left="0.51181102362204722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/>
  <dimension ref="B3:L12"/>
  <sheetViews>
    <sheetView workbookViewId="0">
      <selection activeCell="C10" sqref="C10:K10"/>
    </sheetView>
  </sheetViews>
  <sheetFormatPr defaultRowHeight="15"/>
  <cols>
    <col min="1" max="1" width="6.5703125" style="1" customWidth="1"/>
    <col min="2" max="2" width="45.85546875" style="1" customWidth="1"/>
    <col min="3" max="3" width="9.85546875" style="1" customWidth="1"/>
    <col min="4" max="4" width="10.5703125" style="1" customWidth="1"/>
    <col min="5" max="5" width="10.7109375" style="1" customWidth="1"/>
    <col min="6" max="7" width="9.140625" style="1"/>
    <col min="8" max="8" width="10" style="1" customWidth="1"/>
    <col min="9" max="9" width="9.140625" style="1"/>
    <col min="10" max="10" width="11" style="1" customWidth="1"/>
    <col min="11" max="11" width="11.5703125" style="1" customWidth="1"/>
    <col min="12" max="16384" width="9.140625" style="1"/>
  </cols>
  <sheetData>
    <row r="3" spans="2:12">
      <c r="B3" s="11" t="s">
        <v>5</v>
      </c>
    </row>
    <row r="4" spans="2:12">
      <c r="B4" s="11" t="s">
        <v>6</v>
      </c>
    </row>
    <row r="5" spans="2:12">
      <c r="B5" s="11" t="s">
        <v>7</v>
      </c>
    </row>
    <row r="6" spans="2:12">
      <c r="B6" s="11" t="s">
        <v>8</v>
      </c>
    </row>
    <row r="7" spans="2:12">
      <c r="B7" s="11" t="s">
        <v>9</v>
      </c>
    </row>
    <row r="8" spans="2:12" ht="43.5" customHeight="1">
      <c r="B8" s="12" t="s">
        <v>10</v>
      </c>
    </row>
    <row r="9" spans="2:12">
      <c r="B9" s="13"/>
    </row>
    <row r="10" spans="2:12">
      <c r="B10" s="13"/>
      <c r="C10" s="124" t="s">
        <v>41</v>
      </c>
      <c r="D10" s="124"/>
      <c r="E10" s="124"/>
      <c r="F10" s="124"/>
      <c r="G10" s="124"/>
      <c r="H10" s="124"/>
      <c r="I10" s="124"/>
      <c r="J10" s="124"/>
      <c r="K10" s="124"/>
      <c r="L10" s="14"/>
    </row>
    <row r="11" spans="2:12">
      <c r="B11" s="13"/>
    </row>
    <row r="12" spans="2:12">
      <c r="C12" s="14"/>
      <c r="D12" s="14"/>
      <c r="E12" s="14"/>
    </row>
  </sheetData>
  <mergeCells count="1">
    <mergeCell ref="C10:K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2:I11"/>
  <sheetViews>
    <sheetView workbookViewId="0">
      <selection activeCell="B15" sqref="B15"/>
    </sheetView>
  </sheetViews>
  <sheetFormatPr defaultRowHeight="15"/>
  <cols>
    <col min="1" max="1" width="4.42578125" style="1" customWidth="1"/>
    <col min="2" max="2" width="70.42578125" style="1" customWidth="1"/>
    <col min="3" max="3" width="14.7109375" style="1" customWidth="1"/>
    <col min="4" max="16384" width="9.140625" style="1"/>
  </cols>
  <sheetData>
    <row r="2" spans="1:9" ht="15.75">
      <c r="B2" s="74" t="s">
        <v>4</v>
      </c>
    </row>
    <row r="4" spans="1:9">
      <c r="A4" s="125" t="s">
        <v>11</v>
      </c>
      <c r="B4" s="126"/>
    </row>
    <row r="5" spans="1:9">
      <c r="A5" s="78" t="s">
        <v>30</v>
      </c>
      <c r="B5" s="79" t="s">
        <v>52</v>
      </c>
      <c r="C5"/>
      <c r="D5"/>
      <c r="E5"/>
      <c r="F5"/>
      <c r="G5"/>
      <c r="H5"/>
      <c r="I5" s="35"/>
    </row>
    <row r="6" spans="1:9">
      <c r="A6" s="78" t="s">
        <v>31</v>
      </c>
      <c r="B6" s="79" t="s">
        <v>53</v>
      </c>
      <c r="C6"/>
      <c r="D6"/>
      <c r="E6"/>
      <c r="F6"/>
      <c r="G6"/>
      <c r="H6"/>
      <c r="I6" s="35"/>
    </row>
    <row r="7" spans="1:9">
      <c r="A7" s="78" t="s">
        <v>32</v>
      </c>
      <c r="B7" s="79" t="s">
        <v>54</v>
      </c>
      <c r="C7"/>
      <c r="D7"/>
      <c r="E7"/>
      <c r="F7"/>
      <c r="G7"/>
      <c r="H7"/>
      <c r="I7" s="35"/>
    </row>
    <row r="8" spans="1:9">
      <c r="A8" s="78" t="s">
        <v>33</v>
      </c>
      <c r="B8" s="79" t="s">
        <v>29</v>
      </c>
      <c r="C8"/>
      <c r="D8"/>
      <c r="E8"/>
      <c r="F8"/>
      <c r="G8"/>
      <c r="H8"/>
      <c r="I8"/>
    </row>
    <row r="9" spans="1:9">
      <c r="A9" s="80"/>
      <c r="B9" s="80"/>
    </row>
    <row r="10" spans="1:9">
      <c r="A10" s="13"/>
      <c r="B10" s="13"/>
    </row>
    <row r="11" spans="1:9">
      <c r="A11" s="13"/>
      <c r="B11" s="13"/>
    </row>
  </sheetData>
  <mergeCells count="1">
    <mergeCell ref="A4:B4"/>
  </mergeCells>
  <hyperlinks>
    <hyperlink ref="A4:B4" location="метод.пояснения!A1" display="Методологические пояснения"/>
    <hyperlink ref="A5" location="'1'!A1" display="1"/>
    <hyperlink ref="A6" location="'2'!A1" display="2"/>
    <hyperlink ref="A7" location="'3'!A1" display="3"/>
    <hyperlink ref="A8" location="'4'!A1" display="4"/>
    <hyperlink ref="B5" location="'1'!A1" display="Количество зарегистрированных субъектов МСП по городам и районам"/>
    <hyperlink ref="B6" location="'2'!A1" display="Количество зарегистрированных субъектов МСП по видам деятельности"/>
    <hyperlink ref="B7" location="'3'!A1" display="Количество действующих субъектов МСП по городам и районам"/>
    <hyperlink ref="B8" location="'4'!A1" display="Количество действующих субъектов МСП по видам деятельности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2:B26"/>
  <sheetViews>
    <sheetView workbookViewId="0">
      <selection activeCell="C9" sqref="C9"/>
    </sheetView>
  </sheetViews>
  <sheetFormatPr defaultRowHeight="15"/>
  <cols>
    <col min="1" max="1" width="99" style="1" customWidth="1"/>
    <col min="2" max="16384" width="9.140625" style="1"/>
  </cols>
  <sheetData>
    <row r="2" spans="1:2" ht="15.75">
      <c r="A2" s="84" t="s">
        <v>11</v>
      </c>
      <c r="B2" s="85"/>
    </row>
    <row r="3" spans="1:2">
      <c r="A3" s="127"/>
      <c r="B3" s="128"/>
    </row>
    <row r="4" spans="1:2" ht="52.5" customHeight="1">
      <c r="A4" s="15" t="s">
        <v>46</v>
      </c>
      <c r="B4" s="15"/>
    </row>
    <row r="5" spans="1:2" ht="30" customHeight="1">
      <c r="A5" s="16" t="s">
        <v>40</v>
      </c>
      <c r="B5" s="15"/>
    </row>
    <row r="6" spans="1:2" ht="42.75" customHeight="1">
      <c r="A6" s="15" t="s">
        <v>47</v>
      </c>
      <c r="B6" s="15"/>
    </row>
    <row r="7" spans="1:2" ht="65.25" customHeight="1">
      <c r="A7" s="15" t="s">
        <v>48</v>
      </c>
      <c r="B7" s="15"/>
    </row>
    <row r="8" spans="1:2" ht="54" customHeight="1">
      <c r="A8" s="12" t="s">
        <v>39</v>
      </c>
      <c r="B8" s="15"/>
    </row>
    <row r="9" spans="1:2" ht="57" customHeight="1">
      <c r="A9" s="12" t="s">
        <v>49</v>
      </c>
      <c r="B9" s="15"/>
    </row>
    <row r="10" spans="1:2" ht="42.75" customHeight="1">
      <c r="A10" s="12" t="s">
        <v>37</v>
      </c>
      <c r="B10" s="15"/>
    </row>
    <row r="11" spans="1:2" ht="29.25" customHeight="1">
      <c r="A11" s="17" t="s">
        <v>45</v>
      </c>
      <c r="B11" s="15"/>
    </row>
    <row r="12" spans="1:2" ht="19.5" customHeight="1">
      <c r="A12" s="17"/>
      <c r="B12" s="13"/>
    </row>
    <row r="13" spans="1:2" ht="14.25" customHeight="1">
      <c r="A13" s="17"/>
    </row>
    <row r="26" spans="1:1">
      <c r="A26" s="12"/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L19"/>
  <sheetViews>
    <sheetView workbookViewId="0">
      <selection activeCell="I25" sqref="I25"/>
    </sheetView>
  </sheetViews>
  <sheetFormatPr defaultColWidth="21.28515625" defaultRowHeight="11.25"/>
  <cols>
    <col min="1" max="1" width="21.140625" style="18" customWidth="1"/>
    <col min="2" max="2" width="12" style="18" customWidth="1"/>
    <col min="3" max="3" width="18" style="18" customWidth="1"/>
    <col min="4" max="4" width="18.7109375" style="18" customWidth="1"/>
    <col min="5" max="6" width="15.5703125" style="18" customWidth="1"/>
    <col min="7" max="16384" width="21.28515625" style="18"/>
  </cols>
  <sheetData>
    <row r="1" spans="1:12" ht="18" customHeight="1">
      <c r="A1" s="134" t="s">
        <v>55</v>
      </c>
      <c r="B1" s="134"/>
      <c r="C1" s="134"/>
      <c r="D1" s="134"/>
      <c r="E1" s="134"/>
      <c r="F1" s="134"/>
    </row>
    <row r="2" spans="1:12" ht="17.25" customHeight="1">
      <c r="A2" s="29"/>
      <c r="B2" s="29"/>
      <c r="C2" s="29"/>
      <c r="D2" s="29"/>
      <c r="E2" s="29"/>
      <c r="F2" s="29"/>
    </row>
    <row r="3" spans="1:12" ht="10.5" customHeight="1">
      <c r="A3" s="135" t="s">
        <v>0</v>
      </c>
      <c r="B3" s="135"/>
      <c r="C3" s="135"/>
      <c r="D3" s="135"/>
      <c r="E3" s="135"/>
      <c r="F3" s="135"/>
    </row>
    <row r="4" spans="1:12" ht="17.25" customHeight="1">
      <c r="A4" s="129"/>
      <c r="B4" s="131" t="s">
        <v>1</v>
      </c>
      <c r="C4" s="131" t="s">
        <v>12</v>
      </c>
      <c r="D4" s="133"/>
      <c r="E4" s="133"/>
      <c r="F4" s="133"/>
    </row>
    <row r="5" spans="1:12" ht="49.5" customHeight="1">
      <c r="A5" s="130"/>
      <c r="B5" s="132"/>
      <c r="C5" s="20" t="s">
        <v>35</v>
      </c>
      <c r="D5" s="20" t="s">
        <v>34</v>
      </c>
      <c r="E5" s="21" t="s">
        <v>36</v>
      </c>
      <c r="F5" s="22" t="s">
        <v>16</v>
      </c>
    </row>
    <row r="6" spans="1:12" ht="12.75" customHeight="1">
      <c r="A6" s="81" t="s">
        <v>56</v>
      </c>
      <c r="B6" s="91">
        <f>C6+D6+E6+F6</f>
        <v>61083</v>
      </c>
      <c r="C6" s="113">
        <v>6549</v>
      </c>
      <c r="D6" s="113">
        <v>46</v>
      </c>
      <c r="E6" s="113">
        <v>35815</v>
      </c>
      <c r="F6" s="113">
        <v>18673</v>
      </c>
      <c r="G6" s="96"/>
      <c r="H6" s="97"/>
      <c r="I6" s="32"/>
      <c r="J6" s="30"/>
      <c r="K6" s="30"/>
      <c r="L6" s="31"/>
    </row>
    <row r="7" spans="1:12">
      <c r="A7" s="37" t="s">
        <v>57</v>
      </c>
      <c r="B7" s="36">
        <f t="shared" ref="B7:B15" si="0">C7+D7+E7+F7</f>
        <v>20013</v>
      </c>
      <c r="C7" s="113">
        <v>3442</v>
      </c>
      <c r="D7" s="113">
        <v>27</v>
      </c>
      <c r="E7" s="113">
        <v>16012</v>
      </c>
      <c r="F7" s="113">
        <v>532</v>
      </c>
      <c r="G7" s="96"/>
      <c r="H7" s="97"/>
      <c r="I7" s="23"/>
      <c r="J7" s="23"/>
      <c r="K7" s="23"/>
    </row>
    <row r="8" spans="1:12">
      <c r="A8" s="37" t="s">
        <v>58</v>
      </c>
      <c r="B8" s="36">
        <f t="shared" si="0"/>
        <v>1606</v>
      </c>
      <c r="C8" s="113">
        <v>198</v>
      </c>
      <c r="D8" s="113">
        <v>1</v>
      </c>
      <c r="E8" s="113">
        <v>1333</v>
      </c>
      <c r="F8" s="113">
        <v>74</v>
      </c>
      <c r="G8" s="96"/>
      <c r="H8" s="97"/>
      <c r="I8" s="23"/>
      <c r="J8" s="23"/>
      <c r="K8" s="23"/>
    </row>
    <row r="9" spans="1:12">
      <c r="A9" s="37" t="s">
        <v>59</v>
      </c>
      <c r="B9" s="36">
        <f>C9+E9+F9</f>
        <v>3862</v>
      </c>
      <c r="C9" s="113">
        <v>148</v>
      </c>
      <c r="D9" s="114" t="s">
        <v>42</v>
      </c>
      <c r="E9" s="113">
        <v>1069</v>
      </c>
      <c r="F9" s="113">
        <v>2645</v>
      </c>
      <c r="G9" s="96"/>
      <c r="H9" s="97"/>
      <c r="I9" s="23"/>
      <c r="J9" s="23"/>
      <c r="K9" s="23"/>
    </row>
    <row r="10" spans="1:12">
      <c r="A10" s="37" t="s">
        <v>60</v>
      </c>
      <c r="B10" s="36">
        <f t="shared" si="0"/>
        <v>4824</v>
      </c>
      <c r="C10" s="113">
        <v>362</v>
      </c>
      <c r="D10" s="113">
        <v>5</v>
      </c>
      <c r="E10" s="113">
        <v>3132</v>
      </c>
      <c r="F10" s="113">
        <v>1325</v>
      </c>
      <c r="G10" s="96"/>
      <c r="H10" s="97"/>
      <c r="I10" s="23"/>
      <c r="J10" s="23"/>
      <c r="K10" s="23"/>
    </row>
    <row r="11" spans="1:12">
      <c r="A11" s="37" t="s">
        <v>61</v>
      </c>
      <c r="B11" s="36">
        <f t="shared" si="0"/>
        <v>3792</v>
      </c>
      <c r="C11" s="113">
        <v>260</v>
      </c>
      <c r="D11" s="113">
        <v>5</v>
      </c>
      <c r="E11" s="113">
        <v>1707</v>
      </c>
      <c r="F11" s="113">
        <v>1820</v>
      </c>
      <c r="G11" s="96"/>
      <c r="H11" s="97"/>
      <c r="I11" s="23"/>
      <c r="J11" s="23"/>
      <c r="K11" s="23"/>
    </row>
    <row r="12" spans="1:12">
      <c r="A12" s="37" t="s">
        <v>62</v>
      </c>
      <c r="B12" s="36">
        <f>C12+E12+F12</f>
        <v>3587</v>
      </c>
      <c r="C12" s="113">
        <v>194</v>
      </c>
      <c r="D12" s="114" t="s">
        <v>42</v>
      </c>
      <c r="E12" s="113">
        <v>1446</v>
      </c>
      <c r="F12" s="113">
        <v>1947</v>
      </c>
      <c r="G12" s="96"/>
      <c r="H12" s="97"/>
      <c r="I12" s="23"/>
      <c r="J12" s="23"/>
      <c r="K12" s="23"/>
    </row>
    <row r="13" spans="1:12">
      <c r="A13" s="37" t="s">
        <v>63</v>
      </c>
      <c r="B13" s="36">
        <f t="shared" si="0"/>
        <v>4356</v>
      </c>
      <c r="C13" s="113">
        <v>227</v>
      </c>
      <c r="D13" s="113">
        <v>2</v>
      </c>
      <c r="E13" s="113">
        <v>1841</v>
      </c>
      <c r="F13" s="113">
        <v>2286</v>
      </c>
      <c r="G13" s="96"/>
      <c r="H13" s="97"/>
      <c r="I13" s="23"/>
      <c r="J13" s="23"/>
      <c r="K13" s="23"/>
    </row>
    <row r="14" spans="1:12">
      <c r="A14" s="37" t="s">
        <v>64</v>
      </c>
      <c r="B14" s="36">
        <f>C14+E14+F14</f>
        <v>2857</v>
      </c>
      <c r="C14" s="113">
        <v>224</v>
      </c>
      <c r="D14" s="114" t="s">
        <v>42</v>
      </c>
      <c r="E14" s="113">
        <v>1328</v>
      </c>
      <c r="F14" s="113">
        <v>1305</v>
      </c>
      <c r="G14" s="96"/>
      <c r="H14" s="97"/>
      <c r="I14" s="23"/>
      <c r="J14" s="23"/>
      <c r="K14" s="23"/>
    </row>
    <row r="15" spans="1:12">
      <c r="A15" s="37" t="s">
        <v>65</v>
      </c>
      <c r="B15" s="36">
        <f t="shared" si="0"/>
        <v>12822</v>
      </c>
      <c r="C15" s="113">
        <v>1322</v>
      </c>
      <c r="D15" s="113">
        <v>5</v>
      </c>
      <c r="E15" s="113">
        <v>6360</v>
      </c>
      <c r="F15" s="113">
        <v>5135</v>
      </c>
      <c r="G15" s="96"/>
      <c r="H15" s="97"/>
      <c r="I15" s="23"/>
      <c r="J15" s="23"/>
      <c r="K15" s="23"/>
    </row>
    <row r="16" spans="1:12">
      <c r="A16" s="38" t="s">
        <v>66</v>
      </c>
      <c r="B16" s="39">
        <f>C16+D16+E16+F16</f>
        <v>3364</v>
      </c>
      <c r="C16" s="115">
        <v>172</v>
      </c>
      <c r="D16" s="115">
        <v>1</v>
      </c>
      <c r="E16" s="115">
        <v>1587</v>
      </c>
      <c r="F16" s="115">
        <v>1604</v>
      </c>
      <c r="G16" s="96"/>
      <c r="H16" s="97"/>
      <c r="I16" s="33"/>
      <c r="J16" s="23"/>
      <c r="K16" s="23"/>
    </row>
    <row r="17" spans="1:11" ht="15">
      <c r="A17" s="40"/>
      <c r="B17" s="98"/>
      <c r="C17" s="98"/>
      <c r="D17" s="98"/>
      <c r="E17" s="98"/>
      <c r="F17" s="98"/>
      <c r="G17" s="96"/>
      <c r="H17" s="97"/>
      <c r="I17" s="23"/>
      <c r="J17" s="23"/>
      <c r="K17" s="23"/>
    </row>
    <row r="18" spans="1:11">
      <c r="C18" s="77"/>
      <c r="D18" s="77"/>
      <c r="E18" s="27"/>
      <c r="F18" s="27"/>
    </row>
    <row r="19" spans="1:11">
      <c r="C19" s="27"/>
      <c r="D19" s="27"/>
      <c r="E19" s="27"/>
      <c r="F19" s="27"/>
    </row>
  </sheetData>
  <mergeCells count="5">
    <mergeCell ref="A4:A5"/>
    <mergeCell ref="B4:B5"/>
    <mergeCell ref="C4:F4"/>
    <mergeCell ref="A1:F1"/>
    <mergeCell ref="A3:F3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I27"/>
  <sheetViews>
    <sheetView topLeftCell="A4" workbookViewId="0">
      <selection activeCell="G6" sqref="G6:H25"/>
    </sheetView>
  </sheetViews>
  <sheetFormatPr defaultRowHeight="11.25"/>
  <cols>
    <col min="1" max="1" width="28.5703125" style="18" customWidth="1"/>
    <col min="2" max="2" width="12.85546875" style="18" customWidth="1"/>
    <col min="3" max="3" width="14" style="18" customWidth="1"/>
    <col min="4" max="4" width="13.42578125" style="18" customWidth="1"/>
    <col min="5" max="5" width="13.85546875" style="18" customWidth="1"/>
    <col min="6" max="6" width="14" style="18" customWidth="1"/>
    <col min="7" max="7" width="14.140625" style="18" customWidth="1"/>
    <col min="8" max="8" width="9.140625" style="18" customWidth="1"/>
    <col min="9" max="9" width="82" style="18" customWidth="1"/>
    <col min="10" max="10" width="12.7109375" style="18" customWidth="1"/>
    <col min="11" max="12" width="9.140625" style="18"/>
    <col min="13" max="13" width="11.140625" style="18" customWidth="1"/>
    <col min="14" max="16384" width="9.140625" style="18"/>
  </cols>
  <sheetData>
    <row r="1" spans="1:9" ht="15.75">
      <c r="A1" s="134" t="s">
        <v>76</v>
      </c>
      <c r="B1" s="134"/>
      <c r="C1" s="134"/>
      <c r="D1" s="134"/>
      <c r="E1" s="134"/>
      <c r="F1" s="134"/>
    </row>
    <row r="2" spans="1:9" ht="12" customHeight="1">
      <c r="A2" s="29"/>
      <c r="B2" s="29"/>
      <c r="C2" s="29"/>
      <c r="D2" s="29"/>
      <c r="E2" s="29"/>
      <c r="F2" s="29"/>
    </row>
    <row r="3" spans="1:9" ht="15.75" customHeight="1">
      <c r="A3" s="140" t="s">
        <v>0</v>
      </c>
      <c r="B3" s="140"/>
      <c r="C3" s="140"/>
      <c r="D3" s="140"/>
      <c r="E3" s="140"/>
      <c r="F3" s="140"/>
    </row>
    <row r="4" spans="1:9" ht="15.75" customHeight="1">
      <c r="A4" s="136"/>
      <c r="B4" s="138" t="s">
        <v>1</v>
      </c>
      <c r="C4" s="131" t="s">
        <v>12</v>
      </c>
      <c r="D4" s="133"/>
      <c r="E4" s="133"/>
      <c r="F4" s="133"/>
    </row>
    <row r="5" spans="1:9" ht="51" customHeight="1">
      <c r="A5" s="137"/>
      <c r="B5" s="139"/>
      <c r="C5" s="25" t="s">
        <v>13</v>
      </c>
      <c r="D5" s="25" t="s">
        <v>14</v>
      </c>
      <c r="E5" s="22" t="s">
        <v>15</v>
      </c>
      <c r="F5" s="22" t="s">
        <v>16</v>
      </c>
    </row>
    <row r="6" spans="1:9" s="44" customFormat="1" ht="12.75">
      <c r="A6" s="82" t="s">
        <v>1</v>
      </c>
      <c r="B6" s="54">
        <f>C6+D6+E6+F6</f>
        <v>61083</v>
      </c>
      <c r="C6" s="113">
        <v>6549</v>
      </c>
      <c r="D6" s="113">
        <v>46</v>
      </c>
      <c r="E6" s="113">
        <v>35815</v>
      </c>
      <c r="F6" s="113">
        <v>18673</v>
      </c>
      <c r="G6" s="55"/>
      <c r="H6" s="104"/>
    </row>
    <row r="7" spans="1:9" s="44" customFormat="1" ht="26.25" customHeight="1">
      <c r="A7" s="56" t="s">
        <v>17</v>
      </c>
      <c r="B7" s="54">
        <f>C7+D7+E7+F7</f>
        <v>19520</v>
      </c>
      <c r="C7" s="113">
        <v>695</v>
      </c>
      <c r="D7" s="113">
        <v>4</v>
      </c>
      <c r="E7" s="113">
        <v>148</v>
      </c>
      <c r="F7" s="113">
        <v>18673</v>
      </c>
      <c r="G7" s="55"/>
      <c r="H7" s="104"/>
      <c r="I7" s="109"/>
    </row>
    <row r="8" spans="1:9" s="44" customFormat="1" ht="24" customHeight="1">
      <c r="A8" s="56" t="s">
        <v>67</v>
      </c>
      <c r="B8" s="54">
        <f>C8+E8</f>
        <v>133</v>
      </c>
      <c r="C8" s="113">
        <v>113</v>
      </c>
      <c r="D8" s="114" t="s">
        <v>42</v>
      </c>
      <c r="E8" s="113">
        <v>20</v>
      </c>
      <c r="F8" s="114" t="s">
        <v>42</v>
      </c>
      <c r="G8" s="55"/>
      <c r="H8" s="104"/>
      <c r="I8" s="109"/>
    </row>
    <row r="9" spans="1:9" s="44" customFormat="1" ht="12" customHeight="1">
      <c r="A9" s="56" t="s">
        <v>38</v>
      </c>
      <c r="B9" s="54">
        <f>C9+D9+E9</f>
        <v>2511</v>
      </c>
      <c r="C9" s="113">
        <v>474</v>
      </c>
      <c r="D9" s="113">
        <v>7</v>
      </c>
      <c r="E9" s="113">
        <v>2030</v>
      </c>
      <c r="F9" s="114" t="s">
        <v>42</v>
      </c>
      <c r="G9" s="55"/>
      <c r="H9" s="104"/>
      <c r="I9" s="109"/>
    </row>
    <row r="10" spans="1:9" s="44" customFormat="1" ht="37.5" customHeight="1">
      <c r="A10" s="56" t="s">
        <v>68</v>
      </c>
      <c r="B10" s="54">
        <f t="shared" ref="B10:B24" si="0">C10+D10+E10</f>
        <v>88</v>
      </c>
      <c r="C10" s="113">
        <v>68</v>
      </c>
      <c r="D10" s="113">
        <v>2</v>
      </c>
      <c r="E10" s="113">
        <v>18</v>
      </c>
      <c r="F10" s="114" t="s">
        <v>42</v>
      </c>
      <c r="G10" s="55"/>
      <c r="H10" s="104"/>
      <c r="I10" s="109"/>
    </row>
    <row r="11" spans="1:9" s="44" customFormat="1" ht="44.25" customHeight="1">
      <c r="A11" s="57" t="s">
        <v>44</v>
      </c>
      <c r="B11" s="54">
        <f t="shared" si="0"/>
        <v>113</v>
      </c>
      <c r="C11" s="113">
        <v>45</v>
      </c>
      <c r="D11" s="113">
        <v>1</v>
      </c>
      <c r="E11" s="113">
        <v>67</v>
      </c>
      <c r="F11" s="114" t="s">
        <v>42</v>
      </c>
      <c r="G11" s="55"/>
      <c r="H11" s="104"/>
      <c r="I11" s="109"/>
    </row>
    <row r="12" spans="1:9" s="44" customFormat="1" ht="12.75">
      <c r="A12" s="56" t="s">
        <v>18</v>
      </c>
      <c r="B12" s="54">
        <v>2419</v>
      </c>
      <c r="C12" s="113">
        <v>1006</v>
      </c>
      <c r="D12" s="113">
        <v>7</v>
      </c>
      <c r="E12" s="113">
        <v>1406</v>
      </c>
      <c r="F12" s="114" t="s">
        <v>42</v>
      </c>
      <c r="G12" s="55"/>
      <c r="H12" s="104"/>
      <c r="I12" s="109"/>
    </row>
    <row r="13" spans="1:9" s="44" customFormat="1" ht="27" customHeight="1">
      <c r="A13" s="56" t="s">
        <v>19</v>
      </c>
      <c r="B13" s="54">
        <f t="shared" si="0"/>
        <v>19095</v>
      </c>
      <c r="C13" s="113">
        <v>1602</v>
      </c>
      <c r="D13" s="113">
        <v>3</v>
      </c>
      <c r="E13" s="113">
        <v>17490</v>
      </c>
      <c r="F13" s="114" t="s">
        <v>42</v>
      </c>
      <c r="G13" s="55"/>
      <c r="H13" s="104"/>
      <c r="I13" s="109"/>
    </row>
    <row r="14" spans="1:9" s="44" customFormat="1" ht="16.5" customHeight="1">
      <c r="A14" s="56" t="s">
        <v>20</v>
      </c>
      <c r="B14" s="54">
        <f t="shared" si="0"/>
        <v>3265</v>
      </c>
      <c r="C14" s="113">
        <v>574</v>
      </c>
      <c r="D14" s="113">
        <v>11</v>
      </c>
      <c r="E14" s="113">
        <v>2680</v>
      </c>
      <c r="F14" s="114" t="s">
        <v>42</v>
      </c>
      <c r="G14" s="55"/>
      <c r="H14" s="104"/>
      <c r="I14" s="109"/>
    </row>
    <row r="15" spans="1:9" s="44" customFormat="1" ht="24.75" customHeight="1">
      <c r="A15" s="56" t="s">
        <v>2</v>
      </c>
      <c r="B15" s="54">
        <f>C15+E15</f>
        <v>2025</v>
      </c>
      <c r="C15" s="113">
        <v>116</v>
      </c>
      <c r="D15" s="114" t="s">
        <v>42</v>
      </c>
      <c r="E15" s="113">
        <v>1909</v>
      </c>
      <c r="F15" s="114" t="s">
        <v>42</v>
      </c>
      <c r="G15" s="55"/>
      <c r="H15" s="104"/>
      <c r="I15" s="109"/>
    </row>
    <row r="16" spans="1:9" s="44" customFormat="1" ht="12.75">
      <c r="A16" s="56" t="s">
        <v>21</v>
      </c>
      <c r="B16" s="54">
        <f>C16+D16+E16</f>
        <v>549</v>
      </c>
      <c r="C16" s="113">
        <v>142</v>
      </c>
      <c r="D16" s="113">
        <v>1</v>
      </c>
      <c r="E16" s="113">
        <v>406</v>
      </c>
      <c r="F16" s="114" t="s">
        <v>42</v>
      </c>
      <c r="G16" s="55"/>
      <c r="H16" s="104"/>
      <c r="I16" s="109"/>
    </row>
    <row r="17" spans="1:9" s="44" customFormat="1" ht="28.5" customHeight="1">
      <c r="A17" s="108" t="s">
        <v>22</v>
      </c>
      <c r="B17" s="54">
        <f>C17+E17</f>
        <v>116</v>
      </c>
      <c r="C17" s="113">
        <v>105</v>
      </c>
      <c r="D17" s="114" t="s">
        <v>42</v>
      </c>
      <c r="E17" s="113">
        <v>11</v>
      </c>
      <c r="F17" s="114" t="s">
        <v>42</v>
      </c>
      <c r="G17" s="55"/>
      <c r="H17" s="104"/>
      <c r="I17" s="109"/>
    </row>
    <row r="18" spans="1:9" s="44" customFormat="1" ht="25.5" customHeight="1">
      <c r="A18" s="56" t="s">
        <v>23</v>
      </c>
      <c r="B18" s="54">
        <f>C18+E18</f>
        <v>1876</v>
      </c>
      <c r="C18" s="113">
        <v>148</v>
      </c>
      <c r="D18" s="114" t="s">
        <v>42</v>
      </c>
      <c r="E18" s="113">
        <v>1728</v>
      </c>
      <c r="F18" s="114" t="s">
        <v>42</v>
      </c>
      <c r="G18" s="55"/>
      <c r="H18" s="104"/>
      <c r="I18" s="109"/>
    </row>
    <row r="19" spans="1:9" s="44" customFormat="1" ht="22.5" customHeight="1">
      <c r="A19" s="56" t="s">
        <v>24</v>
      </c>
      <c r="B19" s="54">
        <f>C19+E19</f>
        <v>807</v>
      </c>
      <c r="C19" s="113">
        <v>370</v>
      </c>
      <c r="D19" s="114" t="s">
        <v>42</v>
      </c>
      <c r="E19" s="113">
        <v>437</v>
      </c>
      <c r="F19" s="114" t="s">
        <v>42</v>
      </c>
      <c r="G19" s="55"/>
      <c r="H19" s="104"/>
      <c r="I19" s="109"/>
    </row>
    <row r="20" spans="1:9" s="44" customFormat="1" ht="33.75">
      <c r="A20" s="56" t="s">
        <v>28</v>
      </c>
      <c r="B20" s="54">
        <f t="shared" si="0"/>
        <v>1030</v>
      </c>
      <c r="C20" s="113">
        <v>259</v>
      </c>
      <c r="D20" s="113">
        <v>8</v>
      </c>
      <c r="E20" s="113">
        <v>763</v>
      </c>
      <c r="F20" s="114" t="s">
        <v>42</v>
      </c>
      <c r="G20" s="55"/>
      <c r="H20" s="104"/>
      <c r="I20" s="109"/>
    </row>
    <row r="21" spans="1:9" s="44" customFormat="1" ht="12.75">
      <c r="A21" s="56" t="s">
        <v>25</v>
      </c>
      <c r="B21" s="54">
        <f>C21+E21</f>
        <v>841</v>
      </c>
      <c r="C21" s="113">
        <v>257</v>
      </c>
      <c r="D21" s="114" t="s">
        <v>42</v>
      </c>
      <c r="E21" s="113">
        <v>584</v>
      </c>
      <c r="F21" s="114" t="s">
        <v>42</v>
      </c>
      <c r="G21" s="55"/>
      <c r="H21" s="104"/>
      <c r="I21" s="109"/>
    </row>
    <row r="22" spans="1:9" s="44" customFormat="1" ht="22.5">
      <c r="A22" s="58" t="s">
        <v>3</v>
      </c>
      <c r="B22" s="110">
        <f t="shared" si="0"/>
        <v>358</v>
      </c>
      <c r="C22" s="113">
        <v>165</v>
      </c>
      <c r="D22" s="113">
        <v>1</v>
      </c>
      <c r="E22" s="113">
        <v>192</v>
      </c>
      <c r="F22" s="114" t="s">
        <v>42</v>
      </c>
      <c r="G22" s="55"/>
      <c r="H22" s="104"/>
      <c r="I22" s="109"/>
    </row>
    <row r="23" spans="1:9" s="44" customFormat="1" ht="12.75">
      <c r="A23" s="58" t="s">
        <v>26</v>
      </c>
      <c r="B23" s="110">
        <f>C23+E23</f>
        <v>378</v>
      </c>
      <c r="C23" s="113">
        <v>58</v>
      </c>
      <c r="D23" s="114" t="s">
        <v>42</v>
      </c>
      <c r="E23" s="113">
        <v>320</v>
      </c>
      <c r="F23" s="114" t="s">
        <v>42</v>
      </c>
      <c r="G23" s="55"/>
      <c r="H23" s="104"/>
      <c r="I23" s="109"/>
    </row>
    <row r="24" spans="1:9" s="44" customFormat="1" ht="15" customHeight="1">
      <c r="A24" s="58" t="s">
        <v>27</v>
      </c>
      <c r="B24" s="110">
        <f t="shared" si="0"/>
        <v>5953</v>
      </c>
      <c r="C24" s="113">
        <v>352</v>
      </c>
      <c r="D24" s="113">
        <v>1</v>
      </c>
      <c r="E24" s="113">
        <v>5600</v>
      </c>
      <c r="F24" s="114" t="s">
        <v>42</v>
      </c>
      <c r="G24" s="55"/>
      <c r="H24" s="104"/>
      <c r="I24" s="109"/>
    </row>
    <row r="25" spans="1:9" s="40" customFormat="1" ht="60" customHeight="1">
      <c r="A25" s="107" t="s">
        <v>82</v>
      </c>
      <c r="B25" s="60">
        <f>E25</f>
        <v>6</v>
      </c>
      <c r="C25" s="116" t="s">
        <v>42</v>
      </c>
      <c r="D25" s="116" t="s">
        <v>42</v>
      </c>
      <c r="E25" s="115">
        <v>6</v>
      </c>
      <c r="F25" s="116" t="s">
        <v>42</v>
      </c>
      <c r="G25" s="55"/>
      <c r="H25" s="104"/>
    </row>
    <row r="26" spans="1:9" s="40" customFormat="1" ht="15">
      <c r="B26" s="98"/>
      <c r="C26" s="98"/>
      <c r="D26" s="98"/>
      <c r="E26" s="98"/>
      <c r="F26" s="98"/>
      <c r="G26" s="55"/>
      <c r="H26" s="104"/>
    </row>
    <row r="27" spans="1:9" s="40" customFormat="1" ht="15"/>
  </sheetData>
  <mergeCells count="5">
    <mergeCell ref="A4:A5"/>
    <mergeCell ref="B4:B5"/>
    <mergeCell ref="C4:F4"/>
    <mergeCell ref="A1:F1"/>
    <mergeCell ref="A3:F3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5"/>
  <dimension ref="A1:P18"/>
  <sheetViews>
    <sheetView workbookViewId="0">
      <selection activeCell="G6" sqref="G6:H18"/>
    </sheetView>
  </sheetViews>
  <sheetFormatPr defaultColWidth="21.28515625" defaultRowHeight="11.25"/>
  <cols>
    <col min="1" max="1" width="21" style="18" customWidth="1"/>
    <col min="2" max="2" width="13.5703125" style="18" customWidth="1"/>
    <col min="3" max="3" width="18.140625" style="18" customWidth="1"/>
    <col min="4" max="4" width="17.85546875" style="18" customWidth="1"/>
    <col min="5" max="5" width="14.7109375" style="18" customWidth="1"/>
    <col min="6" max="6" width="17.140625" style="18" customWidth="1"/>
    <col min="7" max="7" width="21.140625" style="18" customWidth="1"/>
    <col min="8" max="8" width="21.28515625" style="18"/>
    <col min="9" max="9" width="18.7109375" style="18" customWidth="1"/>
    <col min="10" max="10" width="19.28515625" style="18" customWidth="1"/>
    <col min="11" max="16384" width="21.28515625" style="18"/>
  </cols>
  <sheetData>
    <row r="1" spans="1:16" ht="15" customHeight="1">
      <c r="A1" s="134" t="s">
        <v>77</v>
      </c>
      <c r="B1" s="134"/>
      <c r="C1" s="134"/>
      <c r="D1" s="134"/>
      <c r="E1" s="134"/>
      <c r="F1" s="134"/>
    </row>
    <row r="2" spans="1:16" ht="13.5" customHeight="1">
      <c r="A2" s="29"/>
      <c r="B2" s="29"/>
      <c r="C2" s="29"/>
      <c r="D2" s="29"/>
      <c r="E2" s="29"/>
      <c r="F2" s="29"/>
    </row>
    <row r="3" spans="1:16" ht="15.75" customHeight="1">
      <c r="A3" s="135" t="s">
        <v>0</v>
      </c>
      <c r="B3" s="135"/>
      <c r="C3" s="135"/>
      <c r="D3" s="135"/>
      <c r="E3" s="135"/>
      <c r="F3" s="135"/>
      <c r="G3" s="19"/>
    </row>
    <row r="4" spans="1:16" ht="19.5" customHeight="1">
      <c r="A4" s="141"/>
      <c r="B4" s="132" t="s">
        <v>1</v>
      </c>
      <c r="C4" s="132" t="s">
        <v>12</v>
      </c>
      <c r="D4" s="132"/>
      <c r="E4" s="132"/>
      <c r="F4" s="144"/>
      <c r="G4" s="24"/>
    </row>
    <row r="5" spans="1:16" ht="54" customHeight="1">
      <c r="A5" s="142"/>
      <c r="B5" s="143"/>
      <c r="C5" s="95" t="s">
        <v>35</v>
      </c>
      <c r="D5" s="95" t="s">
        <v>34</v>
      </c>
      <c r="E5" s="99" t="s">
        <v>36</v>
      </c>
      <c r="F5" s="99" t="s">
        <v>16</v>
      </c>
      <c r="G5" s="26"/>
    </row>
    <row r="6" spans="1:16" s="44" customFormat="1" ht="15">
      <c r="A6" s="90" t="s">
        <v>56</v>
      </c>
      <c r="B6" s="91">
        <f>C6+D6+E6+F6</f>
        <v>58523</v>
      </c>
      <c r="C6" s="104">
        <v>5489</v>
      </c>
      <c r="D6" s="104">
        <v>46</v>
      </c>
      <c r="E6" s="104">
        <v>34525</v>
      </c>
      <c r="F6" s="104">
        <v>18463</v>
      </c>
      <c r="G6" s="41"/>
      <c r="H6" s="42"/>
      <c r="I6" s="43"/>
      <c r="J6" s="43"/>
      <c r="K6" s="43"/>
      <c r="N6" s="45"/>
      <c r="P6" s="46"/>
    </row>
    <row r="7" spans="1:16" s="44" customFormat="1" ht="15" customHeight="1">
      <c r="A7" s="92" t="s">
        <v>57</v>
      </c>
      <c r="B7" s="36">
        <f t="shared" ref="B7:B15" si="0">C7+D7+E7+F7</f>
        <v>18749</v>
      </c>
      <c r="C7" s="104">
        <v>2748</v>
      </c>
      <c r="D7" s="104">
        <v>27</v>
      </c>
      <c r="E7" s="104">
        <v>15465</v>
      </c>
      <c r="F7" s="104">
        <v>509</v>
      </c>
      <c r="G7" s="41"/>
      <c r="H7" s="42"/>
      <c r="I7" s="43"/>
      <c r="J7" s="43"/>
      <c r="K7" s="47"/>
      <c r="M7" s="48"/>
      <c r="N7" s="49"/>
      <c r="P7" s="46"/>
    </row>
    <row r="8" spans="1:16" s="44" customFormat="1" ht="15">
      <c r="A8" s="92" t="s">
        <v>58</v>
      </c>
      <c r="B8" s="36">
        <f t="shared" si="0"/>
        <v>1485</v>
      </c>
      <c r="C8" s="104">
        <v>173</v>
      </c>
      <c r="D8" s="104">
        <v>1</v>
      </c>
      <c r="E8" s="104">
        <v>1239</v>
      </c>
      <c r="F8" s="104">
        <v>72</v>
      </c>
      <c r="G8" s="41"/>
      <c r="H8" s="42"/>
      <c r="I8" s="43"/>
      <c r="J8" s="43"/>
      <c r="M8" s="48"/>
      <c r="N8" s="49"/>
      <c r="P8" s="46"/>
    </row>
    <row r="9" spans="1:16" s="44" customFormat="1" ht="15">
      <c r="A9" s="92" t="s">
        <v>59</v>
      </c>
      <c r="B9" s="36">
        <f>C9+E9+F9</f>
        <v>3784</v>
      </c>
      <c r="C9" s="104">
        <v>127</v>
      </c>
      <c r="D9" s="105" t="s">
        <v>42</v>
      </c>
      <c r="E9" s="104">
        <v>1040</v>
      </c>
      <c r="F9" s="104">
        <v>2617</v>
      </c>
      <c r="G9" s="41"/>
      <c r="H9" s="42"/>
      <c r="I9" s="43"/>
      <c r="J9" s="43"/>
      <c r="M9" s="48"/>
      <c r="N9" s="49"/>
      <c r="P9" s="46"/>
    </row>
    <row r="10" spans="1:16" s="44" customFormat="1" ht="15">
      <c r="A10" s="92" t="s">
        <v>60</v>
      </c>
      <c r="B10" s="36">
        <f t="shared" si="0"/>
        <v>4679</v>
      </c>
      <c r="C10" s="104">
        <v>317</v>
      </c>
      <c r="D10" s="104">
        <v>5</v>
      </c>
      <c r="E10" s="104">
        <v>3039</v>
      </c>
      <c r="F10" s="104">
        <v>1318</v>
      </c>
      <c r="G10" s="41"/>
      <c r="H10" s="42"/>
      <c r="I10" s="43"/>
      <c r="J10" s="43"/>
      <c r="M10" s="48"/>
      <c r="N10" s="49"/>
      <c r="P10" s="46"/>
    </row>
    <row r="11" spans="1:16" s="44" customFormat="1" ht="15">
      <c r="A11" s="92" t="s">
        <v>61</v>
      </c>
      <c r="B11" s="36">
        <f t="shared" si="0"/>
        <v>3703</v>
      </c>
      <c r="C11" s="104">
        <v>236</v>
      </c>
      <c r="D11" s="104">
        <v>5</v>
      </c>
      <c r="E11" s="104">
        <v>1652</v>
      </c>
      <c r="F11" s="104">
        <v>1810</v>
      </c>
      <c r="G11" s="41"/>
      <c r="H11" s="42"/>
      <c r="I11" s="43"/>
      <c r="J11" s="43"/>
      <c r="M11" s="48"/>
      <c r="N11" s="49"/>
      <c r="P11" s="46"/>
    </row>
    <row r="12" spans="1:16" s="44" customFormat="1" ht="15">
      <c r="A12" s="92" t="s">
        <v>62</v>
      </c>
      <c r="B12" s="36">
        <f>C12+E12+F12</f>
        <v>3451</v>
      </c>
      <c r="C12" s="104">
        <v>167</v>
      </c>
      <c r="D12" s="105" t="s">
        <v>42</v>
      </c>
      <c r="E12" s="104">
        <v>1371</v>
      </c>
      <c r="F12" s="104">
        <v>1913</v>
      </c>
      <c r="G12" s="41"/>
      <c r="H12" s="42"/>
      <c r="I12" s="43"/>
      <c r="J12" s="43"/>
      <c r="M12" s="48"/>
      <c r="N12" s="49"/>
      <c r="P12" s="46"/>
    </row>
    <row r="13" spans="1:16" s="44" customFormat="1" ht="15">
      <c r="A13" s="92" t="s">
        <v>63</v>
      </c>
      <c r="B13" s="36">
        <f t="shared" si="0"/>
        <v>4249</v>
      </c>
      <c r="C13" s="104">
        <v>196</v>
      </c>
      <c r="D13" s="104">
        <v>2</v>
      </c>
      <c r="E13" s="104">
        <v>1781</v>
      </c>
      <c r="F13" s="104">
        <v>2270</v>
      </c>
      <c r="G13" s="41"/>
      <c r="H13" s="42"/>
      <c r="I13" s="43"/>
      <c r="J13" s="43"/>
      <c r="M13" s="48"/>
      <c r="N13" s="49"/>
      <c r="P13" s="46"/>
    </row>
    <row r="14" spans="1:16" s="44" customFormat="1" ht="15">
      <c r="A14" s="92" t="s">
        <v>64</v>
      </c>
      <c r="B14" s="36">
        <f>C14+E14+F14</f>
        <v>2742</v>
      </c>
      <c r="C14" s="104">
        <v>193</v>
      </c>
      <c r="D14" s="105" t="s">
        <v>42</v>
      </c>
      <c r="E14" s="104">
        <v>1264</v>
      </c>
      <c r="F14" s="104">
        <v>1285</v>
      </c>
      <c r="G14" s="41"/>
      <c r="H14" s="42"/>
      <c r="I14" s="43"/>
      <c r="J14" s="43"/>
      <c r="M14" s="48"/>
      <c r="N14" s="49"/>
      <c r="P14" s="46"/>
    </row>
    <row r="15" spans="1:16" s="44" customFormat="1" ht="15">
      <c r="A15" s="92" t="s">
        <v>65</v>
      </c>
      <c r="B15" s="36">
        <f t="shared" si="0"/>
        <v>12456</v>
      </c>
      <c r="C15" s="104">
        <v>1180</v>
      </c>
      <c r="D15" s="104">
        <v>5</v>
      </c>
      <c r="E15" s="104">
        <v>6178</v>
      </c>
      <c r="F15" s="104">
        <v>5093</v>
      </c>
      <c r="G15" s="41"/>
      <c r="H15" s="42"/>
      <c r="I15" s="43"/>
      <c r="J15" s="43"/>
      <c r="M15" s="48"/>
      <c r="N15" s="49"/>
      <c r="P15" s="46"/>
    </row>
    <row r="16" spans="1:16" s="44" customFormat="1" ht="15">
      <c r="A16" s="93" t="s">
        <v>66</v>
      </c>
      <c r="B16" s="39">
        <f>C16+D16+E16+F16</f>
        <v>3225</v>
      </c>
      <c r="C16" s="106">
        <v>152</v>
      </c>
      <c r="D16" s="106">
        <v>1</v>
      </c>
      <c r="E16" s="106">
        <v>1496</v>
      </c>
      <c r="F16" s="106">
        <v>1576</v>
      </c>
      <c r="G16" s="41"/>
      <c r="H16" s="42"/>
      <c r="I16" s="43"/>
      <c r="J16" s="43"/>
      <c r="M16" s="48"/>
      <c r="N16" s="49"/>
      <c r="P16" s="46"/>
    </row>
    <row r="17" spans="1:16" s="40" customFormat="1" ht="15">
      <c r="A17" s="50"/>
      <c r="B17" s="51"/>
      <c r="C17" s="51"/>
      <c r="D17" s="51"/>
      <c r="E17" s="51"/>
      <c r="F17" s="51"/>
      <c r="G17" s="41"/>
      <c r="H17" s="42"/>
      <c r="P17" s="52"/>
    </row>
    <row r="18" spans="1:16" s="40" customFormat="1" ht="15">
      <c r="A18" s="50"/>
      <c r="B18" s="100"/>
      <c r="C18" s="100"/>
      <c r="D18" s="100"/>
      <c r="E18" s="100"/>
      <c r="F18" s="100"/>
      <c r="G18" s="53"/>
      <c r="P18" s="52"/>
    </row>
  </sheetData>
  <mergeCells count="5">
    <mergeCell ref="A4:A5"/>
    <mergeCell ref="B4:B5"/>
    <mergeCell ref="C4:F4"/>
    <mergeCell ref="A1:F1"/>
    <mergeCell ref="A3:F3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H32"/>
  <sheetViews>
    <sheetView topLeftCell="A4" workbookViewId="0">
      <selection activeCell="O20" sqref="O20"/>
    </sheetView>
  </sheetViews>
  <sheetFormatPr defaultRowHeight="11.25"/>
  <cols>
    <col min="1" max="1" width="31.7109375" style="18" customWidth="1"/>
    <col min="2" max="2" width="12.140625" style="18" customWidth="1"/>
    <col min="3" max="3" width="14.28515625" style="18" customWidth="1"/>
    <col min="4" max="4" width="16.7109375" style="18" customWidth="1"/>
    <col min="5" max="5" width="14" style="27" customWidth="1"/>
    <col min="6" max="6" width="14.140625" style="18" customWidth="1"/>
    <col min="7" max="16384" width="9.140625" style="18"/>
  </cols>
  <sheetData>
    <row r="1" spans="1:8" ht="19.5" customHeight="1">
      <c r="A1" s="134" t="s">
        <v>50</v>
      </c>
      <c r="B1" s="134"/>
      <c r="C1" s="134"/>
      <c r="D1" s="134"/>
      <c r="E1" s="134"/>
      <c r="F1" s="134"/>
    </row>
    <row r="2" spans="1:8" ht="12.75">
      <c r="A2" s="29"/>
      <c r="B2" s="29"/>
      <c r="C2" s="29"/>
      <c r="D2" s="29"/>
      <c r="E2" s="29"/>
      <c r="F2" s="29"/>
    </row>
    <row r="3" spans="1:8" ht="15" customHeight="1">
      <c r="A3" s="135" t="s">
        <v>0</v>
      </c>
      <c r="B3" s="135"/>
      <c r="C3" s="135"/>
      <c r="D3" s="135"/>
      <c r="E3" s="135"/>
      <c r="F3" s="135"/>
    </row>
    <row r="4" spans="1:8" ht="15.75" customHeight="1">
      <c r="A4" s="136"/>
      <c r="B4" s="138" t="s">
        <v>1</v>
      </c>
      <c r="C4" s="131" t="s">
        <v>12</v>
      </c>
      <c r="D4" s="133"/>
      <c r="E4" s="133"/>
      <c r="F4" s="145"/>
    </row>
    <row r="5" spans="1:8" ht="57.75" customHeight="1">
      <c r="A5" s="137"/>
      <c r="B5" s="139"/>
      <c r="C5" s="95" t="s">
        <v>13</v>
      </c>
      <c r="D5" s="95" t="s">
        <v>14</v>
      </c>
      <c r="E5" s="28" t="s">
        <v>36</v>
      </c>
      <c r="F5" s="22" t="s">
        <v>16</v>
      </c>
    </row>
    <row r="6" spans="1:8" s="44" customFormat="1" ht="12.75">
      <c r="A6" s="83" t="s">
        <v>1</v>
      </c>
      <c r="B6" s="54">
        <f>C6+D6+E6+F6</f>
        <v>58523</v>
      </c>
      <c r="C6" s="104">
        <v>5489</v>
      </c>
      <c r="D6" s="104">
        <v>46</v>
      </c>
      <c r="E6" s="104">
        <v>34525</v>
      </c>
      <c r="F6" s="104">
        <v>18463</v>
      </c>
      <c r="G6" s="55"/>
      <c r="H6" s="55"/>
    </row>
    <row r="7" spans="1:8" s="44" customFormat="1" ht="11.25" customHeight="1">
      <c r="A7" s="59" t="s">
        <v>17</v>
      </c>
      <c r="B7" s="54">
        <f t="shared" ref="B7" si="0">C7+D7+E7+F7</f>
        <v>19232</v>
      </c>
      <c r="C7" s="104">
        <v>622</v>
      </c>
      <c r="D7" s="104">
        <v>4</v>
      </c>
      <c r="E7" s="104">
        <v>143</v>
      </c>
      <c r="F7" s="104">
        <v>18463</v>
      </c>
      <c r="G7" s="55"/>
      <c r="H7" s="55"/>
    </row>
    <row r="8" spans="1:8" s="44" customFormat="1" ht="22.5">
      <c r="A8" s="102" t="s">
        <v>80</v>
      </c>
      <c r="B8" s="54">
        <f>C8+E8</f>
        <v>113</v>
      </c>
      <c r="C8" s="104">
        <v>95</v>
      </c>
      <c r="D8" s="105" t="s">
        <v>42</v>
      </c>
      <c r="E8" s="104">
        <v>18</v>
      </c>
      <c r="F8" s="105" t="s">
        <v>42</v>
      </c>
      <c r="G8" s="55"/>
      <c r="H8" s="55"/>
    </row>
    <row r="9" spans="1:8" s="44" customFormat="1" ht="12.75">
      <c r="A9" s="102" t="s">
        <v>38</v>
      </c>
      <c r="B9" s="54">
        <f>C9+D9+E9</f>
        <v>2326</v>
      </c>
      <c r="C9" s="104">
        <v>388</v>
      </c>
      <c r="D9" s="104">
        <v>7</v>
      </c>
      <c r="E9" s="104">
        <v>1931</v>
      </c>
      <c r="F9" s="105" t="s">
        <v>42</v>
      </c>
      <c r="G9" s="55"/>
      <c r="H9" s="55"/>
    </row>
    <row r="10" spans="1:8" s="44" customFormat="1" ht="36" customHeight="1">
      <c r="A10" s="102" t="s">
        <v>81</v>
      </c>
      <c r="B10" s="54">
        <f t="shared" ref="B10:B11" si="1">C10+D10+E10</f>
        <v>76</v>
      </c>
      <c r="C10" s="104">
        <v>57</v>
      </c>
      <c r="D10" s="104">
        <v>2</v>
      </c>
      <c r="E10" s="104">
        <v>17</v>
      </c>
      <c r="F10" s="105" t="s">
        <v>42</v>
      </c>
      <c r="G10" s="55"/>
      <c r="H10" s="55"/>
    </row>
    <row r="11" spans="1:8" s="44" customFormat="1" ht="45">
      <c r="A11" s="57" t="s">
        <v>44</v>
      </c>
      <c r="B11" s="54">
        <f t="shared" si="1"/>
        <v>110</v>
      </c>
      <c r="C11" s="104">
        <v>42</v>
      </c>
      <c r="D11" s="104">
        <v>1</v>
      </c>
      <c r="E11" s="104">
        <v>67</v>
      </c>
      <c r="F11" s="105" t="s">
        <v>42</v>
      </c>
      <c r="G11" s="55"/>
      <c r="H11" s="55"/>
    </row>
    <row r="12" spans="1:8" s="44" customFormat="1" ht="12.75">
      <c r="A12" s="59" t="s">
        <v>18</v>
      </c>
      <c r="B12" s="54">
        <v>2212</v>
      </c>
      <c r="C12" s="104">
        <v>845</v>
      </c>
      <c r="D12" s="104">
        <v>7</v>
      </c>
      <c r="E12" s="104">
        <v>1360</v>
      </c>
      <c r="F12" s="105" t="s">
        <v>42</v>
      </c>
      <c r="G12" s="55"/>
      <c r="H12" s="55"/>
    </row>
    <row r="13" spans="1:8" s="44" customFormat="1" ht="24.75" customHeight="1">
      <c r="A13" s="59" t="s">
        <v>19</v>
      </c>
      <c r="B13" s="54">
        <v>18144</v>
      </c>
      <c r="C13" s="104">
        <v>1267</v>
      </c>
      <c r="D13" s="104">
        <v>3</v>
      </c>
      <c r="E13" s="104">
        <v>16874</v>
      </c>
      <c r="F13" s="105" t="s">
        <v>42</v>
      </c>
      <c r="G13" s="55"/>
      <c r="H13" s="55"/>
    </row>
    <row r="14" spans="1:8" s="44" customFormat="1" ht="12.75">
      <c r="A14" s="59" t="s">
        <v>20</v>
      </c>
      <c r="B14" s="54">
        <v>3126</v>
      </c>
      <c r="C14" s="104">
        <v>508</v>
      </c>
      <c r="D14" s="104">
        <v>11</v>
      </c>
      <c r="E14" s="104">
        <v>2607</v>
      </c>
      <c r="F14" s="105" t="s">
        <v>42</v>
      </c>
      <c r="G14" s="55"/>
      <c r="H14" s="55"/>
    </row>
    <row r="15" spans="1:8" s="44" customFormat="1" ht="24.75" customHeight="1">
      <c r="A15" s="59" t="s">
        <v>2</v>
      </c>
      <c r="B15" s="54">
        <v>1943</v>
      </c>
      <c r="C15" s="104">
        <v>102</v>
      </c>
      <c r="D15" s="105" t="s">
        <v>42</v>
      </c>
      <c r="E15" s="104">
        <v>1841</v>
      </c>
      <c r="F15" s="105" t="s">
        <v>42</v>
      </c>
      <c r="G15" s="55"/>
      <c r="H15" s="55"/>
    </row>
    <row r="16" spans="1:8" s="44" customFormat="1" ht="12.75">
      <c r="A16" s="59" t="s">
        <v>21</v>
      </c>
      <c r="B16" s="54">
        <f>C16+D16+E16</f>
        <v>511</v>
      </c>
      <c r="C16" s="104">
        <v>118</v>
      </c>
      <c r="D16" s="104">
        <v>1</v>
      </c>
      <c r="E16" s="104">
        <v>392</v>
      </c>
      <c r="F16" s="105" t="s">
        <v>42</v>
      </c>
      <c r="G16" s="55"/>
      <c r="H16" s="55"/>
    </row>
    <row r="17" spans="1:8" s="44" customFormat="1" ht="12.75">
      <c r="A17" s="59" t="s">
        <v>22</v>
      </c>
      <c r="B17" s="54">
        <f t="shared" ref="B17" si="2">C17+E17</f>
        <v>81</v>
      </c>
      <c r="C17" s="104">
        <v>71</v>
      </c>
      <c r="D17" s="105" t="s">
        <v>42</v>
      </c>
      <c r="E17" s="104">
        <v>10</v>
      </c>
      <c r="F17" s="105" t="s">
        <v>42</v>
      </c>
      <c r="G17" s="55"/>
      <c r="H17" s="55"/>
    </row>
    <row r="18" spans="1:8" s="44" customFormat="1" ht="12.75">
      <c r="A18" s="59" t="s">
        <v>23</v>
      </c>
      <c r="B18" s="54">
        <v>1814</v>
      </c>
      <c r="C18" s="104">
        <v>132</v>
      </c>
      <c r="D18" s="105" t="s">
        <v>42</v>
      </c>
      <c r="E18" s="104">
        <v>1682</v>
      </c>
      <c r="F18" s="105" t="s">
        <v>42</v>
      </c>
      <c r="G18" s="55"/>
      <c r="H18" s="55"/>
    </row>
    <row r="19" spans="1:8" s="44" customFormat="1" ht="22.5">
      <c r="A19" s="59" t="s">
        <v>24</v>
      </c>
      <c r="B19" s="54">
        <f>C19+E19</f>
        <v>745</v>
      </c>
      <c r="C19" s="104">
        <v>320</v>
      </c>
      <c r="D19" s="105" t="s">
        <v>42</v>
      </c>
      <c r="E19" s="104">
        <v>425</v>
      </c>
      <c r="F19" s="105" t="s">
        <v>42</v>
      </c>
      <c r="G19" s="55"/>
      <c r="H19" s="55"/>
    </row>
    <row r="20" spans="1:8" s="44" customFormat="1" ht="36.75" customHeight="1">
      <c r="A20" s="59" t="s">
        <v>28</v>
      </c>
      <c r="B20" s="54">
        <f t="shared" ref="B20" si="3">C20+D20+E20</f>
        <v>963</v>
      </c>
      <c r="C20" s="104">
        <v>216</v>
      </c>
      <c r="D20" s="104">
        <v>8</v>
      </c>
      <c r="E20" s="104">
        <v>739</v>
      </c>
      <c r="F20" s="105" t="s">
        <v>42</v>
      </c>
      <c r="G20" s="55"/>
      <c r="H20" s="55"/>
    </row>
    <row r="21" spans="1:8" s="44" customFormat="1" ht="14.25" customHeight="1">
      <c r="A21" s="59" t="s">
        <v>25</v>
      </c>
      <c r="B21" s="54">
        <f>C21+E21</f>
        <v>810</v>
      </c>
      <c r="C21" s="104">
        <v>242</v>
      </c>
      <c r="D21" s="105" t="s">
        <v>42</v>
      </c>
      <c r="E21" s="104">
        <v>568</v>
      </c>
      <c r="F21" s="105" t="s">
        <v>42</v>
      </c>
      <c r="G21" s="55"/>
      <c r="H21" s="55"/>
    </row>
    <row r="22" spans="1:8" s="44" customFormat="1" ht="22.5">
      <c r="A22" s="59" t="s">
        <v>3</v>
      </c>
      <c r="B22" s="54">
        <f>C22+D22+E22</f>
        <v>338</v>
      </c>
      <c r="C22" s="104">
        <v>149</v>
      </c>
      <c r="D22" s="104">
        <v>1</v>
      </c>
      <c r="E22" s="104">
        <v>188</v>
      </c>
      <c r="F22" s="105" t="s">
        <v>42</v>
      </c>
      <c r="G22" s="55"/>
      <c r="H22" s="55"/>
    </row>
    <row r="23" spans="1:8" s="44" customFormat="1" ht="12.75">
      <c r="A23" s="111" t="s">
        <v>26</v>
      </c>
      <c r="B23" s="110">
        <f>C23+E23</f>
        <v>353</v>
      </c>
      <c r="C23" s="104">
        <v>47</v>
      </c>
      <c r="D23" s="105" t="s">
        <v>42</v>
      </c>
      <c r="E23" s="104">
        <v>306</v>
      </c>
      <c r="F23" s="105" t="s">
        <v>42</v>
      </c>
      <c r="G23" s="55"/>
      <c r="H23" s="55"/>
    </row>
    <row r="24" spans="1:8" s="44" customFormat="1" ht="13.5" customHeight="1">
      <c r="A24" s="111" t="s">
        <v>27</v>
      </c>
      <c r="B24" s="110">
        <v>5620</v>
      </c>
      <c r="C24" s="104">
        <v>268</v>
      </c>
      <c r="D24" s="104">
        <v>1</v>
      </c>
      <c r="E24" s="104">
        <v>5351</v>
      </c>
      <c r="F24" s="105" t="s">
        <v>42</v>
      </c>
      <c r="G24" s="55"/>
      <c r="H24" s="55"/>
    </row>
    <row r="25" spans="1:8" s="44" customFormat="1" ht="57" customHeight="1">
      <c r="A25" s="112" t="s">
        <v>82</v>
      </c>
      <c r="B25" s="60">
        <f>E25</f>
        <v>6</v>
      </c>
      <c r="C25" s="117" t="s">
        <v>42</v>
      </c>
      <c r="D25" s="117" t="s">
        <v>42</v>
      </c>
      <c r="E25" s="106">
        <v>6</v>
      </c>
      <c r="F25" s="117" t="s">
        <v>42</v>
      </c>
      <c r="G25" s="55"/>
      <c r="H25" s="55"/>
    </row>
    <row r="26" spans="1:8" s="40" customFormat="1" ht="13.5" customHeight="1">
      <c r="A26" s="61"/>
      <c r="B26" s="62"/>
      <c r="C26" s="62"/>
      <c r="D26" s="62"/>
      <c r="E26" s="62"/>
      <c r="F26" s="62"/>
      <c r="G26" s="55"/>
      <c r="H26" s="55"/>
    </row>
    <row r="27" spans="1:8" s="40" customFormat="1" ht="13.5" customHeight="1">
      <c r="A27" s="101" t="s">
        <v>88</v>
      </c>
      <c r="B27" s="63"/>
      <c r="C27" s="63"/>
      <c r="D27" s="64"/>
      <c r="E27" s="63"/>
      <c r="F27" s="63"/>
    </row>
    <row r="28" spans="1:8" s="40" customFormat="1" ht="15.75" customHeight="1">
      <c r="A28" s="103" t="s">
        <v>84</v>
      </c>
      <c r="B28" s="65"/>
      <c r="C28" s="65"/>
      <c r="D28" s="65"/>
      <c r="E28" s="65"/>
      <c r="F28" s="65"/>
      <c r="G28" s="44"/>
    </row>
    <row r="29" spans="1:8" s="66" customFormat="1" ht="12.75" customHeight="1">
      <c r="A29" s="86" t="s">
        <v>43</v>
      </c>
      <c r="B29" s="86" t="s">
        <v>69</v>
      </c>
      <c r="C29" s="87"/>
      <c r="D29" s="88" t="s">
        <v>70</v>
      </c>
      <c r="E29" s="89"/>
      <c r="F29" s="88" t="s">
        <v>71</v>
      </c>
    </row>
    <row r="30" spans="1:8" s="40" customFormat="1" ht="15">
      <c r="A30" s="146" t="s">
        <v>79</v>
      </c>
      <c r="B30" s="71" t="s">
        <v>72</v>
      </c>
      <c r="C30" s="71"/>
      <c r="D30" s="71" t="s">
        <v>72</v>
      </c>
      <c r="E30" s="72"/>
      <c r="F30" s="73" t="s">
        <v>73</v>
      </c>
      <c r="G30" s="44"/>
    </row>
    <row r="31" spans="1:8" s="40" customFormat="1" ht="35.25" customHeight="1">
      <c r="A31" s="147"/>
      <c r="B31" s="67" t="s">
        <v>74</v>
      </c>
      <c r="C31" s="68"/>
      <c r="D31" s="118" t="s">
        <v>83</v>
      </c>
      <c r="E31" s="69"/>
      <c r="F31" s="70" t="s">
        <v>75</v>
      </c>
      <c r="G31" s="44"/>
    </row>
    <row r="32" spans="1:8" s="40" customFormat="1" ht="15"/>
  </sheetData>
  <mergeCells count="6">
    <mergeCell ref="A1:F1"/>
    <mergeCell ref="A4:A5"/>
    <mergeCell ref="B4:B5"/>
    <mergeCell ref="C4:F4"/>
    <mergeCell ref="A30:A31"/>
    <mergeCell ref="A3:F3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26FB0C1A31D49973FEF98EF33984E" ma:contentTypeVersion="3" ma:contentTypeDescription="Create a new document." ma:contentTypeScope="" ma:versionID="1f4e0af195c5e211573d49f81b0c4228">
  <xsd:schema xmlns:xsd="http://www.w3.org/2001/XMLSchema" xmlns:xs="http://www.w3.org/2001/XMLSchema" xmlns:p="http://schemas.microsoft.com/office/2006/metadata/properties" xmlns:ns2="e73541d3-5dbc-467b-ad85-92b29e93bc53" xmlns:ns3="2541d45d-41ad-4814-bf67-1422fc7ee58e" targetNamespace="http://schemas.microsoft.com/office/2006/metadata/properties" ma:root="true" ma:fieldsID="922710726818d139670839816e5ad974" ns2:_="" ns3:_="">
    <xsd:import namespace="e73541d3-5dbc-467b-ad85-92b29e93bc53"/>
    <xsd:import namespace="2541d45d-41ad-4814-bf67-1422fc7ee58e"/>
    <xsd:element name="properties">
      <xsd:complexType>
        <xsd:sequence>
          <xsd:element name="documentManagement">
            <xsd:complexType>
              <xsd:all>
                <xsd:element ref="ns2:TrackerID" minOccurs="0"/>
                <xsd:element ref="ns3:Move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541d3-5dbc-467b-ad85-92b29e93bc53" elementFormDefault="qualified">
    <xsd:import namespace="http://schemas.microsoft.com/office/2006/documentManagement/types"/>
    <xsd:import namespace="http://schemas.microsoft.com/office/infopath/2007/PartnerControls"/>
    <xsd:element name="TrackerID" ma:index="8" nillable="true" ma:displayName="TrackerID" ma:internalName="Track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1d45d-41ad-4814-bf67-1422fc7ee58e" elementFormDefault="qualified">
    <xsd:import namespace="http://schemas.microsoft.com/office/2006/documentManagement/types"/>
    <xsd:import namespace="http://schemas.microsoft.com/office/infopath/2007/PartnerControls"/>
    <xsd:element name="MoveTo" ma:index="9" nillable="true" ma:displayName="MoveTo" ma:internalName="MoveT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545E5-642B-4865-A7AC-469DE8557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541d3-5dbc-467b-ad85-92b29e93bc53"/>
    <ds:schemaRef ds:uri="2541d45d-41ad-4814-bf67-1422fc7ee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CE932E-9ABA-471A-84E6-470A9A2621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4</vt:lpstr>
    </vt:vector>
  </TitlesOfParts>
  <Company>Office for National Statistics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demography, quarterly experimental statistics, UK: January to March 2022</dc:title>
  <dc:creator>Martin, Josh</dc:creator>
  <cp:lastModifiedBy>a.baigutanova</cp:lastModifiedBy>
  <cp:lastPrinted>2026-04-29T07:21:01Z</cp:lastPrinted>
  <dcterms:created xsi:type="dcterms:W3CDTF">2020-07-26T17:49:51Z</dcterms:created>
  <dcterms:modified xsi:type="dcterms:W3CDTF">2026-06-15T09:41:32Z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0x01010035E33599CC8D1E47A037F474646B1D58|2057524105</vt:lpwstr>
  </property>
  <property fmtid="{D5CDD505-2E9C-101B-9397-08002B2CF9AE}" pid="3" name="RecordType">
    <vt:lpwstr>7;#Programme and Project|96356c75-f26d-45f0-a4b1-e809250f704c</vt:lpwstr>
  </property>
  <property fmtid="{D5CDD505-2E9C-101B-9397-08002B2CF9AE}" pid="4" name="ContentTypeId">
    <vt:lpwstr>0x01010089726FB0C1A31D49973FEF98EF33984E</vt:lpwstr>
  </property>
  <property fmtid="{D5CDD505-2E9C-101B-9397-08002B2CF9AE}" pid="5" name="ItemRetentionFormula">
    <vt:lpwstr>&lt;formula id="Microsoft.Office.RecordsManagement.PolicyFeatures.Expiration.Formula.BuiltIn"&gt;&lt;number&gt;100&lt;/number&gt;&lt;property&gt;Retention_x005f_x0020_Date&lt;/property&gt;&lt;period&gt;years&lt;/period&gt;&lt;/formula&gt;</vt:lpwstr>
  </property>
  <property fmtid="{D5CDD505-2E9C-101B-9397-08002B2CF9AE}" pid="6" name="_dlc_DocIdItemGuid">
    <vt:lpwstr>18a10964-6d37-4ccf-9339-e31f004145ea</vt:lpwstr>
  </property>
  <property fmtid="{D5CDD505-2E9C-101B-9397-08002B2CF9AE}" pid="7" name="TaxKeyword">
    <vt:lpwstr/>
  </property>
  <property fmtid="{D5CDD505-2E9C-101B-9397-08002B2CF9AE}" pid="8" name="TaxCatchAll">
    <vt:lpwstr>7;#Programme and Project|96356c75-f26d-45f0-a4b1-e809250f704c</vt:lpwstr>
  </property>
  <property fmtid="{D5CDD505-2E9C-101B-9397-08002B2CF9AE}" pid="9" name="Order">
    <vt:r8>1290800</vt:r8>
  </property>
  <property fmtid="{D5CDD505-2E9C-101B-9397-08002B2CF9AE}" pid="10" name="WorkflowChangePath">
    <vt:lpwstr>2395d2b5-5d32-40ac-981b-f5f663b5fc40,2;2395d2b5-5d32-40ac-981b-f5f663b5fc40,3;</vt:lpwstr>
  </property>
</Properties>
</file>