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14505" yWindow="-15" windowWidth="14340" windowHeight="12795" tabRatio="915"/>
  </bookViews>
  <sheets>
    <sheet name="Обложка" sheetId="13" r:id="rId1"/>
    <sheet name="Усл.обозначения" sheetId="24" r:id="rId2"/>
    <sheet name="Содержание" sheetId="19" r:id="rId3"/>
    <sheet name="Метод.пояснения" sheetId="40" r:id="rId4"/>
    <sheet name="1" sheetId="23" r:id="rId5"/>
    <sheet name="2" sheetId="37" r:id="rId6"/>
    <sheet name="3" sheetId="38" r:id="rId7"/>
    <sheet name="4" sheetId="39" r:id="rId8"/>
  </sheets>
  <definedNames>
    <definedName name="_xlnm._FilterDatabase" localSheetId="6" hidden="1">'3'!$A$1:$F$5</definedName>
    <definedName name="_xlnm.Print_Area" localSheetId="3">Метод.пояснения!$B$1:$B$12</definedName>
  </definedNames>
  <calcPr calcId="124519"/>
</workbook>
</file>

<file path=xl/calcChain.xml><?xml version="1.0" encoding="utf-8"?>
<calcChain xmlns="http://schemas.openxmlformats.org/spreadsheetml/2006/main">
  <c r="B6" i="23"/>
  <c r="B10" i="38"/>
  <c r="B10" i="39"/>
  <c r="B24"/>
  <c r="B23"/>
  <c r="B22"/>
  <c r="B21"/>
  <c r="B20"/>
  <c r="B19"/>
  <c r="B18"/>
  <c r="B17"/>
  <c r="B16"/>
  <c r="B15"/>
  <c r="B14"/>
  <c r="B13"/>
  <c r="B12"/>
  <c r="B11"/>
  <c r="B9"/>
  <c r="B8"/>
  <c r="B7"/>
  <c r="B6"/>
  <c r="B24" i="38"/>
  <c r="B23"/>
  <c r="B22"/>
  <c r="B21"/>
  <c r="B20"/>
  <c r="B19"/>
  <c r="B18"/>
  <c r="B17"/>
  <c r="B16"/>
  <c r="B15"/>
  <c r="B14"/>
  <c r="B13"/>
  <c r="B12"/>
  <c r="B11"/>
  <c r="B9"/>
  <c r="B8"/>
  <c r="B7"/>
  <c r="B6"/>
  <c r="B13" i="37"/>
  <c r="B12"/>
  <c r="B11"/>
  <c r="B10"/>
  <c r="B9"/>
  <c r="B8"/>
  <c r="B7"/>
  <c r="B6"/>
  <c r="B13" i="23"/>
  <c r="B12"/>
  <c r="B11"/>
  <c r="B10"/>
  <c r="B9"/>
  <c r="B8"/>
  <c r="B7"/>
</calcChain>
</file>

<file path=xl/sharedStrings.xml><?xml version="1.0" encoding="utf-8"?>
<sst xmlns="http://schemas.openxmlformats.org/spreadsheetml/2006/main" count="182" uniqueCount="85">
  <si>
    <t>единиц</t>
  </si>
  <si>
    <t>Всего</t>
  </si>
  <si>
    <t>Предоставление услуг по проживанию и питанию</t>
  </si>
  <si>
    <t>Здравоохранение и социальное обслуживание населения</t>
  </si>
  <si>
    <t>Содержание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</si>
  <si>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</si>
  <si>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</si>
  <si>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</si>
  <si>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</si>
  <si>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</si>
  <si>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</si>
  <si>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Методологические пояснения</t>
  </si>
  <si>
    <t>В том числе</t>
  </si>
  <si>
    <t>крестьянские или фермерские хозяйства</t>
  </si>
  <si>
    <t>Сельское, лесное и рыбное хозяйство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</si>
  <si>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</si>
  <si>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</si>
  <si>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</si>
  <si>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</si>
  <si>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</si>
  <si>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</si>
  <si>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</si>
  <si>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Образование</t>
  </si>
  <si>
    <t>Искусство, развлечения и отдых</t>
  </si>
  <si>
    <t>Предоставление прочих видов услуг</t>
  </si>
  <si>
    <t>Деятельность в области административного и вспомогательного обслуживания</t>
  </si>
  <si>
    <t>Количество зарегистрирванных субъектов МСП по видам деятельности</t>
  </si>
  <si>
    <t>Количество действующих субъектов МСП по видам деятельности</t>
  </si>
  <si>
    <t>1</t>
  </si>
  <si>
    <t>2</t>
  </si>
  <si>
    <t>3</t>
  </si>
  <si>
    <t>4</t>
  </si>
  <si>
    <t>юридические лица среднего предпринимательства</t>
  </si>
  <si>
    <t>юридические лица малого предпринимательства</t>
  </si>
  <si>
    <t>индивидуальные предприниматели</t>
  </si>
  <si>
    <t>К субъектам малого и среднего предпринимательства относятся юридические лица, индивидуальные предприниматели и крестьянские или фермерские хозяйства, деятельность которых регламентируется Предпринимательским кодексом Республики Казахстан.</t>
  </si>
  <si>
    <t>Крестьянским или фермерским хозяйством признается трудовое объединение лиц, в котором осуществление индивидуального предпринимательства неразрывно связано с использованием земель сельскохозяйственного назначения для производства сельскохозяйственной продукции, а также переработкой и сбытом этой продукции.</t>
  </si>
  <si>
    <t>Обрабатывающая промышленность</t>
  </si>
  <si>
    <t>Снабжение электроэнергией,    газом, паром, горячей водой  и  кондиционированным  воздухом</t>
  </si>
  <si>
    <t>Виды деятельности представлены согласно действующему Общему классификатору видов экономической деятельности (ОКЭД). Субъекты малого и среднего предпринимательства, осуществляющие несколько видов деятельности, учитываются по основному виду, обеспечивающему наибольший прирост добавленной стоимости.</t>
  </si>
  <si>
    <t xml:space="preserve">В предлагаемых таблицах представлено количество  зарегистрированных и действующих субъектов малого и среднего предпринимательства в разрезе регионов и видов деятельности. </t>
  </si>
  <si>
    <t>© Бюро национальной статистики Агентства по стратегическому планированию и реформам Республики Казахстан</t>
  </si>
  <si>
    <t>-</t>
  </si>
  <si>
    <t>Водоснабжение; водоотведение; сбор, обработка и удаление отходов, деятельность по ликвидации загрязнений</t>
  </si>
  <si>
    <t>К субъектам среднего предпринимательства относятся индивидуальные предприниматели и юридические лица, осуществляющие предпринимательство, не относящиеся к субъектам малого предпринимательства.</t>
  </si>
  <si>
    <t>В электронные таблицы включены показатели из Статистического бизнес-регистра, который содержит информацию о юридических лицах, филиалах и филиалах иностранных юридических лиц, а также субъектах индивидуального предпринимательства, прошедших регистрацию или перерегистрацию в регистрирующих органах.</t>
  </si>
  <si>
    <t>В статистической деятельности, для отнесения субъектов к малому и среднему предпринимательству в соответствии с Предпринимательским кодексом Республики Казахстан от 29 октября 2015 года, используется только критерий среднегодовой численности работников.</t>
  </si>
  <si>
    <t>При формировании количества малого и среднего предпринимательства из общего количества зарегистрированных юридических лиц исключаются юридические лица, относящиеся согласно Классификатору секторов экономики (КСЭ) к секторам нефинансовых корпораций, государственного управления и некоммерческих организаций, то есть количество малого и среднего предпринимательства формируется по юридическим лицам, которые осуществляют предпринимательскую деятельность с целю получения дохода.</t>
  </si>
  <si>
    <t xml:space="preserve">К действующим в Статистическом бизнес-регистре относятся субъекты: 
• в настоящий момент осуществляющие экономическую деятельность, т.е. активные;
• вновь зарегистрированные и еще не осуществляющие экономическую деятельность;
• временно приостановившие экономическую деятельность. </t>
  </si>
  <si>
    <t>3. Количество зарегистрированных субъектов МСП по видам деятельности</t>
  </si>
  <si>
    <t>4. Количество действующих субъектов МСП по видам деятельности</t>
  </si>
  <si>
    <t>Мангистауская область</t>
  </si>
  <si>
    <t>Актауская городская администрация</t>
  </si>
  <si>
    <t>Жанаозенская городская администрация</t>
  </si>
  <si>
    <t>Бейнеуский район</t>
  </si>
  <si>
    <t>Каракиянский район</t>
  </si>
  <si>
    <t>Мангистауский район</t>
  </si>
  <si>
    <t>Мунайлинский район</t>
  </si>
  <si>
    <t>Тупкараганский район</t>
  </si>
  <si>
    <t>1. Количество зарегистрированных субъектов МСП по городам и районам</t>
  </si>
  <si>
    <t>2. Количество действующих субъектов МСП по городам и районам</t>
  </si>
  <si>
    <t>Горнодобывающая промышленность и разработка карьеров</t>
  </si>
  <si>
    <t>Снабжение электроэнергией, газом, паром, горячей водой  и кондиционированным воздухом</t>
  </si>
  <si>
    <t>Горнодобывающая промышленность и                                                                 разработка карьеров</t>
  </si>
  <si>
    <t xml:space="preserve">Руководитель отдела: </t>
  </si>
  <si>
    <t xml:space="preserve">Таурузов Р.  </t>
  </si>
  <si>
    <t>Тел. 8 (7292) 31-91-88</t>
  </si>
  <si>
    <t>23 мкр.</t>
  </si>
  <si>
    <t>здание №41</t>
  </si>
  <si>
    <t>Количество зарегистрированных и действующих субъектов МСП в Мангистауской области</t>
  </si>
  <si>
    <t>Количество зарегистрирванных субъектов МСП по городам и районам</t>
  </si>
  <si>
    <t>Количество действующих субъектов МСП по городам и районам</t>
  </si>
  <si>
    <t>Предложения и замечания по электронным таблицам направляйте в  Бюро национальной статистики Агентства по стратегическому планированию и реформам Республики Казахстан Департамент по Мангистауской области Отдел регистров они будут учтены при подготовке следующих выпусков. Тел. +7 7292 319188</t>
  </si>
  <si>
    <t>2 серия. Статистика предприятий</t>
  </si>
  <si>
    <t xml:space="preserve">Ответственный за выпуск: </t>
  </si>
  <si>
    <t>e-mail: R.Tauruzov@aspire.gov.kz</t>
  </si>
  <si>
    <r>
      <t xml:space="preserve">Исполнитель: </t>
    </r>
    <r>
      <rPr>
        <sz val="8"/>
        <rFont val="Roboto"/>
        <charset val="204"/>
      </rPr>
      <t>Таурузов Р.С.</t>
    </r>
  </si>
  <si>
    <r>
      <t>Адрес:</t>
    </r>
    <r>
      <rPr>
        <sz val="8"/>
        <color indexed="8"/>
        <rFont val="Roboto"/>
        <charset val="204"/>
      </rPr>
      <t xml:space="preserve"> 130000, г. Актау, </t>
    </r>
  </si>
  <si>
    <t>* Снижение показателя связано с переходом субъектов ИП на специальный налоговый режим для самозанятых, введённого в рамках нового Налогового Кодекса с 1 января 2026 года (статья 718 Налогового кодекса).</t>
  </si>
  <si>
    <t>Дата опубликования: 15.06.2026</t>
  </si>
  <si>
    <t>Дата следующего опубликования: 15.07.2026</t>
  </si>
  <si>
    <t>по состоянию на 1 июня 2026 года</t>
  </si>
  <si>
    <t>от 15 июня 2026г.</t>
  </si>
  <si>
    <t>Отдел статистических регистров</t>
  </si>
  <si>
    <t>№04-11/ 352-ВН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</si>
</sst>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4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Roboto"/>
      <charset val="1"/>
    </font>
    <font>
      <sz val="9"/>
      <name val="Roboto"/>
      <charset val="1"/>
    </font>
    <font>
      <sz val="8"/>
      <name val="Roboto"/>
      <charset val="1"/>
    </font>
    <font>
      <sz val="14"/>
      <name val="Roboto"/>
      <charset val="1"/>
    </font>
    <font>
      <b/>
      <sz val="14"/>
      <name val="Roboto"/>
      <charset val="1"/>
    </font>
    <font>
      <sz val="11"/>
      <color indexed="8"/>
      <name val="Roboto"/>
      <charset val="1"/>
    </font>
    <font>
      <b/>
      <sz val="20"/>
      <name val="Roboto"/>
      <charset val="1"/>
    </font>
    <font>
      <sz val="10"/>
      <name val="Roboto"/>
      <charset val="1"/>
    </font>
    <font>
      <sz val="11"/>
      <name val="Roboto"/>
      <charset val="1"/>
    </font>
    <font>
      <sz val="10"/>
      <color rgb="FF000000"/>
      <name val="Roboto"/>
      <charset val="1"/>
    </font>
    <font>
      <sz val="10"/>
      <color theme="1"/>
      <name val="Roboto"/>
      <charset val="1"/>
    </font>
    <font>
      <i/>
      <sz val="8"/>
      <color rgb="FF000000"/>
      <name val="Roboto"/>
      <charset val="1"/>
    </font>
    <font>
      <b/>
      <sz val="10"/>
      <name val="Roboto"/>
      <charset val="1"/>
    </font>
    <font>
      <b/>
      <sz val="10"/>
      <color rgb="FF000000"/>
      <name val="Roboto"/>
      <charset val="1"/>
    </font>
    <font>
      <sz val="8"/>
      <color theme="1"/>
      <name val="Roboto"/>
      <charset val="1"/>
    </font>
    <font>
      <sz val="8"/>
      <color rgb="FF000000"/>
      <name val="Roboto"/>
      <charset val="1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b/>
      <sz val="8"/>
      <color rgb="FF000000"/>
      <name val="Roboto"/>
      <charset val="204"/>
    </font>
    <font>
      <sz val="8"/>
      <color theme="1"/>
      <name val="Roboto"/>
      <charset val="204"/>
    </font>
    <font>
      <b/>
      <sz val="8"/>
      <color indexed="8"/>
      <name val="Roboto"/>
      <charset val="204"/>
    </font>
    <font>
      <sz val="10"/>
      <name val="Roboto"/>
      <charset val="204"/>
    </font>
    <font>
      <sz val="14"/>
      <name val="Roboto"/>
      <charset val="204"/>
    </font>
    <font>
      <sz val="10"/>
      <color theme="1"/>
      <name val="Roboto"/>
      <charset val="204"/>
    </font>
    <font>
      <sz val="8"/>
      <color rgb="FF000000"/>
      <name val="Roboto"/>
      <charset val="204"/>
    </font>
    <font>
      <sz val="11"/>
      <name val="Roboto"/>
      <charset val="204"/>
    </font>
    <font>
      <b/>
      <sz val="12"/>
      <name val="Roboto"/>
      <charset val="204"/>
    </font>
    <font>
      <sz val="12"/>
      <color theme="1"/>
      <name val="Roboto"/>
      <charset val="204"/>
    </font>
    <font>
      <sz val="10"/>
      <name val="MS Sans Serif"/>
      <family val="2"/>
      <charset val="204"/>
    </font>
    <font>
      <b/>
      <sz val="8"/>
      <color theme="1"/>
      <name val="Roboto"/>
      <charset val="204"/>
    </font>
    <font>
      <b/>
      <u/>
      <sz val="10"/>
      <name val="Roboto"/>
      <charset val="204"/>
    </font>
    <font>
      <u/>
      <sz val="10"/>
      <name val="Roboto"/>
      <charset val="204"/>
    </font>
    <font>
      <sz val="8"/>
      <color indexed="8"/>
      <name val="Roboto"/>
    </font>
    <font>
      <b/>
      <sz val="14"/>
      <name val="Roboto"/>
      <charset val="204"/>
    </font>
    <font>
      <i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36" fillId="0" borderId="0"/>
  </cellStyleXfs>
  <cellXfs count="124">
    <xf numFmtId="0" fontId="0" fillId="0" borderId="0" xfId="0"/>
    <xf numFmtId="0" fontId="6" fillId="0" borderId="0" xfId="0" applyFont="1"/>
    <xf numFmtId="0" fontId="6" fillId="0" borderId="0" xfId="0" applyFont="1" applyAlignment="1"/>
    <xf numFmtId="0" fontId="7" fillId="0" borderId="0" xfId="3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3" applyFont="1" applyAlignment="1">
      <alignment vertical="top" wrapText="1"/>
    </xf>
    <xf numFmtId="0" fontId="13" fillId="0" borderId="0" xfId="3" applyFont="1"/>
    <xf numFmtId="0" fontId="11" fillId="0" borderId="0" xfId="4" applyFont="1"/>
    <xf numFmtId="0" fontId="13" fillId="0" borderId="0" xfId="0" applyFont="1" applyAlignment="1">
      <alignment vertical="top" wrapText="1"/>
    </xf>
    <xf numFmtId="0" fontId="16" fillId="0" borderId="0" xfId="0" applyFont="1"/>
    <xf numFmtId="0" fontId="13" fillId="0" borderId="0" xfId="0" applyFont="1" applyFill="1" applyAlignment="1">
      <alignment horizontal="justify" vertical="top"/>
    </xf>
    <xf numFmtId="0" fontId="13" fillId="0" borderId="0" xfId="0" applyFont="1" applyFill="1" applyAlignment="1">
      <alignment horizontal="justify" vertical="top" wrapText="1"/>
    </xf>
    <xf numFmtId="0" fontId="13" fillId="0" borderId="0" xfId="0" applyFont="1" applyFill="1" applyAlignment="1">
      <alignment vertical="top" wrapText="1"/>
    </xf>
    <xf numFmtId="0" fontId="20" fillId="0" borderId="0" xfId="0" applyFont="1"/>
    <xf numFmtId="0" fontId="21" fillId="0" borderId="0" xfId="0" applyFont="1" applyAlignment="1">
      <alignment horizontal="right"/>
    </xf>
    <xf numFmtId="3" fontId="20" fillId="0" borderId="0" xfId="0" applyNumberFormat="1" applyFont="1" applyAlignment="1">
      <alignment horizontal="right" wrapText="1"/>
    </xf>
    <xf numFmtId="0" fontId="21" fillId="0" borderId="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Fill="1"/>
    <xf numFmtId="0" fontId="21" fillId="0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 indent="1"/>
    </xf>
    <xf numFmtId="0" fontId="24" fillId="0" borderId="0" xfId="0" applyFont="1" applyFill="1" applyAlignment="1">
      <alignment horizontal="left" wrapText="1" indent="1"/>
    </xf>
    <xf numFmtId="0" fontId="24" fillId="0" borderId="1" xfId="0" applyFont="1" applyBorder="1" applyAlignment="1">
      <alignment horizontal="left" wrapText="1" indent="1"/>
    </xf>
    <xf numFmtId="0" fontId="24" fillId="0" borderId="0" xfId="0" applyFont="1" applyAlignment="1">
      <alignment horizontal="left" vertical="center" wrapText="1" indent="1"/>
    </xf>
    <xf numFmtId="0" fontId="24" fillId="0" borderId="1" xfId="0" applyFont="1" applyBorder="1" applyAlignment="1">
      <alignment horizontal="left" vertical="center" wrapText="1" indent="1"/>
    </xf>
    <xf numFmtId="3" fontId="24" fillId="0" borderId="1" xfId="0" applyNumberFormat="1" applyFont="1" applyBorder="1" applyAlignment="1">
      <alignment horizontal="left" wrapText="1" indent="1"/>
    </xf>
    <xf numFmtId="3" fontId="23" fillId="0" borderId="9" xfId="0" applyNumberFormat="1" applyFont="1" applyBorder="1" applyAlignment="1">
      <alignment horizontal="left" wrapText="1"/>
    </xf>
    <xf numFmtId="3" fontId="24" fillId="0" borderId="0" xfId="0" applyNumberFormat="1" applyFont="1" applyBorder="1" applyAlignment="1">
      <alignment horizontal="left" wrapText="1" indent="1"/>
    </xf>
    <xf numFmtId="0" fontId="24" fillId="0" borderId="0" xfId="0" applyFont="1" applyBorder="1" applyAlignment="1">
      <alignment horizontal="left" wrapText="1" indent="1"/>
    </xf>
    <xf numFmtId="0" fontId="26" fillId="0" borderId="0" xfId="0" applyFont="1" applyAlignment="1">
      <alignment wrapText="1"/>
    </xf>
    <xf numFmtId="0" fontId="27" fillId="0" borderId="0" xfId="0" applyFont="1" applyAlignment="1">
      <alignment horizontal="left" wrapText="1" indent="1"/>
    </xf>
    <xf numFmtId="0" fontId="27" fillId="0" borderId="1" xfId="0" applyFont="1" applyBorder="1" applyAlignment="1">
      <alignment horizontal="left" wrapText="1" indent="1"/>
    </xf>
    <xf numFmtId="0" fontId="24" fillId="0" borderId="0" xfId="7" applyFont="1" applyFill="1" applyAlignment="1">
      <alignment horizontal="left"/>
    </xf>
    <xf numFmtId="3" fontId="24" fillId="0" borderId="0" xfId="0" applyNumberFormat="1" applyFont="1" applyFill="1" applyAlignment="1"/>
    <xf numFmtId="14" fontId="24" fillId="0" borderId="1" xfId="7" applyNumberFormat="1" applyFont="1" applyFill="1" applyBorder="1" applyAlignment="1">
      <alignment horizontal="left"/>
    </xf>
    <xf numFmtId="3" fontId="24" fillId="0" borderId="1" xfId="0" applyNumberFormat="1" applyFont="1" applyFill="1" applyBorder="1" applyAlignment="1"/>
    <xf numFmtId="0" fontId="15" fillId="0" borderId="0" xfId="0" applyFont="1" applyAlignment="1">
      <alignment horizontal="left" indent="1"/>
    </xf>
    <xf numFmtId="0" fontId="13" fillId="0" borderId="0" xfId="0" applyFont="1" applyAlignment="1">
      <alignment horizontal="left" vertical="top" wrapText="1" indent="1"/>
    </xf>
    <xf numFmtId="0" fontId="29" fillId="0" borderId="0" xfId="0" applyFont="1" applyFill="1" applyAlignment="1">
      <alignment vertical="top" wrapText="1"/>
    </xf>
    <xf numFmtId="0" fontId="31" fillId="0" borderId="0" xfId="0" applyFont="1"/>
    <xf numFmtId="0" fontId="32" fillId="0" borderId="6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17" fillId="0" borderId="0" xfId="0" applyFont="1" applyAlignment="1"/>
    <xf numFmtId="0" fontId="37" fillId="0" borderId="0" xfId="8" applyFont="1" applyFill="1" applyBorder="1" applyAlignment="1">
      <alignment horizontal="left" vertical="center"/>
    </xf>
    <xf numFmtId="0" fontId="24" fillId="0" borderId="0" xfId="7" applyFont="1" applyFill="1" applyBorder="1" applyAlignment="1">
      <alignment horizontal="left" vertical="center"/>
    </xf>
    <xf numFmtId="0" fontId="25" fillId="0" borderId="1" xfId="7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14" fontId="23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5" fillId="0" borderId="0" xfId="7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3" fontId="24" fillId="0" borderId="9" xfId="0" applyNumberFormat="1" applyFont="1" applyBorder="1" applyAlignment="1">
      <alignment horizontal="right" wrapText="1"/>
    </xf>
    <xf numFmtId="3" fontId="24" fillId="0" borderId="0" xfId="0" applyNumberFormat="1" applyFont="1" applyBorder="1" applyAlignment="1">
      <alignment horizontal="right" wrapText="1"/>
    </xf>
    <xf numFmtId="3" fontId="24" fillId="0" borderId="0" xfId="0" applyNumberFormat="1" applyFont="1" applyFill="1" applyBorder="1" applyAlignment="1">
      <alignment horizontal="right" wrapText="1"/>
    </xf>
    <xf numFmtId="3" fontId="24" fillId="0" borderId="1" xfId="0" applyNumberFormat="1" applyFont="1" applyBorder="1" applyAlignment="1">
      <alignment horizontal="right" wrapText="1"/>
    </xf>
    <xf numFmtId="3" fontId="24" fillId="0" borderId="9" xfId="0" applyNumberFormat="1" applyFont="1" applyFill="1" applyBorder="1" applyAlignment="1">
      <alignment horizontal="right" wrapText="1"/>
    </xf>
    <xf numFmtId="3" fontId="24" fillId="0" borderId="1" xfId="0" applyNumberFormat="1" applyFont="1" applyFill="1" applyBorder="1" applyAlignment="1">
      <alignment horizontal="right" wrapText="1"/>
    </xf>
    <xf numFmtId="164" fontId="24" fillId="0" borderId="1" xfId="0" applyNumberFormat="1" applyFont="1" applyBorder="1" applyAlignment="1">
      <alignment horizontal="right" wrapText="1"/>
    </xf>
    <xf numFmtId="164" fontId="24" fillId="0" borderId="0" xfId="0" applyNumberFormat="1" applyFont="1" applyBorder="1" applyAlignment="1">
      <alignment horizontal="right" wrapText="1"/>
    </xf>
    <xf numFmtId="164" fontId="24" fillId="0" borderId="0" xfId="0" applyNumberFormat="1" applyFont="1" applyAlignment="1">
      <alignment horizontal="right" wrapText="1"/>
    </xf>
    <xf numFmtId="0" fontId="0" fillId="0" borderId="0" xfId="0" applyBorder="1"/>
    <xf numFmtId="0" fontId="33" fillId="0" borderId="0" xfId="0" applyFont="1" applyFill="1"/>
    <xf numFmtId="0" fontId="34" fillId="0" borderId="0" xfId="3" applyFont="1" applyFill="1" applyAlignment="1">
      <alignment horizontal="center"/>
    </xf>
    <xf numFmtId="0" fontId="29" fillId="0" borderId="0" xfId="0" applyFont="1" applyFill="1"/>
    <xf numFmtId="0" fontId="39" fillId="0" borderId="0" xfId="1" applyFont="1" applyFill="1" applyAlignment="1">
      <alignment horizontal="center"/>
    </xf>
    <xf numFmtId="0" fontId="39" fillId="0" borderId="0" xfId="1" applyFont="1" applyFill="1"/>
    <xf numFmtId="164" fontId="40" fillId="0" borderId="0" xfId="0" applyNumberFormat="1" applyFont="1" applyAlignment="1">
      <alignment horizontal="right" wrapText="1"/>
    </xf>
    <xf numFmtId="0" fontId="40" fillId="0" borderId="0" xfId="0" applyFont="1" applyAlignment="1">
      <alignment horizontal="right" wrapText="1"/>
    </xf>
    <xf numFmtId="164" fontId="40" fillId="0" borderId="1" xfId="0" applyNumberFormat="1" applyFont="1" applyBorder="1" applyAlignment="1">
      <alignment horizontal="right" wrapText="1"/>
    </xf>
    <xf numFmtId="0" fontId="40" fillId="0" borderId="1" xfId="0" applyFont="1" applyBorder="1" applyAlignment="1">
      <alignment horizontal="right" wrapText="1"/>
    </xf>
    <xf numFmtId="0" fontId="6" fillId="0" borderId="0" xfId="0" applyFont="1" applyAlignment="1">
      <alignment vertical="center"/>
    </xf>
    <xf numFmtId="0" fontId="11" fillId="0" borderId="0" xfId="4" applyFont="1" applyAlignment="1">
      <alignment vertical="center" wrapText="1"/>
    </xf>
    <xf numFmtId="0" fontId="8" fillId="0" borderId="0" xfId="3" applyFont="1" applyAlignment="1">
      <alignment vertical="center" wrapText="1"/>
    </xf>
    <xf numFmtId="0" fontId="10" fillId="0" borderId="0" xfId="3" applyFont="1" applyAlignment="1">
      <alignment horizontal="right" vertical="center" wrapText="1"/>
    </xf>
    <xf numFmtId="0" fontId="14" fillId="0" borderId="0" xfId="4" applyFont="1" applyAlignment="1">
      <alignment vertical="center"/>
    </xf>
    <xf numFmtId="0" fontId="30" fillId="0" borderId="0" xfId="0" applyFont="1" applyAlignment="1">
      <alignment vertical="center"/>
    </xf>
    <xf numFmtId="0" fontId="11" fillId="0" borderId="0" xfId="4" applyFont="1" applyAlignment="1">
      <alignment vertical="center"/>
    </xf>
    <xf numFmtId="0" fontId="6" fillId="0" borderId="0" xfId="0" applyFont="1" applyAlignment="1">
      <alignment horizontal="center"/>
    </xf>
    <xf numFmtId="0" fontId="11" fillId="0" borderId="0" xfId="4" applyFont="1" applyAlignment="1">
      <alignment vertical="center" wrapText="1"/>
    </xf>
    <xf numFmtId="0" fontId="9" fillId="0" borderId="0" xfId="3" applyFont="1" applyAlignment="1">
      <alignment horizontal="left" vertical="center" wrapText="1"/>
    </xf>
    <xf numFmtId="164" fontId="40" fillId="0" borderId="0" xfId="0" applyNumberFormat="1" applyFont="1" applyBorder="1" applyAlignment="1">
      <alignment horizontal="right" wrapText="1"/>
    </xf>
    <xf numFmtId="0" fontId="27" fillId="0" borderId="0" xfId="0" applyFont="1" applyBorder="1" applyAlignment="1">
      <alignment horizontal="left" wrapText="1" indent="1"/>
    </xf>
    <xf numFmtId="0" fontId="40" fillId="0" borderId="0" xfId="0" applyFont="1" applyBorder="1" applyAlignment="1">
      <alignment horizontal="right" wrapText="1"/>
    </xf>
    <xf numFmtId="0" fontId="4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0" fillId="0" borderId="0" xfId="3" applyFont="1" applyAlignment="1">
      <alignment horizontal="right" vertical="center" wrapText="1"/>
    </xf>
    <xf numFmtId="0" fontId="11" fillId="0" borderId="0" xfId="4" applyFont="1" applyAlignment="1">
      <alignment vertical="center" wrapText="1"/>
    </xf>
    <xf numFmtId="0" fontId="41" fillId="0" borderId="0" xfId="3" applyFont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  <xf numFmtId="0" fontId="12" fillId="0" borderId="0" xfId="3" applyFont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38" fillId="0" borderId="0" xfId="1" applyFont="1" applyFill="1" applyBorder="1" applyAlignment="1">
      <alignment horizontal="left" wrapText="1"/>
    </xf>
    <xf numFmtId="0" fontId="38" fillId="0" borderId="0" xfId="1" applyFont="1" applyFill="1" applyBorder="1" applyAlignment="1">
      <alignment wrapText="1"/>
    </xf>
    <xf numFmtId="0" fontId="34" fillId="0" borderId="0" xfId="0" applyFont="1" applyAlignment="1">
      <alignment horizontal="center" vertical="top"/>
    </xf>
    <xf numFmtId="0" fontId="35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21" fillId="0" borderId="9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1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42" fillId="0" borderId="0" xfId="0" applyFont="1" applyAlignment="1">
      <alignment horizontal="left" wrapText="1"/>
    </xf>
    <xf numFmtId="0" fontId="21" fillId="0" borderId="7" xfId="0" applyFont="1" applyBorder="1" applyAlignment="1">
      <alignment vertical="top" wrapText="1"/>
    </xf>
    <xf numFmtId="0" fontId="21" fillId="0" borderId="8" xfId="0" applyFont="1" applyBorder="1" applyAlignment="1">
      <alignment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</cellXfs>
  <cellStyles count="9">
    <cellStyle name="Гиперссылка" xfId="1" builtinId="8"/>
    <cellStyle name="Заголовок 1" xfId="2" builtinId="16" customBuiltin="1"/>
    <cellStyle name="Обычный" xfId="0" builtinId="0"/>
    <cellStyle name="Обычный 2" xfId="3"/>
    <cellStyle name="Обычный 2 2" xfId="6"/>
    <cellStyle name="Обычный 3" xfId="4"/>
    <cellStyle name="Обычный 4" xfId="5"/>
    <cellStyle name="Обычный_05_19" xfId="8"/>
    <cellStyle name="Обычный_58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19050</xdr:colOff>
      <xdr:row>3</xdr:row>
      <xdr:rowOff>209549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962275" cy="866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26"/>
  <sheetViews>
    <sheetView tabSelected="1" workbookViewId="0">
      <selection activeCell="K18" sqref="K18"/>
    </sheetView>
  </sheetViews>
  <sheetFormatPr defaultColWidth="8.7109375" defaultRowHeight="14.25"/>
  <cols>
    <col min="1" max="3" width="10.5703125" style="1" customWidth="1"/>
    <col min="4" max="4" width="12.42578125" style="1" customWidth="1"/>
    <col min="5" max="5" width="20.7109375" style="1" customWidth="1"/>
    <col min="6" max="6" width="14.7109375" style="1" customWidth="1"/>
    <col min="7" max="7" width="20.7109375" style="1" customWidth="1"/>
    <col min="8" max="16384" width="8.7109375" style="1"/>
  </cols>
  <sheetData>
    <row r="1" spans="1:7" ht="17.25" customHeight="1">
      <c r="A1" s="97"/>
      <c r="B1" s="97"/>
      <c r="C1" s="97"/>
      <c r="D1" s="97"/>
      <c r="E1" s="2"/>
    </row>
    <row r="2" spans="1:7" ht="17.25" customHeight="1">
      <c r="A2" s="97"/>
      <c r="B2" s="97"/>
      <c r="C2" s="97"/>
      <c r="D2" s="97"/>
      <c r="E2" s="2"/>
      <c r="F2" s="3"/>
      <c r="G2" s="3"/>
    </row>
    <row r="3" spans="1:7" ht="17.25" customHeight="1">
      <c r="A3" s="97"/>
      <c r="B3" s="97"/>
      <c r="C3" s="97"/>
      <c r="D3" s="97"/>
      <c r="E3" s="2"/>
      <c r="F3" s="4"/>
      <c r="G3" s="4"/>
    </row>
    <row r="4" spans="1:7" ht="17.25" customHeight="1">
      <c r="A4" s="97"/>
      <c r="B4" s="97"/>
      <c r="C4" s="97"/>
      <c r="D4" s="97"/>
      <c r="E4" s="2"/>
      <c r="F4" s="4"/>
      <c r="G4" s="4"/>
    </row>
    <row r="5" spans="1:7" ht="15.75" customHeight="1">
      <c r="A5" s="90"/>
      <c r="B5" s="90"/>
      <c r="C5" s="90"/>
      <c r="D5" s="90"/>
      <c r="E5" s="2"/>
      <c r="F5" s="4"/>
      <c r="G5" s="4"/>
    </row>
    <row r="6" spans="1:7" ht="15.75" customHeight="1">
      <c r="A6" s="26"/>
      <c r="B6" s="26"/>
      <c r="C6" s="26"/>
      <c r="D6" s="26"/>
      <c r="E6" s="2"/>
      <c r="F6" s="4"/>
      <c r="G6" s="4"/>
    </row>
    <row r="7" spans="1:7" ht="15.75" customHeight="1">
      <c r="A7" s="4"/>
      <c r="B7" s="4"/>
      <c r="C7" s="4"/>
      <c r="D7" s="4"/>
      <c r="E7" s="4"/>
      <c r="F7" s="4"/>
      <c r="G7" s="4"/>
    </row>
    <row r="8" spans="1:7" hidden="1">
      <c r="A8" s="5"/>
      <c r="B8" s="5"/>
      <c r="C8" s="5"/>
      <c r="D8" s="5"/>
      <c r="E8" s="5"/>
      <c r="F8" s="5"/>
      <c r="G8" s="5"/>
    </row>
    <row r="9" spans="1:7" s="83" customFormat="1" ht="18.75" customHeight="1">
      <c r="A9" s="101" t="s">
        <v>79</v>
      </c>
      <c r="B9" s="101"/>
      <c r="C9" s="101"/>
      <c r="D9" s="101"/>
      <c r="E9" s="101"/>
      <c r="F9" s="98"/>
      <c r="G9" s="99"/>
    </row>
    <row r="10" spans="1:7" s="83" customFormat="1" ht="22.5" customHeight="1">
      <c r="A10" s="101" t="s">
        <v>80</v>
      </c>
      <c r="B10" s="101"/>
      <c r="C10" s="101"/>
      <c r="D10" s="101"/>
      <c r="E10" s="101"/>
      <c r="F10" s="84"/>
      <c r="G10" s="84"/>
    </row>
    <row r="11" spans="1:7" s="83" customFormat="1" ht="17.25" customHeight="1">
      <c r="A11" s="92"/>
      <c r="B11" s="92"/>
      <c r="C11" s="92"/>
      <c r="D11" s="92"/>
      <c r="E11" s="92"/>
      <c r="F11" s="91"/>
      <c r="G11" s="91"/>
    </row>
    <row r="12" spans="1:7" s="83" customFormat="1" ht="17.25" customHeight="1">
      <c r="A12" s="85"/>
      <c r="B12" s="85"/>
      <c r="C12" s="85"/>
      <c r="D12" s="85"/>
      <c r="E12" s="86"/>
      <c r="F12" s="84"/>
      <c r="G12" s="84"/>
    </row>
    <row r="13" spans="1:7" s="83" customFormat="1" ht="17.25" customHeight="1">
      <c r="A13" s="85"/>
      <c r="B13" s="85"/>
      <c r="C13" s="85"/>
      <c r="D13" s="85"/>
      <c r="E13" s="86"/>
      <c r="F13" s="84"/>
      <c r="G13" s="84"/>
    </row>
    <row r="14" spans="1:7" s="83" customFormat="1" ht="53.25" customHeight="1">
      <c r="A14" s="102" t="s">
        <v>69</v>
      </c>
      <c r="B14" s="102"/>
      <c r="C14" s="102"/>
      <c r="D14" s="102"/>
      <c r="E14" s="102"/>
      <c r="F14" s="102"/>
      <c r="G14" s="102"/>
    </row>
    <row r="15" spans="1:7" s="83" customFormat="1" ht="18" customHeight="1">
      <c r="A15" s="84"/>
      <c r="B15" s="84"/>
      <c r="C15" s="84"/>
      <c r="D15" s="84"/>
      <c r="E15" s="84"/>
      <c r="F15" s="84"/>
      <c r="G15" s="87"/>
    </row>
    <row r="16" spans="1:7" s="83" customFormat="1" ht="18" customHeight="1">
      <c r="A16" s="87"/>
      <c r="B16" s="87"/>
      <c r="C16" s="87"/>
      <c r="D16" s="87"/>
      <c r="E16" s="87"/>
      <c r="F16" s="87"/>
      <c r="G16" s="87"/>
    </row>
    <row r="17" spans="1:7" s="83" customFormat="1" ht="18">
      <c r="A17" s="88" t="s">
        <v>81</v>
      </c>
      <c r="B17" s="89"/>
      <c r="C17" s="89"/>
      <c r="D17" s="89"/>
      <c r="E17" s="89"/>
      <c r="F17" s="89"/>
      <c r="G17" s="89"/>
    </row>
    <row r="18" spans="1:7" s="83" customFormat="1" ht="15.75" customHeight="1">
      <c r="A18" s="89"/>
      <c r="B18" s="89"/>
      <c r="C18" s="89"/>
      <c r="D18" s="89"/>
      <c r="E18" s="89"/>
      <c r="F18" s="89"/>
      <c r="G18" s="89"/>
    </row>
    <row r="19" spans="1:7" s="83" customFormat="1" ht="15.75" customHeight="1">
      <c r="A19" s="89"/>
      <c r="B19" s="89"/>
      <c r="C19" s="89"/>
      <c r="D19" s="89"/>
      <c r="E19" s="89"/>
      <c r="F19" s="89"/>
      <c r="G19" s="89"/>
    </row>
    <row r="20" spans="1:7" s="83" customFormat="1" ht="15.75" customHeight="1">
      <c r="A20" s="89"/>
      <c r="B20" s="89"/>
      <c r="C20" s="89"/>
      <c r="D20" s="89"/>
      <c r="E20" s="89"/>
      <c r="F20" s="89"/>
      <c r="G20" s="89"/>
    </row>
    <row r="21" spans="1:7" s="83" customFormat="1" ht="18">
      <c r="A21" s="100" t="s">
        <v>73</v>
      </c>
      <c r="B21" s="100"/>
      <c r="C21" s="100"/>
      <c r="D21" s="100"/>
      <c r="E21" s="100"/>
      <c r="F21" s="89"/>
      <c r="G21" s="89"/>
    </row>
    <row r="22" spans="1:7">
      <c r="A22" s="6"/>
      <c r="B22" s="6"/>
      <c r="C22" s="6"/>
      <c r="D22" s="6"/>
      <c r="E22" s="6"/>
      <c r="F22" s="6"/>
      <c r="G22" s="7"/>
    </row>
    <row r="23" spans="1:7">
      <c r="F23" s="7"/>
      <c r="G23" s="7"/>
    </row>
    <row r="26" spans="1:7">
      <c r="A26" s="47"/>
    </row>
  </sheetData>
  <mergeCells count="6">
    <mergeCell ref="A1:D4"/>
    <mergeCell ref="F9:G9"/>
    <mergeCell ref="A21:E21"/>
    <mergeCell ref="A9:E9"/>
    <mergeCell ref="A10:E10"/>
    <mergeCell ref="A14:G14"/>
  </mergeCells>
  <hyperlinks>
    <hyperlink ref="A22" location="'Deaths Average TO BIG'!A1" display="Business deaths, average turnover, breakdown by industry"/>
  </hyperlinks>
  <pageMargins left="0.51181102362204722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/>
  <dimension ref="A3:J12"/>
  <sheetViews>
    <sheetView workbookViewId="0">
      <selection activeCell="M19" sqref="M19:M20"/>
    </sheetView>
  </sheetViews>
  <sheetFormatPr defaultColWidth="10.28515625" defaultRowHeight="14.25"/>
  <cols>
    <col min="1" max="1" width="5.7109375" style="1" customWidth="1"/>
    <col min="2" max="2" width="45.85546875" style="1" customWidth="1"/>
    <col min="3" max="16384" width="10.28515625" style="1"/>
  </cols>
  <sheetData>
    <row r="3" spans="1:10">
      <c r="B3" s="44" t="s">
        <v>5</v>
      </c>
    </row>
    <row r="4" spans="1:10">
      <c r="B4" s="44" t="s">
        <v>6</v>
      </c>
    </row>
    <row r="5" spans="1:10">
      <c r="B5" s="44" t="s">
        <v>7</v>
      </c>
    </row>
    <row r="6" spans="1:10">
      <c r="B6" s="44" t="s">
        <v>8</v>
      </c>
    </row>
    <row r="7" spans="1:10">
      <c r="B7" s="44" t="s">
        <v>9</v>
      </c>
    </row>
    <row r="8" spans="1:10" ht="49.5" customHeight="1">
      <c r="B8" s="45" t="s">
        <v>10</v>
      </c>
    </row>
    <row r="9" spans="1:10">
      <c r="B9" s="9"/>
    </row>
    <row r="10" spans="1:10">
      <c r="B10" s="9"/>
    </row>
    <row r="11" spans="1:10">
      <c r="B11" s="9"/>
    </row>
    <row r="12" spans="1:10">
      <c r="A12" s="103" t="s">
        <v>41</v>
      </c>
      <c r="B12" s="103"/>
      <c r="C12" s="103"/>
      <c r="D12" s="103"/>
      <c r="E12" s="103"/>
      <c r="F12" s="103"/>
      <c r="G12" s="103"/>
      <c r="H12" s="103"/>
      <c r="I12" s="50"/>
      <c r="J12" s="50"/>
    </row>
  </sheetData>
  <mergeCells count="1">
    <mergeCell ref="A12:H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B10"/>
  <sheetViews>
    <sheetView workbookViewId="0">
      <selection activeCell="B7" sqref="B7"/>
    </sheetView>
  </sheetViews>
  <sheetFormatPr defaultColWidth="10.28515625" defaultRowHeight="14.25"/>
  <cols>
    <col min="1" max="1" width="4.42578125" style="74" customWidth="1"/>
    <col min="2" max="2" width="70.42578125" style="74" customWidth="1"/>
    <col min="3" max="3" width="14.7109375" style="74" customWidth="1"/>
    <col min="4" max="16384" width="10.28515625" style="74"/>
  </cols>
  <sheetData>
    <row r="1" spans="1:2" ht="15.75">
      <c r="B1" s="75" t="s">
        <v>4</v>
      </c>
    </row>
    <row r="3" spans="1:2">
      <c r="A3" s="104" t="s">
        <v>11</v>
      </c>
      <c r="B3" s="105"/>
    </row>
    <row r="4" spans="1:2">
      <c r="A4" s="77" t="s">
        <v>28</v>
      </c>
      <c r="B4" s="78" t="s">
        <v>70</v>
      </c>
    </row>
    <row r="5" spans="1:2">
      <c r="A5" s="77" t="s">
        <v>29</v>
      </c>
      <c r="B5" s="78" t="s">
        <v>71</v>
      </c>
    </row>
    <row r="6" spans="1:2">
      <c r="A6" s="77" t="s">
        <v>30</v>
      </c>
      <c r="B6" s="78" t="s">
        <v>26</v>
      </c>
    </row>
    <row r="7" spans="1:2">
      <c r="A7" s="77" t="s">
        <v>31</v>
      </c>
      <c r="B7" s="78" t="s">
        <v>27</v>
      </c>
    </row>
    <row r="8" spans="1:2">
      <c r="A8" s="76"/>
      <c r="B8" s="76"/>
    </row>
    <row r="9" spans="1:2">
      <c r="A9" s="76"/>
      <c r="B9" s="76"/>
    </row>
    <row r="10" spans="1:2">
      <c r="A10" s="76"/>
      <c r="B10" s="76"/>
    </row>
  </sheetData>
  <mergeCells count="1">
    <mergeCell ref="A3:B3"/>
  </mergeCells>
  <hyperlinks>
    <hyperlink ref="B4" location="'1'!A1" display="Количество зарегистрирванных субъектов МСП по регионам РК"/>
    <hyperlink ref="B5" location="'2'!A1" display="Количество действующих субъектов МСП по регионам РК"/>
    <hyperlink ref="B6" location="'3'!A1" display="Количество зарегистрирванных субъектов МСП по видам деятельности"/>
    <hyperlink ref="B7" location="'4'!A1" display="Количество действующих субъектов МСП по видам деятельности"/>
    <hyperlink ref="A3:B3" location="метод.пояснения!A1" display="Методологические пояснения"/>
    <hyperlink ref="A4" location="'1'!A1" display="1"/>
    <hyperlink ref="A5" location="'2'!A1" display="2"/>
    <hyperlink ref="A6" location="'3'!A1" display="3"/>
    <hyperlink ref="A7" location="'4'!A1" display="4"/>
  </hyperlinks>
  <pageMargins left="0.70866141732283472" right="0.70866141732283472" top="0.74803149606299213" bottom="0.74803149606299213" header="0.31496062992125984" footer="0.31496062992125984"/>
  <pageSetup paperSize="9" firstPageNumber="3" orientation="landscape" useFirstPageNumber="1" r:id="rId1"/>
  <headerFooter>
    <oddFooter>&amp;R&amp;"Roboto,полужирный"&amp;8&amp;P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B1:C25"/>
  <sheetViews>
    <sheetView workbookViewId="0">
      <selection activeCell="F5" sqref="F5"/>
    </sheetView>
  </sheetViews>
  <sheetFormatPr defaultColWidth="10.28515625" defaultRowHeight="14.25"/>
  <cols>
    <col min="1" max="1" width="4.28515625" style="1" customWidth="1"/>
    <col min="2" max="2" width="101.85546875" style="1" customWidth="1"/>
    <col min="3" max="16384" width="10.28515625" style="1"/>
  </cols>
  <sheetData>
    <row r="1" spans="2:3" ht="15.75">
      <c r="B1" s="106" t="s">
        <v>11</v>
      </c>
      <c r="C1" s="107"/>
    </row>
    <row r="2" spans="2:3">
      <c r="B2" s="108"/>
      <c r="C2" s="109"/>
    </row>
    <row r="3" spans="2:3" ht="52.5" customHeight="1">
      <c r="B3" s="10" t="s">
        <v>45</v>
      </c>
      <c r="C3" s="10"/>
    </row>
    <row r="4" spans="2:3" ht="30" customHeight="1">
      <c r="B4" s="11" t="s">
        <v>40</v>
      </c>
      <c r="C4" s="10"/>
    </row>
    <row r="5" spans="2:3" ht="42.75" customHeight="1">
      <c r="B5" s="10" t="s">
        <v>46</v>
      </c>
      <c r="C5" s="10"/>
    </row>
    <row r="6" spans="2:3" ht="65.25" customHeight="1">
      <c r="B6" s="10" t="s">
        <v>47</v>
      </c>
      <c r="C6" s="10"/>
    </row>
    <row r="7" spans="2:3" ht="54" customHeight="1">
      <c r="B7" s="8" t="s">
        <v>39</v>
      </c>
      <c r="C7" s="10"/>
    </row>
    <row r="8" spans="2:3" ht="57" customHeight="1">
      <c r="B8" s="8" t="s">
        <v>48</v>
      </c>
      <c r="C8" s="10"/>
    </row>
    <row r="9" spans="2:3" ht="42.75" customHeight="1">
      <c r="B9" s="8" t="s">
        <v>35</v>
      </c>
      <c r="C9" s="10"/>
    </row>
    <row r="10" spans="2:3" ht="29.25" customHeight="1">
      <c r="B10" s="12" t="s">
        <v>44</v>
      </c>
      <c r="C10" s="10"/>
    </row>
    <row r="11" spans="2:3" ht="54.75" customHeight="1">
      <c r="B11" s="12" t="s">
        <v>36</v>
      </c>
      <c r="C11" s="9"/>
    </row>
    <row r="12" spans="2:3" ht="53.25" customHeight="1">
      <c r="B12" s="46" t="s">
        <v>72</v>
      </c>
    </row>
    <row r="25" spans="2:2">
      <c r="B25" s="8"/>
    </row>
  </sheetData>
  <mergeCells count="2">
    <mergeCell ref="B1:C1"/>
    <mergeCell ref="B2:C2"/>
  </mergeCells>
  <pageMargins left="0.70866141732283472" right="0.70866141732283472" top="0.74803149606299213" bottom="0.74803149606299213" header="0.31496062992125984" footer="0.31496062992125984"/>
  <pageSetup paperSize="9" scale="82" firstPageNumber="4" orientation="landscape" useFirstPageNumber="1" r:id="rId1"/>
  <headerFooter>
    <oddFooter>&amp;R&amp;"Roboto,полужирный"&amp;8&amp;P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F15"/>
  <sheetViews>
    <sheetView zoomScaleSheetLayoutView="100" workbookViewId="0">
      <selection sqref="A1:F1"/>
    </sheetView>
  </sheetViews>
  <sheetFormatPr defaultColWidth="21.28515625" defaultRowHeight="11.25"/>
  <cols>
    <col min="1" max="1" width="26.42578125" style="13" customWidth="1"/>
    <col min="2" max="2" width="16.42578125" style="13" customWidth="1"/>
    <col min="3" max="6" width="22.140625" style="13" customWidth="1"/>
    <col min="7" max="16384" width="21.28515625" style="13"/>
  </cols>
  <sheetData>
    <row r="1" spans="1:6" ht="15" customHeight="1">
      <c r="A1" s="115" t="s">
        <v>59</v>
      </c>
      <c r="B1" s="115"/>
      <c r="C1" s="115"/>
      <c r="D1" s="115"/>
      <c r="E1" s="115"/>
      <c r="F1" s="115"/>
    </row>
    <row r="2" spans="1:6" ht="15" customHeight="1">
      <c r="A2" s="25"/>
      <c r="B2" s="25"/>
      <c r="C2" s="25"/>
      <c r="D2" s="25"/>
      <c r="E2" s="25"/>
      <c r="F2" s="25"/>
    </row>
    <row r="3" spans="1:6" ht="11.25" customHeight="1">
      <c r="A3" s="14"/>
      <c r="E3" s="15"/>
      <c r="F3" s="15" t="s">
        <v>0</v>
      </c>
    </row>
    <row r="4" spans="1:6" ht="17.25" customHeight="1">
      <c r="A4" s="110"/>
      <c r="B4" s="112" t="s">
        <v>1</v>
      </c>
      <c r="C4" s="112" t="s">
        <v>12</v>
      </c>
      <c r="D4" s="114"/>
      <c r="E4" s="114"/>
      <c r="F4" s="114"/>
    </row>
    <row r="5" spans="1:6" ht="49.5" customHeight="1">
      <c r="A5" s="111"/>
      <c r="B5" s="113"/>
      <c r="C5" s="16" t="s">
        <v>33</v>
      </c>
      <c r="D5" s="16" t="s">
        <v>32</v>
      </c>
      <c r="E5" s="17" t="s">
        <v>34</v>
      </c>
      <c r="F5" s="18" t="s">
        <v>13</v>
      </c>
    </row>
    <row r="6" spans="1:6" ht="15.75" customHeight="1">
      <c r="A6" s="27" t="s">
        <v>51</v>
      </c>
      <c r="B6" s="64">
        <f>F6+E6+D6+C6</f>
        <v>74770</v>
      </c>
      <c r="C6" s="79">
        <v>16357</v>
      </c>
      <c r="D6" s="79">
        <v>123</v>
      </c>
      <c r="E6" s="79">
        <v>55051</v>
      </c>
      <c r="F6" s="79">
        <v>3239</v>
      </c>
    </row>
    <row r="7" spans="1:6" ht="22.5">
      <c r="A7" s="28" t="s">
        <v>52</v>
      </c>
      <c r="B7" s="65">
        <f>C7+D7+E7+F7</f>
        <v>44115</v>
      </c>
      <c r="C7" s="79">
        <v>13215</v>
      </c>
      <c r="D7" s="79">
        <v>81</v>
      </c>
      <c r="E7" s="79">
        <v>30568</v>
      </c>
      <c r="F7" s="79">
        <v>251</v>
      </c>
    </row>
    <row r="8" spans="1:6" ht="24.75" customHeight="1">
      <c r="A8" s="28" t="s">
        <v>53</v>
      </c>
      <c r="B8" s="65">
        <f t="shared" ref="B8:B13" si="0">F8+E8+D8+C8</f>
        <v>10387</v>
      </c>
      <c r="C8" s="79">
        <v>1190</v>
      </c>
      <c r="D8" s="79">
        <v>20</v>
      </c>
      <c r="E8" s="79">
        <v>8986</v>
      </c>
      <c r="F8" s="79">
        <v>191</v>
      </c>
    </row>
    <row r="9" spans="1:6" ht="15" customHeight="1">
      <c r="A9" s="28" t="s">
        <v>54</v>
      </c>
      <c r="B9" s="65">
        <f>F9+E9+C9</f>
        <v>3872</v>
      </c>
      <c r="C9" s="79">
        <v>235</v>
      </c>
      <c r="D9" s="80" t="s">
        <v>42</v>
      </c>
      <c r="E9" s="79">
        <v>2997</v>
      </c>
      <c r="F9" s="79">
        <v>640</v>
      </c>
    </row>
    <row r="10" spans="1:6" ht="15" customHeight="1">
      <c r="A10" s="29" t="s">
        <v>55</v>
      </c>
      <c r="B10" s="66">
        <f>C10+D10+E10+F10</f>
        <v>1945</v>
      </c>
      <c r="C10" s="79">
        <v>154</v>
      </c>
      <c r="D10" s="79">
        <v>2</v>
      </c>
      <c r="E10" s="79">
        <v>1229</v>
      </c>
      <c r="F10" s="79">
        <v>560</v>
      </c>
    </row>
    <row r="11" spans="1:6" ht="15" customHeight="1">
      <c r="A11" s="28" t="s">
        <v>56</v>
      </c>
      <c r="B11" s="65">
        <f t="shared" si="0"/>
        <v>2530</v>
      </c>
      <c r="C11" s="79">
        <v>229</v>
      </c>
      <c r="D11" s="79">
        <v>4</v>
      </c>
      <c r="E11" s="79">
        <v>1566</v>
      </c>
      <c r="F11" s="79">
        <v>731</v>
      </c>
    </row>
    <row r="12" spans="1:6" ht="15" customHeight="1">
      <c r="A12" s="28" t="s">
        <v>57</v>
      </c>
      <c r="B12" s="65">
        <f t="shared" si="0"/>
        <v>9407</v>
      </c>
      <c r="C12" s="79">
        <v>1053</v>
      </c>
      <c r="D12" s="79">
        <v>13</v>
      </c>
      <c r="E12" s="79">
        <v>7811</v>
      </c>
      <c r="F12" s="79">
        <v>530</v>
      </c>
    </row>
    <row r="13" spans="1:6" ht="15" customHeight="1">
      <c r="A13" s="30" t="s">
        <v>58</v>
      </c>
      <c r="B13" s="67">
        <f t="shared" si="0"/>
        <v>2514</v>
      </c>
      <c r="C13" s="81">
        <v>281</v>
      </c>
      <c r="D13" s="81">
        <v>3</v>
      </c>
      <c r="E13" s="81">
        <v>1894</v>
      </c>
      <c r="F13" s="81">
        <v>336</v>
      </c>
    </row>
    <row r="14" spans="1:6" ht="15">
      <c r="F14" s="73"/>
    </row>
    <row r="15" spans="1:6" ht="26.25" customHeight="1">
      <c r="A15" s="116" t="s">
        <v>78</v>
      </c>
      <c r="B15" s="116"/>
      <c r="C15" s="116"/>
      <c r="D15" s="116"/>
      <c r="E15" s="116"/>
      <c r="F15" s="116"/>
    </row>
  </sheetData>
  <mergeCells count="5">
    <mergeCell ref="A4:A5"/>
    <mergeCell ref="B4:B5"/>
    <mergeCell ref="C4:F4"/>
    <mergeCell ref="A1:F1"/>
    <mergeCell ref="A15:F15"/>
  </mergeCells>
  <pageMargins left="0.31496062992125984" right="0.31496062992125984" top="0.74803149606299213" bottom="0.74803149606299213" header="0.31496062992125984" footer="0.31496062992125984"/>
  <pageSetup paperSize="9" scale="95" firstPageNumber="5" orientation="landscape" useFirstPageNumber="1" r:id="rId1"/>
  <headerFooter>
    <oddFooter>&amp;R&amp;"Roboto,полужирный"&amp;8&amp;P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G15"/>
  <sheetViews>
    <sheetView zoomScaleSheetLayoutView="100" workbookViewId="0">
      <selection sqref="A1:F1"/>
    </sheetView>
  </sheetViews>
  <sheetFormatPr defaultColWidth="21.28515625" defaultRowHeight="11.25"/>
  <cols>
    <col min="1" max="1" width="24.140625" style="13" customWidth="1"/>
    <col min="2" max="2" width="13.5703125" style="13" customWidth="1"/>
    <col min="3" max="6" width="25.140625" style="13" customWidth="1"/>
    <col min="7" max="7" width="21.140625" style="13" customWidth="1"/>
    <col min="8" max="8" width="21.28515625" style="13"/>
    <col min="9" max="9" width="18.7109375" style="13" customWidth="1"/>
    <col min="10" max="10" width="19.28515625" style="13" customWidth="1"/>
    <col min="11" max="16384" width="21.28515625" style="13"/>
  </cols>
  <sheetData>
    <row r="1" spans="1:7" ht="15" customHeight="1">
      <c r="A1" s="115" t="s">
        <v>60</v>
      </c>
      <c r="B1" s="115"/>
      <c r="C1" s="115"/>
      <c r="D1" s="115"/>
      <c r="E1" s="115"/>
      <c r="F1" s="115"/>
    </row>
    <row r="2" spans="1:7" ht="13.5" customHeight="1">
      <c r="A2" s="25"/>
      <c r="B2" s="25"/>
      <c r="C2" s="25"/>
      <c r="D2" s="25"/>
      <c r="E2" s="25"/>
      <c r="F2" s="25"/>
    </row>
    <row r="3" spans="1:7" ht="12" customHeight="1">
      <c r="A3" s="14"/>
      <c r="E3" s="15"/>
      <c r="F3" s="15" t="s">
        <v>0</v>
      </c>
      <c r="G3" s="15"/>
    </row>
    <row r="4" spans="1:7" ht="19.5" customHeight="1">
      <c r="A4" s="117"/>
      <c r="B4" s="119" t="s">
        <v>1</v>
      </c>
      <c r="C4" s="113" t="s">
        <v>12</v>
      </c>
      <c r="D4" s="113"/>
      <c r="E4" s="113"/>
      <c r="F4" s="112"/>
      <c r="G4" s="19"/>
    </row>
    <row r="5" spans="1:7" ht="45" customHeight="1">
      <c r="A5" s="118"/>
      <c r="B5" s="119"/>
      <c r="C5" s="20" t="s">
        <v>33</v>
      </c>
      <c r="D5" s="20" t="s">
        <v>32</v>
      </c>
      <c r="E5" s="20" t="s">
        <v>34</v>
      </c>
      <c r="F5" s="18" t="s">
        <v>13</v>
      </c>
      <c r="G5" s="21"/>
    </row>
    <row r="6" spans="1:7" ht="14.25" customHeight="1">
      <c r="A6" s="27" t="s">
        <v>51</v>
      </c>
      <c r="B6" s="68">
        <f>F6+E6+D6+C6</f>
        <v>71197</v>
      </c>
      <c r="C6" s="79">
        <v>14103</v>
      </c>
      <c r="D6" s="79">
        <v>122</v>
      </c>
      <c r="E6" s="79">
        <v>53813</v>
      </c>
      <c r="F6" s="79">
        <v>3159</v>
      </c>
    </row>
    <row r="7" spans="1:7" ht="22.5">
      <c r="A7" s="31" t="s">
        <v>52</v>
      </c>
      <c r="B7" s="66">
        <f>F7+E7+D7+C7</f>
        <v>41332</v>
      </c>
      <c r="C7" s="79">
        <v>11238</v>
      </c>
      <c r="D7" s="79">
        <v>80</v>
      </c>
      <c r="E7" s="79">
        <v>29768</v>
      </c>
      <c r="F7" s="79">
        <v>246</v>
      </c>
    </row>
    <row r="8" spans="1:7" ht="22.5">
      <c r="A8" s="31" t="s">
        <v>53</v>
      </c>
      <c r="B8" s="66">
        <f t="shared" ref="B8:B13" si="0">F8+E8+D8+C8</f>
        <v>10127</v>
      </c>
      <c r="C8" s="79">
        <v>1063</v>
      </c>
      <c r="D8" s="79">
        <v>20</v>
      </c>
      <c r="E8" s="79">
        <v>8860</v>
      </c>
      <c r="F8" s="79">
        <v>184</v>
      </c>
    </row>
    <row r="9" spans="1:7" ht="15" customHeight="1">
      <c r="A9" s="31" t="s">
        <v>54</v>
      </c>
      <c r="B9" s="66">
        <f>F9+E9+C9</f>
        <v>3732</v>
      </c>
      <c r="C9" s="79">
        <v>223</v>
      </c>
      <c r="D9" s="80" t="s">
        <v>42</v>
      </c>
      <c r="E9" s="79">
        <v>2901</v>
      </c>
      <c r="F9" s="79">
        <v>608</v>
      </c>
    </row>
    <row r="10" spans="1:7" ht="15" customHeight="1">
      <c r="A10" s="31" t="s">
        <v>55</v>
      </c>
      <c r="B10" s="66">
        <f t="shared" si="0"/>
        <v>1900</v>
      </c>
      <c r="C10" s="79">
        <v>140</v>
      </c>
      <c r="D10" s="79">
        <v>2</v>
      </c>
      <c r="E10" s="79">
        <v>1206</v>
      </c>
      <c r="F10" s="79">
        <v>552</v>
      </c>
    </row>
    <row r="11" spans="1:7" ht="15" customHeight="1">
      <c r="A11" s="31" t="s">
        <v>56</v>
      </c>
      <c r="B11" s="66">
        <f t="shared" si="0"/>
        <v>2469</v>
      </c>
      <c r="C11" s="79">
        <v>213</v>
      </c>
      <c r="D11" s="79">
        <v>4</v>
      </c>
      <c r="E11" s="79">
        <v>1529</v>
      </c>
      <c r="F11" s="79">
        <v>723</v>
      </c>
    </row>
    <row r="12" spans="1:7" ht="15" customHeight="1">
      <c r="A12" s="31" t="s">
        <v>57</v>
      </c>
      <c r="B12" s="66">
        <f t="shared" si="0"/>
        <v>9180</v>
      </c>
      <c r="C12" s="79">
        <v>964</v>
      </c>
      <c r="D12" s="79">
        <v>13</v>
      </c>
      <c r="E12" s="79">
        <v>7685</v>
      </c>
      <c r="F12" s="79">
        <v>518</v>
      </c>
    </row>
    <row r="13" spans="1:7" ht="15" customHeight="1">
      <c r="A13" s="32" t="s">
        <v>58</v>
      </c>
      <c r="B13" s="69">
        <f t="shared" si="0"/>
        <v>2457</v>
      </c>
      <c r="C13" s="81">
        <v>262</v>
      </c>
      <c r="D13" s="81">
        <v>3</v>
      </c>
      <c r="E13" s="81">
        <v>1864</v>
      </c>
      <c r="F13" s="81">
        <v>328</v>
      </c>
    </row>
    <row r="14" spans="1:7" ht="15">
      <c r="E14" s="73"/>
    </row>
    <row r="15" spans="1:7" ht="24" customHeight="1">
      <c r="A15" s="116" t="s">
        <v>78</v>
      </c>
      <c r="B15" s="116"/>
      <c r="C15" s="116"/>
      <c r="D15" s="116"/>
      <c r="E15" s="116"/>
      <c r="F15" s="116"/>
    </row>
  </sheetData>
  <mergeCells count="5">
    <mergeCell ref="A4:A5"/>
    <mergeCell ref="B4:B5"/>
    <mergeCell ref="C4:F4"/>
    <mergeCell ref="A1:F1"/>
    <mergeCell ref="A15:F15"/>
  </mergeCells>
  <pageMargins left="0.31496062992125984" right="0.31496062992125984" top="0.74803149606299213" bottom="0.74803149606299213" header="0.31496062992125984" footer="0.31496062992125984"/>
  <pageSetup paperSize="9" scale="95" firstPageNumber="6" orientation="landscape" useFirstPageNumber="1" r:id="rId1"/>
  <headerFooter>
    <oddFooter>&amp;R&amp;"Roboto,полужирный"&amp;8&amp;P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F26"/>
  <sheetViews>
    <sheetView workbookViewId="0">
      <selection sqref="A1:F1"/>
    </sheetView>
  </sheetViews>
  <sheetFormatPr defaultColWidth="10.28515625" defaultRowHeight="11.25"/>
  <cols>
    <col min="1" max="1" width="30.85546875" style="13" customWidth="1"/>
    <col min="2" max="2" width="18.5703125" style="13" customWidth="1"/>
    <col min="3" max="3" width="23" style="13" customWidth="1"/>
    <col min="4" max="4" width="23.42578125" style="13" customWidth="1"/>
    <col min="5" max="5" width="18" style="13" customWidth="1"/>
    <col min="6" max="6" width="20.140625" style="13" customWidth="1"/>
    <col min="7" max="7" width="9.140625" style="13"/>
    <col min="8" max="16384" width="10.28515625" style="13"/>
  </cols>
  <sheetData>
    <row r="1" spans="1:6" ht="12.75">
      <c r="A1" s="115" t="s">
        <v>49</v>
      </c>
      <c r="B1" s="115"/>
      <c r="C1" s="115"/>
      <c r="D1" s="115"/>
      <c r="E1" s="115"/>
      <c r="F1" s="115"/>
    </row>
    <row r="2" spans="1:6" ht="12.75">
      <c r="A2" s="25"/>
      <c r="B2" s="25"/>
      <c r="C2" s="25"/>
      <c r="D2" s="25"/>
      <c r="E2" s="25"/>
      <c r="F2" s="25"/>
    </row>
    <row r="3" spans="1:6">
      <c r="F3" s="22" t="s">
        <v>0</v>
      </c>
    </row>
    <row r="4" spans="1:6" ht="15.75" customHeight="1">
      <c r="A4" s="117"/>
      <c r="B4" s="120" t="s">
        <v>1</v>
      </c>
      <c r="C4" s="112" t="s">
        <v>12</v>
      </c>
      <c r="D4" s="114"/>
      <c r="E4" s="114"/>
      <c r="F4" s="114"/>
    </row>
    <row r="5" spans="1:6" ht="51" customHeight="1">
      <c r="A5" s="118"/>
      <c r="B5" s="121"/>
      <c r="C5" s="48" t="s">
        <v>33</v>
      </c>
      <c r="D5" s="48" t="s">
        <v>32</v>
      </c>
      <c r="E5" s="49" t="s">
        <v>34</v>
      </c>
      <c r="F5" s="18" t="s">
        <v>13</v>
      </c>
    </row>
    <row r="6" spans="1:6">
      <c r="A6" s="34" t="s">
        <v>1</v>
      </c>
      <c r="B6" s="64">
        <f>C6+D6+E6+F6</f>
        <v>74770</v>
      </c>
      <c r="C6" s="79">
        <v>16357</v>
      </c>
      <c r="D6" s="79">
        <v>123</v>
      </c>
      <c r="E6" s="79">
        <v>55051</v>
      </c>
      <c r="F6" s="79">
        <v>3239</v>
      </c>
    </row>
    <row r="7" spans="1:6" ht="13.5" customHeight="1">
      <c r="A7" s="35" t="s">
        <v>14</v>
      </c>
      <c r="B7" s="65">
        <f>C7+E7+F7</f>
        <v>3638</v>
      </c>
      <c r="C7" s="79">
        <v>304</v>
      </c>
      <c r="D7" s="80" t="s">
        <v>42</v>
      </c>
      <c r="E7" s="79">
        <v>95</v>
      </c>
      <c r="F7" s="79">
        <v>3239</v>
      </c>
    </row>
    <row r="8" spans="1:6" ht="21" customHeight="1">
      <c r="A8" s="35" t="s">
        <v>61</v>
      </c>
      <c r="B8" s="65">
        <f>C8+D8+E8</f>
        <v>423</v>
      </c>
      <c r="C8" s="79">
        <v>357</v>
      </c>
      <c r="D8" s="79">
        <v>21</v>
      </c>
      <c r="E8" s="79">
        <v>45</v>
      </c>
      <c r="F8" s="71" t="s">
        <v>42</v>
      </c>
    </row>
    <row r="9" spans="1:6" ht="17.25" customHeight="1">
      <c r="A9" s="35" t="s">
        <v>37</v>
      </c>
      <c r="B9" s="65">
        <f>C9+D9+E9</f>
        <v>4507</v>
      </c>
      <c r="C9" s="79">
        <v>905</v>
      </c>
      <c r="D9" s="79">
        <v>18</v>
      </c>
      <c r="E9" s="79">
        <v>3584</v>
      </c>
      <c r="F9" s="71" t="s">
        <v>42</v>
      </c>
    </row>
    <row r="10" spans="1:6" ht="33.75">
      <c r="A10" s="35" t="s">
        <v>62</v>
      </c>
      <c r="B10" s="65">
        <f>C10+E10</f>
        <v>79</v>
      </c>
      <c r="C10" s="79">
        <v>43</v>
      </c>
      <c r="D10" s="80" t="s">
        <v>42</v>
      </c>
      <c r="E10" s="79">
        <v>36</v>
      </c>
      <c r="F10" s="71" t="s">
        <v>42</v>
      </c>
    </row>
    <row r="11" spans="1:6" ht="45">
      <c r="A11" s="36" t="s">
        <v>43</v>
      </c>
      <c r="B11" s="65">
        <f>C11+D11+E11</f>
        <v>273</v>
      </c>
      <c r="C11" s="79">
        <v>186</v>
      </c>
      <c r="D11" s="79">
        <v>2</v>
      </c>
      <c r="E11" s="79">
        <v>85</v>
      </c>
      <c r="F11" s="71" t="s">
        <v>42</v>
      </c>
    </row>
    <row r="12" spans="1:6">
      <c r="A12" s="35" t="s">
        <v>15</v>
      </c>
      <c r="B12" s="65">
        <f>C12+D12+E12</f>
        <v>5098</v>
      </c>
      <c r="C12" s="79">
        <v>2821</v>
      </c>
      <c r="D12" s="79">
        <v>9</v>
      </c>
      <c r="E12" s="79">
        <v>2268</v>
      </c>
      <c r="F12" s="71" t="s">
        <v>42</v>
      </c>
    </row>
    <row r="13" spans="1:6" ht="24" customHeight="1">
      <c r="A13" s="35" t="s">
        <v>16</v>
      </c>
      <c r="B13" s="65">
        <f>C13+D13+E13</f>
        <v>26286</v>
      </c>
      <c r="C13" s="79">
        <v>3961</v>
      </c>
      <c r="D13" s="79">
        <v>8</v>
      </c>
      <c r="E13" s="79">
        <v>22317</v>
      </c>
      <c r="F13" s="71" t="s">
        <v>42</v>
      </c>
    </row>
    <row r="14" spans="1:6">
      <c r="A14" s="35" t="s">
        <v>17</v>
      </c>
      <c r="B14" s="65">
        <f>C14+D14+E14</f>
        <v>4736</v>
      </c>
      <c r="C14" s="79">
        <v>935</v>
      </c>
      <c r="D14" s="79">
        <v>15</v>
      </c>
      <c r="E14" s="79">
        <v>3786</v>
      </c>
      <c r="F14" s="71" t="s">
        <v>42</v>
      </c>
    </row>
    <row r="15" spans="1:6" ht="22.5">
      <c r="A15" s="35" t="s">
        <v>2</v>
      </c>
      <c r="B15" s="65">
        <f>C15+D15+E15</f>
        <v>2236</v>
      </c>
      <c r="C15" s="79">
        <v>434</v>
      </c>
      <c r="D15" s="79">
        <v>4</v>
      </c>
      <c r="E15" s="79">
        <v>1798</v>
      </c>
      <c r="F15" s="71" t="s">
        <v>42</v>
      </c>
    </row>
    <row r="16" spans="1:6">
      <c r="A16" s="35" t="s">
        <v>18</v>
      </c>
      <c r="B16" s="65">
        <f>C16+E16</f>
        <v>730</v>
      </c>
      <c r="C16" s="79">
        <v>292</v>
      </c>
      <c r="D16" s="80" t="s">
        <v>42</v>
      </c>
      <c r="E16" s="79">
        <v>438</v>
      </c>
      <c r="F16" s="71" t="s">
        <v>42</v>
      </c>
    </row>
    <row r="17" spans="1:6" ht="14.25" customHeight="1">
      <c r="A17" s="35" t="s">
        <v>19</v>
      </c>
      <c r="B17" s="65">
        <f>C17+E17</f>
        <v>124</v>
      </c>
      <c r="C17" s="79">
        <v>95</v>
      </c>
      <c r="D17" s="80" t="s">
        <v>42</v>
      </c>
      <c r="E17" s="79">
        <v>29</v>
      </c>
      <c r="F17" s="71" t="s">
        <v>42</v>
      </c>
    </row>
    <row r="18" spans="1:6" ht="12" customHeight="1">
      <c r="A18" s="35" t="s">
        <v>20</v>
      </c>
      <c r="B18" s="65">
        <f t="shared" ref="B18:B23" si="0">C18+D18+E18</f>
        <v>3678</v>
      </c>
      <c r="C18" s="79">
        <v>608</v>
      </c>
      <c r="D18" s="79">
        <v>1</v>
      </c>
      <c r="E18" s="79">
        <v>3069</v>
      </c>
      <c r="F18" s="71" t="s">
        <v>42</v>
      </c>
    </row>
    <row r="19" spans="1:6" ht="22.5">
      <c r="A19" s="35" t="s">
        <v>21</v>
      </c>
      <c r="B19" s="65">
        <f t="shared" si="0"/>
        <v>1975</v>
      </c>
      <c r="C19" s="79">
        <v>1018</v>
      </c>
      <c r="D19" s="79">
        <v>8</v>
      </c>
      <c r="E19" s="79">
        <v>949</v>
      </c>
      <c r="F19" s="71" t="s">
        <v>42</v>
      </c>
    </row>
    <row r="20" spans="1:6" ht="33.75">
      <c r="A20" s="35" t="s">
        <v>25</v>
      </c>
      <c r="B20" s="65">
        <f t="shared" si="0"/>
        <v>3614</v>
      </c>
      <c r="C20" s="79">
        <v>930</v>
      </c>
      <c r="D20" s="79">
        <v>15</v>
      </c>
      <c r="E20" s="79">
        <v>2669</v>
      </c>
      <c r="F20" s="71" t="s">
        <v>42</v>
      </c>
    </row>
    <row r="21" spans="1:6">
      <c r="A21" s="35" t="s">
        <v>22</v>
      </c>
      <c r="B21" s="65">
        <f t="shared" si="0"/>
        <v>2013</v>
      </c>
      <c r="C21" s="79">
        <v>703</v>
      </c>
      <c r="D21" s="79">
        <v>9</v>
      </c>
      <c r="E21" s="79">
        <v>1301</v>
      </c>
      <c r="F21" s="71" t="s">
        <v>42</v>
      </c>
    </row>
    <row r="22" spans="1:6" ht="22.5">
      <c r="A22" s="35" t="s">
        <v>3</v>
      </c>
      <c r="B22" s="65">
        <f t="shared" si="0"/>
        <v>977</v>
      </c>
      <c r="C22" s="79">
        <v>465</v>
      </c>
      <c r="D22" s="79">
        <v>12</v>
      </c>
      <c r="E22" s="79">
        <v>500</v>
      </c>
      <c r="F22" s="71" t="s">
        <v>42</v>
      </c>
    </row>
    <row r="23" spans="1:6">
      <c r="A23" s="35" t="s">
        <v>23</v>
      </c>
      <c r="B23" s="65">
        <f t="shared" si="0"/>
        <v>671</v>
      </c>
      <c r="C23" s="93">
        <v>135</v>
      </c>
      <c r="D23" s="93">
        <v>1</v>
      </c>
      <c r="E23" s="93">
        <v>535</v>
      </c>
      <c r="F23" s="71" t="s">
        <v>42</v>
      </c>
    </row>
    <row r="24" spans="1:6" ht="17.25" customHeight="1">
      <c r="A24" s="33" t="s">
        <v>24</v>
      </c>
      <c r="B24" s="67">
        <f>C24+E24</f>
        <v>13712</v>
      </c>
      <c r="C24" s="81">
        <v>2165</v>
      </c>
      <c r="D24" s="82" t="s">
        <v>42</v>
      </c>
      <c r="E24" s="81">
        <v>11547</v>
      </c>
      <c r="F24" s="70" t="s">
        <v>42</v>
      </c>
    </row>
    <row r="25" spans="1:6">
      <c r="C25" s="80"/>
      <c r="D25" s="80"/>
    </row>
    <row r="26" spans="1:6" ht="24" customHeight="1">
      <c r="A26" s="116" t="s">
        <v>78</v>
      </c>
      <c r="B26" s="116"/>
      <c r="C26" s="116"/>
      <c r="D26" s="116"/>
      <c r="E26" s="116"/>
      <c r="F26" s="116"/>
    </row>
  </sheetData>
  <mergeCells count="5">
    <mergeCell ref="A4:A5"/>
    <mergeCell ref="B4:B5"/>
    <mergeCell ref="C4:F4"/>
    <mergeCell ref="A1:F1"/>
    <mergeCell ref="A26:F26"/>
  </mergeCells>
  <pageMargins left="0.31496062992125984" right="0.31496062992125984" top="0.74803149606299213" bottom="0.74803149606299213" header="0.31496062992125984" footer="0.31496062992125984"/>
  <pageSetup paperSize="9" scale="94" firstPageNumber="7" orientation="landscape" useFirstPageNumber="1" r:id="rId1"/>
  <headerFooter>
    <oddFooter>&amp;R&amp;"Roboto,полужирный"&amp;8&amp;P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F32"/>
  <sheetViews>
    <sheetView workbookViewId="0">
      <selection activeCell="A34" sqref="A34"/>
    </sheetView>
  </sheetViews>
  <sheetFormatPr defaultColWidth="10.28515625" defaultRowHeight="11.25"/>
  <cols>
    <col min="1" max="1" width="35" style="13" customWidth="1"/>
    <col min="2" max="2" width="18.5703125" style="13" customWidth="1"/>
    <col min="3" max="3" width="21" style="13" customWidth="1"/>
    <col min="4" max="4" width="25" style="13" customWidth="1"/>
    <col min="5" max="5" width="21" style="23" customWidth="1"/>
    <col min="6" max="6" width="21" style="13" customWidth="1"/>
    <col min="7" max="9" width="10.28515625" style="13"/>
    <col min="10" max="10" width="49.140625" style="13" customWidth="1"/>
    <col min="11" max="16384" width="10.28515625" style="13"/>
  </cols>
  <sheetData>
    <row r="1" spans="1:6" ht="12.75">
      <c r="A1" s="115" t="s">
        <v>50</v>
      </c>
      <c r="B1" s="115"/>
      <c r="C1" s="115"/>
      <c r="D1" s="115"/>
      <c r="E1" s="115"/>
      <c r="F1" s="115"/>
    </row>
    <row r="2" spans="1:6" ht="12.75">
      <c r="A2" s="25"/>
      <c r="B2" s="25"/>
      <c r="C2" s="25"/>
      <c r="D2" s="25"/>
      <c r="E2" s="25"/>
      <c r="F2" s="25"/>
    </row>
    <row r="3" spans="1:6">
      <c r="F3" s="15" t="s">
        <v>0</v>
      </c>
    </row>
    <row r="4" spans="1:6" ht="15.75" customHeight="1">
      <c r="A4" s="117"/>
      <c r="B4" s="120" t="s">
        <v>1</v>
      </c>
      <c r="C4" s="112" t="s">
        <v>12</v>
      </c>
      <c r="D4" s="114"/>
      <c r="E4" s="114"/>
      <c r="F4" s="122"/>
    </row>
    <row r="5" spans="1:6" ht="36.75" customHeight="1">
      <c r="A5" s="118"/>
      <c r="B5" s="121"/>
      <c r="C5" s="48" t="s">
        <v>33</v>
      </c>
      <c r="D5" s="48" t="s">
        <v>32</v>
      </c>
      <c r="E5" s="24" t="s">
        <v>34</v>
      </c>
      <c r="F5" s="18" t="s">
        <v>13</v>
      </c>
    </row>
    <row r="6" spans="1:6" ht="14.25" customHeight="1">
      <c r="A6" s="37" t="s">
        <v>1</v>
      </c>
      <c r="B6" s="64">
        <f>F6+E6+D6+C6</f>
        <v>71197</v>
      </c>
      <c r="C6" s="79">
        <v>14103</v>
      </c>
      <c r="D6" s="79">
        <v>122</v>
      </c>
      <c r="E6" s="79">
        <v>53813</v>
      </c>
      <c r="F6" s="79">
        <v>3159</v>
      </c>
    </row>
    <row r="7" spans="1:6">
      <c r="A7" s="38" t="s">
        <v>14</v>
      </c>
      <c r="B7" s="65">
        <f>F7+E7+C7</f>
        <v>3533</v>
      </c>
      <c r="C7" s="79">
        <v>282</v>
      </c>
      <c r="D7" s="80" t="s">
        <v>42</v>
      </c>
      <c r="E7" s="79">
        <v>92</v>
      </c>
      <c r="F7" s="79">
        <v>3159</v>
      </c>
    </row>
    <row r="8" spans="1:6" ht="22.5">
      <c r="A8" s="38" t="s">
        <v>63</v>
      </c>
      <c r="B8" s="65">
        <f>C8+D8+E8</f>
        <v>382</v>
      </c>
      <c r="C8" s="79">
        <v>318</v>
      </c>
      <c r="D8" s="79">
        <v>21</v>
      </c>
      <c r="E8" s="79">
        <v>43</v>
      </c>
      <c r="F8" s="72" t="s">
        <v>42</v>
      </c>
    </row>
    <row r="9" spans="1:6">
      <c r="A9" s="38" t="s">
        <v>37</v>
      </c>
      <c r="B9" s="65">
        <f>C9+D9+E9</f>
        <v>4333</v>
      </c>
      <c r="C9" s="79">
        <v>805</v>
      </c>
      <c r="D9" s="79">
        <v>17</v>
      </c>
      <c r="E9" s="79">
        <v>3511</v>
      </c>
      <c r="F9" s="72" t="s">
        <v>42</v>
      </c>
    </row>
    <row r="10" spans="1:6" ht="33.75">
      <c r="A10" s="38" t="s">
        <v>38</v>
      </c>
      <c r="B10" s="65">
        <f>C10+E10</f>
        <v>71</v>
      </c>
      <c r="C10" s="79">
        <v>35</v>
      </c>
      <c r="D10" s="80" t="s">
        <v>42</v>
      </c>
      <c r="E10" s="79">
        <v>36</v>
      </c>
      <c r="F10" s="72" t="s">
        <v>42</v>
      </c>
    </row>
    <row r="11" spans="1:6" ht="35.25" customHeight="1">
      <c r="A11" s="28" t="s">
        <v>43</v>
      </c>
      <c r="B11" s="65">
        <f>C11+D11+E11</f>
        <v>244</v>
      </c>
      <c r="C11" s="79">
        <v>159</v>
      </c>
      <c r="D11" s="79">
        <v>2</v>
      </c>
      <c r="E11" s="79">
        <v>83</v>
      </c>
      <c r="F11" s="72" t="s">
        <v>42</v>
      </c>
    </row>
    <row r="12" spans="1:6">
      <c r="A12" s="38" t="s">
        <v>15</v>
      </c>
      <c r="B12" s="65">
        <f>C12+D12+E12</f>
        <v>4543</v>
      </c>
      <c r="C12" s="79">
        <v>2326</v>
      </c>
      <c r="D12" s="79">
        <v>9</v>
      </c>
      <c r="E12" s="79">
        <v>2208</v>
      </c>
      <c r="F12" s="72" t="s">
        <v>42</v>
      </c>
    </row>
    <row r="13" spans="1:6" ht="22.5">
      <c r="A13" s="38" t="s">
        <v>16</v>
      </c>
      <c r="B13" s="65">
        <f>C13+D13+E13</f>
        <v>25004</v>
      </c>
      <c r="C13" s="79">
        <v>3181</v>
      </c>
      <c r="D13" s="79">
        <v>8</v>
      </c>
      <c r="E13" s="79">
        <v>21815</v>
      </c>
      <c r="F13" s="72" t="s">
        <v>42</v>
      </c>
    </row>
    <row r="14" spans="1:6">
      <c r="A14" s="38" t="s">
        <v>17</v>
      </c>
      <c r="B14" s="65">
        <f>C14+D14+E14</f>
        <v>4511</v>
      </c>
      <c r="C14" s="79">
        <v>797</v>
      </c>
      <c r="D14" s="79">
        <v>15</v>
      </c>
      <c r="E14" s="79">
        <v>3699</v>
      </c>
      <c r="F14" s="72" t="s">
        <v>42</v>
      </c>
    </row>
    <row r="15" spans="1:6" ht="22.5">
      <c r="A15" s="38" t="s">
        <v>2</v>
      </c>
      <c r="B15" s="65">
        <f>C15+D15+E15</f>
        <v>2144</v>
      </c>
      <c r="C15" s="79">
        <v>385</v>
      </c>
      <c r="D15" s="79">
        <v>4</v>
      </c>
      <c r="E15" s="79">
        <v>1755</v>
      </c>
      <c r="F15" s="72" t="s">
        <v>42</v>
      </c>
    </row>
    <row r="16" spans="1:6">
      <c r="A16" s="38" t="s">
        <v>18</v>
      </c>
      <c r="B16" s="65">
        <f>C16+E16</f>
        <v>689</v>
      </c>
      <c r="C16" s="79">
        <v>259</v>
      </c>
      <c r="D16" s="80" t="s">
        <v>42</v>
      </c>
      <c r="E16" s="79">
        <v>430</v>
      </c>
      <c r="F16" s="72" t="s">
        <v>42</v>
      </c>
    </row>
    <row r="17" spans="1:6" ht="15" customHeight="1">
      <c r="A17" s="38" t="s">
        <v>19</v>
      </c>
      <c r="B17" s="65">
        <f>C17+E17</f>
        <v>108</v>
      </c>
      <c r="C17" s="79">
        <v>80</v>
      </c>
      <c r="D17" s="80" t="s">
        <v>42</v>
      </c>
      <c r="E17" s="79">
        <v>28</v>
      </c>
      <c r="F17" s="72" t="s">
        <v>42</v>
      </c>
    </row>
    <row r="18" spans="1:6">
      <c r="A18" s="38" t="s">
        <v>20</v>
      </c>
      <c r="B18" s="65">
        <f t="shared" ref="B18:B23" si="0">C18+D18+E18</f>
        <v>3550</v>
      </c>
      <c r="C18" s="79">
        <v>555</v>
      </c>
      <c r="D18" s="79">
        <v>1</v>
      </c>
      <c r="E18" s="79">
        <v>2994</v>
      </c>
      <c r="F18" s="72" t="s">
        <v>42</v>
      </c>
    </row>
    <row r="19" spans="1:6" ht="22.5">
      <c r="A19" s="38" t="s">
        <v>21</v>
      </c>
      <c r="B19" s="65">
        <f t="shared" si="0"/>
        <v>1847</v>
      </c>
      <c r="C19" s="79">
        <v>908</v>
      </c>
      <c r="D19" s="79">
        <v>8</v>
      </c>
      <c r="E19" s="79">
        <v>931</v>
      </c>
      <c r="F19" s="72" t="s">
        <v>42</v>
      </c>
    </row>
    <row r="20" spans="1:6" ht="33.75">
      <c r="A20" s="38" t="s">
        <v>25</v>
      </c>
      <c r="B20" s="65">
        <f t="shared" si="0"/>
        <v>3397</v>
      </c>
      <c r="C20" s="79">
        <v>768</v>
      </c>
      <c r="D20" s="79">
        <v>15</v>
      </c>
      <c r="E20" s="79">
        <v>2614</v>
      </c>
      <c r="F20" s="72" t="s">
        <v>42</v>
      </c>
    </row>
    <row r="21" spans="1:6">
      <c r="A21" s="38" t="s">
        <v>22</v>
      </c>
      <c r="B21" s="65">
        <f t="shared" si="0"/>
        <v>1943</v>
      </c>
      <c r="C21" s="79">
        <v>660</v>
      </c>
      <c r="D21" s="79">
        <v>9</v>
      </c>
      <c r="E21" s="79">
        <v>1274</v>
      </c>
      <c r="F21" s="72" t="s">
        <v>42</v>
      </c>
    </row>
    <row r="22" spans="1:6" ht="22.5">
      <c r="A22" s="38" t="s">
        <v>3</v>
      </c>
      <c r="B22" s="65">
        <f t="shared" si="0"/>
        <v>935</v>
      </c>
      <c r="C22" s="79">
        <v>434</v>
      </c>
      <c r="D22" s="79">
        <v>12</v>
      </c>
      <c r="E22" s="79">
        <v>489</v>
      </c>
      <c r="F22" s="72" t="s">
        <v>42</v>
      </c>
    </row>
    <row r="23" spans="1:6">
      <c r="A23" s="38" t="s">
        <v>23</v>
      </c>
      <c r="B23" s="65">
        <f t="shared" si="0"/>
        <v>645</v>
      </c>
      <c r="C23" s="79">
        <v>115</v>
      </c>
      <c r="D23" s="79">
        <v>1</v>
      </c>
      <c r="E23" s="79">
        <v>529</v>
      </c>
      <c r="F23" s="71" t="s">
        <v>42</v>
      </c>
    </row>
    <row r="24" spans="1:6">
      <c r="A24" s="39" t="s">
        <v>24</v>
      </c>
      <c r="B24" s="67">
        <f>E24+C24</f>
        <v>13318</v>
      </c>
      <c r="C24" s="81">
        <v>2036</v>
      </c>
      <c r="D24" s="82" t="s">
        <v>42</v>
      </c>
      <c r="E24" s="81">
        <v>11282</v>
      </c>
      <c r="F24" s="70" t="s">
        <v>42</v>
      </c>
    </row>
    <row r="25" spans="1:6" ht="12" customHeight="1">
      <c r="A25" s="94"/>
      <c r="B25" s="65"/>
      <c r="C25" s="93"/>
      <c r="D25" s="95"/>
      <c r="E25" s="93"/>
      <c r="F25" s="71"/>
    </row>
    <row r="26" spans="1:6" ht="21" customHeight="1">
      <c r="A26" s="116" t="s">
        <v>78</v>
      </c>
      <c r="B26" s="116"/>
      <c r="C26" s="116"/>
      <c r="D26" s="116"/>
      <c r="E26" s="116"/>
      <c r="F26" s="116"/>
    </row>
    <row r="27" spans="1:6" ht="12.75" customHeight="1">
      <c r="A27" s="96"/>
      <c r="B27" s="96"/>
      <c r="C27" s="96"/>
      <c r="D27" s="96"/>
      <c r="E27" s="96"/>
      <c r="F27" s="96"/>
    </row>
    <row r="28" spans="1:6">
      <c r="A28" s="40" t="s">
        <v>84</v>
      </c>
      <c r="B28" s="41"/>
      <c r="C28" s="41"/>
      <c r="D28" s="41"/>
      <c r="E28" s="41"/>
      <c r="F28" s="41"/>
    </row>
    <row r="29" spans="1:6">
      <c r="A29" s="42" t="s">
        <v>82</v>
      </c>
      <c r="B29" s="43"/>
      <c r="C29" s="43"/>
      <c r="D29" s="43"/>
      <c r="E29" s="43"/>
      <c r="F29" s="43"/>
    </row>
    <row r="30" spans="1:6" ht="13.5" customHeight="1">
      <c r="A30" s="51" t="s">
        <v>74</v>
      </c>
      <c r="B30" s="54" t="s">
        <v>64</v>
      </c>
      <c r="C30" s="55"/>
      <c r="D30" s="56" t="s">
        <v>76</v>
      </c>
      <c r="E30" s="57"/>
      <c r="F30" s="58" t="s">
        <v>77</v>
      </c>
    </row>
    <row r="31" spans="1:6" ht="12.75">
      <c r="A31" s="57" t="s">
        <v>83</v>
      </c>
      <c r="B31" s="59" t="s">
        <v>65</v>
      </c>
      <c r="C31" s="60"/>
      <c r="D31" s="52" t="s">
        <v>66</v>
      </c>
      <c r="E31" s="52"/>
      <c r="F31" s="61" t="s">
        <v>67</v>
      </c>
    </row>
    <row r="32" spans="1:6" ht="12.75">
      <c r="A32" s="62"/>
      <c r="B32" s="53" t="s">
        <v>66</v>
      </c>
      <c r="C32" s="63"/>
      <c r="D32" s="123" t="s">
        <v>75</v>
      </c>
      <c r="E32" s="123"/>
      <c r="F32" s="53" t="s">
        <v>68</v>
      </c>
    </row>
  </sheetData>
  <mergeCells count="6">
    <mergeCell ref="A1:F1"/>
    <mergeCell ref="A4:A5"/>
    <mergeCell ref="B4:B5"/>
    <mergeCell ref="C4:F4"/>
    <mergeCell ref="D32:E32"/>
    <mergeCell ref="A26:F26"/>
  </mergeCells>
  <pageMargins left="0.31496062992125984" right="0.31496062992125984" top="0.74803149606299213" bottom="0.74803149606299213" header="0.31496062992125984" footer="0.31496062992125984"/>
  <pageSetup paperSize="9" scale="93" firstPageNumber="8" orientation="landscape" useFirstPageNumber="1" r:id="rId1"/>
  <headerFooter>
    <oddFooter>&amp;R&amp;"Roboto,полужирный"&amp;8&amp;P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26FB0C1A31D49973FEF98EF33984E" ma:contentTypeVersion="3" ma:contentTypeDescription="Create a new document." ma:contentTypeScope="" ma:versionID="1f4e0af195c5e211573d49f81b0c4228">
  <xsd:schema xmlns:xsd="http://www.w3.org/2001/XMLSchema" xmlns:xs="http://www.w3.org/2001/XMLSchema" xmlns:p="http://schemas.microsoft.com/office/2006/metadata/properties" xmlns:ns2="e73541d3-5dbc-467b-ad85-92b29e93bc53" xmlns:ns3="2541d45d-41ad-4814-bf67-1422fc7ee58e" targetNamespace="http://schemas.microsoft.com/office/2006/metadata/properties" ma:root="true" ma:fieldsID="922710726818d139670839816e5ad974" ns2:_="" ns3:_="">
    <xsd:import namespace="e73541d3-5dbc-467b-ad85-92b29e93bc53"/>
    <xsd:import namespace="2541d45d-41ad-4814-bf67-1422fc7ee58e"/>
    <xsd:element name="properties">
      <xsd:complexType>
        <xsd:sequence>
          <xsd:element name="documentManagement">
            <xsd:complexType>
              <xsd:all>
                <xsd:element ref="ns2:TrackerID" minOccurs="0"/>
                <xsd:element ref="ns3:Move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541d3-5dbc-467b-ad85-92b29e93bc53" elementFormDefault="qualified">
    <xsd:import namespace="http://schemas.microsoft.com/office/2006/documentManagement/types"/>
    <xsd:import namespace="http://schemas.microsoft.com/office/infopath/2007/PartnerControls"/>
    <xsd:element name="TrackerID" ma:index="8" nillable="true" ma:displayName="TrackerID" ma:internalName="Track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1d45d-41ad-4814-bf67-1422fc7ee58e" elementFormDefault="qualified">
    <xsd:import namespace="http://schemas.microsoft.com/office/2006/documentManagement/types"/>
    <xsd:import namespace="http://schemas.microsoft.com/office/infopath/2007/PartnerControls"/>
    <xsd:element name="MoveTo" ma:index="9" nillable="true" ma:displayName="MoveTo" ma:internalName="MoveT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545E5-642B-4865-A7AC-469DE8557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541d3-5dbc-467b-ad85-92b29e93bc53"/>
    <ds:schemaRef ds:uri="2541d45d-41ad-4814-bf67-1422fc7ee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CE932E-9ABA-471A-84E6-470A9A2621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4</vt:lpstr>
      <vt:lpstr>Метод.пояснения!Область_печати</vt:lpstr>
    </vt:vector>
  </TitlesOfParts>
  <Company>Office for National Statistics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demography, quarterly experimental statistics, UK: January to March 2022</dc:title>
  <dc:creator>Martin, Josh</dc:creator>
  <cp:lastModifiedBy>R.Tauruzov</cp:lastModifiedBy>
  <cp:lastPrinted>2026-06-15T04:12:47Z</cp:lastPrinted>
  <dcterms:created xsi:type="dcterms:W3CDTF">2020-07-26T17:49:51Z</dcterms:created>
  <dcterms:modified xsi:type="dcterms:W3CDTF">2026-06-15T04:16:52Z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0x01010035E33599CC8D1E47A037F474646B1D58|2057524105</vt:lpwstr>
  </property>
  <property fmtid="{D5CDD505-2E9C-101B-9397-08002B2CF9AE}" pid="3" name="RecordType">
    <vt:lpwstr>7;#Programme and Project|96356c75-f26d-45f0-a4b1-e809250f704c</vt:lpwstr>
  </property>
  <property fmtid="{D5CDD505-2E9C-101B-9397-08002B2CF9AE}" pid="4" name="ContentTypeId">
    <vt:lpwstr>0x01010089726FB0C1A31D49973FEF98EF33984E</vt:lpwstr>
  </property>
  <property fmtid="{D5CDD505-2E9C-101B-9397-08002B2CF9AE}" pid="5" name="ItemRetentionFormula">
    <vt:lpwstr>&lt;formula id="Microsoft.Office.RecordsManagement.PolicyFeatures.Expiration.Formula.BuiltIn"&gt;&lt;number&gt;100&lt;/number&gt;&lt;property&gt;Retention_x005f_x0020_Date&lt;/property&gt;&lt;period&gt;years&lt;/period&gt;&lt;/formula&gt;</vt:lpwstr>
  </property>
  <property fmtid="{D5CDD505-2E9C-101B-9397-08002B2CF9AE}" pid="6" name="_dlc_DocIdItemGuid">
    <vt:lpwstr>18a10964-6d37-4ccf-9339-e31f004145ea</vt:lpwstr>
  </property>
  <property fmtid="{D5CDD505-2E9C-101B-9397-08002B2CF9AE}" pid="7" name="TaxKeyword">
    <vt:lpwstr/>
  </property>
  <property fmtid="{D5CDD505-2E9C-101B-9397-08002B2CF9AE}" pid="8" name="TaxCatchAll">
    <vt:lpwstr>7;#Programme and Project|96356c75-f26d-45f0-a4b1-e809250f704c</vt:lpwstr>
  </property>
  <property fmtid="{D5CDD505-2E9C-101B-9397-08002B2CF9AE}" pid="9" name="Order">
    <vt:r8>1290800</vt:r8>
  </property>
  <property fmtid="{D5CDD505-2E9C-101B-9397-08002B2CF9AE}" pid="10" name="WorkflowChangePath">
    <vt:lpwstr>2395d2b5-5d32-40ac-981b-f5f663b5fc40,2;2395d2b5-5d32-40ac-981b-f5f663b5fc40,3;</vt:lpwstr>
  </property>
</Properties>
</file>