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s.kassymov\Desktop\май 2026\Количество зарег. и действующих субъектов МСП 15.06.2026\"/>
    </mc:Choice>
  </mc:AlternateContent>
  <bookViews>
    <workbookView xWindow="0" yWindow="0" windowWidth="28800" windowHeight="12330" tabRatio="899" activeTab="7"/>
  </bookViews>
  <sheets>
    <sheet name="Обложка" sheetId="43" r:id="rId1"/>
    <sheet name="Усл.обозначения" sheetId="42" r:id="rId2"/>
    <sheet name="Содержание" sheetId="44" r:id="rId3"/>
    <sheet name="Метод.пояснения" sheetId="4" r:id="rId4"/>
    <sheet name="1.1" sheetId="49" r:id="rId5"/>
    <sheet name="1.2" sheetId="50" r:id="rId6"/>
    <sheet name="1.3" sheetId="51" r:id="rId7"/>
    <sheet name="1.4" sheetId="52" r:id="rId8"/>
  </sheets>
  <definedNames>
    <definedName name="_xlnm._FilterDatabase" localSheetId="4" hidden="1">'1.1'!$A$5:$A$6</definedName>
  </definedNames>
  <calcPr calcId="162913"/>
</workbook>
</file>

<file path=xl/calcChain.xml><?xml version="1.0" encoding="utf-8"?>
<calcChain xmlns="http://schemas.openxmlformats.org/spreadsheetml/2006/main">
  <c r="E8" i="52" l="1"/>
  <c r="D8" i="52"/>
  <c r="C8" i="52"/>
  <c r="C8" i="50"/>
  <c r="E8" i="50"/>
  <c r="D8" i="50"/>
  <c r="B8" i="50"/>
  <c r="B26" i="51"/>
  <c r="B25" i="51"/>
  <c r="B24" i="51"/>
  <c r="B23" i="51"/>
  <c r="B22" i="51"/>
  <c r="B21" i="51"/>
  <c r="B20" i="51"/>
  <c r="B19" i="51"/>
  <c r="B18" i="51"/>
  <c r="B17" i="51"/>
  <c r="B16" i="51"/>
  <c r="B15" i="51"/>
  <c r="B14" i="51"/>
  <c r="B13" i="51"/>
  <c r="B12" i="51"/>
  <c r="B11" i="51"/>
  <c r="B10" i="51"/>
  <c r="B9" i="51"/>
  <c r="B8" i="51"/>
  <c r="B7" i="51"/>
  <c r="B6" i="51"/>
  <c r="B26" i="50"/>
  <c r="B25" i="50"/>
  <c r="B24" i="50"/>
  <c r="B23" i="50"/>
  <c r="B22" i="50"/>
  <c r="B21" i="50"/>
  <c r="B20" i="50"/>
  <c r="B19" i="50"/>
  <c r="B18" i="50"/>
  <c r="B17" i="50"/>
  <c r="B16" i="50"/>
  <c r="B15" i="50"/>
  <c r="B14" i="50"/>
  <c r="B13" i="50"/>
  <c r="B12" i="50"/>
  <c r="B11" i="50"/>
  <c r="B10" i="50"/>
  <c r="B9" i="50"/>
  <c r="B7" i="50"/>
  <c r="B6" i="50"/>
  <c r="B27" i="49"/>
  <c r="B26" i="49"/>
  <c r="B25" i="49"/>
  <c r="B24" i="49"/>
  <c r="B23" i="49"/>
  <c r="B22" i="49"/>
  <c r="B21" i="49"/>
  <c r="B20" i="49"/>
  <c r="B19" i="49"/>
  <c r="B18" i="49"/>
  <c r="B17" i="49"/>
  <c r="B16" i="49"/>
  <c r="B15" i="49"/>
  <c r="B14" i="49"/>
  <c r="B13" i="49"/>
  <c r="B12" i="49"/>
  <c r="B11" i="49"/>
  <c r="B10" i="49"/>
  <c r="B9" i="49"/>
  <c r="B8" i="49"/>
  <c r="B7" i="49"/>
  <c r="B8" i="52" l="1"/>
  <c r="B26" i="52"/>
  <c r="B25" i="52"/>
  <c r="B24" i="52"/>
  <c r="B23" i="52"/>
  <c r="B22" i="52"/>
  <c r="B21" i="52"/>
  <c r="B20" i="52"/>
  <c r="B19" i="52"/>
  <c r="B18" i="52"/>
  <c r="B17" i="52"/>
  <c r="B16" i="52"/>
  <c r="B15" i="52"/>
  <c r="B14" i="52"/>
  <c r="B13" i="52"/>
  <c r="B12" i="52"/>
  <c r="B11" i="52"/>
  <c r="B10" i="52"/>
  <c r="B9" i="52"/>
  <c r="B7" i="52"/>
  <c r="B6" i="52"/>
</calcChain>
</file>

<file path=xl/sharedStrings.xml><?xml version="1.0" encoding="utf-8"?>
<sst xmlns="http://schemas.openxmlformats.org/spreadsheetml/2006/main" count="211" uniqueCount="99">
  <si>
    <t>Финансовая и страховая деятельность</t>
  </si>
  <si>
    <t>Операции с недвижимым имуществом</t>
  </si>
  <si>
    <t>Профессиональная, научная и техническая деятельность</t>
  </si>
  <si>
    <t>Деятельность в области административного и вспомогательного обслуживания</t>
  </si>
  <si>
    <t>Образование</t>
  </si>
  <si>
    <t>Искусство, развлечения и отдых</t>
  </si>
  <si>
    <t>Предоставление прочих видов услуг</t>
  </si>
  <si>
    <t>Промышленность</t>
  </si>
  <si>
    <t>Виды деятельности представлены согласно действующему Общему классификатору видов экономической деятельности (ОКЭД). Юридические лица, филиалы, филиалы иностранных юридических лиц, осуществляющие несколько видов деятельности, учитываются по основному виду, обеспечивающему наибольший прирост добавленной стоимости.</t>
  </si>
  <si>
    <t>Предоставление услуг по проживанию и питанию</t>
  </si>
  <si>
    <t>Здравоохранение и социальное обслуживание населения</t>
  </si>
  <si>
    <t>единиц</t>
  </si>
  <si>
    <t>Государственное управление и оборона; обязательное  социальное обеспечение</t>
  </si>
  <si>
    <t>Условные обозначения:</t>
  </si>
  <si>
    <t>Содержание</t>
  </si>
  <si>
    <t>Методологические пояснения</t>
  </si>
  <si>
    <t>«-» явление отсутствует</t>
  </si>
  <si>
    <t>Сельское, лесное и рыбное хозяйство</t>
  </si>
  <si>
    <t>Обрабатывающая промышленность</t>
  </si>
  <si>
    <t>Строительство</t>
  </si>
  <si>
    <t>Оптовая и розничная торговля; ремонт автомобилей и мотоциклов</t>
  </si>
  <si>
    <t>Транспорт и складирование</t>
  </si>
  <si>
    <t>Информация и связь</t>
  </si>
  <si>
    <t>В бюллетень включены показатели из Статистического бизнес-регистра, который содержит информацию о юридических лицах, филиалах и филиалах иностранных юридических лиц, а также субъектах индивидуального предпринимательства, прошедших регистрацию или перерегистрацию в регистрирующих органах.</t>
  </si>
  <si>
    <t xml:space="preserve">К действующим в Статистическом бизнес-регистре относятся субъекты: 
• в настоящий момент осуществляющие экономическую деятельность, т.е. активные;
•вновь зарегистрированные и еще не осуществляющие экономическую деятельность;
• временно приостановившие экономическую деятельность. </t>
  </si>
  <si>
    <t>По размерности  в зависимости от  среднегодовой численности работников предусматриваются 3 класса субъектов:
• малые, в том числе микро (до 100 человек);
• средние (от 101 до 250 человек);
• крупные (свыше 251).</t>
  </si>
  <si>
    <t>В среднегодовой численности работников учитываются все работники, включая работников филиалов, представительств и других обособленных подразделений данного субъекта, а также самого индивидуального предпринимателя.</t>
  </si>
  <si>
    <t>Всего</t>
  </si>
  <si>
    <t>-</t>
  </si>
  <si>
    <t>2 серия Статистика предприятий</t>
  </si>
  <si>
    <t xml:space="preserve"> </t>
  </si>
  <si>
    <t>крестьянские или фермерские хозяйства</t>
  </si>
  <si>
    <t>Количество действующих субъектов МСП по видам деятельности</t>
  </si>
  <si>
    <t>индивидуальные предприниматели</t>
  </si>
  <si>
    <t>юридические лица малого предпринимательства</t>
  </si>
  <si>
    <t>юридические лица среднего предпринимательства</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</si>
  <si>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</si>
  <si>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</si>
  <si>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</si>
  <si>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</si>
  <si>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К субъектам малого и среднего предпринимательства относятся юридические лица, индивидуальные предприниматели и крестьянские или фермерские хозяйства, деятельность которых регламентируется Предпринимательским кодексом Республики Казахстан.</t>
  </si>
  <si>
    <t>К субъектам малого предпринимательства относятся индивидуальные предприниматели без образования юридического лица и юридические лица, осуществляющие предпринимательство, со среднегодовой численностью работников не более ста человек и среднегодовым доходом не свыше трехсоттысячекратного месячного расчетного показателя, установленного законом о республиканском бюджете и действующего на 1 января соответствующего финансового года.</t>
  </si>
  <si>
    <t>Крестьянским или фермерским хозяйством признается трудовое объединение лиц,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 а также переработкой и сбытом этой продукции.</t>
  </si>
  <si>
    <t>К субъектам среднего предпринимательства относятся индивидуальные предприниматели и юридические лица, осуществляющие предпринимательство, не относящиеся к субъектам малого и крупного предпринимательства.</t>
  </si>
  <si>
    <t>Количество зарегистрированных субъектов МСП по видам деятельности</t>
  </si>
  <si>
    <t>1.</t>
  </si>
  <si>
    <t xml:space="preserve">Количество зарегистрированных и действующих субъектов МСП </t>
  </si>
  <si>
    <t>Снабжение электроэнергией,    газом, паром, горячей водой  и  кондиционированным  воздухом</t>
  </si>
  <si>
    <t>Акмолинская область</t>
  </si>
  <si>
    <t>Кокшетау г.а.</t>
  </si>
  <si>
    <t>Косшы г.а.</t>
  </si>
  <si>
    <t>Степногорск г.а.</t>
  </si>
  <si>
    <t>Аккольский район</t>
  </si>
  <si>
    <t>Аршалынский район</t>
  </si>
  <si>
    <t>Астраханский район</t>
  </si>
  <si>
    <t>Атбасарский район</t>
  </si>
  <si>
    <t>Буландынский район</t>
  </si>
  <si>
    <t>Егиндыкольский район</t>
  </si>
  <si>
    <t>Ерейментауский район</t>
  </si>
  <si>
    <t>Бурабайский район</t>
  </si>
  <si>
    <t>Есильский район</t>
  </si>
  <si>
    <t>Жаксынский район</t>
  </si>
  <si>
    <t>Жаркаинский район</t>
  </si>
  <si>
    <t>Зерендинский район</t>
  </si>
  <si>
    <t>Коргалжынский район</t>
  </si>
  <si>
    <t>Сандыктауский район</t>
  </si>
  <si>
    <t>Целиноградский район</t>
  </si>
  <si>
    <t>Шортандинский район</t>
  </si>
  <si>
    <t>Горнодобывающая промышленность и                                                                 разработка карьеров</t>
  </si>
  <si>
    <t>Водоснабжение; сбор,    обработка и удаление  отходов, деятельность  по ликвидации  загрязнений</t>
  </si>
  <si>
    <t>Количество зарегистрированных субъектов МСП по районам</t>
  </si>
  <si>
    <t>Количество действующих субъектов МСП по районам</t>
  </si>
  <si>
    <t>Предлагаемые таблицы содержат информацию о количестве зарегистрированных и действующих:
• юридических лиц, филиалов, филиалов иностранных юридических лиц по размерности, организационно-правовым формам, формам собственности в разрезе районов Акмолинской области и видов деятельности;
• индивидуальных предпринимателей  в разрезе районов Акмолинской области и видов деятельности.</t>
  </si>
  <si>
    <t>Биржан сал</t>
  </si>
  <si>
    <t xml:space="preserve">© Бюро национальной статистики Агентства по стратегическому планированию и реформам Республики Казахстан </t>
  </si>
  <si>
    <t>В том числе</t>
  </si>
  <si>
    <t>1.4 Количество действующих субъектов МСП по видам деятельности</t>
  </si>
  <si>
    <t>1.3 Количество действующих субъектов МСП по районам</t>
  </si>
  <si>
    <t>1.2 Количество зарегистрированных субъектов МСП по видам деятельности</t>
  </si>
  <si>
    <t>1.1 Количество зарегистрированных субъектов МСП по районам</t>
  </si>
  <si>
    <t xml:space="preserve">1. Количество зарегистрированных и действующих субъектов МСП </t>
  </si>
  <si>
    <t>Количество зарегистрированных и действующих субъектов МСП  в Акмолинской области</t>
  </si>
  <si>
    <t xml:space="preserve">Ответственный за выпуск:  </t>
  </si>
  <si>
    <t>Руководитель управления :</t>
  </si>
  <si>
    <r>
      <t>Исполнитель:</t>
    </r>
    <r>
      <rPr>
        <sz val="8"/>
        <rFont val="Roboto"/>
        <charset val="204"/>
      </rPr>
      <t xml:space="preserve"> </t>
    </r>
  </si>
  <si>
    <t>Адрес:</t>
  </si>
  <si>
    <t>Управление регистров и контроля в отношении респондентов и административных источников, координации и сводных работ</t>
  </si>
  <si>
    <t>Касымов С.Б.</t>
  </si>
  <si>
    <t>020000, г. Кокшетау</t>
  </si>
  <si>
    <t>тел. (7162) 254302</t>
  </si>
  <si>
    <t>Тел. (7162) 254302</t>
  </si>
  <si>
    <t>проспект  Нұрсұлтан  Назарбаев, 73</t>
  </si>
  <si>
    <t>e-mail: S.Kassymov@stat.kz</t>
  </si>
  <si>
    <t>С.Б. Касымов</t>
  </si>
  <si>
    <t>Дата опубликования:  15.06.2026</t>
  </si>
  <si>
    <t>Дата  следующего опубликования: 15.07.2026</t>
  </si>
  <si>
    <t>По состоянию на 1 июня 2026 года</t>
  </si>
  <si>
    <t>Шығ. №  29516</t>
  </si>
  <si>
    <t>15 июня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</si>
</sst>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0"/>
    <numFmt numFmtId="165" formatCode="d/m;@"/>
  </numFmts>
  <fonts count="33" x14ac:knownFonts="1">
    <font>
      <sz val="10"/>
      <name val="Arial Cyr"/>
      <charset val="204"/>
    </font>
    <font>
      <sz val="10"/>
      <name val="Arial Cyr"/>
      <charset val="204"/>
    </font>
    <font>
      <sz val="8"/>
      <name val="Calibri"/>
      <family val="2"/>
      <charset val="204"/>
    </font>
    <font>
      <sz val="11"/>
      <color indexed="8"/>
      <name val="Calibri"/>
      <family val="2"/>
      <charset val="204"/>
    </font>
    <font>
      <sz val="14"/>
      <name val="Calibri"/>
      <family val="2"/>
      <charset val="204"/>
    </font>
    <font>
      <sz val="8"/>
      <name val="Arial Cyr"/>
      <charset val="204"/>
    </font>
    <font>
      <sz val="11"/>
      <color indexed="9"/>
      <name val="Calibri"/>
      <family val="2"/>
      <charset val="204"/>
    </font>
    <font>
      <b/>
      <sz val="14"/>
      <name val="Calibri"/>
      <family val="2"/>
      <charset val="204"/>
    </font>
    <font>
      <sz val="11"/>
      <color indexed="8"/>
      <name val="Calibri"/>
      <family val="2"/>
    </font>
    <font>
      <sz val="10"/>
      <name val="Roboto"/>
      <charset val="204"/>
    </font>
    <font>
      <b/>
      <sz val="20"/>
      <name val="Roboto"/>
      <charset val="204"/>
    </font>
    <font>
      <sz val="10"/>
      <color indexed="8"/>
      <name val="Roboto"/>
      <charset val="204"/>
    </font>
    <font>
      <sz val="10"/>
      <color indexed="10"/>
      <name val="Roboto"/>
      <charset val="204"/>
    </font>
    <font>
      <i/>
      <sz val="8"/>
      <name val="Roboto"/>
      <charset val="204"/>
    </font>
    <font>
      <b/>
      <sz val="10"/>
      <name val="Roboto"/>
      <charset val="204"/>
    </font>
    <font>
      <b/>
      <sz val="10"/>
      <color indexed="10"/>
      <name val="Roboto"/>
      <charset val="204"/>
    </font>
    <font>
      <b/>
      <sz val="12"/>
      <name val="Roboto"/>
      <charset val="204"/>
    </font>
    <font>
      <sz val="8"/>
      <name val="Roboto"/>
      <charset val="204"/>
    </font>
    <font>
      <b/>
      <sz val="8"/>
      <name val="Roboto"/>
      <charset val="204"/>
    </font>
    <font>
      <sz val="14"/>
      <name val="Roboto"/>
      <charset val="204"/>
    </font>
    <font>
      <sz val="12"/>
      <name val="Roboto"/>
      <charset val="204"/>
    </font>
    <font>
      <sz val="10"/>
      <name val="MS Sans Serif"/>
      <family val="2"/>
      <charset val="204"/>
    </font>
    <font>
      <sz val="8"/>
      <color indexed="8"/>
      <name val="Roboto"/>
    </font>
    <font>
      <u/>
      <sz val="8"/>
      <color theme="10"/>
      <name val="Arial Cyr"/>
      <charset val="204"/>
    </font>
    <font>
      <sz val="11"/>
      <color indexed="8"/>
      <name val="Calibri"/>
      <family val="2"/>
      <scheme val="minor"/>
    </font>
    <font>
      <sz val="11"/>
      <color theme="1"/>
      <name val="Calibri"/>
      <family val="2"/>
      <charset val="204"/>
      <scheme val="minor"/>
    </font>
    <font>
      <sz val="11"/>
      <color theme="1"/>
      <name val="Arial"/>
      <family val="2"/>
    </font>
    <font>
      <sz val="10"/>
      <color rgb="FF000000"/>
      <name val="Roboto"/>
      <charset val="204"/>
    </font>
    <font>
      <b/>
      <sz val="10"/>
      <color rgb="FF000000"/>
      <name val="Roboto"/>
      <charset val="204"/>
    </font>
    <font>
      <sz val="8"/>
      <color theme="1"/>
      <name val="Roboto"/>
      <charset val="204"/>
    </font>
    <font>
      <sz val="8"/>
      <color rgb="FF000000"/>
      <name val="Roboto"/>
      <charset val="204"/>
    </font>
    <font>
      <b/>
      <sz val="8"/>
      <color rgb="FF000000"/>
      <name val="Roboto"/>
      <charset val="204"/>
    </font>
    <font>
      <u/>
      <sz val="10"/>
      <color theme="10"/>
      <name val="Roboto"/>
      <charset val="204"/>
    </font>
  </fonts>
  <fills count="1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FFFF"/>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8">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3" fillId="0" borderId="0" applyNumberFormat="0" applyFill="0" applyBorder="0" applyAlignment="0" applyProtection="0">
      <alignment vertical="top"/>
      <protection locked="0"/>
    </xf>
    <xf numFmtId="0" fontId="3" fillId="0" borderId="0"/>
    <xf numFmtId="0" fontId="24" fillId="0" borderId="0"/>
    <xf numFmtId="0" fontId="8" fillId="0" borderId="0"/>
    <xf numFmtId="0" fontId="5" fillId="0" borderId="0"/>
    <xf numFmtId="0" fontId="24" fillId="0" borderId="0"/>
    <xf numFmtId="0" fontId="1" fillId="0" borderId="0"/>
    <xf numFmtId="0" fontId="25" fillId="0" borderId="0"/>
    <xf numFmtId="0" fontId="21" fillId="0" borderId="0"/>
  </cellStyleXfs>
  <cellXfs count="119">
    <xf numFmtId="0" fontId="0" fillId="0" borderId="0" xfId="0"/>
    <xf numFmtId="0" fontId="26" fillId="0" borderId="0" xfId="0" applyFont="1" applyFill="1" applyBorder="1"/>
    <xf numFmtId="0" fontId="0" fillId="0" borderId="0" xfId="0" applyFill="1" applyBorder="1"/>
    <xf numFmtId="0" fontId="2" fillId="0" borderId="0" xfId="20" applyNumberFormat="1" applyFont="1" applyFill="1" applyBorder="1" applyAlignment="1" applyProtection="1">
      <alignment vertical="top" wrapText="1"/>
    </xf>
    <xf numFmtId="0" fontId="7" fillId="0" borderId="0" xfId="20" applyNumberFormat="1" applyFont="1" applyFill="1" applyBorder="1" applyAlignment="1" applyProtection="1">
      <alignment horizontal="right" vertical="top" wrapText="1"/>
    </xf>
    <xf numFmtId="0" fontId="8" fillId="0" borderId="0" xfId="22" applyAlignment="1">
      <alignment vertical="top" wrapText="1"/>
    </xf>
    <xf numFmtId="0" fontId="8" fillId="0" borderId="0" xfId="22" applyAlignment="1"/>
    <xf numFmtId="0" fontId="4" fillId="0" borderId="0" xfId="20" applyNumberFormat="1" applyFont="1" applyFill="1" applyBorder="1" applyAlignment="1" applyProtection="1"/>
    <xf numFmtId="0" fontId="9" fillId="0" borderId="0" xfId="0" applyFont="1" applyAlignment="1">
      <alignment vertical="top" wrapText="1"/>
    </xf>
    <xf numFmtId="0" fontId="9" fillId="0" borderId="0" xfId="0" applyFont="1"/>
    <xf numFmtId="0" fontId="11" fillId="0" borderId="0" xfId="0" applyFont="1" applyAlignment="1">
      <alignment horizontal="justify" vertical="top" wrapText="1"/>
    </xf>
    <xf numFmtId="0" fontId="27" fillId="0" borderId="0" xfId="0" applyFont="1"/>
    <xf numFmtId="0" fontId="11" fillId="0" borderId="0" xfId="0" applyFont="1" applyAlignment="1"/>
    <xf numFmtId="0" fontId="9" fillId="0" borderId="0" xfId="0" applyFont="1" applyFill="1" applyAlignment="1"/>
    <xf numFmtId="0" fontId="12" fillId="0" borderId="0" xfId="0" applyFont="1"/>
    <xf numFmtId="0" fontId="11" fillId="0" borderId="0" xfId="0" applyFont="1" applyAlignment="1">
      <alignment wrapText="1"/>
    </xf>
    <xf numFmtId="0" fontId="9" fillId="0" borderId="0" xfId="0" applyFont="1" applyAlignment="1"/>
    <xf numFmtId="0" fontId="13" fillId="0" borderId="0" xfId="0" applyFont="1" applyAlignment="1">
      <alignment horizontal="right"/>
    </xf>
    <xf numFmtId="0" fontId="9" fillId="0" borderId="0" xfId="0" applyFont="1" applyFill="1" applyAlignment="1">
      <alignment horizontal="justify" vertical="top"/>
    </xf>
    <xf numFmtId="0" fontId="14" fillId="0" borderId="0" xfId="0" applyFont="1" applyFill="1" applyBorder="1" applyAlignment="1">
      <alignment horizontal="justify" vertical="top"/>
    </xf>
    <xf numFmtId="0" fontId="14" fillId="0" borderId="0" xfId="0" applyFont="1" applyBorder="1" applyAlignment="1">
      <alignment horizontal="justify" vertical="top"/>
    </xf>
    <xf numFmtId="0" fontId="15" fillId="0" borderId="0" xfId="0" applyFont="1" applyBorder="1" applyAlignment="1">
      <alignment horizontal="justify" vertical="top"/>
    </xf>
    <xf numFmtId="0" fontId="12" fillId="0" borderId="0" xfId="0" applyFont="1" applyFill="1" applyAlignment="1">
      <alignment horizontal="justify" vertical="top"/>
    </xf>
    <xf numFmtId="3" fontId="18" fillId="0" borderId="0" xfId="0" applyNumberFormat="1" applyFont="1" applyAlignment="1">
      <alignment horizontal="left" wrapText="1"/>
    </xf>
    <xf numFmtId="3" fontId="17" fillId="0" borderId="0" xfId="0" applyNumberFormat="1" applyFont="1" applyAlignment="1">
      <alignment horizontal="left" wrapText="1" indent="1"/>
    </xf>
    <xf numFmtId="3" fontId="17" fillId="0" borderId="0" xfId="0" applyNumberFormat="1" applyFont="1" applyAlignment="1">
      <alignment horizontal="left" wrapText="1"/>
    </xf>
    <xf numFmtId="0" fontId="9" fillId="0" borderId="0" xfId="0" applyFont="1" applyBorder="1"/>
    <xf numFmtId="3" fontId="17" fillId="0" borderId="0" xfId="0" applyNumberFormat="1" applyFont="1" applyFill="1" applyAlignment="1">
      <alignment horizontal="left" wrapText="1"/>
    </xf>
    <xf numFmtId="3" fontId="17" fillId="0" borderId="1" xfId="0" applyNumberFormat="1" applyFont="1" applyBorder="1" applyAlignment="1">
      <alignment horizontal="left" wrapText="1"/>
    </xf>
    <xf numFmtId="3" fontId="18" fillId="0" borderId="0" xfId="0" applyNumberFormat="1" applyFont="1" applyFill="1" applyAlignment="1">
      <alignment horizontal="left" wrapText="1"/>
    </xf>
    <xf numFmtId="0" fontId="17" fillId="0" borderId="0" xfId="0" applyFont="1"/>
    <xf numFmtId="0" fontId="17" fillId="0" borderId="0" xfId="0" applyFont="1" applyAlignment="1">
      <alignment horizontal="right"/>
    </xf>
    <xf numFmtId="0" fontId="28" fillId="0" borderId="0" xfId="0" applyFont="1" applyAlignment="1"/>
    <xf numFmtId="3" fontId="29" fillId="0" borderId="0" xfId="0" applyNumberFormat="1" applyFont="1" applyAlignment="1">
      <alignment horizontal="right" wrapText="1"/>
    </xf>
    <xf numFmtId="0" fontId="30" fillId="0" borderId="0" xfId="0" applyFont="1" applyBorder="1" applyAlignment="1">
      <alignment vertical="top"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0" xfId="0" applyFont="1" applyBorder="1" applyAlignment="1">
      <alignment horizontal="center" wrapText="1"/>
    </xf>
    <xf numFmtId="3" fontId="29" fillId="0" borderId="0" xfId="0" applyNumberFormat="1" applyFont="1" applyBorder="1"/>
    <xf numFmtId="3" fontId="29" fillId="0" borderId="1" xfId="0" applyNumberFormat="1" applyFont="1" applyBorder="1"/>
    <xf numFmtId="0" fontId="9" fillId="0" borderId="0" xfId="0" applyFont="1" applyFill="1"/>
    <xf numFmtId="0" fontId="28" fillId="0" borderId="0" xfId="0" applyFont="1" applyFill="1" applyAlignment="1">
      <alignment horizontal="center"/>
    </xf>
    <xf numFmtId="0" fontId="17" fillId="0" borderId="0" xfId="0" applyFont="1" applyFill="1"/>
    <xf numFmtId="0" fontId="29" fillId="0" borderId="0" xfId="0" applyFont="1" applyFill="1" applyAlignment="1">
      <alignment horizontal="right" wrapText="1"/>
    </xf>
    <xf numFmtId="0" fontId="30" fillId="0" borderId="2"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9" fillId="0" borderId="0" xfId="0" applyFont="1" applyFill="1" applyAlignment="1">
      <alignment wrapText="1"/>
    </xf>
    <xf numFmtId="0" fontId="29" fillId="0" borderId="0" xfId="0" applyFont="1" applyFill="1" applyAlignment="1">
      <alignment horizontal="left" wrapText="1" indent="1"/>
    </xf>
    <xf numFmtId="3" fontId="17" fillId="0" borderId="1" xfId="0" applyNumberFormat="1" applyFont="1" applyFill="1" applyBorder="1" applyAlignment="1">
      <alignment horizontal="left" wrapText="1"/>
    </xf>
    <xf numFmtId="0" fontId="30" fillId="0" borderId="0" xfId="0" applyFont="1" applyAlignment="1">
      <alignment horizontal="left"/>
    </xf>
    <xf numFmtId="0" fontId="30" fillId="0" borderId="5" xfId="0" applyFont="1" applyBorder="1" applyAlignment="1">
      <alignment horizontal="center" vertical="center" wrapText="1"/>
    </xf>
    <xf numFmtId="3" fontId="29" fillId="0" borderId="0" xfId="0" applyNumberFormat="1" applyFont="1" applyBorder="1" applyAlignment="1">
      <alignment horizontal="right" wrapText="1"/>
    </xf>
    <xf numFmtId="0" fontId="29" fillId="0" borderId="0" xfId="0" applyFont="1" applyAlignment="1">
      <alignment horizontal="right" wrapText="1"/>
    </xf>
    <xf numFmtId="0" fontId="29" fillId="0" borderId="0" xfId="0" applyFont="1" applyBorder="1" applyAlignment="1">
      <alignment horizontal="right" wrapText="1"/>
    </xf>
    <xf numFmtId="0" fontId="28" fillId="0" borderId="0" xfId="0" applyFont="1" applyAlignment="1">
      <alignment horizontal="center"/>
    </xf>
    <xf numFmtId="0" fontId="30" fillId="0" borderId="4" xfId="0" applyFont="1" applyBorder="1" applyAlignment="1">
      <alignment horizontal="center" vertical="center" wrapText="1"/>
    </xf>
    <xf numFmtId="0" fontId="31" fillId="0" borderId="0" xfId="0" applyFont="1" applyAlignment="1">
      <alignment wrapText="1"/>
    </xf>
    <xf numFmtId="0" fontId="29" fillId="0" borderId="0" xfId="0" applyFont="1" applyAlignment="1">
      <alignment wrapText="1"/>
    </xf>
    <xf numFmtId="0" fontId="29" fillId="0" borderId="0" xfId="0" applyFont="1" applyAlignment="1">
      <alignment horizontal="left" wrapText="1" indent="1"/>
    </xf>
    <xf numFmtId="0" fontId="29" fillId="0" borderId="1" xfId="0" applyFont="1" applyBorder="1" applyAlignment="1">
      <alignment wrapText="1"/>
    </xf>
    <xf numFmtId="0" fontId="29" fillId="0" borderId="0" xfId="0" applyFont="1" applyBorder="1" applyAlignment="1">
      <alignment wrapText="1"/>
    </xf>
    <xf numFmtId="165" fontId="9" fillId="0" borderId="0" xfId="19" applyNumberFormat="1" applyFont="1" applyAlignment="1" applyProtection="1">
      <alignment horizontal="center"/>
    </xf>
    <xf numFmtId="165" fontId="32" fillId="0" borderId="0" xfId="19" applyNumberFormat="1" applyFont="1" applyAlignment="1" applyProtection="1">
      <alignment horizontal="center"/>
    </xf>
    <xf numFmtId="0" fontId="9" fillId="0" borderId="0" xfId="0" applyFont="1" applyFill="1" applyAlignment="1">
      <alignment horizontal="justify" vertical="top" wrapText="1"/>
    </xf>
    <xf numFmtId="0" fontId="9" fillId="0" borderId="0" xfId="0" applyFont="1" applyAlignment="1">
      <alignment wrapText="1"/>
    </xf>
    <xf numFmtId="0" fontId="30" fillId="0" borderId="0" xfId="0" applyFont="1" applyAlignment="1">
      <alignment vertical="center"/>
    </xf>
    <xf numFmtId="0" fontId="18" fillId="0" borderId="6" xfId="27" applyFont="1" applyBorder="1" applyAlignment="1">
      <alignment horizontal="left" wrapText="1"/>
    </xf>
    <xf numFmtId="0" fontId="18" fillId="0" borderId="6" xfId="0" applyFont="1" applyBorder="1"/>
    <xf numFmtId="0" fontId="18" fillId="0" borderId="6" xfId="0" applyFont="1" applyBorder="1" applyAlignment="1">
      <alignment horizontal="left"/>
    </xf>
    <xf numFmtId="0" fontId="17" fillId="0" borderId="6" xfId="0" applyFont="1" applyBorder="1"/>
    <xf numFmtId="0" fontId="9" fillId="0" borderId="6" xfId="0" applyFont="1" applyBorder="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horizontal="left" wrapText="1"/>
    </xf>
    <xf numFmtId="0" fontId="17" fillId="0" borderId="1" xfId="0" applyFont="1" applyBorder="1"/>
    <xf numFmtId="0" fontId="17" fillId="0" borderId="1" xfId="0" applyFont="1" applyBorder="1" applyAlignment="1">
      <alignment horizontal="left"/>
    </xf>
    <xf numFmtId="0" fontId="9" fillId="0" borderId="1" xfId="0" applyFont="1" applyBorder="1"/>
    <xf numFmtId="164" fontId="22" fillId="0" borderId="0" xfId="0" applyNumberFormat="1" applyFont="1" applyAlignment="1">
      <alignment horizontal="right" wrapText="1"/>
    </xf>
    <xf numFmtId="0" fontId="22" fillId="0" borderId="0" xfId="0" applyFont="1" applyAlignment="1">
      <alignment horizontal="right" wrapText="1"/>
    </xf>
    <xf numFmtId="164" fontId="22" fillId="0" borderId="1" xfId="0" applyNumberFormat="1" applyFont="1" applyBorder="1" applyAlignment="1">
      <alignment horizontal="right" wrapText="1"/>
    </xf>
    <xf numFmtId="164" fontId="22" fillId="0" borderId="0" xfId="0" applyNumberFormat="1" applyFont="1" applyBorder="1" applyAlignment="1">
      <alignment horizontal="right" wrapText="1"/>
    </xf>
    <xf numFmtId="0" fontId="0" fillId="0" borderId="0" xfId="0" applyBorder="1"/>
    <xf numFmtId="3" fontId="29" fillId="0" borderId="6" xfId="0" applyNumberFormat="1" applyFont="1" applyBorder="1"/>
    <xf numFmtId="0" fontId="19" fillId="0" borderId="0" xfId="20" applyNumberFormat="1" applyFont="1" applyFill="1" applyBorder="1" applyAlignment="1" applyProtection="1">
      <alignment horizontal="left" vertical="center" wrapText="1"/>
    </xf>
    <xf numFmtId="0" fontId="0" fillId="0" borderId="0" xfId="0" applyBorder="1" applyAlignment="1">
      <alignment horizontal="center"/>
    </xf>
    <xf numFmtId="0" fontId="10" fillId="16" borderId="0" xfId="20" applyNumberFormat="1" applyFont="1" applyFill="1" applyBorder="1" applyAlignment="1" applyProtection="1">
      <alignment horizontal="left" vertical="top" wrapText="1"/>
    </xf>
    <xf numFmtId="0" fontId="19" fillId="0" borderId="0" xfId="0" applyFont="1"/>
    <xf numFmtId="0" fontId="7" fillId="0" borderId="0" xfId="20" applyNumberFormat="1" applyFont="1" applyFill="1" applyBorder="1" applyAlignment="1" applyProtection="1">
      <alignment horizontal="right" vertical="top" wrapText="1"/>
    </xf>
    <xf numFmtId="0" fontId="8" fillId="0" borderId="0" xfId="22" applyAlignment="1">
      <alignment vertical="top" wrapText="1"/>
    </xf>
    <xf numFmtId="0" fontId="19" fillId="0" borderId="0" xfId="0" applyFont="1" applyAlignment="1"/>
    <xf numFmtId="0" fontId="19" fillId="0" borderId="0" xfId="0" applyFont="1" applyFill="1" applyBorder="1" applyAlignment="1"/>
    <xf numFmtId="0" fontId="13" fillId="0" borderId="0" xfId="0" applyFont="1" applyAlignment="1">
      <alignment horizontal="right" wrapText="1"/>
    </xf>
    <xf numFmtId="0" fontId="9" fillId="0" borderId="0" xfId="0" applyFont="1" applyAlignment="1">
      <alignment horizontal="right"/>
    </xf>
    <xf numFmtId="0" fontId="32" fillId="0" borderId="0" xfId="19" applyFont="1" applyFill="1" applyAlignment="1" applyProtection="1"/>
    <xf numFmtId="0" fontId="9" fillId="0" borderId="0" xfId="19" applyFont="1" applyFill="1" applyAlignment="1" applyProtection="1"/>
    <xf numFmtId="0" fontId="16" fillId="0" borderId="0" xfId="0" applyFont="1" applyAlignment="1">
      <alignment horizontal="center"/>
    </xf>
    <xf numFmtId="0" fontId="32" fillId="0" borderId="0" xfId="19" applyFont="1" applyAlignment="1" applyProtection="1"/>
    <xf numFmtId="0" fontId="9" fillId="0" borderId="0" xfId="0" applyFont="1" applyAlignment="1">
      <alignment horizontal="center"/>
    </xf>
    <xf numFmtId="0" fontId="14" fillId="0" borderId="0" xfId="19" applyFont="1" applyAlignment="1" applyProtection="1"/>
    <xf numFmtId="0" fontId="16" fillId="0" borderId="0" xfId="0" applyFont="1" applyAlignment="1">
      <alignment horizontal="center" vertical="top"/>
    </xf>
    <xf numFmtId="0" fontId="20" fillId="0" borderId="0" xfId="0" applyFont="1" applyAlignment="1">
      <alignment vertical="top"/>
    </xf>
    <xf numFmtId="0" fontId="14" fillId="0" borderId="0" xfId="0" applyFont="1" applyAlignment="1">
      <alignment horizontal="center" vertical="top"/>
    </xf>
    <xf numFmtId="0" fontId="9" fillId="0" borderId="0" xfId="0" applyFont="1" applyAlignment="1">
      <alignment vertical="top"/>
    </xf>
    <xf numFmtId="0" fontId="28" fillId="0" borderId="0" xfId="0" applyFont="1" applyAlignment="1">
      <alignment horizontal="center"/>
    </xf>
    <xf numFmtId="0" fontId="30" fillId="0" borderId="7" xfId="0" applyFont="1" applyBorder="1" applyAlignment="1">
      <alignment vertical="top" wrapText="1"/>
    </xf>
    <xf numFmtId="0" fontId="30" fillId="0" borderId="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4" xfId="0" applyFont="1" applyBorder="1" applyAlignment="1">
      <alignment horizontal="center" vertical="top" wrapText="1"/>
    </xf>
    <xf numFmtId="0" fontId="30" fillId="0" borderId="9" xfId="0" applyFont="1" applyBorder="1" applyAlignment="1">
      <alignment horizontal="center" vertical="top" wrapText="1"/>
    </xf>
    <xf numFmtId="0" fontId="16" fillId="0" borderId="0" xfId="0" applyFont="1" applyAlignment="1">
      <alignment horizontal="left"/>
    </xf>
    <xf numFmtId="0" fontId="28" fillId="0" borderId="0" xfId="0" applyFont="1" applyFill="1" applyAlignment="1">
      <alignment horizontal="center"/>
    </xf>
    <xf numFmtId="0" fontId="30" fillId="0" borderId="7" xfId="0" applyFont="1" applyFill="1" applyBorder="1" applyAlignment="1">
      <alignment vertical="top" wrapText="1"/>
    </xf>
    <xf numFmtId="0" fontId="30" fillId="0" borderId="8"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2" xfId="0" applyFont="1" applyFill="1" applyBorder="1" applyAlignment="1">
      <alignment horizontal="center" vertical="top" wrapText="1"/>
    </xf>
    <xf numFmtId="0" fontId="30" fillId="0" borderId="4" xfId="0" applyFont="1" applyFill="1" applyBorder="1" applyAlignment="1">
      <alignment horizontal="center" vertical="top" wrapText="1"/>
    </xf>
    <xf numFmtId="0" fontId="30" fillId="0" borderId="10" xfId="0" applyFont="1" applyBorder="1" applyAlignment="1">
      <alignment vertical="top" wrapText="1"/>
    </xf>
    <xf numFmtId="0" fontId="30" fillId="0" borderId="11" xfId="0" applyFont="1" applyBorder="1" applyAlignment="1">
      <alignment vertical="top" wrapText="1"/>
    </xf>
    <xf numFmtId="0" fontId="30" fillId="0" borderId="2" xfId="0" applyFont="1" applyBorder="1" applyAlignment="1">
      <alignment horizontal="center" vertical="top" wrapText="1"/>
    </xf>
  </cellXfs>
  <cellStyles count="28">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19" builtinId="8"/>
    <cellStyle name="Обычный" xfId="0" builtinId="0"/>
    <cellStyle name="Обычный 2" xfId="20"/>
    <cellStyle name="Обычный 2 2" xfId="21"/>
    <cellStyle name="Обычный 3" xfId="22"/>
    <cellStyle name="Обычный 3 2" xfId="23"/>
    <cellStyle name="Обычный 4" xfId="24"/>
    <cellStyle name="Обычный 5" xfId="25"/>
    <cellStyle name="Обычный 6" xfId="26"/>
    <cellStyle name="Обычный_05_19"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76200</xdr:rowOff>
    </xdr:from>
    <xdr:to>
      <xdr:col>4</xdr:col>
      <xdr:colOff>19050</xdr:colOff>
      <xdr:row>4</xdr:row>
      <xdr:rowOff>209550</xdr:rowOff>
    </xdr:to>
    <xdr:pic>
      <xdr:nvPicPr>
        <xdr:cNvPr id="1684" name="Рисунок 3" descr="Group 170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76200"/>
          <a:ext cx="24003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1041;_02_01_&#1052;_10%20-%20&#1088;&#1091;&#1089;.xls" TargetMode="External"/><Relationship Id="rId2" Type="http://schemas.openxmlformats.org/officeDocument/2006/relationships/hyperlink" Target="&#1041;_02_01_&#1052;_10%20-%20&#1088;&#1091;&#1089;.xls" TargetMode="External"/><Relationship Id="rId1" Type="http://schemas.openxmlformats.org/officeDocument/2006/relationships/hyperlink" Target="&#1041;_02_01_&#1052;_10%20-%20&#1088;&#1091;&#1089;.xls" TargetMode="External"/><Relationship Id="rId6" Type="http://schemas.openxmlformats.org/officeDocument/2006/relationships/printerSettings" Target="../printerSettings/printerSettings3.bin"/><Relationship Id="rId5" Type="http://schemas.openxmlformats.org/officeDocument/2006/relationships/hyperlink" Target="&#1101;&#1083;&#1077;&#1082;&#1090;&#1088;%20&#1090;&#1072;&#1073;&#1083;&#1080;&#1094;&#1099;-&#1088;&#1091;&#1089;.xls" TargetMode="External"/><Relationship Id="rId4" Type="http://schemas.openxmlformats.org/officeDocument/2006/relationships/hyperlink" Target="&#1041;_02_01_&#1052;_10%20-%20&#1088;&#1091;&#1089;.x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P19" sqref="P19"/>
    </sheetView>
  </sheetViews>
  <sheetFormatPr defaultRowHeight="12.75" x14ac:dyDescent="0.2"/>
  <cols>
    <col min="8" max="8" width="25.5703125" customWidth="1"/>
  </cols>
  <sheetData>
    <row r="1" spans="1:10" x14ac:dyDescent="0.2">
      <c r="A1" s="84"/>
      <c r="B1" s="84"/>
      <c r="C1" s="84"/>
      <c r="D1" s="84"/>
    </row>
    <row r="2" spans="1:10" x14ac:dyDescent="0.2">
      <c r="A2" s="84"/>
      <c r="B2" s="84"/>
      <c r="C2" s="84"/>
      <c r="D2" s="84"/>
    </row>
    <row r="3" spans="1:10" x14ac:dyDescent="0.2">
      <c r="A3" s="84"/>
      <c r="B3" s="84"/>
      <c r="C3" s="84"/>
      <c r="D3" s="84"/>
    </row>
    <row r="4" spans="1:10" ht="18" customHeight="1" x14ac:dyDescent="0.2">
      <c r="A4" s="84"/>
      <c r="B4" s="84"/>
      <c r="C4" s="84"/>
      <c r="D4" s="84"/>
    </row>
    <row r="5" spans="1:10" ht="18" customHeight="1" x14ac:dyDescent="0.2">
      <c r="A5" s="84"/>
      <c r="B5" s="84"/>
      <c r="C5" s="84"/>
      <c r="D5" s="84"/>
    </row>
    <row r="6" spans="1:10" ht="22.5" customHeight="1" x14ac:dyDescent="0.3">
      <c r="A6" s="89" t="s">
        <v>94</v>
      </c>
      <c r="B6" s="89"/>
      <c r="C6" s="89"/>
      <c r="D6" s="89"/>
      <c r="E6" s="89"/>
      <c r="F6" s="89"/>
      <c r="G6" s="89"/>
      <c r="H6" s="89"/>
    </row>
    <row r="7" spans="1:10" ht="20.25" customHeight="1" x14ac:dyDescent="0.3">
      <c r="A7" s="90" t="s">
        <v>95</v>
      </c>
      <c r="B7" s="89"/>
      <c r="C7" s="89"/>
      <c r="D7" s="89"/>
      <c r="E7" s="89"/>
      <c r="F7" s="89"/>
      <c r="G7" s="89"/>
      <c r="H7" s="89"/>
    </row>
    <row r="8" spans="1:10" ht="15" customHeight="1" x14ac:dyDescent="0.2">
      <c r="F8" s="87"/>
      <c r="G8" s="88"/>
    </row>
    <row r="9" spans="1:10" ht="15.75" customHeight="1" x14ac:dyDescent="0.2">
      <c r="F9" s="5"/>
      <c r="G9" s="5"/>
    </row>
    <row r="10" spans="1:10" ht="17.25" customHeight="1" x14ac:dyDescent="0.2">
      <c r="A10" s="3"/>
      <c r="B10" s="3"/>
      <c r="C10" s="3"/>
      <c r="D10" s="3"/>
      <c r="E10" s="4"/>
      <c r="F10" s="5"/>
      <c r="G10" s="5"/>
    </row>
    <row r="11" spans="1:10" ht="18.75" x14ac:dyDescent="0.2">
      <c r="A11" s="3"/>
      <c r="B11" s="3"/>
      <c r="C11" s="3"/>
      <c r="D11" s="3"/>
      <c r="E11" s="4"/>
      <c r="F11" s="5"/>
      <c r="G11" s="5"/>
    </row>
    <row r="12" spans="1:10" ht="15" customHeight="1" x14ac:dyDescent="0.2">
      <c r="A12" s="85" t="s">
        <v>81</v>
      </c>
      <c r="B12" s="85"/>
      <c r="C12" s="85"/>
      <c r="D12" s="85"/>
      <c r="E12" s="85"/>
      <c r="F12" s="85"/>
      <c r="G12" s="85"/>
      <c r="H12" s="85"/>
      <c r="I12" s="85"/>
      <c r="J12" s="85"/>
    </row>
    <row r="13" spans="1:10" ht="15" customHeight="1" x14ac:dyDescent="0.2">
      <c r="A13" s="85"/>
      <c r="B13" s="85"/>
      <c r="C13" s="85"/>
      <c r="D13" s="85"/>
      <c r="E13" s="85"/>
      <c r="F13" s="85"/>
      <c r="G13" s="85"/>
      <c r="H13" s="85"/>
      <c r="I13" s="85"/>
      <c r="J13" s="85"/>
    </row>
    <row r="14" spans="1:10" ht="32.25" customHeight="1" x14ac:dyDescent="0.2">
      <c r="A14" s="85"/>
      <c r="B14" s="85"/>
      <c r="C14" s="85"/>
      <c r="D14" s="85"/>
      <c r="E14" s="85"/>
      <c r="F14" s="85"/>
      <c r="G14" s="85"/>
      <c r="H14" s="85"/>
      <c r="I14" s="85"/>
      <c r="J14" s="85"/>
    </row>
    <row r="15" spans="1:10" ht="18.75" x14ac:dyDescent="0.3">
      <c r="A15" s="7"/>
      <c r="B15" s="6"/>
      <c r="C15" s="6"/>
      <c r="D15" s="6"/>
      <c r="E15" s="6"/>
      <c r="F15" s="6"/>
      <c r="G15" s="6"/>
    </row>
    <row r="16" spans="1:10" ht="18.75" customHeight="1" x14ac:dyDescent="0.3">
      <c r="A16" s="86" t="s">
        <v>96</v>
      </c>
      <c r="B16" s="86"/>
      <c r="C16" s="86"/>
      <c r="D16" s="86"/>
      <c r="E16" s="86"/>
      <c r="F16" s="86"/>
      <c r="G16" s="6"/>
    </row>
    <row r="17" spans="1:7" ht="15" x14ac:dyDescent="0.25">
      <c r="A17" s="1"/>
      <c r="B17" s="2"/>
      <c r="C17" s="2"/>
      <c r="D17" s="2"/>
      <c r="E17" s="2"/>
      <c r="F17" s="6"/>
      <c r="G17" s="6"/>
    </row>
    <row r="18" spans="1:7" x14ac:dyDescent="0.2">
      <c r="A18" s="2"/>
      <c r="B18" s="2"/>
      <c r="C18" s="2"/>
      <c r="D18" s="2"/>
      <c r="E18" s="2"/>
      <c r="F18" s="2"/>
      <c r="G18" s="2"/>
    </row>
    <row r="19" spans="1:7" ht="18.75" x14ac:dyDescent="0.2">
      <c r="A19" s="83" t="s">
        <v>29</v>
      </c>
      <c r="B19" s="83"/>
      <c r="C19" s="83"/>
      <c r="D19" s="83"/>
      <c r="E19" s="83"/>
      <c r="F19" s="2"/>
      <c r="G19" s="2"/>
    </row>
    <row r="20" spans="1:7" x14ac:dyDescent="0.2">
      <c r="A20" s="2"/>
      <c r="B20" s="2"/>
      <c r="C20" s="2"/>
      <c r="D20" s="2"/>
    </row>
    <row r="21" spans="1:7" x14ac:dyDescent="0.2">
      <c r="A21" s="2"/>
      <c r="B21" s="2"/>
      <c r="C21" s="2"/>
      <c r="D21" s="2"/>
    </row>
    <row r="22" spans="1:7" x14ac:dyDescent="0.2">
      <c r="A22" s="2"/>
      <c r="B22" s="2"/>
      <c r="C22" s="2"/>
      <c r="D22" s="2"/>
    </row>
    <row r="23" spans="1:7" x14ac:dyDescent="0.2">
      <c r="A23" s="2"/>
      <c r="B23" s="2"/>
      <c r="C23" s="2"/>
      <c r="D23" s="2"/>
    </row>
    <row r="24" spans="1:7" x14ac:dyDescent="0.2">
      <c r="A24" s="2"/>
      <c r="B24" s="2"/>
      <c r="C24" s="2"/>
      <c r="D24" s="2"/>
    </row>
    <row r="25" spans="1:7" x14ac:dyDescent="0.2">
      <c r="A25" s="2"/>
      <c r="B25" s="2"/>
      <c r="C25" s="2"/>
      <c r="D25" s="2"/>
    </row>
    <row r="26" spans="1:7" x14ac:dyDescent="0.2">
      <c r="A26" s="2"/>
      <c r="B26" s="2"/>
      <c r="C26" s="2"/>
      <c r="D26" s="2"/>
    </row>
    <row r="27" spans="1:7" x14ac:dyDescent="0.2">
      <c r="A27" s="2"/>
      <c r="B27" s="2"/>
      <c r="C27" s="2"/>
      <c r="D27" s="2"/>
    </row>
    <row r="28" spans="1:7" x14ac:dyDescent="0.2">
      <c r="A28" s="2"/>
      <c r="B28" s="2"/>
      <c r="C28" s="2"/>
      <c r="D28" s="2"/>
    </row>
    <row r="29" spans="1:7" x14ac:dyDescent="0.2">
      <c r="A29" s="2"/>
      <c r="B29" s="2"/>
      <c r="C29" s="2"/>
      <c r="D29" s="2"/>
    </row>
    <row r="30" spans="1:7" x14ac:dyDescent="0.2">
      <c r="A30" s="2"/>
      <c r="B30" s="2"/>
      <c r="C30" s="2"/>
      <c r="D30" s="2"/>
    </row>
    <row r="31" spans="1:7" x14ac:dyDescent="0.2">
      <c r="A31" s="2"/>
      <c r="B31" s="2"/>
      <c r="C31" s="2"/>
      <c r="D31" s="2"/>
    </row>
    <row r="32" spans="1:7" x14ac:dyDescent="0.2">
      <c r="A32" s="2"/>
      <c r="B32" s="2"/>
      <c r="C32" s="2"/>
      <c r="D32" s="2"/>
    </row>
    <row r="33" spans="1:4" x14ac:dyDescent="0.2">
      <c r="A33" s="2"/>
      <c r="B33" s="2"/>
      <c r="C33" s="2"/>
      <c r="D33" s="2"/>
    </row>
    <row r="34" spans="1:4" x14ac:dyDescent="0.2">
      <c r="A34" s="2"/>
      <c r="B34" s="2"/>
      <c r="C34" s="2"/>
      <c r="D34" s="2"/>
    </row>
    <row r="35" spans="1:4" x14ac:dyDescent="0.2">
      <c r="A35" s="2"/>
      <c r="B35" s="2"/>
      <c r="C35" s="2"/>
      <c r="D35" s="2"/>
    </row>
    <row r="36" spans="1:4" x14ac:dyDescent="0.2">
      <c r="A36" s="2"/>
      <c r="B36" s="2"/>
      <c r="C36" s="2"/>
      <c r="D36" s="2"/>
    </row>
  </sheetData>
  <mergeCells count="7">
    <mergeCell ref="A19:E19"/>
    <mergeCell ref="A1:D5"/>
    <mergeCell ref="A12:J14"/>
    <mergeCell ref="A16:F16"/>
    <mergeCell ref="F8:G8"/>
    <mergeCell ref="A6:H6"/>
    <mergeCell ref="A7:H7"/>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5B93D7"/>
  </sheetPr>
  <dimension ref="A1:D30"/>
  <sheetViews>
    <sheetView zoomScaleNormal="100" workbookViewId="0">
      <selection activeCell="C33" sqref="C33"/>
    </sheetView>
  </sheetViews>
  <sheetFormatPr defaultRowHeight="12.75" x14ac:dyDescent="0.2"/>
  <cols>
    <col min="1" max="1" width="50.5703125" style="9" customWidth="1"/>
    <col min="2" max="2" width="18.5703125" style="9" customWidth="1"/>
    <col min="3" max="3" width="53" style="9" customWidth="1"/>
    <col min="4" max="16384" width="9.140625" style="9"/>
  </cols>
  <sheetData>
    <row r="1" spans="1:4" ht="17.25" customHeight="1" x14ac:dyDescent="0.2">
      <c r="A1" s="10"/>
      <c r="C1" s="10"/>
    </row>
    <row r="4" spans="1:4" x14ac:dyDescent="0.2">
      <c r="A4" s="11" t="s">
        <v>13</v>
      </c>
    </row>
    <row r="5" spans="1:4" x14ac:dyDescent="0.2">
      <c r="A5" s="11" t="s">
        <v>16</v>
      </c>
    </row>
    <row r="6" spans="1:4" x14ac:dyDescent="0.2">
      <c r="A6" s="11" t="s">
        <v>36</v>
      </c>
    </row>
    <row r="7" spans="1:4" x14ac:dyDescent="0.2">
      <c r="A7" s="11" t="s">
        <v>37</v>
      </c>
      <c r="C7" s="12"/>
    </row>
    <row r="8" spans="1:4" x14ac:dyDescent="0.2">
      <c r="A8" s="11" t="s">
        <v>38</v>
      </c>
      <c r="C8" s="12"/>
    </row>
    <row r="9" spans="1:4" ht="38.25" x14ac:dyDescent="0.2">
      <c r="A9" s="8" t="s">
        <v>39</v>
      </c>
      <c r="C9" s="12"/>
    </row>
    <row r="10" spans="1:4" x14ac:dyDescent="0.2">
      <c r="A10" s="12"/>
      <c r="C10" s="13"/>
      <c r="D10" s="14"/>
    </row>
    <row r="11" spans="1:4" x14ac:dyDescent="0.2">
      <c r="A11" s="12"/>
      <c r="C11" s="12"/>
    </row>
    <row r="12" spans="1:4" x14ac:dyDescent="0.2">
      <c r="A12" s="15"/>
      <c r="C12" s="8"/>
    </row>
    <row r="13" spans="1:4" x14ac:dyDescent="0.2">
      <c r="A13" s="12"/>
      <c r="B13" s="9" t="s">
        <v>74</v>
      </c>
      <c r="C13" s="16"/>
    </row>
    <row r="14" spans="1:4" x14ac:dyDescent="0.2">
      <c r="A14" s="12"/>
      <c r="C14" s="16"/>
    </row>
    <row r="28" spans="1:3" x14ac:dyDescent="0.2">
      <c r="A28" s="91"/>
      <c r="B28" s="92"/>
      <c r="C28" s="92"/>
    </row>
    <row r="29" spans="1:3" x14ac:dyDescent="0.2">
      <c r="C29" s="17"/>
    </row>
    <row r="30" spans="1:3" x14ac:dyDescent="0.2">
      <c r="B30" s="16"/>
      <c r="C30" s="16"/>
    </row>
  </sheetData>
  <mergeCells count="1">
    <mergeCell ref="A28:C28"/>
  </mergeCells>
  <phoneticPr fontId="5" type="noConversion"/>
  <pageMargins left="0.78740157480314965" right="0.98425196850393704" top="0.98425196850393704" bottom="0.98425196850393704"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B93D7"/>
  </sheetPr>
  <dimension ref="A1:H8"/>
  <sheetViews>
    <sheetView workbookViewId="0">
      <selection activeCell="B3" sqref="B3:H3"/>
    </sheetView>
  </sheetViews>
  <sheetFormatPr defaultRowHeight="12.75" x14ac:dyDescent="0.2"/>
  <cols>
    <col min="1" max="1" width="9.140625" style="9" customWidth="1"/>
    <col min="2" max="6" width="9.140625" style="9"/>
    <col min="7" max="7" width="9.140625" style="9" customWidth="1"/>
    <col min="8" max="8" width="46" style="9" customWidth="1"/>
    <col min="9" max="16384" width="9.140625" style="9"/>
  </cols>
  <sheetData>
    <row r="1" spans="1:8" ht="15.75" x14ac:dyDescent="0.25">
      <c r="A1" s="95" t="s">
        <v>14</v>
      </c>
      <c r="B1" s="95"/>
      <c r="C1" s="95"/>
      <c r="D1" s="95"/>
      <c r="E1" s="95"/>
      <c r="F1" s="95"/>
      <c r="G1" s="95"/>
      <c r="H1" s="95"/>
    </row>
    <row r="2" spans="1:8" x14ac:dyDescent="0.2">
      <c r="A2" s="97"/>
      <c r="B2" s="97"/>
      <c r="C2" s="97"/>
      <c r="D2" s="97"/>
      <c r="E2" s="97"/>
      <c r="F2" s="97"/>
      <c r="G2" s="97"/>
      <c r="H2" s="97"/>
    </row>
    <row r="3" spans="1:8" x14ac:dyDescent="0.2">
      <c r="A3" s="61"/>
      <c r="B3" s="98" t="s">
        <v>15</v>
      </c>
      <c r="C3" s="98"/>
      <c r="D3" s="98"/>
      <c r="E3" s="98"/>
      <c r="F3" s="98"/>
      <c r="G3" s="98"/>
      <c r="H3" s="98"/>
    </row>
    <row r="4" spans="1:8" x14ac:dyDescent="0.2">
      <c r="A4" s="61" t="s">
        <v>45</v>
      </c>
      <c r="B4" s="94" t="s">
        <v>46</v>
      </c>
      <c r="C4" s="94"/>
      <c r="D4" s="94"/>
      <c r="E4" s="94"/>
      <c r="F4" s="94"/>
      <c r="G4" s="94"/>
      <c r="H4" s="94"/>
    </row>
    <row r="5" spans="1:8" x14ac:dyDescent="0.2">
      <c r="A5" s="62">
        <v>44927</v>
      </c>
      <c r="B5" s="96" t="s">
        <v>70</v>
      </c>
      <c r="C5" s="96"/>
      <c r="D5" s="96"/>
      <c r="E5" s="96"/>
      <c r="F5" s="96"/>
      <c r="G5" s="96"/>
      <c r="H5" s="96"/>
    </row>
    <row r="6" spans="1:8" x14ac:dyDescent="0.2">
      <c r="A6" s="62">
        <v>44958</v>
      </c>
      <c r="B6" s="93" t="s">
        <v>44</v>
      </c>
      <c r="C6" s="93"/>
      <c r="D6" s="93"/>
      <c r="E6" s="93"/>
      <c r="F6" s="93"/>
      <c r="G6" s="93"/>
      <c r="H6" s="93"/>
    </row>
    <row r="7" spans="1:8" x14ac:dyDescent="0.2">
      <c r="A7" s="62">
        <v>44986</v>
      </c>
      <c r="B7" s="93" t="s">
        <v>71</v>
      </c>
      <c r="C7" s="93"/>
      <c r="D7" s="93"/>
      <c r="E7" s="93"/>
      <c r="F7" s="93"/>
      <c r="G7" s="93"/>
      <c r="H7" s="93"/>
    </row>
    <row r="8" spans="1:8" x14ac:dyDescent="0.2">
      <c r="A8" s="62">
        <v>45017</v>
      </c>
      <c r="B8" s="93" t="s">
        <v>32</v>
      </c>
      <c r="C8" s="93"/>
      <c r="D8" s="93"/>
      <c r="E8" s="93"/>
      <c r="F8" s="93"/>
      <c r="G8" s="93"/>
      <c r="H8" s="93"/>
    </row>
  </sheetData>
  <mergeCells count="8">
    <mergeCell ref="B8:H8"/>
    <mergeCell ref="B4:H4"/>
    <mergeCell ref="B6:H6"/>
    <mergeCell ref="B7:H7"/>
    <mergeCell ref="A1:H1"/>
    <mergeCell ref="B5:H5"/>
    <mergeCell ref="A2:H2"/>
    <mergeCell ref="B3:H3"/>
  </mergeCells>
  <hyperlinks>
    <hyperlink ref="B5:H5" r:id="rId1" location="Лист5!A1" display="Количество зарегистрирванных субъектов МСП по регионам РК"/>
    <hyperlink ref="B6:H6" r:id="rId2" location="Лист6!A1" display="Количество зарегистрирванных субъектов МСП по видам деятельности"/>
    <hyperlink ref="B7:H7" r:id="rId3" location="Лист7!A1" display="Количество действующих субъектов МСП по регионам РК"/>
    <hyperlink ref="B8:H8" r:id="rId4" location="Лист8!A1" display="Количество действующих субъектов МСП по видам деятельности"/>
    <hyperlink ref="A4:H4" r:id="rId5" location="'8.1'!A1" display="8."/>
    <hyperlink ref="A5:H5" location="'8.1'!A1" display="'8.1'!A1"/>
    <hyperlink ref="A6:H6" location="'8.2'!A1" display="'8.2'!A1"/>
    <hyperlink ref="A7:H7" location="'8.3'!A1" display="'8.3'!A1"/>
    <hyperlink ref="A8:H8" location="'8.4'!A1" display="'8.4'!A1"/>
  </hyperlinks>
  <pageMargins left="0.70866141732283472" right="0.70866141732283472" top="0.74803149606299213" bottom="0.74803149606299213" header="0.31496062992125984" footer="0.31496062992125984"/>
  <pageSetup paperSize="9" scale="80" orientation="landscape"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5B93D7"/>
  </sheetPr>
  <dimension ref="A1:C14"/>
  <sheetViews>
    <sheetView showWhiteSpace="0" zoomScale="90" zoomScaleNormal="90" workbookViewId="0">
      <selection sqref="A1:B1"/>
    </sheetView>
  </sheetViews>
  <sheetFormatPr defaultRowHeight="12.75" x14ac:dyDescent="0.2"/>
  <cols>
    <col min="1" max="1" width="128.85546875" style="9" customWidth="1"/>
    <col min="2" max="2" width="11" style="9" customWidth="1"/>
    <col min="3" max="3" width="8.28515625" style="9" customWidth="1"/>
    <col min="4" max="16384" width="9.140625" style="9"/>
  </cols>
  <sheetData>
    <row r="1" spans="1:3" ht="15.75" x14ac:dyDescent="0.2">
      <c r="A1" s="99" t="s">
        <v>15</v>
      </c>
      <c r="B1" s="100"/>
    </row>
    <row r="2" spans="1:3" x14ac:dyDescent="0.2">
      <c r="A2" s="101"/>
      <c r="B2" s="102"/>
    </row>
    <row r="3" spans="1:3" ht="29.25" customHeight="1" x14ac:dyDescent="0.2">
      <c r="A3" s="18" t="s">
        <v>23</v>
      </c>
      <c r="B3" s="18"/>
      <c r="C3" s="19"/>
    </row>
    <row r="4" spans="1:3" ht="52.5" customHeight="1" x14ac:dyDescent="0.2">
      <c r="A4" s="63" t="s">
        <v>72</v>
      </c>
      <c r="B4" s="18"/>
      <c r="C4" s="20"/>
    </row>
    <row r="5" spans="1:3" ht="38.25" customHeight="1" x14ac:dyDescent="0.2">
      <c r="A5" s="18" t="s">
        <v>8</v>
      </c>
      <c r="B5" s="18"/>
      <c r="C5" s="20"/>
    </row>
    <row r="6" spans="1:3" ht="51" customHeight="1" x14ac:dyDescent="0.2">
      <c r="A6" s="18" t="s">
        <v>24</v>
      </c>
      <c r="B6" s="18"/>
      <c r="C6" s="21"/>
    </row>
    <row r="7" spans="1:3" ht="50.25" customHeight="1" x14ac:dyDescent="0.2">
      <c r="A7" s="18" t="s">
        <v>25</v>
      </c>
      <c r="B7" s="18"/>
      <c r="C7" s="14"/>
    </row>
    <row r="8" spans="1:3" ht="24.75" customHeight="1" x14ac:dyDescent="0.2">
      <c r="A8" s="18" t="s">
        <v>26</v>
      </c>
      <c r="B8" s="18"/>
    </row>
    <row r="9" spans="1:3" ht="25.5" customHeight="1" x14ac:dyDescent="0.2">
      <c r="A9" s="64" t="s">
        <v>40</v>
      </c>
      <c r="B9" s="18"/>
    </row>
    <row r="10" spans="1:3" ht="42.75" customHeight="1" x14ac:dyDescent="0.2">
      <c r="A10" s="64" t="s">
        <v>41</v>
      </c>
      <c r="B10" s="18"/>
    </row>
    <row r="11" spans="1:3" ht="27" customHeight="1" x14ac:dyDescent="0.2">
      <c r="A11" s="64" t="s">
        <v>43</v>
      </c>
      <c r="B11" s="18"/>
    </row>
    <row r="12" spans="1:3" ht="39" customHeight="1" x14ac:dyDescent="0.2">
      <c r="A12" s="64" t="s">
        <v>42</v>
      </c>
      <c r="B12" s="18"/>
    </row>
    <row r="13" spans="1:3" x14ac:dyDescent="0.2">
      <c r="A13" s="22"/>
      <c r="B13" s="22"/>
    </row>
    <row r="14" spans="1:3" x14ac:dyDescent="0.2">
      <c r="A14" s="18"/>
      <c r="B14" s="18"/>
    </row>
  </sheetData>
  <mergeCells count="2">
    <mergeCell ref="A1:B1"/>
    <mergeCell ref="A2:B2"/>
  </mergeCells>
  <phoneticPr fontId="5" type="noConversion"/>
  <pageMargins left="0.78740157480314965" right="0.40625" top="0.39370078740157483" bottom="0.39370078740157483" header="0" footer="0"/>
  <pageSetup paperSize="9" firstPageNumber="5" orientation="landscape" useFirstPageNumber="1" r:id="rId1"/>
  <headerFooter>
    <oddFooter>&amp;R&amp;"-,полужирный"&amp;8&amp;P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zoomScale="90" zoomScaleNormal="90" workbookViewId="0">
      <selection activeCell="M25" sqref="M25"/>
    </sheetView>
  </sheetViews>
  <sheetFormatPr defaultRowHeight="12.75" x14ac:dyDescent="0.2"/>
  <cols>
    <col min="1" max="1" width="27.85546875" style="9" customWidth="1"/>
    <col min="2" max="2" width="18.7109375" style="9" customWidth="1"/>
    <col min="3" max="6" width="20.7109375" style="9" customWidth="1"/>
    <col min="7" max="7" width="11.28515625" style="9" customWidth="1"/>
    <col min="8" max="16384" width="9.140625" style="9"/>
  </cols>
  <sheetData>
    <row r="1" spans="1:16" ht="15.75" x14ac:dyDescent="0.25">
      <c r="A1" s="109" t="s">
        <v>80</v>
      </c>
      <c r="B1" s="109"/>
      <c r="C1" s="109"/>
      <c r="D1" s="109"/>
      <c r="E1" s="109"/>
      <c r="F1" s="109"/>
    </row>
    <row r="3" spans="1:16" x14ac:dyDescent="0.2">
      <c r="A3" s="103" t="s">
        <v>79</v>
      </c>
      <c r="B3" s="103"/>
      <c r="C3" s="103"/>
      <c r="D3" s="103"/>
      <c r="E3" s="103"/>
      <c r="F3" s="103"/>
      <c r="G3" s="32"/>
      <c r="H3" s="32"/>
    </row>
    <row r="4" spans="1:16" x14ac:dyDescent="0.2">
      <c r="A4" s="30"/>
      <c r="E4" s="33"/>
      <c r="F4" s="31" t="s">
        <v>11</v>
      </c>
    </row>
    <row r="5" spans="1:16" x14ac:dyDescent="0.2">
      <c r="A5" s="104"/>
      <c r="B5" s="105" t="s">
        <v>27</v>
      </c>
      <c r="C5" s="107" t="s">
        <v>75</v>
      </c>
      <c r="D5" s="108"/>
      <c r="E5" s="108"/>
      <c r="F5" s="108"/>
      <c r="G5" s="34"/>
      <c r="H5" s="34"/>
    </row>
    <row r="6" spans="1:16" ht="30.75" customHeight="1" x14ac:dyDescent="0.2">
      <c r="A6" s="104"/>
      <c r="B6" s="106"/>
      <c r="C6" s="35" t="s">
        <v>34</v>
      </c>
      <c r="D6" s="35" t="s">
        <v>35</v>
      </c>
      <c r="E6" s="35" t="s">
        <v>33</v>
      </c>
      <c r="F6" s="36" t="s">
        <v>31</v>
      </c>
      <c r="G6" s="37"/>
      <c r="H6" s="26"/>
      <c r="I6" s="26"/>
      <c r="J6" s="26"/>
      <c r="K6" s="26"/>
      <c r="L6" s="26"/>
      <c r="M6" s="26"/>
      <c r="N6" s="26"/>
      <c r="O6" s="26"/>
      <c r="P6" s="37"/>
    </row>
    <row r="7" spans="1:16" x14ac:dyDescent="0.2">
      <c r="A7" s="23" t="s">
        <v>48</v>
      </c>
      <c r="B7" s="38">
        <f t="shared" ref="B7:B15" si="0">C7+D7+E7+F7</f>
        <v>61073</v>
      </c>
      <c r="C7" s="38">
        <v>11608</v>
      </c>
      <c r="D7" s="38">
        <v>145</v>
      </c>
      <c r="E7" s="38">
        <v>43262</v>
      </c>
      <c r="F7" s="38">
        <v>6058</v>
      </c>
    </row>
    <row r="8" spans="1:16" x14ac:dyDescent="0.2">
      <c r="A8" s="25" t="s">
        <v>49</v>
      </c>
      <c r="B8" s="38">
        <f t="shared" si="0"/>
        <v>21940</v>
      </c>
      <c r="C8" s="38">
        <v>4852</v>
      </c>
      <c r="D8" s="38">
        <v>34</v>
      </c>
      <c r="E8" s="38">
        <v>16818</v>
      </c>
      <c r="F8" s="38">
        <v>236</v>
      </c>
    </row>
    <row r="9" spans="1:16" x14ac:dyDescent="0.2">
      <c r="A9" s="25" t="s">
        <v>50</v>
      </c>
      <c r="B9" s="38">
        <f t="shared" si="0"/>
        <v>4237</v>
      </c>
      <c r="C9" s="38">
        <v>825</v>
      </c>
      <c r="D9" s="38">
        <v>3</v>
      </c>
      <c r="E9" s="38">
        <v>3369</v>
      </c>
      <c r="F9" s="38">
        <v>40</v>
      </c>
    </row>
    <row r="10" spans="1:16" x14ac:dyDescent="0.2">
      <c r="A10" s="25" t="s">
        <v>51</v>
      </c>
      <c r="B10" s="38">
        <f t="shared" si="0"/>
        <v>3632</v>
      </c>
      <c r="C10" s="38">
        <v>650</v>
      </c>
      <c r="D10" s="38">
        <v>13</v>
      </c>
      <c r="E10" s="38">
        <v>2808</v>
      </c>
      <c r="F10" s="38">
        <v>161</v>
      </c>
    </row>
    <row r="11" spans="1:16" x14ac:dyDescent="0.2">
      <c r="A11" s="25" t="s">
        <v>52</v>
      </c>
      <c r="B11" s="38">
        <f t="shared" si="0"/>
        <v>1588</v>
      </c>
      <c r="C11" s="38">
        <v>291</v>
      </c>
      <c r="D11" s="38">
        <v>2</v>
      </c>
      <c r="E11" s="38">
        <v>1057</v>
      </c>
      <c r="F11" s="38">
        <v>238</v>
      </c>
    </row>
    <row r="12" spans="1:16" x14ac:dyDescent="0.2">
      <c r="A12" s="25" t="s">
        <v>53</v>
      </c>
      <c r="B12" s="38">
        <f t="shared" si="0"/>
        <v>1956</v>
      </c>
      <c r="C12" s="38">
        <v>445</v>
      </c>
      <c r="D12" s="38">
        <v>8</v>
      </c>
      <c r="E12" s="38">
        <v>1201</v>
      </c>
      <c r="F12" s="38">
        <v>302</v>
      </c>
    </row>
    <row r="13" spans="1:16" x14ac:dyDescent="0.2">
      <c r="A13" s="25" t="s">
        <v>54</v>
      </c>
      <c r="B13" s="38">
        <f t="shared" si="0"/>
        <v>1211</v>
      </c>
      <c r="C13" s="38">
        <v>176</v>
      </c>
      <c r="D13" s="38">
        <v>9</v>
      </c>
      <c r="E13" s="38">
        <v>766</v>
      </c>
      <c r="F13" s="38">
        <v>260</v>
      </c>
    </row>
    <row r="14" spans="1:16" x14ac:dyDescent="0.2">
      <c r="A14" s="25" t="s">
        <v>55</v>
      </c>
      <c r="B14" s="38">
        <f t="shared" si="0"/>
        <v>2448</v>
      </c>
      <c r="C14" s="38">
        <v>360</v>
      </c>
      <c r="D14" s="38">
        <v>7</v>
      </c>
      <c r="E14" s="38">
        <v>1760</v>
      </c>
      <c r="F14" s="38">
        <v>321</v>
      </c>
    </row>
    <row r="15" spans="1:16" x14ac:dyDescent="0.2">
      <c r="A15" s="25" t="s">
        <v>56</v>
      </c>
      <c r="B15" s="38">
        <f t="shared" si="0"/>
        <v>1649</v>
      </c>
      <c r="C15" s="38">
        <v>194</v>
      </c>
      <c r="D15" s="38">
        <v>4</v>
      </c>
      <c r="E15" s="38">
        <v>1243</v>
      </c>
      <c r="F15" s="38">
        <v>208</v>
      </c>
    </row>
    <row r="16" spans="1:16" x14ac:dyDescent="0.2">
      <c r="A16" s="25" t="s">
        <v>57</v>
      </c>
      <c r="B16" s="38">
        <f>C16+E16+F16</f>
        <v>459</v>
      </c>
      <c r="C16" s="38">
        <v>77</v>
      </c>
      <c r="D16" s="38" t="s">
        <v>28</v>
      </c>
      <c r="E16" s="38">
        <v>167</v>
      </c>
      <c r="F16" s="38">
        <v>215</v>
      </c>
    </row>
    <row r="17" spans="1:6" x14ac:dyDescent="0.2">
      <c r="A17" s="25" t="s">
        <v>73</v>
      </c>
      <c r="B17" s="38">
        <f t="shared" ref="B17:B22" si="1">C17+D17+E17+F17</f>
        <v>867</v>
      </c>
      <c r="C17" s="38">
        <v>157</v>
      </c>
      <c r="D17" s="38">
        <v>3</v>
      </c>
      <c r="E17" s="38">
        <v>349</v>
      </c>
      <c r="F17" s="38">
        <v>358</v>
      </c>
    </row>
    <row r="18" spans="1:6" x14ac:dyDescent="0.2">
      <c r="A18" s="25" t="s">
        <v>58</v>
      </c>
      <c r="B18" s="38">
        <f t="shared" si="1"/>
        <v>1965</v>
      </c>
      <c r="C18" s="38">
        <v>393</v>
      </c>
      <c r="D18" s="38">
        <v>1</v>
      </c>
      <c r="E18" s="38">
        <v>940</v>
      </c>
      <c r="F18" s="38">
        <v>631</v>
      </c>
    </row>
    <row r="19" spans="1:6" x14ac:dyDescent="0.2">
      <c r="A19" s="25" t="s">
        <v>60</v>
      </c>
      <c r="B19" s="38">
        <f t="shared" si="1"/>
        <v>1270</v>
      </c>
      <c r="C19" s="38">
        <v>165</v>
      </c>
      <c r="D19" s="38">
        <v>3</v>
      </c>
      <c r="E19" s="38">
        <v>889</v>
      </c>
      <c r="F19" s="38">
        <v>213</v>
      </c>
    </row>
    <row r="20" spans="1:6" x14ac:dyDescent="0.2">
      <c r="A20" s="25" t="s">
        <v>61</v>
      </c>
      <c r="B20" s="38">
        <f t="shared" si="1"/>
        <v>868</v>
      </c>
      <c r="C20" s="38">
        <v>98</v>
      </c>
      <c r="D20" s="38">
        <v>14</v>
      </c>
      <c r="E20" s="38">
        <v>434</v>
      </c>
      <c r="F20" s="38">
        <v>322</v>
      </c>
    </row>
    <row r="21" spans="1:6" x14ac:dyDescent="0.2">
      <c r="A21" s="25" t="s">
        <v>62</v>
      </c>
      <c r="B21" s="38">
        <f t="shared" si="1"/>
        <v>1215</v>
      </c>
      <c r="C21" s="38">
        <v>152</v>
      </c>
      <c r="D21" s="38">
        <v>1</v>
      </c>
      <c r="E21" s="38">
        <v>590</v>
      </c>
      <c r="F21" s="38">
        <v>472</v>
      </c>
    </row>
    <row r="22" spans="1:6" x14ac:dyDescent="0.2">
      <c r="A22" s="25" t="s">
        <v>63</v>
      </c>
      <c r="B22" s="38">
        <f t="shared" si="1"/>
        <v>1867</v>
      </c>
      <c r="C22" s="38">
        <v>415</v>
      </c>
      <c r="D22" s="38">
        <v>8</v>
      </c>
      <c r="E22" s="38">
        <v>868</v>
      </c>
      <c r="F22" s="38">
        <v>576</v>
      </c>
    </row>
    <row r="23" spans="1:6" x14ac:dyDescent="0.2">
      <c r="A23" s="25" t="s">
        <v>64</v>
      </c>
      <c r="B23" s="38">
        <f>C23+E23+F23</f>
        <v>711</v>
      </c>
      <c r="C23" s="38">
        <v>174</v>
      </c>
      <c r="D23" s="38" t="s">
        <v>28</v>
      </c>
      <c r="E23" s="38">
        <v>314</v>
      </c>
      <c r="F23" s="38">
        <v>223</v>
      </c>
    </row>
    <row r="24" spans="1:6" x14ac:dyDescent="0.2">
      <c r="A24" s="25" t="s">
        <v>65</v>
      </c>
      <c r="B24" s="38">
        <f>C24+D24+E24+F24</f>
        <v>963</v>
      </c>
      <c r="C24" s="38">
        <v>138</v>
      </c>
      <c r="D24" s="38">
        <v>5</v>
      </c>
      <c r="E24" s="38">
        <v>519</v>
      </c>
      <c r="F24" s="38">
        <v>301</v>
      </c>
    </row>
    <row r="25" spans="1:6" x14ac:dyDescent="0.2">
      <c r="A25" s="25" t="s">
        <v>66</v>
      </c>
      <c r="B25" s="38">
        <f>C25+D25+E25+F25</f>
        <v>4977</v>
      </c>
      <c r="C25" s="38">
        <v>923</v>
      </c>
      <c r="D25" s="38">
        <v>7</v>
      </c>
      <c r="E25" s="38">
        <v>3555</v>
      </c>
      <c r="F25" s="38">
        <v>492</v>
      </c>
    </row>
    <row r="26" spans="1:6" x14ac:dyDescent="0.2">
      <c r="A26" s="25" t="s">
        <v>67</v>
      </c>
      <c r="B26" s="38">
        <f>C26+D26+E26+F26</f>
        <v>1355</v>
      </c>
      <c r="C26" s="38">
        <v>226</v>
      </c>
      <c r="D26" s="38">
        <v>7</v>
      </c>
      <c r="E26" s="38">
        <v>981</v>
      </c>
      <c r="F26" s="38">
        <v>141</v>
      </c>
    </row>
    <row r="27" spans="1:6" x14ac:dyDescent="0.2">
      <c r="A27" s="28" t="s">
        <v>59</v>
      </c>
      <c r="B27" s="39">
        <f>C27+D27+E27+F27</f>
        <v>5895</v>
      </c>
      <c r="C27" s="39">
        <v>897</v>
      </c>
      <c r="D27" s="39">
        <v>16</v>
      </c>
      <c r="E27" s="39">
        <v>4634</v>
      </c>
      <c r="F27" s="39">
        <v>348</v>
      </c>
    </row>
    <row r="28" spans="1:6" x14ac:dyDescent="0.2">
      <c r="A28" s="24" t="s">
        <v>30</v>
      </c>
      <c r="F28" s="77"/>
    </row>
  </sheetData>
  <mergeCells count="5">
    <mergeCell ref="A3:F3"/>
    <mergeCell ref="A5:A6"/>
    <mergeCell ref="B5:B6"/>
    <mergeCell ref="C5:F5"/>
    <mergeCell ref="A1:F1"/>
  </mergeCells>
  <pageMargins left="0.78740157480314965" right="0.39370078740157483" top="0.39370078740157483" bottom="0.3937007874015748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zoomScale="80" zoomScaleNormal="80" workbookViewId="0">
      <selection activeCell="C9" sqref="C9"/>
    </sheetView>
  </sheetViews>
  <sheetFormatPr defaultRowHeight="12.75" x14ac:dyDescent="0.2"/>
  <cols>
    <col min="1" max="1" width="37" style="40" customWidth="1"/>
    <col min="2" max="2" width="15.7109375" style="40" customWidth="1"/>
    <col min="3" max="6" width="20.7109375" style="40" customWidth="1"/>
    <col min="7" max="16384" width="9.140625" style="40"/>
  </cols>
  <sheetData>
    <row r="1" spans="1:6" x14ac:dyDescent="0.2">
      <c r="A1" s="110" t="s">
        <v>78</v>
      </c>
      <c r="B1" s="110"/>
      <c r="C1" s="110"/>
      <c r="D1" s="110"/>
      <c r="E1" s="110"/>
      <c r="F1" s="110"/>
    </row>
    <row r="2" spans="1:6" x14ac:dyDescent="0.2">
      <c r="A2" s="41"/>
      <c r="B2" s="41"/>
      <c r="C2" s="41"/>
      <c r="D2" s="41"/>
      <c r="E2" s="41"/>
      <c r="F2" s="41"/>
    </row>
    <row r="3" spans="1:6" x14ac:dyDescent="0.2">
      <c r="A3" s="42"/>
      <c r="F3" s="43" t="s">
        <v>11</v>
      </c>
    </row>
    <row r="4" spans="1:6" x14ac:dyDescent="0.2">
      <c r="A4" s="111"/>
      <c r="B4" s="112" t="s">
        <v>27</v>
      </c>
      <c r="C4" s="114" t="s">
        <v>75</v>
      </c>
      <c r="D4" s="114"/>
      <c r="E4" s="114"/>
      <c r="F4" s="115"/>
    </row>
    <row r="5" spans="1:6" ht="33.75" x14ac:dyDescent="0.2">
      <c r="A5" s="111"/>
      <c r="B5" s="113"/>
      <c r="C5" s="44" t="s">
        <v>34</v>
      </c>
      <c r="D5" s="44" t="s">
        <v>35</v>
      </c>
      <c r="E5" s="44" t="s">
        <v>33</v>
      </c>
      <c r="F5" s="45" t="s">
        <v>31</v>
      </c>
    </row>
    <row r="6" spans="1:6" x14ac:dyDescent="0.2">
      <c r="A6" s="29" t="s">
        <v>27</v>
      </c>
      <c r="B6" s="77">
        <f>C6+D6+E6+F6</f>
        <v>61073</v>
      </c>
      <c r="C6" s="77">
        <v>11608</v>
      </c>
      <c r="D6" s="77">
        <v>145</v>
      </c>
      <c r="E6" s="77">
        <v>43262</v>
      </c>
      <c r="F6" s="77">
        <v>6058</v>
      </c>
    </row>
    <row r="7" spans="1:6" ht="18" customHeight="1" x14ac:dyDescent="0.2">
      <c r="A7" s="27" t="s">
        <v>17</v>
      </c>
      <c r="B7" s="77">
        <f>C7+D7+E7+F7</f>
        <v>8544</v>
      </c>
      <c r="C7" s="77">
        <v>2181</v>
      </c>
      <c r="D7" s="77">
        <v>55</v>
      </c>
      <c r="E7" s="77">
        <v>250</v>
      </c>
      <c r="F7" s="77">
        <v>6058</v>
      </c>
    </row>
    <row r="8" spans="1:6" ht="18" customHeight="1" x14ac:dyDescent="0.2">
      <c r="A8" s="46" t="s">
        <v>7</v>
      </c>
      <c r="B8" s="77">
        <f t="shared" ref="B8:B17" si="0">C8+D8+E8</f>
        <v>3608</v>
      </c>
      <c r="C8" s="77">
        <f>C9+C10+C11+C12</f>
        <v>1170</v>
      </c>
      <c r="D8" s="77">
        <f>D9+D10+D11+D12</f>
        <v>45</v>
      </c>
      <c r="E8" s="77">
        <f>E9+E10+E11+E12</f>
        <v>2393</v>
      </c>
      <c r="F8" s="77" t="s">
        <v>28</v>
      </c>
    </row>
    <row r="9" spans="1:6" ht="24" customHeight="1" x14ac:dyDescent="0.2">
      <c r="A9" s="47" t="s">
        <v>68</v>
      </c>
      <c r="B9" s="77">
        <f t="shared" si="0"/>
        <v>291</v>
      </c>
      <c r="C9" s="77">
        <v>272</v>
      </c>
      <c r="D9" s="77">
        <v>5</v>
      </c>
      <c r="E9" s="77">
        <v>14</v>
      </c>
      <c r="F9" s="77" t="s">
        <v>28</v>
      </c>
    </row>
    <row r="10" spans="1:6" ht="12" customHeight="1" x14ac:dyDescent="0.2">
      <c r="A10" s="47" t="s">
        <v>18</v>
      </c>
      <c r="B10" s="77">
        <f t="shared" si="0"/>
        <v>3027</v>
      </c>
      <c r="C10" s="77">
        <v>748</v>
      </c>
      <c r="D10" s="77">
        <v>35</v>
      </c>
      <c r="E10" s="77">
        <v>2244</v>
      </c>
      <c r="F10" s="77" t="s">
        <v>28</v>
      </c>
    </row>
    <row r="11" spans="1:6" ht="23.25" customHeight="1" x14ac:dyDescent="0.2">
      <c r="A11" s="47" t="s">
        <v>47</v>
      </c>
      <c r="B11" s="77">
        <f t="shared" si="0"/>
        <v>78</v>
      </c>
      <c r="C11" s="77">
        <v>54</v>
      </c>
      <c r="D11" s="77">
        <v>4</v>
      </c>
      <c r="E11" s="77">
        <v>20</v>
      </c>
      <c r="F11" s="77" t="s">
        <v>28</v>
      </c>
    </row>
    <row r="12" spans="1:6" ht="22.5" customHeight="1" x14ac:dyDescent="0.2">
      <c r="A12" s="47" t="s">
        <v>69</v>
      </c>
      <c r="B12" s="77">
        <f t="shared" si="0"/>
        <v>212</v>
      </c>
      <c r="C12" s="77">
        <v>96</v>
      </c>
      <c r="D12" s="77">
        <v>1</v>
      </c>
      <c r="E12" s="77">
        <v>115</v>
      </c>
      <c r="F12" s="77" t="s">
        <v>28</v>
      </c>
    </row>
    <row r="13" spans="1:6" x14ac:dyDescent="0.2">
      <c r="A13" s="27" t="s">
        <v>19</v>
      </c>
      <c r="B13" s="77">
        <f t="shared" si="0"/>
        <v>4763</v>
      </c>
      <c r="C13" s="77">
        <v>1831</v>
      </c>
      <c r="D13" s="77">
        <v>6</v>
      </c>
      <c r="E13" s="77">
        <v>2926</v>
      </c>
      <c r="F13" s="77" t="s">
        <v>28</v>
      </c>
    </row>
    <row r="14" spans="1:6" ht="21.75" customHeight="1" x14ac:dyDescent="0.2">
      <c r="A14" s="27" t="s">
        <v>20</v>
      </c>
      <c r="B14" s="77">
        <f t="shared" si="0"/>
        <v>21994</v>
      </c>
      <c r="C14" s="77">
        <v>2825</v>
      </c>
      <c r="D14" s="77">
        <v>12</v>
      </c>
      <c r="E14" s="77">
        <v>19157</v>
      </c>
      <c r="F14" s="77" t="s">
        <v>28</v>
      </c>
    </row>
    <row r="15" spans="1:6" ht="16.5" customHeight="1" x14ac:dyDescent="0.2">
      <c r="A15" s="27" t="s">
        <v>21</v>
      </c>
      <c r="B15" s="77">
        <f t="shared" si="0"/>
        <v>4457</v>
      </c>
      <c r="C15" s="77">
        <v>518</v>
      </c>
      <c r="D15" s="77">
        <v>9</v>
      </c>
      <c r="E15" s="77">
        <v>3930</v>
      </c>
      <c r="F15" s="77" t="s">
        <v>28</v>
      </c>
    </row>
    <row r="16" spans="1:6" ht="20.25" customHeight="1" x14ac:dyDescent="0.2">
      <c r="A16" s="27" t="s">
        <v>9</v>
      </c>
      <c r="B16" s="77">
        <f t="shared" si="0"/>
        <v>2119</v>
      </c>
      <c r="C16" s="77">
        <v>261</v>
      </c>
      <c r="D16" s="77">
        <v>3</v>
      </c>
      <c r="E16" s="77">
        <v>1855</v>
      </c>
      <c r="F16" s="77" t="s">
        <v>28</v>
      </c>
    </row>
    <row r="17" spans="1:6" x14ac:dyDescent="0.2">
      <c r="A17" s="27" t="s">
        <v>22</v>
      </c>
      <c r="B17" s="77">
        <f t="shared" si="0"/>
        <v>548</v>
      </c>
      <c r="C17" s="77">
        <v>178</v>
      </c>
      <c r="D17" s="77">
        <v>1</v>
      </c>
      <c r="E17" s="77">
        <v>369</v>
      </c>
      <c r="F17" s="77" t="s">
        <v>28</v>
      </c>
    </row>
    <row r="18" spans="1:6" ht="12" customHeight="1" x14ac:dyDescent="0.2">
      <c r="A18" s="27" t="s">
        <v>0</v>
      </c>
      <c r="B18" s="77">
        <f>C18+E18</f>
        <v>138</v>
      </c>
      <c r="C18" s="77">
        <v>119</v>
      </c>
      <c r="D18" s="77" t="s">
        <v>28</v>
      </c>
      <c r="E18" s="77">
        <v>19</v>
      </c>
      <c r="F18" s="77" t="s">
        <v>28</v>
      </c>
    </row>
    <row r="19" spans="1:6" ht="14.25" customHeight="1" x14ac:dyDescent="0.2">
      <c r="A19" s="27" t="s">
        <v>1</v>
      </c>
      <c r="B19" s="77">
        <f>C19+D19+E19</f>
        <v>2795</v>
      </c>
      <c r="C19" s="77">
        <v>421</v>
      </c>
      <c r="D19" s="77">
        <v>2</v>
      </c>
      <c r="E19" s="77">
        <v>2372</v>
      </c>
      <c r="F19" s="77" t="s">
        <v>28</v>
      </c>
    </row>
    <row r="20" spans="1:6" ht="22.5" customHeight="1" x14ac:dyDescent="0.2">
      <c r="A20" s="27" t="s">
        <v>2</v>
      </c>
      <c r="B20" s="77">
        <f>C20+D20+E20</f>
        <v>1540</v>
      </c>
      <c r="C20" s="77">
        <v>637</v>
      </c>
      <c r="D20" s="77">
        <v>2</v>
      </c>
      <c r="E20" s="77">
        <v>901</v>
      </c>
      <c r="F20" s="77" t="s">
        <v>28</v>
      </c>
    </row>
    <row r="21" spans="1:6" ht="22.5" x14ac:dyDescent="0.2">
      <c r="A21" s="27" t="s">
        <v>3</v>
      </c>
      <c r="B21" s="77">
        <f>C21+D21+E21</f>
        <v>1794</v>
      </c>
      <c r="C21" s="77">
        <v>553</v>
      </c>
      <c r="D21" s="77">
        <v>4</v>
      </c>
      <c r="E21" s="77">
        <v>1237</v>
      </c>
      <c r="F21" s="77" t="s">
        <v>28</v>
      </c>
    </row>
    <row r="22" spans="1:6" ht="22.5" x14ac:dyDescent="0.2">
      <c r="A22" s="27" t="s">
        <v>12</v>
      </c>
      <c r="B22" s="77">
        <f>C22+E22</f>
        <v>9</v>
      </c>
      <c r="C22" s="77">
        <v>5</v>
      </c>
      <c r="D22" s="77" t="s">
        <v>28</v>
      </c>
      <c r="E22" s="77">
        <v>4</v>
      </c>
      <c r="F22" s="77" t="s">
        <v>28</v>
      </c>
    </row>
    <row r="23" spans="1:6" x14ac:dyDescent="0.2">
      <c r="A23" s="27" t="s">
        <v>4</v>
      </c>
      <c r="B23" s="77">
        <f>C23+D23+E23</f>
        <v>1102</v>
      </c>
      <c r="C23" s="77">
        <v>317</v>
      </c>
      <c r="D23" s="77">
        <v>2</v>
      </c>
      <c r="E23" s="77">
        <v>783</v>
      </c>
      <c r="F23" s="77" t="s">
        <v>28</v>
      </c>
    </row>
    <row r="24" spans="1:6" ht="22.5" x14ac:dyDescent="0.2">
      <c r="A24" s="27" t="s">
        <v>10</v>
      </c>
      <c r="B24" s="77">
        <f>C24+D24+E24</f>
        <v>466</v>
      </c>
      <c r="C24" s="77">
        <v>199</v>
      </c>
      <c r="D24" s="77">
        <v>3</v>
      </c>
      <c r="E24" s="77">
        <v>264</v>
      </c>
      <c r="F24" s="77" t="s">
        <v>28</v>
      </c>
    </row>
    <row r="25" spans="1:6" x14ac:dyDescent="0.2">
      <c r="A25" s="27" t="s">
        <v>5</v>
      </c>
      <c r="B25" s="77">
        <f>C25+D25+E25</f>
        <v>714</v>
      </c>
      <c r="C25" s="77">
        <v>139</v>
      </c>
      <c r="D25" s="77">
        <v>1</v>
      </c>
      <c r="E25" s="77">
        <v>574</v>
      </c>
      <c r="F25" s="77" t="s">
        <v>28</v>
      </c>
    </row>
    <row r="26" spans="1:6" x14ac:dyDescent="0.2">
      <c r="A26" s="48" t="s">
        <v>6</v>
      </c>
      <c r="B26" s="79">
        <f>C26+E26</f>
        <v>6482</v>
      </c>
      <c r="C26" s="79">
        <v>254</v>
      </c>
      <c r="D26" s="79" t="s">
        <v>28</v>
      </c>
      <c r="E26" s="79">
        <v>6228</v>
      </c>
      <c r="F26" s="79" t="s">
        <v>28</v>
      </c>
    </row>
  </sheetData>
  <mergeCells count="4">
    <mergeCell ref="A1:F1"/>
    <mergeCell ref="A4:A5"/>
    <mergeCell ref="B4:B5"/>
    <mergeCell ref="C4:F4"/>
  </mergeCells>
  <pageMargins left="0.78740157480314965" right="0.39370078740157483" top="0.39370078740157483" bottom="0.3937007874015748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90" zoomScaleNormal="90" workbookViewId="0">
      <selection activeCell="B27" sqref="B27"/>
    </sheetView>
  </sheetViews>
  <sheetFormatPr defaultRowHeight="12.75" x14ac:dyDescent="0.2"/>
  <cols>
    <col min="1" max="1" width="27" style="9" customWidth="1"/>
    <col min="2" max="2" width="18.7109375" style="9" customWidth="1"/>
    <col min="3" max="6" width="20.7109375" style="9" customWidth="1"/>
    <col min="7" max="16384" width="9.140625" style="9"/>
  </cols>
  <sheetData>
    <row r="1" spans="1:16" x14ac:dyDescent="0.2">
      <c r="A1" s="103" t="s">
        <v>77</v>
      </c>
      <c r="B1" s="103"/>
      <c r="C1" s="103"/>
      <c r="D1" s="103"/>
      <c r="E1" s="103"/>
      <c r="F1" s="103"/>
    </row>
    <row r="2" spans="1:16" x14ac:dyDescent="0.2">
      <c r="G2" s="32"/>
      <c r="H2" s="32"/>
      <c r="I2" s="32"/>
      <c r="J2" s="32"/>
      <c r="K2" s="32"/>
      <c r="L2" s="32"/>
      <c r="M2" s="32"/>
      <c r="N2" s="32"/>
      <c r="O2" s="32"/>
      <c r="P2" s="32"/>
    </row>
    <row r="3" spans="1:16" x14ac:dyDescent="0.2">
      <c r="A3" s="49"/>
      <c r="E3" s="33"/>
      <c r="F3" s="31" t="s">
        <v>11</v>
      </c>
      <c r="P3" s="33"/>
    </row>
    <row r="4" spans="1:16" x14ac:dyDescent="0.2">
      <c r="A4" s="116"/>
      <c r="B4" s="105" t="s">
        <v>27</v>
      </c>
      <c r="C4" s="107" t="s">
        <v>75</v>
      </c>
      <c r="D4" s="108"/>
      <c r="E4" s="108"/>
      <c r="F4" s="108"/>
      <c r="G4" s="34"/>
      <c r="H4" s="34"/>
      <c r="I4" s="34"/>
      <c r="J4" s="34"/>
      <c r="K4" s="34"/>
      <c r="L4" s="34"/>
      <c r="M4" s="34"/>
      <c r="N4" s="34"/>
      <c r="O4" s="34"/>
      <c r="P4" s="34"/>
    </row>
    <row r="5" spans="1:16" ht="33.75" x14ac:dyDescent="0.2">
      <c r="A5" s="117"/>
      <c r="B5" s="106"/>
      <c r="C5" s="50" t="s">
        <v>34</v>
      </c>
      <c r="D5" s="50" t="s">
        <v>35</v>
      </c>
      <c r="E5" s="50" t="s">
        <v>33</v>
      </c>
      <c r="F5" s="36" t="s">
        <v>31</v>
      </c>
      <c r="G5" s="37"/>
      <c r="H5" s="26"/>
      <c r="I5" s="26"/>
      <c r="J5" s="26"/>
      <c r="K5" s="26"/>
      <c r="L5" s="26"/>
      <c r="M5" s="26"/>
      <c r="N5" s="26"/>
      <c r="O5" s="26"/>
      <c r="P5" s="37"/>
    </row>
    <row r="6" spans="1:16" x14ac:dyDescent="0.2">
      <c r="A6" s="23" t="s">
        <v>48</v>
      </c>
      <c r="B6" s="82">
        <f t="shared" ref="B6:B14" si="0">C6+D6+E6+F6</f>
        <v>57667</v>
      </c>
      <c r="C6" s="82">
        <v>9972</v>
      </c>
      <c r="D6" s="82">
        <v>142</v>
      </c>
      <c r="E6" s="82">
        <v>41636</v>
      </c>
      <c r="F6" s="82">
        <v>5917</v>
      </c>
      <c r="G6" s="52"/>
      <c r="P6" s="33"/>
    </row>
    <row r="7" spans="1:16" x14ac:dyDescent="0.2">
      <c r="A7" s="25" t="s">
        <v>49</v>
      </c>
      <c r="B7" s="38">
        <f t="shared" si="0"/>
        <v>20385</v>
      </c>
      <c r="C7" s="38">
        <v>3980</v>
      </c>
      <c r="D7" s="38">
        <v>34</v>
      </c>
      <c r="E7" s="38">
        <v>16150</v>
      </c>
      <c r="F7" s="38">
        <v>221</v>
      </c>
      <c r="G7" s="52"/>
      <c r="P7" s="33"/>
    </row>
    <row r="8" spans="1:16" x14ac:dyDescent="0.2">
      <c r="A8" s="25" t="s">
        <v>50</v>
      </c>
      <c r="B8" s="38">
        <f t="shared" si="0"/>
        <v>4023</v>
      </c>
      <c r="C8" s="38">
        <v>710</v>
      </c>
      <c r="D8" s="38">
        <v>3</v>
      </c>
      <c r="E8" s="38">
        <v>3274</v>
      </c>
      <c r="F8" s="38">
        <v>36</v>
      </c>
      <c r="G8" s="52"/>
      <c r="P8" s="33"/>
    </row>
    <row r="9" spans="1:16" x14ac:dyDescent="0.2">
      <c r="A9" s="25" t="s">
        <v>51</v>
      </c>
      <c r="B9" s="38">
        <f t="shared" si="0"/>
        <v>3458</v>
      </c>
      <c r="C9" s="38">
        <v>559</v>
      </c>
      <c r="D9" s="38">
        <v>12</v>
      </c>
      <c r="E9" s="38">
        <v>2730</v>
      </c>
      <c r="F9" s="38">
        <v>157</v>
      </c>
      <c r="G9" s="52"/>
      <c r="P9" s="33"/>
    </row>
    <row r="10" spans="1:16" x14ac:dyDescent="0.2">
      <c r="A10" s="25" t="s">
        <v>52</v>
      </c>
      <c r="B10" s="38">
        <f t="shared" si="0"/>
        <v>1488</v>
      </c>
      <c r="C10" s="38">
        <v>261</v>
      </c>
      <c r="D10" s="38">
        <v>2</v>
      </c>
      <c r="E10" s="38">
        <v>1003</v>
      </c>
      <c r="F10" s="38">
        <v>222</v>
      </c>
      <c r="G10" s="52"/>
      <c r="P10" s="33"/>
    </row>
    <row r="11" spans="1:16" x14ac:dyDescent="0.2">
      <c r="A11" s="25" t="s">
        <v>53</v>
      </c>
      <c r="B11" s="38">
        <f t="shared" si="0"/>
        <v>1865</v>
      </c>
      <c r="C11" s="38">
        <v>404</v>
      </c>
      <c r="D11" s="38">
        <v>8</v>
      </c>
      <c r="E11" s="38">
        <v>1155</v>
      </c>
      <c r="F11" s="38">
        <v>298</v>
      </c>
      <c r="G11" s="52"/>
      <c r="P11" s="33"/>
    </row>
    <row r="12" spans="1:16" x14ac:dyDescent="0.2">
      <c r="A12" s="25" t="s">
        <v>54</v>
      </c>
      <c r="B12" s="38">
        <f t="shared" si="0"/>
        <v>1154</v>
      </c>
      <c r="C12" s="38">
        <v>153</v>
      </c>
      <c r="D12" s="38">
        <v>8</v>
      </c>
      <c r="E12" s="38">
        <v>742</v>
      </c>
      <c r="F12" s="38">
        <v>251</v>
      </c>
      <c r="G12" s="52"/>
      <c r="P12" s="33"/>
    </row>
    <row r="13" spans="1:16" x14ac:dyDescent="0.2">
      <c r="A13" s="25" t="s">
        <v>55</v>
      </c>
      <c r="B13" s="38">
        <f t="shared" si="0"/>
        <v>2315</v>
      </c>
      <c r="C13" s="38">
        <v>319</v>
      </c>
      <c r="D13" s="38">
        <v>7</v>
      </c>
      <c r="E13" s="38">
        <v>1672</v>
      </c>
      <c r="F13" s="38">
        <v>317</v>
      </c>
      <c r="G13" s="52"/>
      <c r="P13" s="33"/>
    </row>
    <row r="14" spans="1:16" x14ac:dyDescent="0.2">
      <c r="A14" s="25" t="s">
        <v>56</v>
      </c>
      <c r="B14" s="38">
        <f t="shared" si="0"/>
        <v>1552</v>
      </c>
      <c r="C14" s="38">
        <v>163</v>
      </c>
      <c r="D14" s="38">
        <v>4</v>
      </c>
      <c r="E14" s="38">
        <v>1182</v>
      </c>
      <c r="F14" s="38">
        <v>203</v>
      </c>
      <c r="G14" s="52"/>
      <c r="P14" s="33"/>
    </row>
    <row r="15" spans="1:16" x14ac:dyDescent="0.2">
      <c r="A15" s="25" t="s">
        <v>57</v>
      </c>
      <c r="B15" s="38">
        <f>C15+E15+F15</f>
        <v>445</v>
      </c>
      <c r="C15" s="38">
        <v>73</v>
      </c>
      <c r="D15" s="38" t="s">
        <v>28</v>
      </c>
      <c r="E15" s="38">
        <v>159</v>
      </c>
      <c r="F15" s="38">
        <v>213</v>
      </c>
      <c r="G15" s="52"/>
      <c r="P15" s="33"/>
    </row>
    <row r="16" spans="1:16" x14ac:dyDescent="0.2">
      <c r="A16" s="25" t="s">
        <v>73</v>
      </c>
      <c r="B16" s="38">
        <f t="shared" ref="B16:B21" si="1">C16+D16+E16+F16</f>
        <v>820</v>
      </c>
      <c r="C16" s="38">
        <v>131</v>
      </c>
      <c r="D16" s="38">
        <v>2</v>
      </c>
      <c r="E16" s="38">
        <v>335</v>
      </c>
      <c r="F16" s="38">
        <v>352</v>
      </c>
      <c r="G16" s="52"/>
      <c r="P16" s="33"/>
    </row>
    <row r="17" spans="1:17" x14ac:dyDescent="0.2">
      <c r="A17" s="25" t="s">
        <v>58</v>
      </c>
      <c r="B17" s="38">
        <f t="shared" si="1"/>
        <v>1874</v>
      </c>
      <c r="C17" s="38">
        <v>358</v>
      </c>
      <c r="D17" s="38">
        <v>1</v>
      </c>
      <c r="E17" s="38">
        <v>899</v>
      </c>
      <c r="F17" s="38">
        <v>616</v>
      </c>
      <c r="G17" s="52"/>
      <c r="P17" s="33"/>
    </row>
    <row r="18" spans="1:17" x14ac:dyDescent="0.2">
      <c r="A18" s="25" t="s">
        <v>60</v>
      </c>
      <c r="B18" s="38">
        <f t="shared" si="1"/>
        <v>1214</v>
      </c>
      <c r="C18" s="38">
        <v>144</v>
      </c>
      <c r="D18" s="38">
        <v>3</v>
      </c>
      <c r="E18" s="38">
        <v>856</v>
      </c>
      <c r="F18" s="38">
        <v>211</v>
      </c>
      <c r="G18" s="53"/>
      <c r="P18" s="33"/>
    </row>
    <row r="19" spans="1:17" x14ac:dyDescent="0.2">
      <c r="A19" s="25" t="s">
        <v>61</v>
      </c>
      <c r="B19" s="38">
        <f t="shared" si="1"/>
        <v>836</v>
      </c>
      <c r="C19" s="38">
        <v>91</v>
      </c>
      <c r="D19" s="38">
        <v>14</v>
      </c>
      <c r="E19" s="38">
        <v>416</v>
      </c>
      <c r="F19" s="38">
        <v>315</v>
      </c>
      <c r="G19" s="53"/>
      <c r="P19" s="33"/>
    </row>
    <row r="20" spans="1:17" x14ac:dyDescent="0.2">
      <c r="A20" s="25" t="s">
        <v>62</v>
      </c>
      <c r="B20" s="38">
        <f t="shared" si="1"/>
        <v>1177</v>
      </c>
      <c r="C20" s="38">
        <v>140</v>
      </c>
      <c r="D20" s="38">
        <v>1</v>
      </c>
      <c r="E20" s="38">
        <v>565</v>
      </c>
      <c r="F20" s="38">
        <v>471</v>
      </c>
      <c r="G20" s="53"/>
      <c r="P20" s="33"/>
    </row>
    <row r="21" spans="1:17" x14ac:dyDescent="0.2">
      <c r="A21" s="25" t="s">
        <v>63</v>
      </c>
      <c r="B21" s="38">
        <f t="shared" si="1"/>
        <v>1778</v>
      </c>
      <c r="C21" s="38">
        <v>379</v>
      </c>
      <c r="D21" s="38">
        <v>8</v>
      </c>
      <c r="E21" s="38">
        <v>829</v>
      </c>
      <c r="F21" s="38">
        <v>562</v>
      </c>
      <c r="G21" s="53"/>
      <c r="P21" s="33"/>
    </row>
    <row r="22" spans="1:17" x14ac:dyDescent="0.2">
      <c r="A22" s="25" t="s">
        <v>64</v>
      </c>
      <c r="B22" s="38">
        <f>C22+E22+F22</f>
        <v>667</v>
      </c>
      <c r="C22" s="38">
        <v>157</v>
      </c>
      <c r="D22" s="38" t="s">
        <v>28</v>
      </c>
      <c r="E22" s="38">
        <v>294</v>
      </c>
      <c r="F22" s="38">
        <v>216</v>
      </c>
      <c r="G22" s="53"/>
      <c r="P22" s="33"/>
    </row>
    <row r="23" spans="1:17" x14ac:dyDescent="0.2">
      <c r="A23" s="25" t="s">
        <v>65</v>
      </c>
      <c r="B23" s="38">
        <f>C23+D23+E23+F23</f>
        <v>920</v>
      </c>
      <c r="C23" s="38">
        <v>124</v>
      </c>
      <c r="D23" s="38">
        <v>5</v>
      </c>
      <c r="E23" s="38">
        <v>492</v>
      </c>
      <c r="F23" s="38">
        <v>299</v>
      </c>
      <c r="G23" s="53"/>
      <c r="P23" s="33"/>
    </row>
    <row r="24" spans="1:17" x14ac:dyDescent="0.2">
      <c r="A24" s="25" t="s">
        <v>66</v>
      </c>
      <c r="B24" s="38">
        <f>C24+D24+E24+F24</f>
        <v>4790</v>
      </c>
      <c r="C24" s="38">
        <v>829</v>
      </c>
      <c r="D24" s="38">
        <v>7</v>
      </c>
      <c r="E24" s="38">
        <v>3470</v>
      </c>
      <c r="F24" s="38">
        <v>484</v>
      </c>
      <c r="G24" s="52"/>
      <c r="P24" s="33"/>
    </row>
    <row r="25" spans="1:17" x14ac:dyDescent="0.2">
      <c r="A25" s="25" t="s">
        <v>67</v>
      </c>
      <c r="B25" s="38">
        <f>C25+D25+E25+F25</f>
        <v>1284</v>
      </c>
      <c r="C25" s="38">
        <v>197</v>
      </c>
      <c r="D25" s="38">
        <v>7</v>
      </c>
      <c r="E25" s="38">
        <v>942</v>
      </c>
      <c r="F25" s="38">
        <v>138</v>
      </c>
      <c r="G25" s="52"/>
      <c r="P25" s="33"/>
    </row>
    <row r="26" spans="1:17" x14ac:dyDescent="0.2">
      <c r="A26" s="28" t="s">
        <v>59</v>
      </c>
      <c r="B26" s="39">
        <f>C26+D26+E26+F26</f>
        <v>5622</v>
      </c>
      <c r="C26" s="39">
        <v>800</v>
      </c>
      <c r="D26" s="39">
        <v>16</v>
      </c>
      <c r="E26" s="39">
        <v>4471</v>
      </c>
      <c r="F26" s="39">
        <v>335</v>
      </c>
      <c r="G26" s="53"/>
      <c r="H26" s="26"/>
      <c r="I26" s="26"/>
      <c r="J26" s="26"/>
      <c r="K26" s="26"/>
      <c r="L26" s="26"/>
      <c r="M26" s="26"/>
      <c r="N26" s="26"/>
      <c r="O26" s="26"/>
      <c r="P26" s="51"/>
      <c r="Q26" s="26"/>
    </row>
    <row r="27" spans="1:17" x14ac:dyDescent="0.2">
      <c r="F27" s="81"/>
    </row>
  </sheetData>
  <mergeCells count="4">
    <mergeCell ref="A4:A5"/>
    <mergeCell ref="B4:B5"/>
    <mergeCell ref="C4:F4"/>
    <mergeCell ref="A1:F1"/>
  </mergeCells>
  <pageMargins left="0.78740157480314965" right="0.39370078740157483" top="0.39370078740157483" bottom="0.3937007874015748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zoomScale="90" zoomScaleNormal="90" workbookViewId="0">
      <selection activeCell="A28" sqref="A28"/>
    </sheetView>
  </sheetViews>
  <sheetFormatPr defaultRowHeight="12.75" x14ac:dyDescent="0.2"/>
  <cols>
    <col min="1" max="1" width="35.85546875" style="9" customWidth="1"/>
    <col min="2" max="2" width="16.7109375" style="9" customWidth="1"/>
    <col min="3" max="6" width="20.7109375" style="9" customWidth="1"/>
    <col min="7" max="16384" width="9.140625" style="9"/>
  </cols>
  <sheetData>
    <row r="1" spans="1:6" x14ac:dyDescent="0.2">
      <c r="A1" s="103" t="s">
        <v>76</v>
      </c>
      <c r="B1" s="103"/>
      <c r="C1" s="103"/>
      <c r="D1" s="103"/>
      <c r="E1" s="103"/>
      <c r="F1" s="103"/>
    </row>
    <row r="2" spans="1:6" x14ac:dyDescent="0.2">
      <c r="A2" s="54"/>
      <c r="B2" s="54"/>
      <c r="C2" s="54"/>
      <c r="D2" s="54"/>
      <c r="E2" s="54"/>
      <c r="F2" s="54"/>
    </row>
    <row r="3" spans="1:6" x14ac:dyDescent="0.2">
      <c r="A3" s="30"/>
      <c r="F3" s="33" t="s">
        <v>11</v>
      </c>
    </row>
    <row r="4" spans="1:6" x14ac:dyDescent="0.2">
      <c r="A4" s="104"/>
      <c r="B4" s="105" t="s">
        <v>27</v>
      </c>
      <c r="C4" s="118" t="s">
        <v>75</v>
      </c>
      <c r="D4" s="118"/>
      <c r="E4" s="118"/>
      <c r="F4" s="107"/>
    </row>
    <row r="5" spans="1:6" ht="33.75" x14ac:dyDescent="0.2">
      <c r="A5" s="104"/>
      <c r="B5" s="106"/>
      <c r="C5" s="35" t="s">
        <v>34</v>
      </c>
      <c r="D5" s="35" t="s">
        <v>35</v>
      </c>
      <c r="E5" s="35" t="s">
        <v>33</v>
      </c>
      <c r="F5" s="55" t="s">
        <v>31</v>
      </c>
    </row>
    <row r="6" spans="1:6" x14ac:dyDescent="0.2">
      <c r="A6" s="56" t="s">
        <v>27</v>
      </c>
      <c r="B6" s="38">
        <f>C6+D6+E6+F6</f>
        <v>57667</v>
      </c>
      <c r="C6" s="77">
        <v>9972</v>
      </c>
      <c r="D6" s="77">
        <v>142</v>
      </c>
      <c r="E6" s="77">
        <v>41636</v>
      </c>
      <c r="F6" s="77">
        <v>5917</v>
      </c>
    </row>
    <row r="7" spans="1:6" ht="12.75" customHeight="1" x14ac:dyDescent="0.2">
      <c r="A7" s="57" t="s">
        <v>17</v>
      </c>
      <c r="B7" s="38">
        <f>C7+D7+E7+F7</f>
        <v>8171</v>
      </c>
      <c r="C7" s="77">
        <v>1973</v>
      </c>
      <c r="D7" s="77">
        <v>54</v>
      </c>
      <c r="E7" s="77">
        <v>227</v>
      </c>
      <c r="F7" s="77">
        <v>5917</v>
      </c>
    </row>
    <row r="8" spans="1:6" x14ac:dyDescent="0.2">
      <c r="A8" s="57" t="s">
        <v>7</v>
      </c>
      <c r="B8" s="38">
        <f t="shared" ref="B8:B17" si="0">C8+D8+E8</f>
        <v>3390</v>
      </c>
      <c r="C8" s="77">
        <f>C9+C10+C11+C12</f>
        <v>1030</v>
      </c>
      <c r="D8" s="77">
        <f>D9+D10+D11+D12</f>
        <v>44</v>
      </c>
      <c r="E8" s="77">
        <f>E9+E10+E11+E12</f>
        <v>2316</v>
      </c>
      <c r="F8" s="77" t="s">
        <v>28</v>
      </c>
    </row>
    <row r="9" spans="1:6" ht="22.5" x14ac:dyDescent="0.2">
      <c r="A9" s="58" t="s">
        <v>68</v>
      </c>
      <c r="B9" s="38">
        <f t="shared" si="0"/>
        <v>256</v>
      </c>
      <c r="C9" s="77">
        <v>240</v>
      </c>
      <c r="D9" s="77">
        <v>4</v>
      </c>
      <c r="E9" s="77">
        <v>12</v>
      </c>
      <c r="F9" s="77" t="s">
        <v>28</v>
      </c>
    </row>
    <row r="10" spans="1:6" x14ac:dyDescent="0.2">
      <c r="A10" s="58" t="s">
        <v>18</v>
      </c>
      <c r="B10" s="38">
        <f t="shared" si="0"/>
        <v>2867</v>
      </c>
      <c r="C10" s="77">
        <v>657</v>
      </c>
      <c r="D10" s="77">
        <v>35</v>
      </c>
      <c r="E10" s="77">
        <v>2175</v>
      </c>
      <c r="F10" s="77" t="s">
        <v>28</v>
      </c>
    </row>
    <row r="11" spans="1:6" ht="33.75" x14ac:dyDescent="0.2">
      <c r="A11" s="58" t="s">
        <v>47</v>
      </c>
      <c r="B11" s="38">
        <f t="shared" si="0"/>
        <v>73</v>
      </c>
      <c r="C11" s="77">
        <v>50</v>
      </c>
      <c r="D11" s="77">
        <v>4</v>
      </c>
      <c r="E11" s="77">
        <v>19</v>
      </c>
      <c r="F11" s="77" t="s">
        <v>28</v>
      </c>
    </row>
    <row r="12" spans="1:6" ht="33.75" x14ac:dyDescent="0.2">
      <c r="A12" s="58" t="s">
        <v>69</v>
      </c>
      <c r="B12" s="38">
        <f t="shared" si="0"/>
        <v>194</v>
      </c>
      <c r="C12" s="77">
        <v>83</v>
      </c>
      <c r="D12" s="77">
        <v>1</v>
      </c>
      <c r="E12" s="77">
        <v>110</v>
      </c>
      <c r="F12" s="77" t="s">
        <v>28</v>
      </c>
    </row>
    <row r="13" spans="1:6" x14ac:dyDescent="0.2">
      <c r="A13" s="57" t="s">
        <v>19</v>
      </c>
      <c r="B13" s="38">
        <f t="shared" si="0"/>
        <v>4368</v>
      </c>
      <c r="C13" s="77">
        <v>1545</v>
      </c>
      <c r="D13" s="77">
        <v>6</v>
      </c>
      <c r="E13" s="77">
        <v>2817</v>
      </c>
      <c r="F13" s="77" t="s">
        <v>28</v>
      </c>
    </row>
    <row r="14" spans="1:6" ht="26.25" customHeight="1" x14ac:dyDescent="0.2">
      <c r="A14" s="57" t="s">
        <v>20</v>
      </c>
      <c r="B14" s="38">
        <f t="shared" si="0"/>
        <v>20718</v>
      </c>
      <c r="C14" s="77">
        <v>2293</v>
      </c>
      <c r="D14" s="77">
        <v>12</v>
      </c>
      <c r="E14" s="77">
        <v>18413</v>
      </c>
      <c r="F14" s="77" t="s">
        <v>28</v>
      </c>
    </row>
    <row r="15" spans="1:6" x14ac:dyDescent="0.2">
      <c r="A15" s="57" t="s">
        <v>21</v>
      </c>
      <c r="B15" s="38">
        <f t="shared" si="0"/>
        <v>4263</v>
      </c>
      <c r="C15" s="77">
        <v>451</v>
      </c>
      <c r="D15" s="77">
        <v>8</v>
      </c>
      <c r="E15" s="77">
        <v>3804</v>
      </c>
      <c r="F15" s="77" t="s">
        <v>28</v>
      </c>
    </row>
    <row r="16" spans="1:6" ht="12.75" customHeight="1" x14ac:dyDescent="0.2">
      <c r="A16" s="57" t="s">
        <v>9</v>
      </c>
      <c r="B16" s="38">
        <f t="shared" si="0"/>
        <v>2003</v>
      </c>
      <c r="C16" s="77">
        <v>225</v>
      </c>
      <c r="D16" s="77">
        <v>3</v>
      </c>
      <c r="E16" s="77">
        <v>1775</v>
      </c>
      <c r="F16" s="77" t="s">
        <v>28</v>
      </c>
    </row>
    <row r="17" spans="1:6" x14ac:dyDescent="0.2">
      <c r="A17" s="57" t="s">
        <v>22</v>
      </c>
      <c r="B17" s="38">
        <f t="shared" si="0"/>
        <v>515</v>
      </c>
      <c r="C17" s="77">
        <v>155</v>
      </c>
      <c r="D17" s="77">
        <v>1</v>
      </c>
      <c r="E17" s="77">
        <v>359</v>
      </c>
      <c r="F17" s="77" t="s">
        <v>28</v>
      </c>
    </row>
    <row r="18" spans="1:6" x14ac:dyDescent="0.2">
      <c r="A18" s="57" t="s">
        <v>0</v>
      </c>
      <c r="B18" s="38">
        <f>C18+E18</f>
        <v>107</v>
      </c>
      <c r="C18" s="77">
        <v>88</v>
      </c>
      <c r="D18" s="77" t="s">
        <v>28</v>
      </c>
      <c r="E18" s="77">
        <v>19</v>
      </c>
      <c r="F18" s="77" t="s">
        <v>28</v>
      </c>
    </row>
    <row r="19" spans="1:6" x14ac:dyDescent="0.2">
      <c r="A19" s="57" t="s">
        <v>1</v>
      </c>
      <c r="B19" s="38">
        <f>C19+D19+E19</f>
        <v>2686</v>
      </c>
      <c r="C19" s="77">
        <v>374</v>
      </c>
      <c r="D19" s="77">
        <v>2</v>
      </c>
      <c r="E19" s="77">
        <v>2310</v>
      </c>
      <c r="F19" s="77" t="s">
        <v>28</v>
      </c>
    </row>
    <row r="20" spans="1:6" ht="22.5" x14ac:dyDescent="0.2">
      <c r="A20" s="57" t="s">
        <v>2</v>
      </c>
      <c r="B20" s="38">
        <f>C20+D20+E20</f>
        <v>1422</v>
      </c>
      <c r="C20" s="77">
        <v>551</v>
      </c>
      <c r="D20" s="77">
        <v>2</v>
      </c>
      <c r="E20" s="77">
        <v>869</v>
      </c>
      <c r="F20" s="77" t="s">
        <v>28</v>
      </c>
    </row>
    <row r="21" spans="1:6" ht="21.75" customHeight="1" x14ac:dyDescent="0.2">
      <c r="A21" s="57" t="s">
        <v>3</v>
      </c>
      <c r="B21" s="38">
        <f>C21+D21+E21</f>
        <v>1671</v>
      </c>
      <c r="C21" s="77">
        <v>471</v>
      </c>
      <c r="D21" s="77">
        <v>4</v>
      </c>
      <c r="E21" s="77">
        <v>1196</v>
      </c>
      <c r="F21" s="77" t="s">
        <v>28</v>
      </c>
    </row>
    <row r="22" spans="1:6" ht="21.75" customHeight="1" x14ac:dyDescent="0.2">
      <c r="A22" s="57" t="s">
        <v>12</v>
      </c>
      <c r="B22" s="38">
        <f>C22+E22</f>
        <v>9</v>
      </c>
      <c r="C22" s="77">
        <v>5</v>
      </c>
      <c r="D22" s="78" t="s">
        <v>28</v>
      </c>
      <c r="E22" s="77">
        <v>4</v>
      </c>
      <c r="F22" s="77" t="s">
        <v>28</v>
      </c>
    </row>
    <row r="23" spans="1:6" x14ac:dyDescent="0.2">
      <c r="A23" s="57" t="s">
        <v>4</v>
      </c>
      <c r="B23" s="38">
        <f>C23+D23+E23</f>
        <v>1062</v>
      </c>
      <c r="C23" s="77">
        <v>297</v>
      </c>
      <c r="D23" s="77">
        <v>2</v>
      </c>
      <c r="E23" s="77">
        <v>763</v>
      </c>
      <c r="F23" s="77" t="s">
        <v>28</v>
      </c>
    </row>
    <row r="24" spans="1:6" ht="22.5" x14ac:dyDescent="0.2">
      <c r="A24" s="57" t="s">
        <v>10</v>
      </c>
      <c r="B24" s="38">
        <f>C24+D24+E24</f>
        <v>448</v>
      </c>
      <c r="C24" s="77">
        <v>188</v>
      </c>
      <c r="D24" s="77">
        <v>3</v>
      </c>
      <c r="E24" s="77">
        <v>257</v>
      </c>
      <c r="F24" s="77" t="s">
        <v>28</v>
      </c>
    </row>
    <row r="25" spans="1:6" x14ac:dyDescent="0.2">
      <c r="A25" s="57" t="s">
        <v>5</v>
      </c>
      <c r="B25" s="38">
        <f>C25+D25+E25</f>
        <v>665</v>
      </c>
      <c r="C25" s="80">
        <v>118</v>
      </c>
      <c r="D25" s="80">
        <v>1</v>
      </c>
      <c r="E25" s="77">
        <v>546</v>
      </c>
      <c r="F25" s="80" t="s">
        <v>28</v>
      </c>
    </row>
    <row r="26" spans="1:6" ht="13.5" customHeight="1" x14ac:dyDescent="0.2">
      <c r="A26" s="59" t="s">
        <v>6</v>
      </c>
      <c r="B26" s="39">
        <f>C26+E26</f>
        <v>6169</v>
      </c>
      <c r="C26" s="79">
        <v>208</v>
      </c>
      <c r="D26" s="79" t="s">
        <v>28</v>
      </c>
      <c r="E26" s="79">
        <v>5961</v>
      </c>
      <c r="F26" s="79" t="s">
        <v>28</v>
      </c>
    </row>
    <row r="27" spans="1:6" ht="13.5" customHeight="1" x14ac:dyDescent="0.2">
      <c r="A27" s="60"/>
      <c r="B27" s="51"/>
      <c r="C27" s="51"/>
      <c r="D27" s="53"/>
      <c r="E27" s="51"/>
      <c r="F27" s="51"/>
    </row>
    <row r="29" spans="1:6" x14ac:dyDescent="0.2">
      <c r="A29" s="65" t="s">
        <v>97</v>
      </c>
      <c r="B29" s="30"/>
      <c r="C29" s="30"/>
      <c r="D29" s="30"/>
      <c r="E29" s="30"/>
    </row>
    <row r="30" spans="1:6" x14ac:dyDescent="0.2">
      <c r="A30" s="65" t="s">
        <v>98</v>
      </c>
      <c r="B30" s="30"/>
      <c r="C30" s="30"/>
      <c r="D30" s="30"/>
      <c r="E30" s="30"/>
    </row>
    <row r="31" spans="1:6" x14ac:dyDescent="0.2">
      <c r="A31" s="66" t="s">
        <v>82</v>
      </c>
      <c r="B31" s="67" t="s">
        <v>83</v>
      </c>
      <c r="C31" s="68" t="s">
        <v>84</v>
      </c>
      <c r="D31" s="69" t="s">
        <v>85</v>
      </c>
      <c r="E31" s="69"/>
      <c r="F31" s="70"/>
    </row>
    <row r="32" spans="1:6" ht="45" x14ac:dyDescent="0.2">
      <c r="A32" s="71" t="s">
        <v>86</v>
      </c>
      <c r="B32" s="30" t="s">
        <v>93</v>
      </c>
      <c r="C32" s="30" t="s">
        <v>87</v>
      </c>
      <c r="D32" s="72" t="s">
        <v>88</v>
      </c>
      <c r="E32" s="30"/>
    </row>
    <row r="33" spans="1:6" x14ac:dyDescent="0.2">
      <c r="A33" s="30"/>
      <c r="B33" s="30" t="s">
        <v>89</v>
      </c>
      <c r="C33" s="73" t="s">
        <v>90</v>
      </c>
      <c r="D33" s="30" t="s">
        <v>91</v>
      </c>
      <c r="E33" s="30"/>
    </row>
    <row r="34" spans="1:6" x14ac:dyDescent="0.2">
      <c r="A34" s="74"/>
      <c r="B34" s="74"/>
      <c r="C34" s="75" t="s">
        <v>92</v>
      </c>
      <c r="D34" s="74"/>
      <c r="E34" s="74"/>
      <c r="F34" s="76"/>
    </row>
    <row r="35" spans="1:6" x14ac:dyDescent="0.2">
      <c r="A35" s="30"/>
      <c r="B35" s="30"/>
      <c r="C35" s="30"/>
      <c r="D35" s="30"/>
      <c r="E35" s="30"/>
      <c r="F35" s="30"/>
    </row>
  </sheetData>
  <mergeCells count="4">
    <mergeCell ref="A1:F1"/>
    <mergeCell ref="A4:A5"/>
    <mergeCell ref="B4:B5"/>
    <mergeCell ref="C4:F4"/>
  </mergeCells>
  <pageMargins left="0.78740157480314965" right="0.39370078740157483" top="0.39370078740157483"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Обложка</vt:lpstr>
      <vt:lpstr>Усл.обозначения</vt:lpstr>
      <vt:lpstr>Содержание</vt:lpstr>
      <vt:lpstr>Метод.пояснения</vt:lpstr>
      <vt:lpstr>1.1</vt:lpstr>
      <vt:lpstr>1.2</vt:lpstr>
      <vt:lpstr>1.3</vt:lpstr>
      <vt:lpstr>1.4</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s.kassymov</cp:lastModifiedBy>
  <cp:lastPrinted>2024-07-11T10:35:42Z</cp:lastPrinted>
  <dcterms:created xsi:type="dcterms:W3CDTF">2009-03-11T05:00:38Z</dcterms:created>
  <dcterms:modified xsi:type="dcterms:W3CDTF">2026-06-11T04:20:11Z</dcterms:modified>
</cp:coreProperties>
</file>