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2795"/>
  </bookViews>
  <sheets>
    <sheet name="2" sheetId="1" r:id="rId1"/>
  </sheets>
  <calcPr calcId="124519"/>
</workbook>
</file>

<file path=xl/calcChain.xml><?xml version="1.0" encoding="utf-8"?>
<calcChain xmlns="http://schemas.openxmlformats.org/spreadsheetml/2006/main">
  <c r="J27" i="1"/>
  <c r="J28" s="1"/>
  <c r="S27"/>
  <c r="S28" s="1"/>
  <c r="T27"/>
  <c r="T28" s="1"/>
  <c r="C27"/>
  <c r="C28" s="1"/>
  <c r="D27"/>
  <c r="E27"/>
  <c r="E28" s="1"/>
  <c r="F27"/>
  <c r="G27"/>
  <c r="G28" s="1"/>
  <c r="H27"/>
  <c r="I27"/>
  <c r="I28" s="1"/>
  <c r="K27"/>
  <c r="K28" s="1"/>
  <c r="D28"/>
  <c r="F28"/>
  <c r="H28"/>
  <c r="M27"/>
  <c r="N27"/>
  <c r="O27"/>
  <c r="P27"/>
  <c r="Q27"/>
  <c r="R27"/>
  <c r="U27"/>
  <c r="V27"/>
  <c r="M28"/>
  <c r="N28"/>
  <c r="O28"/>
  <c r="P28"/>
  <c r="Q28"/>
  <c r="R28"/>
  <c r="U28"/>
  <c r="V28"/>
  <c r="L27"/>
  <c r="L28" s="1"/>
</calcChain>
</file>

<file path=xl/sharedStrings.xml><?xml version="1.0" encoding="utf-8"?>
<sst xmlns="http://schemas.openxmlformats.org/spreadsheetml/2006/main" count="397" uniqueCount="73">
  <si>
    <t>Основные показатели инновационной активности предприятий и организаций по технологическим инновациям</t>
  </si>
  <si>
    <t>имеющие инновации</t>
  </si>
  <si>
    <t>Количество предприятий всего, единиц</t>
  </si>
  <si>
    <t>Количество респондентов всего, единиц</t>
  </si>
  <si>
    <t>-</t>
  </si>
  <si>
    <t>x</t>
  </si>
  <si>
    <t>Восточно-Казахстанская область</t>
  </si>
  <si>
    <t>Усть-Каменогорск г.а.</t>
  </si>
  <si>
    <t xml:space="preserve">Риддер г.а.  </t>
  </si>
  <si>
    <t xml:space="preserve">Глубоковский район           </t>
  </si>
  <si>
    <t xml:space="preserve">Зайсанский район </t>
  </si>
  <si>
    <t xml:space="preserve">район Алтай                                     </t>
  </si>
  <si>
    <t xml:space="preserve">Курчумский район              </t>
  </si>
  <si>
    <t>Катон-Карагайский район</t>
  </si>
  <si>
    <t xml:space="preserve">район Самар      </t>
  </si>
  <si>
    <t xml:space="preserve">Тарбагатайский район                   </t>
  </si>
  <si>
    <t>Уланский район</t>
  </si>
  <si>
    <t xml:space="preserve">Шемонаихинский район </t>
  </si>
  <si>
    <t>384</t>
  </si>
  <si>
    <t>22</t>
  </si>
  <si>
    <t>33</t>
  </si>
  <si>
    <t>249</t>
  </si>
  <si>
    <t>2</t>
  </si>
  <si>
    <t>4</t>
  </si>
  <si>
    <t>14</t>
  </si>
  <si>
    <t>32</t>
  </si>
  <si>
    <t>8</t>
  </si>
  <si>
    <t>5</t>
  </si>
  <si>
    <t>1</t>
  </si>
  <si>
    <t>7</t>
  </si>
  <si>
    <t>11</t>
  </si>
  <si>
    <t>18</t>
  </si>
  <si>
    <t>10</t>
  </si>
  <si>
    <t>39</t>
  </si>
  <si>
    <t>25</t>
  </si>
  <si>
    <t>12</t>
  </si>
  <si>
    <t>3</t>
  </si>
  <si>
    <t>4,8</t>
  </si>
  <si>
    <t>6,5</t>
  </si>
  <si>
    <t>12,5</t>
  </si>
  <si>
    <t>36,4</t>
  </si>
  <si>
    <t>12,1</t>
  </si>
  <si>
    <t>1,6</t>
  </si>
  <si>
    <t>3,1</t>
  </si>
  <si>
    <t>10,5</t>
  </si>
  <si>
    <t>11,1</t>
  </si>
  <si>
    <t>7,7</t>
  </si>
  <si>
    <t>16,7 (5,6)</t>
  </si>
  <si>
    <t>г.Усть-Каменогорск</t>
  </si>
  <si>
    <t>г.Курчатов</t>
  </si>
  <si>
    <t>г.Риддер</t>
  </si>
  <si>
    <t>г.Семей</t>
  </si>
  <si>
    <t>Абайский район</t>
  </si>
  <si>
    <t>г.Аягоз</t>
  </si>
  <si>
    <t>Бескарагайский район</t>
  </si>
  <si>
    <t>Бородулихинский район</t>
  </si>
  <si>
    <t>Глубоковский район</t>
  </si>
  <si>
    <t>Жарминский район</t>
  </si>
  <si>
    <t>Зайсанский район</t>
  </si>
  <si>
    <t>район Алтай</t>
  </si>
  <si>
    <t>Кокпектинский район</t>
  </si>
  <si>
    <t>Курчумский район</t>
  </si>
  <si>
    <t>Тарбагатайский район</t>
  </si>
  <si>
    <t>Урджарский район</t>
  </si>
  <si>
    <t>Шемонаихинский район</t>
  </si>
  <si>
    <t>Из них</t>
  </si>
  <si>
    <t>Уровень активности в области инноваций, в процентах</t>
  </si>
  <si>
    <t>…</t>
  </si>
  <si>
    <r>
      <t>Основные показатели инновационной активности предприятий по всем типам инноваций</t>
    </r>
    <r>
      <rPr>
        <b/>
        <vertAlign val="superscript"/>
        <sz val="10"/>
        <rFont val="Roboto"/>
        <charset val="204"/>
      </rPr>
      <t>1)</t>
    </r>
  </si>
  <si>
    <r>
      <t xml:space="preserve"> </t>
    </r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 2013 года обследование по статистике инноваций проводилось в соответствии с международными рекомендациями по продуктовым, 
процессным, организационным и маркетинговым инновациям, с 2022 года - по продуктовым инновациям и инновациям бизнесс- процессов.</t>
    </r>
  </si>
  <si>
    <r>
      <t>район Марқакөл</t>
    </r>
    <r>
      <rPr>
        <vertAlign val="superscript"/>
        <sz val="8"/>
        <rFont val="Roboto"/>
        <charset val="204"/>
      </rPr>
      <t>2)</t>
    </r>
  </si>
  <si>
    <r>
      <t>район Үлкен Нарын</t>
    </r>
    <r>
      <rPr>
        <vertAlign val="superscript"/>
        <sz val="8"/>
        <rFont val="Roboto"/>
        <charset val="204"/>
      </rPr>
      <t>2)</t>
    </r>
  </si>
  <si>
    <r>
      <t xml:space="preserve"> 2)</t>
    </r>
    <r>
      <rPr>
        <i/>
        <sz val="8"/>
        <rFont val="Roboto"/>
        <charset val="204"/>
      </rPr>
      <t xml:space="preserve"> Район Марқакөл  и район Үлкен Нарын учитываются отдельно с 2024г.</t>
    </r>
  </si>
</sst>
</file>

<file path=xl/styles.xml><?xml version="1.0" encoding="utf-8"?>
<styleSheet xmlns="http://schemas.openxmlformats.org/spreadsheetml/2006/main">
  <numFmts count="6">
    <numFmt numFmtId="164" formatCode="_-* #,##0.00&quot;р.&quot;_-;\-* #,##0.00&quot;р.&quot;_-;_-* &quot;-&quot;??&quot;р.&quot;_-;_-@_-"/>
    <numFmt numFmtId="165" formatCode="0.0"/>
    <numFmt numFmtId="166" formatCode="#,##0.0"/>
    <numFmt numFmtId="167" formatCode="###\ ###\ ###\ ###\ ##0"/>
    <numFmt numFmtId="168" formatCode="###\ ###\ ###\ ##0"/>
    <numFmt numFmtId="169" formatCode="###\ ###\ ###\ ##0.0"/>
  </numFmts>
  <fonts count="13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b/>
      <sz val="8"/>
      <color indexed="8"/>
      <name val="Roboto"/>
      <charset val="204"/>
    </font>
    <font>
      <b/>
      <sz val="10"/>
      <name val="Roboto"/>
      <charset val="204"/>
    </font>
    <font>
      <sz val="8"/>
      <color indexed="8"/>
      <name val="Roboto"/>
    </font>
    <font>
      <b/>
      <vertAlign val="superscript"/>
      <sz val="10"/>
      <name val="Roboto"/>
      <charset val="204"/>
    </font>
    <font>
      <i/>
      <vertAlign val="superscript"/>
      <sz val="8"/>
      <name val="Roboto"/>
      <charset val="204"/>
    </font>
    <font>
      <vertAlign val="superscript"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/>
    </xf>
    <xf numFmtId="0" fontId="3" fillId="2" borderId="0" xfId="0" applyFont="1" applyFill="1" applyBorder="1"/>
    <xf numFmtId="3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3" fillId="2" borderId="0" xfId="0" applyFont="1" applyFill="1" applyBorder="1" applyAlignment="1">
      <alignment horizontal="right" wrapText="1"/>
    </xf>
    <xf numFmtId="167" fontId="3" fillId="0" borderId="0" xfId="0" applyNumberFormat="1" applyFont="1" applyBorder="1" applyAlignment="1">
      <alignment horizontal="right" wrapText="1"/>
    </xf>
    <xf numFmtId="3" fontId="3" fillId="0" borderId="0" xfId="0" applyNumberFormat="1" applyFont="1"/>
    <xf numFmtId="0" fontId="3" fillId="2" borderId="0" xfId="0" applyFont="1" applyFill="1"/>
    <xf numFmtId="169" fontId="5" fillId="0" borderId="1" xfId="2" applyNumberFormat="1" applyFont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/>
    </xf>
    <xf numFmtId="0" fontId="11" fillId="0" borderId="0" xfId="0" applyFont="1"/>
    <xf numFmtId="0" fontId="3" fillId="0" borderId="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4" fillId="0" borderId="1" xfId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right" wrapText="1"/>
    </xf>
    <xf numFmtId="168" fontId="9" fillId="0" borderId="1" xfId="0" applyNumberFormat="1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169" fontId="5" fillId="0" borderId="1" xfId="0" applyNumberFormat="1" applyFont="1" applyFill="1" applyBorder="1" applyAlignment="1">
      <alignment horizontal="right" wrapText="1"/>
    </xf>
    <xf numFmtId="169" fontId="9" fillId="0" borderId="1" xfId="0" applyNumberFormat="1" applyFont="1" applyFill="1" applyBorder="1" applyAlignment="1">
      <alignment horizontal="right" wrapText="1"/>
    </xf>
    <xf numFmtId="165" fontId="3" fillId="0" borderId="1" xfId="0" applyNumberFormat="1" applyFont="1" applyFill="1" applyBorder="1"/>
    <xf numFmtId="0" fontId="3" fillId="0" borderId="1" xfId="0" applyFont="1" applyFill="1" applyBorder="1"/>
    <xf numFmtId="0" fontId="3" fillId="0" borderId="0" xfId="0" applyFont="1" applyFill="1"/>
    <xf numFmtId="0" fontId="5" fillId="0" borderId="1" xfId="0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right" wrapText="1"/>
    </xf>
  </cellXfs>
  <cellStyles count="3">
    <cellStyle name="Денежный" xfId="1" builtinId="4"/>
    <cellStyle name="Обычный" xfId="0" builtinId="0"/>
    <cellStyle name="Обычный_1.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J78"/>
  <sheetViews>
    <sheetView tabSelected="1" topLeftCell="A38" workbookViewId="0">
      <selection activeCell="V82" sqref="V82"/>
    </sheetView>
  </sheetViews>
  <sheetFormatPr defaultRowHeight="11.25"/>
  <cols>
    <col min="1" max="1" width="1.7109375" style="1" customWidth="1"/>
    <col min="2" max="2" width="23.7109375" style="1" customWidth="1"/>
    <col min="3" max="11" width="6.42578125" style="1" customWidth="1"/>
    <col min="12" max="14" width="5.42578125" style="1" customWidth="1"/>
    <col min="15" max="15" width="5.42578125" style="20" customWidth="1"/>
    <col min="16" max="26" width="5.42578125" style="1" customWidth="1"/>
    <col min="27" max="27" width="5.42578125" style="20" customWidth="1"/>
    <col min="28" max="29" width="5.42578125" style="1" customWidth="1"/>
    <col min="30" max="30" width="7.28515625" style="1" customWidth="1"/>
    <col min="31" max="32" width="7.140625" style="1" customWidth="1"/>
    <col min="33" max="33" width="6.140625" style="1" customWidth="1"/>
    <col min="34" max="34" width="5.5703125" style="1" customWidth="1"/>
    <col min="35" max="35" width="8.7109375" style="1" customWidth="1"/>
    <col min="36" max="36" width="5.5703125" style="1" customWidth="1"/>
    <col min="37" max="16384" width="9.140625" style="1"/>
  </cols>
  <sheetData>
    <row r="2" spans="2:36" ht="25.5" customHeight="1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</row>
    <row r="3" spans="2:36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3"/>
      <c r="AB3" s="2"/>
      <c r="AC3" s="2"/>
      <c r="AD3" s="2"/>
      <c r="AE3" s="2"/>
      <c r="AF3" s="2"/>
      <c r="AG3" s="2"/>
      <c r="AH3" s="2"/>
      <c r="AI3" s="2"/>
      <c r="AJ3" s="2"/>
    </row>
    <row r="4" spans="2:36" ht="13.5" customHeight="1">
      <c r="B4" s="32"/>
      <c r="C4" s="30" t="s">
        <v>3</v>
      </c>
      <c r="D4" s="30"/>
      <c r="E4" s="30"/>
      <c r="F4" s="30"/>
      <c r="G4" s="30"/>
      <c r="H4" s="30"/>
      <c r="I4" s="30"/>
      <c r="J4" s="30"/>
      <c r="K4" s="30"/>
      <c r="L4" s="30"/>
      <c r="M4" s="29" t="s">
        <v>65</v>
      </c>
      <c r="N4" s="29"/>
      <c r="O4" s="29"/>
      <c r="P4" s="29"/>
      <c r="Q4" s="29"/>
      <c r="R4" s="29"/>
      <c r="S4" s="29"/>
      <c r="T4" s="29"/>
      <c r="U4" s="29"/>
      <c r="V4" s="29"/>
      <c r="W4" s="30" t="s">
        <v>66</v>
      </c>
      <c r="X4" s="30"/>
      <c r="Y4" s="30"/>
      <c r="Z4" s="30"/>
      <c r="AA4" s="30"/>
      <c r="AB4" s="30"/>
      <c r="AC4" s="30"/>
      <c r="AD4" s="30"/>
      <c r="AE4" s="30"/>
      <c r="AF4" s="30"/>
      <c r="AG4" s="5"/>
      <c r="AH4" s="6"/>
    </row>
    <row r="5" spans="2:36" ht="16.5" customHeight="1">
      <c r="B5" s="32"/>
      <c r="C5" s="30"/>
      <c r="D5" s="30"/>
      <c r="E5" s="30"/>
      <c r="F5" s="30"/>
      <c r="G5" s="30"/>
      <c r="H5" s="30"/>
      <c r="I5" s="30"/>
      <c r="J5" s="30"/>
      <c r="K5" s="30"/>
      <c r="L5" s="30"/>
      <c r="M5" s="30" t="s">
        <v>1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5"/>
      <c r="AH5" s="6"/>
    </row>
    <row r="6" spans="2:36" ht="18" customHeight="1">
      <c r="B6" s="32"/>
      <c r="C6" s="4">
        <v>2003</v>
      </c>
      <c r="D6" s="4">
        <v>2004</v>
      </c>
      <c r="E6" s="4">
        <v>2005</v>
      </c>
      <c r="F6" s="4">
        <v>2006</v>
      </c>
      <c r="G6" s="4">
        <v>2007</v>
      </c>
      <c r="H6" s="4">
        <v>2008</v>
      </c>
      <c r="I6" s="4">
        <v>2009</v>
      </c>
      <c r="J6" s="7">
        <v>2010</v>
      </c>
      <c r="K6" s="7">
        <v>2011</v>
      </c>
      <c r="L6" s="4">
        <v>2012</v>
      </c>
      <c r="M6" s="4">
        <v>2003</v>
      </c>
      <c r="N6" s="4">
        <v>2004</v>
      </c>
      <c r="O6" s="4">
        <v>2005</v>
      </c>
      <c r="P6" s="4">
        <v>2006</v>
      </c>
      <c r="Q6" s="4">
        <v>2007</v>
      </c>
      <c r="R6" s="4">
        <v>2008</v>
      </c>
      <c r="S6" s="4">
        <v>2009</v>
      </c>
      <c r="T6" s="7">
        <v>2010</v>
      </c>
      <c r="U6" s="7">
        <v>2011</v>
      </c>
      <c r="V6" s="4">
        <v>2012</v>
      </c>
      <c r="W6" s="4">
        <v>2003</v>
      </c>
      <c r="X6" s="4">
        <v>2004</v>
      </c>
      <c r="Y6" s="4">
        <v>2005</v>
      </c>
      <c r="Z6" s="4">
        <v>2006</v>
      </c>
      <c r="AA6" s="4">
        <v>2007</v>
      </c>
      <c r="AB6" s="8">
        <v>2008</v>
      </c>
      <c r="AC6" s="8">
        <v>2009</v>
      </c>
      <c r="AD6" s="9">
        <v>2010</v>
      </c>
      <c r="AE6" s="9">
        <v>2011</v>
      </c>
      <c r="AF6" s="4">
        <v>2012</v>
      </c>
    </row>
    <row r="7" spans="2:36">
      <c r="B7" s="10" t="s">
        <v>6</v>
      </c>
      <c r="C7" s="11">
        <v>1084</v>
      </c>
      <c r="D7" s="11">
        <v>714</v>
      </c>
      <c r="E7" s="11">
        <v>892</v>
      </c>
      <c r="F7" s="11">
        <v>920</v>
      </c>
      <c r="G7" s="11">
        <v>989</v>
      </c>
      <c r="H7" s="11">
        <v>954</v>
      </c>
      <c r="I7" s="11">
        <v>800</v>
      </c>
      <c r="J7" s="11">
        <v>932</v>
      </c>
      <c r="K7" s="11">
        <v>868</v>
      </c>
      <c r="L7" s="11">
        <v>1730</v>
      </c>
      <c r="M7" s="11">
        <v>16</v>
      </c>
      <c r="N7" s="11">
        <v>20</v>
      </c>
      <c r="O7" s="11">
        <v>37</v>
      </c>
      <c r="P7" s="11">
        <v>63</v>
      </c>
      <c r="Q7" s="11">
        <v>55</v>
      </c>
      <c r="R7" s="11">
        <v>41</v>
      </c>
      <c r="S7" s="11">
        <v>47</v>
      </c>
      <c r="T7" s="11">
        <v>60</v>
      </c>
      <c r="U7" s="11">
        <v>70</v>
      </c>
      <c r="V7" s="11">
        <v>108</v>
      </c>
      <c r="W7" s="12">
        <v>1.5</v>
      </c>
      <c r="X7" s="12">
        <v>2.8</v>
      </c>
      <c r="Y7" s="12">
        <v>4.0999999999999996</v>
      </c>
      <c r="Z7" s="12">
        <v>6.8</v>
      </c>
      <c r="AA7" s="12">
        <v>5.6</v>
      </c>
      <c r="AB7" s="12">
        <v>4.3</v>
      </c>
      <c r="AC7" s="12">
        <v>5.9</v>
      </c>
      <c r="AD7" s="12">
        <v>6.4377682403433472</v>
      </c>
      <c r="AE7" s="12">
        <v>8.1</v>
      </c>
      <c r="AF7" s="12">
        <v>6.2</v>
      </c>
    </row>
    <row r="8" spans="2:36">
      <c r="B8" s="26" t="s">
        <v>48</v>
      </c>
      <c r="C8" s="13">
        <v>365</v>
      </c>
      <c r="D8" s="13">
        <v>312</v>
      </c>
      <c r="E8" s="13">
        <v>409</v>
      </c>
      <c r="F8" s="13">
        <v>431</v>
      </c>
      <c r="G8" s="13">
        <v>482</v>
      </c>
      <c r="H8" s="13">
        <v>459</v>
      </c>
      <c r="I8" s="13">
        <v>369</v>
      </c>
      <c r="J8" s="13" t="s">
        <v>18</v>
      </c>
      <c r="K8" s="13">
        <v>364</v>
      </c>
      <c r="L8" s="13">
        <v>781</v>
      </c>
      <c r="M8" s="13">
        <v>11</v>
      </c>
      <c r="N8" s="13">
        <v>15</v>
      </c>
      <c r="O8" s="13">
        <v>19</v>
      </c>
      <c r="P8" s="13">
        <v>42</v>
      </c>
      <c r="Q8" s="13">
        <v>28</v>
      </c>
      <c r="R8" s="13">
        <v>22</v>
      </c>
      <c r="S8" s="13">
        <v>22</v>
      </c>
      <c r="T8" s="13" t="s">
        <v>34</v>
      </c>
      <c r="U8" s="13">
        <v>26</v>
      </c>
      <c r="V8" s="13">
        <v>41</v>
      </c>
      <c r="W8" s="12">
        <v>3.01</v>
      </c>
      <c r="X8" s="12" t="s">
        <v>37</v>
      </c>
      <c r="Y8" s="12">
        <v>4.5999999999999996</v>
      </c>
      <c r="Z8" s="12">
        <v>9.6999999999999993</v>
      </c>
      <c r="AA8" s="12">
        <v>5.8</v>
      </c>
      <c r="AB8" s="12">
        <v>4.8</v>
      </c>
      <c r="AC8" s="12">
        <v>6</v>
      </c>
      <c r="AD8" s="12" t="s">
        <v>38</v>
      </c>
      <c r="AE8" s="12">
        <v>7.1</v>
      </c>
      <c r="AF8" s="12">
        <v>5.2</v>
      </c>
    </row>
    <row r="9" spans="2:36">
      <c r="B9" s="26" t="s">
        <v>49</v>
      </c>
      <c r="C9" s="13">
        <v>12</v>
      </c>
      <c r="D9" s="13">
        <v>8</v>
      </c>
      <c r="E9" s="13">
        <v>13</v>
      </c>
      <c r="F9" s="13">
        <v>14</v>
      </c>
      <c r="G9" s="13">
        <v>14</v>
      </c>
      <c r="H9" s="13">
        <v>13</v>
      </c>
      <c r="I9" s="13">
        <v>18</v>
      </c>
      <c r="J9" s="13" t="s">
        <v>19</v>
      </c>
      <c r="K9" s="13">
        <v>20</v>
      </c>
      <c r="L9" s="13">
        <v>19</v>
      </c>
      <c r="M9" s="13">
        <v>1</v>
      </c>
      <c r="N9" s="13">
        <v>1</v>
      </c>
      <c r="O9" s="13">
        <v>2</v>
      </c>
      <c r="P9" s="13">
        <v>2</v>
      </c>
      <c r="Q9" s="13">
        <v>4</v>
      </c>
      <c r="R9" s="13">
        <v>4</v>
      </c>
      <c r="S9" s="13">
        <v>7</v>
      </c>
      <c r="T9" s="13" t="s">
        <v>26</v>
      </c>
      <c r="U9" s="13">
        <v>9</v>
      </c>
      <c r="V9" s="13">
        <v>8</v>
      </c>
      <c r="W9" s="12">
        <v>8.33</v>
      </c>
      <c r="X9" s="12" t="s">
        <v>39</v>
      </c>
      <c r="Y9" s="12">
        <v>15.4</v>
      </c>
      <c r="Z9" s="12">
        <v>14.3</v>
      </c>
      <c r="AA9" s="12">
        <v>28.6</v>
      </c>
      <c r="AB9" s="12">
        <v>30.8</v>
      </c>
      <c r="AC9" s="12">
        <v>38.9</v>
      </c>
      <c r="AD9" s="12" t="s">
        <v>40</v>
      </c>
      <c r="AE9" s="12">
        <v>45</v>
      </c>
      <c r="AF9" s="12">
        <v>42.1</v>
      </c>
    </row>
    <row r="10" spans="2:36">
      <c r="B10" s="26" t="s">
        <v>50</v>
      </c>
      <c r="C10" s="13">
        <v>37</v>
      </c>
      <c r="D10" s="13">
        <v>28</v>
      </c>
      <c r="E10" s="13">
        <v>34</v>
      </c>
      <c r="F10" s="13">
        <v>33</v>
      </c>
      <c r="G10" s="13">
        <v>32</v>
      </c>
      <c r="H10" s="13">
        <v>33</v>
      </c>
      <c r="I10" s="13">
        <v>28</v>
      </c>
      <c r="J10" s="13" t="s">
        <v>20</v>
      </c>
      <c r="K10" s="13">
        <v>31</v>
      </c>
      <c r="L10" s="13">
        <v>75</v>
      </c>
      <c r="M10" s="13" t="s">
        <v>4</v>
      </c>
      <c r="N10" s="13" t="s">
        <v>4</v>
      </c>
      <c r="O10" s="13">
        <v>1</v>
      </c>
      <c r="P10" s="13">
        <v>3</v>
      </c>
      <c r="Q10" s="13">
        <v>3</v>
      </c>
      <c r="R10" s="13">
        <v>1</v>
      </c>
      <c r="S10" s="13" t="s">
        <v>4</v>
      </c>
      <c r="T10" s="13" t="s">
        <v>23</v>
      </c>
      <c r="U10" s="13">
        <v>4</v>
      </c>
      <c r="V10" s="13">
        <v>8</v>
      </c>
      <c r="W10" s="12" t="s">
        <v>4</v>
      </c>
      <c r="X10" s="12" t="s">
        <v>4</v>
      </c>
      <c r="Y10" s="12">
        <v>2.9</v>
      </c>
      <c r="Z10" s="12">
        <v>9.1</v>
      </c>
      <c r="AA10" s="12">
        <v>9.4</v>
      </c>
      <c r="AB10" s="12">
        <v>3</v>
      </c>
      <c r="AC10" s="12" t="s">
        <v>4</v>
      </c>
      <c r="AD10" s="12" t="s">
        <v>41</v>
      </c>
      <c r="AE10" s="12">
        <v>12.9</v>
      </c>
      <c r="AF10" s="12">
        <v>10.7</v>
      </c>
    </row>
    <row r="11" spans="2:36">
      <c r="B11" s="26" t="s">
        <v>51</v>
      </c>
      <c r="C11" s="13">
        <v>240</v>
      </c>
      <c r="D11" s="13">
        <v>193</v>
      </c>
      <c r="E11" s="13">
        <v>216</v>
      </c>
      <c r="F11" s="13">
        <v>221</v>
      </c>
      <c r="G11" s="13">
        <v>228</v>
      </c>
      <c r="H11" s="13">
        <v>225</v>
      </c>
      <c r="I11" s="13">
        <v>189</v>
      </c>
      <c r="J11" s="13" t="s">
        <v>21</v>
      </c>
      <c r="K11" s="13">
        <v>232</v>
      </c>
      <c r="L11" s="13">
        <v>458</v>
      </c>
      <c r="M11" s="13">
        <v>4</v>
      </c>
      <c r="N11" s="13">
        <v>3</v>
      </c>
      <c r="O11" s="13">
        <v>11</v>
      </c>
      <c r="P11" s="13">
        <v>10</v>
      </c>
      <c r="Q11" s="13">
        <v>15</v>
      </c>
      <c r="R11" s="13">
        <v>9</v>
      </c>
      <c r="S11" s="13">
        <v>6</v>
      </c>
      <c r="T11" s="13" t="s">
        <v>35</v>
      </c>
      <c r="U11" s="13">
        <v>14</v>
      </c>
      <c r="V11" s="13">
        <v>23</v>
      </c>
      <c r="W11" s="12">
        <v>1.66</v>
      </c>
      <c r="X11" s="12" t="s">
        <v>42</v>
      </c>
      <c r="Y11" s="12">
        <v>5.0999999999999996</v>
      </c>
      <c r="Z11" s="12">
        <v>4.5</v>
      </c>
      <c r="AA11" s="12">
        <v>6.6</v>
      </c>
      <c r="AB11" s="12">
        <v>4</v>
      </c>
      <c r="AC11" s="12">
        <v>3.2</v>
      </c>
      <c r="AD11" s="12" t="s">
        <v>37</v>
      </c>
      <c r="AE11" s="12">
        <v>6</v>
      </c>
      <c r="AF11" s="12">
        <v>4.9000000000000004</v>
      </c>
    </row>
    <row r="12" spans="2:36">
      <c r="B12" s="26" t="s">
        <v>52</v>
      </c>
      <c r="C12" s="13">
        <v>6</v>
      </c>
      <c r="D12" s="13">
        <v>2</v>
      </c>
      <c r="E12" s="13">
        <v>2</v>
      </c>
      <c r="F12" s="13">
        <v>2</v>
      </c>
      <c r="G12" s="13">
        <v>2</v>
      </c>
      <c r="H12" s="13">
        <v>3</v>
      </c>
      <c r="I12" s="13">
        <v>1</v>
      </c>
      <c r="J12" s="13" t="s">
        <v>22</v>
      </c>
      <c r="K12" s="13">
        <v>2</v>
      </c>
      <c r="L12" s="13">
        <v>5</v>
      </c>
      <c r="M12" s="12" t="s">
        <v>4</v>
      </c>
      <c r="N12" s="12" t="s">
        <v>4</v>
      </c>
      <c r="O12" s="12" t="s">
        <v>4</v>
      </c>
      <c r="P12" s="12" t="s">
        <v>4</v>
      </c>
      <c r="Q12" s="12" t="s">
        <v>4</v>
      </c>
      <c r="R12" s="13" t="s">
        <v>4</v>
      </c>
      <c r="S12" s="13" t="s">
        <v>4</v>
      </c>
      <c r="T12" s="13" t="s">
        <v>4</v>
      </c>
      <c r="U12" s="13" t="s">
        <v>4</v>
      </c>
      <c r="V12" s="13" t="s">
        <v>4</v>
      </c>
      <c r="W12" s="12" t="s">
        <v>4</v>
      </c>
      <c r="X12" s="12" t="s">
        <v>4</v>
      </c>
      <c r="Y12" s="12" t="s">
        <v>4</v>
      </c>
      <c r="Z12" s="12" t="s">
        <v>4</v>
      </c>
      <c r="AA12" s="12" t="s">
        <v>4</v>
      </c>
      <c r="AB12" s="12" t="s">
        <v>4</v>
      </c>
      <c r="AC12" s="12" t="s">
        <v>4</v>
      </c>
      <c r="AD12" s="12" t="s">
        <v>4</v>
      </c>
      <c r="AE12" s="12" t="s">
        <v>4</v>
      </c>
      <c r="AF12" s="12" t="s">
        <v>4</v>
      </c>
    </row>
    <row r="13" spans="2:36" ht="13.5" customHeight="1">
      <c r="B13" s="26" t="s">
        <v>53</v>
      </c>
      <c r="C13" s="13">
        <v>57</v>
      </c>
      <c r="D13" s="13">
        <v>8</v>
      </c>
      <c r="E13" s="13">
        <v>9</v>
      </c>
      <c r="F13" s="13">
        <v>13</v>
      </c>
      <c r="G13" s="13">
        <v>15</v>
      </c>
      <c r="H13" s="13">
        <v>16</v>
      </c>
      <c r="I13" s="13">
        <v>17</v>
      </c>
      <c r="J13" s="13">
        <v>24</v>
      </c>
      <c r="K13" s="13">
        <v>16</v>
      </c>
      <c r="L13" s="13">
        <v>18</v>
      </c>
      <c r="M13" s="12" t="s">
        <v>4</v>
      </c>
      <c r="N13" s="12" t="s">
        <v>4</v>
      </c>
      <c r="O13" s="12" t="s">
        <v>4</v>
      </c>
      <c r="P13" s="12" t="s">
        <v>4</v>
      </c>
      <c r="Q13" s="12" t="s">
        <v>4</v>
      </c>
      <c r="R13" s="13">
        <v>1</v>
      </c>
      <c r="S13" s="13">
        <v>2</v>
      </c>
      <c r="T13" s="13">
        <v>2</v>
      </c>
      <c r="U13" s="13">
        <v>1</v>
      </c>
      <c r="V13" s="13" t="s">
        <v>4</v>
      </c>
      <c r="W13" s="12" t="s">
        <v>4</v>
      </c>
      <c r="X13" s="12" t="s">
        <v>4</v>
      </c>
      <c r="Y13" s="12" t="s">
        <v>4</v>
      </c>
      <c r="Z13" s="12" t="s">
        <v>4</v>
      </c>
      <c r="AA13" s="12" t="s">
        <v>4</v>
      </c>
      <c r="AB13" s="12">
        <v>7.1</v>
      </c>
      <c r="AC13" s="12">
        <v>11.8</v>
      </c>
      <c r="AD13" s="12" t="s">
        <v>47</v>
      </c>
      <c r="AE13" s="12">
        <v>7.7</v>
      </c>
      <c r="AF13" s="12" t="s">
        <v>4</v>
      </c>
    </row>
    <row r="14" spans="2:36">
      <c r="B14" s="26" t="s">
        <v>54</v>
      </c>
      <c r="C14" s="13">
        <v>13</v>
      </c>
      <c r="D14" s="13">
        <v>1</v>
      </c>
      <c r="E14" s="13">
        <v>1</v>
      </c>
      <c r="F14" s="13">
        <v>2</v>
      </c>
      <c r="G14" s="13">
        <v>2</v>
      </c>
      <c r="H14" s="13">
        <v>3</v>
      </c>
      <c r="I14" s="13">
        <v>2</v>
      </c>
      <c r="J14" s="13" t="s">
        <v>23</v>
      </c>
      <c r="K14" s="13">
        <v>3</v>
      </c>
      <c r="L14" s="13">
        <v>3</v>
      </c>
      <c r="M14" s="12" t="s">
        <v>4</v>
      </c>
      <c r="N14" s="12" t="s">
        <v>4</v>
      </c>
      <c r="O14" s="12" t="s">
        <v>4</v>
      </c>
      <c r="P14" s="12" t="s">
        <v>4</v>
      </c>
      <c r="Q14" s="12" t="s">
        <v>4</v>
      </c>
      <c r="R14" s="13" t="s">
        <v>4</v>
      </c>
      <c r="S14" s="13" t="s">
        <v>4</v>
      </c>
      <c r="T14" s="13" t="s">
        <v>4</v>
      </c>
      <c r="U14" s="13" t="s">
        <v>4</v>
      </c>
      <c r="V14" s="13" t="s">
        <v>4</v>
      </c>
      <c r="W14" s="12" t="s">
        <v>4</v>
      </c>
      <c r="X14" s="12" t="s">
        <v>4</v>
      </c>
      <c r="Y14" s="12" t="s">
        <v>4</v>
      </c>
      <c r="Z14" s="12" t="s">
        <v>4</v>
      </c>
      <c r="AA14" s="12" t="s">
        <v>4</v>
      </c>
      <c r="AB14" s="12" t="s">
        <v>4</v>
      </c>
      <c r="AC14" s="12" t="s">
        <v>4</v>
      </c>
      <c r="AD14" s="12" t="s">
        <v>4</v>
      </c>
      <c r="AE14" s="12" t="s">
        <v>4</v>
      </c>
      <c r="AF14" s="12" t="s">
        <v>4</v>
      </c>
    </row>
    <row r="15" spans="2:36">
      <c r="B15" s="26" t="s">
        <v>55</v>
      </c>
      <c r="C15" s="13">
        <v>22</v>
      </c>
      <c r="D15" s="13">
        <v>9</v>
      </c>
      <c r="E15" s="13">
        <v>13</v>
      </c>
      <c r="F15" s="13">
        <v>13</v>
      </c>
      <c r="G15" s="13">
        <v>16</v>
      </c>
      <c r="H15" s="13">
        <v>14</v>
      </c>
      <c r="I15" s="13">
        <v>10</v>
      </c>
      <c r="J15" s="13" t="s">
        <v>24</v>
      </c>
      <c r="K15" s="13">
        <v>14</v>
      </c>
      <c r="L15" s="13">
        <v>23</v>
      </c>
      <c r="M15" s="12" t="s">
        <v>4</v>
      </c>
      <c r="N15" s="12" t="s">
        <v>4</v>
      </c>
      <c r="O15" s="12" t="s">
        <v>4</v>
      </c>
      <c r="P15" s="12" t="s">
        <v>4</v>
      </c>
      <c r="Q15" s="12" t="s">
        <v>4</v>
      </c>
      <c r="R15" s="13">
        <v>1</v>
      </c>
      <c r="S15" s="13" t="s">
        <v>4</v>
      </c>
      <c r="T15" s="13" t="s">
        <v>4</v>
      </c>
      <c r="U15" s="13" t="s">
        <v>4</v>
      </c>
      <c r="V15" s="13" t="s">
        <v>4</v>
      </c>
      <c r="W15" s="12" t="s">
        <v>4</v>
      </c>
      <c r="X15" s="12" t="s">
        <v>4</v>
      </c>
      <c r="Y15" s="12" t="s">
        <v>4</v>
      </c>
      <c r="Z15" s="12" t="s">
        <v>4</v>
      </c>
      <c r="AA15" s="12" t="s">
        <v>4</v>
      </c>
      <c r="AB15" s="12">
        <v>7.1</v>
      </c>
      <c r="AC15" s="12" t="s">
        <v>4</v>
      </c>
      <c r="AD15" s="12" t="s">
        <v>4</v>
      </c>
      <c r="AE15" s="12" t="s">
        <v>4</v>
      </c>
      <c r="AF15" s="12" t="s">
        <v>4</v>
      </c>
    </row>
    <row r="16" spans="2:36">
      <c r="B16" s="26" t="s">
        <v>56</v>
      </c>
      <c r="C16" s="13">
        <v>33</v>
      </c>
      <c r="D16" s="13">
        <v>32</v>
      </c>
      <c r="E16" s="13">
        <v>45</v>
      </c>
      <c r="F16" s="13">
        <v>35</v>
      </c>
      <c r="G16" s="13">
        <v>40</v>
      </c>
      <c r="H16" s="13">
        <v>33</v>
      </c>
      <c r="I16" s="13">
        <v>32</v>
      </c>
      <c r="J16" s="13" t="s">
        <v>25</v>
      </c>
      <c r="K16" s="13">
        <v>28</v>
      </c>
      <c r="L16" s="13">
        <v>50</v>
      </c>
      <c r="M16" s="12" t="s">
        <v>4</v>
      </c>
      <c r="N16" s="13">
        <v>1</v>
      </c>
      <c r="O16" s="13">
        <v>1</v>
      </c>
      <c r="P16" s="13">
        <v>1</v>
      </c>
      <c r="Q16" s="13" t="s">
        <v>4</v>
      </c>
      <c r="R16" s="13" t="s">
        <v>4</v>
      </c>
      <c r="S16" s="13" t="s">
        <v>4</v>
      </c>
      <c r="T16" s="13" t="s">
        <v>28</v>
      </c>
      <c r="U16" s="13">
        <v>3</v>
      </c>
      <c r="V16" s="13">
        <v>5</v>
      </c>
      <c r="W16" s="12" t="s">
        <v>4</v>
      </c>
      <c r="X16" s="12" t="s">
        <v>43</v>
      </c>
      <c r="Y16" s="12">
        <v>2.2000000000000002</v>
      </c>
      <c r="Z16" s="12">
        <v>2.9</v>
      </c>
      <c r="AA16" s="12" t="s">
        <v>4</v>
      </c>
      <c r="AB16" s="12" t="s">
        <v>4</v>
      </c>
      <c r="AC16" s="12" t="s">
        <v>4</v>
      </c>
      <c r="AD16" s="12" t="s">
        <v>43</v>
      </c>
      <c r="AE16" s="12">
        <v>10.7</v>
      </c>
      <c r="AF16" s="12">
        <v>10.6</v>
      </c>
    </row>
    <row r="17" spans="2:36">
      <c r="B17" s="26" t="s">
        <v>57</v>
      </c>
      <c r="C17" s="13">
        <v>37</v>
      </c>
      <c r="D17" s="13">
        <v>12</v>
      </c>
      <c r="E17" s="13">
        <v>13</v>
      </c>
      <c r="F17" s="13">
        <v>13</v>
      </c>
      <c r="G17" s="13">
        <v>13</v>
      </c>
      <c r="H17" s="13">
        <v>12</v>
      </c>
      <c r="I17" s="13">
        <v>12</v>
      </c>
      <c r="J17" s="13">
        <v>19</v>
      </c>
      <c r="K17" s="13">
        <v>18</v>
      </c>
      <c r="L17" s="13">
        <v>40</v>
      </c>
      <c r="M17" s="13" t="s">
        <v>4</v>
      </c>
      <c r="N17" s="13" t="s">
        <v>4</v>
      </c>
      <c r="O17" s="13" t="s">
        <v>4</v>
      </c>
      <c r="P17" s="13">
        <v>1</v>
      </c>
      <c r="Q17" s="13">
        <v>1</v>
      </c>
      <c r="R17" s="13">
        <v>1</v>
      </c>
      <c r="S17" s="13" t="s">
        <v>22</v>
      </c>
      <c r="T17" s="13">
        <v>2</v>
      </c>
      <c r="U17" s="13">
        <v>4</v>
      </c>
      <c r="V17" s="13">
        <v>5</v>
      </c>
      <c r="W17" s="12" t="s">
        <v>4</v>
      </c>
      <c r="X17" s="12" t="s">
        <v>4</v>
      </c>
      <c r="Y17" s="12" t="s">
        <v>4</v>
      </c>
      <c r="Z17" s="12">
        <v>7.7</v>
      </c>
      <c r="AA17" s="12">
        <v>7.7</v>
      </c>
      <c r="AB17" s="12">
        <v>8.3000000000000007</v>
      </c>
      <c r="AC17" s="12">
        <v>16.7</v>
      </c>
      <c r="AD17" s="12" t="s">
        <v>44</v>
      </c>
      <c r="AE17" s="12">
        <v>22.2</v>
      </c>
      <c r="AF17" s="12">
        <v>12.5</v>
      </c>
    </row>
    <row r="18" spans="2:36">
      <c r="B18" s="26" t="s">
        <v>58</v>
      </c>
      <c r="C18" s="13">
        <v>19</v>
      </c>
      <c r="D18" s="13">
        <v>4</v>
      </c>
      <c r="E18" s="13">
        <v>5</v>
      </c>
      <c r="F18" s="13">
        <v>7</v>
      </c>
      <c r="G18" s="13">
        <v>6</v>
      </c>
      <c r="H18" s="13">
        <v>7</v>
      </c>
      <c r="I18" s="13">
        <v>6</v>
      </c>
      <c r="J18" s="13" t="s">
        <v>26</v>
      </c>
      <c r="K18" s="13">
        <v>8</v>
      </c>
      <c r="L18" s="13">
        <v>10</v>
      </c>
      <c r="M18" s="12" t="s">
        <v>4</v>
      </c>
      <c r="N18" s="13" t="s">
        <v>4</v>
      </c>
      <c r="O18" s="13">
        <v>1</v>
      </c>
      <c r="P18" s="13">
        <v>1</v>
      </c>
      <c r="Q18" s="13">
        <v>1</v>
      </c>
      <c r="R18" s="13" t="s">
        <v>4</v>
      </c>
      <c r="S18" s="13">
        <v>2</v>
      </c>
      <c r="T18" s="13" t="s">
        <v>28</v>
      </c>
      <c r="U18" s="13">
        <v>2</v>
      </c>
      <c r="V18" s="13">
        <v>1</v>
      </c>
      <c r="W18" s="12" t="s">
        <v>4</v>
      </c>
      <c r="X18" s="12" t="s">
        <v>4</v>
      </c>
      <c r="Y18" s="12">
        <v>20</v>
      </c>
      <c r="Z18" s="12">
        <v>14.3</v>
      </c>
      <c r="AA18" s="12">
        <v>16.7</v>
      </c>
      <c r="AB18" s="12" t="s">
        <v>4</v>
      </c>
      <c r="AC18" s="12">
        <v>33.299999999999997</v>
      </c>
      <c r="AD18" s="12" t="s">
        <v>39</v>
      </c>
      <c r="AE18" s="12">
        <v>25</v>
      </c>
      <c r="AF18" s="12">
        <v>10</v>
      </c>
    </row>
    <row r="19" spans="2:36">
      <c r="B19" s="26" t="s">
        <v>59</v>
      </c>
      <c r="C19" s="13">
        <v>53</v>
      </c>
      <c r="D19" s="13">
        <v>41</v>
      </c>
      <c r="E19" s="13">
        <v>47</v>
      </c>
      <c r="F19" s="13">
        <v>46</v>
      </c>
      <c r="G19" s="13">
        <v>49</v>
      </c>
      <c r="H19" s="13">
        <v>49</v>
      </c>
      <c r="I19" s="13">
        <v>40</v>
      </c>
      <c r="J19" s="13">
        <v>50</v>
      </c>
      <c r="K19" s="13">
        <v>50</v>
      </c>
      <c r="L19" s="13">
        <v>103</v>
      </c>
      <c r="M19" s="12" t="s">
        <v>4</v>
      </c>
      <c r="N19" s="13" t="s">
        <v>4</v>
      </c>
      <c r="O19" s="13">
        <v>2</v>
      </c>
      <c r="P19" s="13">
        <v>2</v>
      </c>
      <c r="Q19" s="13">
        <v>1</v>
      </c>
      <c r="R19" s="13" t="s">
        <v>4</v>
      </c>
      <c r="S19" s="13">
        <v>2</v>
      </c>
      <c r="T19" s="13" t="s">
        <v>4</v>
      </c>
      <c r="U19" s="13">
        <v>1</v>
      </c>
      <c r="V19" s="13">
        <v>1</v>
      </c>
      <c r="W19" s="12" t="s">
        <v>4</v>
      </c>
      <c r="X19" s="12" t="s">
        <v>4</v>
      </c>
      <c r="Y19" s="12">
        <v>4.3</v>
      </c>
      <c r="Z19" s="12">
        <v>4.3</v>
      </c>
      <c r="AA19" s="12">
        <v>2</v>
      </c>
      <c r="AB19" s="12" t="s">
        <v>4</v>
      </c>
      <c r="AC19" s="12">
        <v>5</v>
      </c>
      <c r="AD19" s="12" t="s">
        <v>4</v>
      </c>
      <c r="AE19" s="12">
        <v>3.6</v>
      </c>
      <c r="AF19" s="12">
        <v>0.97</v>
      </c>
    </row>
    <row r="20" spans="2:36">
      <c r="B20" s="26" t="s">
        <v>60</v>
      </c>
      <c r="C20" s="13">
        <v>19</v>
      </c>
      <c r="D20" s="13">
        <v>6</v>
      </c>
      <c r="E20" s="13">
        <v>6</v>
      </c>
      <c r="F20" s="13">
        <v>8</v>
      </c>
      <c r="G20" s="13">
        <v>6</v>
      </c>
      <c r="H20" s="13">
        <v>7</v>
      </c>
      <c r="I20" s="13">
        <v>5</v>
      </c>
      <c r="J20" s="13" t="s">
        <v>27</v>
      </c>
      <c r="K20" s="13">
        <v>6</v>
      </c>
      <c r="L20" s="13">
        <v>29</v>
      </c>
      <c r="M20" s="12" t="s">
        <v>4</v>
      </c>
      <c r="N20" s="13" t="s">
        <v>4</v>
      </c>
      <c r="O20" s="13" t="s">
        <v>4</v>
      </c>
      <c r="P20" s="13" t="s">
        <v>4</v>
      </c>
      <c r="Q20" s="13" t="s">
        <v>4</v>
      </c>
      <c r="R20" s="13" t="s">
        <v>4</v>
      </c>
      <c r="S20" s="13" t="s">
        <v>4</v>
      </c>
      <c r="T20" s="13" t="s">
        <v>4</v>
      </c>
      <c r="U20" s="13" t="s">
        <v>4</v>
      </c>
      <c r="V20" s="13" t="s">
        <v>4</v>
      </c>
      <c r="W20" s="12" t="s">
        <v>4</v>
      </c>
      <c r="X20" s="12" t="s">
        <v>4</v>
      </c>
      <c r="Y20" s="12" t="s">
        <v>4</v>
      </c>
      <c r="Z20" s="12" t="s">
        <v>4</v>
      </c>
      <c r="AA20" s="12" t="s">
        <v>4</v>
      </c>
      <c r="AB20" s="12" t="s">
        <v>4</v>
      </c>
      <c r="AC20" s="12" t="s">
        <v>4</v>
      </c>
      <c r="AD20" s="12" t="s">
        <v>4</v>
      </c>
      <c r="AE20" s="12" t="s">
        <v>4</v>
      </c>
      <c r="AF20" s="12" t="s">
        <v>4</v>
      </c>
    </row>
    <row r="21" spans="2:36">
      <c r="B21" s="26" t="s">
        <v>61</v>
      </c>
      <c r="C21" s="13">
        <v>18</v>
      </c>
      <c r="D21" s="13">
        <v>3</v>
      </c>
      <c r="E21" s="13">
        <v>3</v>
      </c>
      <c r="F21" s="13">
        <v>2</v>
      </c>
      <c r="G21" s="13">
        <v>4</v>
      </c>
      <c r="H21" s="13">
        <v>3</v>
      </c>
      <c r="I21" s="13">
        <v>1</v>
      </c>
      <c r="J21" s="13" t="s">
        <v>28</v>
      </c>
      <c r="K21" s="13">
        <v>2</v>
      </c>
      <c r="L21" s="13">
        <v>7</v>
      </c>
      <c r="M21" s="12" t="s">
        <v>4</v>
      </c>
      <c r="N21" s="13" t="s">
        <v>4</v>
      </c>
      <c r="O21" s="13" t="s">
        <v>4</v>
      </c>
      <c r="P21" s="13" t="s">
        <v>4</v>
      </c>
      <c r="Q21" s="13" t="s">
        <v>4</v>
      </c>
      <c r="R21" s="13" t="s">
        <v>4</v>
      </c>
      <c r="S21" s="13" t="s">
        <v>4</v>
      </c>
      <c r="T21" s="13" t="s">
        <v>4</v>
      </c>
      <c r="U21" s="13">
        <v>1</v>
      </c>
      <c r="V21" s="13">
        <v>2</v>
      </c>
      <c r="W21" s="12" t="s">
        <v>4</v>
      </c>
      <c r="X21" s="12" t="s">
        <v>4</v>
      </c>
      <c r="Y21" s="12" t="s">
        <v>4</v>
      </c>
      <c r="Z21" s="12" t="s">
        <v>4</v>
      </c>
      <c r="AA21" s="12" t="s">
        <v>4</v>
      </c>
      <c r="AB21" s="12" t="s">
        <v>4</v>
      </c>
      <c r="AC21" s="12" t="s">
        <v>4</v>
      </c>
      <c r="AD21" s="12" t="s">
        <v>4</v>
      </c>
      <c r="AE21" s="12">
        <v>50</v>
      </c>
      <c r="AF21" s="12">
        <v>28.6</v>
      </c>
    </row>
    <row r="22" spans="2:36">
      <c r="B22" s="26" t="s">
        <v>13</v>
      </c>
      <c r="C22" s="13">
        <v>20</v>
      </c>
      <c r="D22" s="13">
        <v>5</v>
      </c>
      <c r="E22" s="13">
        <v>10</v>
      </c>
      <c r="F22" s="13">
        <v>8</v>
      </c>
      <c r="G22" s="13">
        <v>7</v>
      </c>
      <c r="H22" s="13">
        <v>4</v>
      </c>
      <c r="I22" s="13">
        <v>4</v>
      </c>
      <c r="J22" s="13" t="s">
        <v>29</v>
      </c>
      <c r="K22" s="13">
        <v>7</v>
      </c>
      <c r="L22" s="13">
        <v>22</v>
      </c>
      <c r="M22" s="12" t="s">
        <v>4</v>
      </c>
      <c r="N22" s="13" t="s">
        <v>4</v>
      </c>
      <c r="O22" s="13" t="s">
        <v>4</v>
      </c>
      <c r="P22" s="13" t="s">
        <v>4</v>
      </c>
      <c r="Q22" s="13">
        <v>1</v>
      </c>
      <c r="R22" s="13" t="s">
        <v>4</v>
      </c>
      <c r="S22" s="13" t="s">
        <v>4</v>
      </c>
      <c r="T22" s="13" t="s">
        <v>4</v>
      </c>
      <c r="U22" s="13" t="s">
        <v>4</v>
      </c>
      <c r="V22" s="13" t="s">
        <v>4</v>
      </c>
      <c r="W22" s="12" t="s">
        <v>4</v>
      </c>
      <c r="X22" s="12" t="s">
        <v>4</v>
      </c>
      <c r="Y22" s="12" t="s">
        <v>4</v>
      </c>
      <c r="Z22" s="12" t="s">
        <v>4</v>
      </c>
      <c r="AA22" s="12">
        <v>14.3</v>
      </c>
      <c r="AB22" s="12" t="s">
        <v>4</v>
      </c>
      <c r="AC22" s="12" t="s">
        <v>4</v>
      </c>
      <c r="AD22" s="12" t="s">
        <v>4</v>
      </c>
      <c r="AE22" s="12" t="s">
        <v>4</v>
      </c>
      <c r="AF22" s="12" t="s">
        <v>4</v>
      </c>
    </row>
    <row r="23" spans="2:36">
      <c r="B23" s="26" t="s">
        <v>62</v>
      </c>
      <c r="C23" s="13">
        <v>34</v>
      </c>
      <c r="D23" s="13">
        <v>7</v>
      </c>
      <c r="E23" s="13">
        <v>7</v>
      </c>
      <c r="F23" s="13">
        <v>8</v>
      </c>
      <c r="G23" s="13">
        <v>10</v>
      </c>
      <c r="H23" s="13">
        <v>11</v>
      </c>
      <c r="I23" s="13">
        <v>10</v>
      </c>
      <c r="J23" s="13" t="s">
        <v>30</v>
      </c>
      <c r="K23" s="13">
        <v>6</v>
      </c>
      <c r="L23" s="13">
        <v>15</v>
      </c>
      <c r="M23" s="12" t="s">
        <v>4</v>
      </c>
      <c r="N23" s="13" t="s">
        <v>4</v>
      </c>
      <c r="O23" s="13" t="s">
        <v>4</v>
      </c>
      <c r="P23" s="13" t="s">
        <v>4</v>
      </c>
      <c r="Q23" s="13" t="s">
        <v>4</v>
      </c>
      <c r="R23" s="13" t="s">
        <v>4</v>
      </c>
      <c r="S23" s="13" t="s">
        <v>4</v>
      </c>
      <c r="T23" s="13" t="s">
        <v>4</v>
      </c>
      <c r="U23" s="13" t="s">
        <v>4</v>
      </c>
      <c r="V23" s="13" t="s">
        <v>4</v>
      </c>
      <c r="W23" s="12" t="s">
        <v>4</v>
      </c>
      <c r="X23" s="12" t="s">
        <v>4</v>
      </c>
      <c r="Y23" s="12" t="s">
        <v>4</v>
      </c>
      <c r="Z23" s="12" t="s">
        <v>4</v>
      </c>
      <c r="AA23" s="12" t="s">
        <v>4</v>
      </c>
      <c r="AB23" s="12" t="s">
        <v>4</v>
      </c>
      <c r="AC23" s="12" t="s">
        <v>4</v>
      </c>
      <c r="AD23" s="12" t="s">
        <v>4</v>
      </c>
      <c r="AE23" s="12" t="s">
        <v>4</v>
      </c>
      <c r="AF23" s="12" t="s">
        <v>4</v>
      </c>
    </row>
    <row r="24" spans="2:36">
      <c r="B24" s="26" t="s">
        <v>16</v>
      </c>
      <c r="C24" s="13">
        <v>19</v>
      </c>
      <c r="D24" s="13">
        <v>7</v>
      </c>
      <c r="E24" s="13">
        <v>12</v>
      </c>
      <c r="F24" s="13">
        <v>17</v>
      </c>
      <c r="G24" s="13">
        <v>15</v>
      </c>
      <c r="H24" s="13">
        <v>16</v>
      </c>
      <c r="I24" s="13">
        <v>17</v>
      </c>
      <c r="J24" s="13" t="s">
        <v>31</v>
      </c>
      <c r="K24" s="13">
        <v>17</v>
      </c>
      <c r="L24" s="13">
        <v>22</v>
      </c>
      <c r="M24" s="12" t="s">
        <v>4</v>
      </c>
      <c r="N24" s="13" t="s">
        <v>4</v>
      </c>
      <c r="O24" s="13" t="s">
        <v>4</v>
      </c>
      <c r="P24" s="13" t="s">
        <v>4</v>
      </c>
      <c r="Q24" s="13" t="s">
        <v>4</v>
      </c>
      <c r="R24" s="13" t="s">
        <v>4</v>
      </c>
      <c r="S24" s="13">
        <v>2</v>
      </c>
      <c r="T24" s="13" t="s">
        <v>22</v>
      </c>
      <c r="U24" s="13">
        <v>3</v>
      </c>
      <c r="V24" s="13">
        <v>7</v>
      </c>
      <c r="W24" s="12" t="s">
        <v>4</v>
      </c>
      <c r="X24" s="12" t="s">
        <v>4</v>
      </c>
      <c r="Y24" s="12" t="s">
        <v>4</v>
      </c>
      <c r="Z24" s="12" t="s">
        <v>4</v>
      </c>
      <c r="AA24" s="12" t="s">
        <v>4</v>
      </c>
      <c r="AB24" s="12" t="s">
        <v>4</v>
      </c>
      <c r="AC24" s="12">
        <v>11.8</v>
      </c>
      <c r="AD24" s="12" t="s">
        <v>45</v>
      </c>
      <c r="AE24" s="12">
        <v>17.600000000000001</v>
      </c>
      <c r="AF24" s="12">
        <v>31.8</v>
      </c>
    </row>
    <row r="25" spans="2:36">
      <c r="B25" s="26" t="s">
        <v>63</v>
      </c>
      <c r="C25" s="13">
        <v>49</v>
      </c>
      <c r="D25" s="13">
        <v>11</v>
      </c>
      <c r="E25" s="13">
        <v>12</v>
      </c>
      <c r="F25" s="13">
        <v>13</v>
      </c>
      <c r="G25" s="13">
        <v>13</v>
      </c>
      <c r="H25" s="13">
        <v>12</v>
      </c>
      <c r="I25" s="13">
        <v>9</v>
      </c>
      <c r="J25" s="13" t="s">
        <v>32</v>
      </c>
      <c r="K25" s="13">
        <v>7</v>
      </c>
      <c r="L25" s="13">
        <v>8</v>
      </c>
      <c r="M25" s="12" t="s">
        <v>4</v>
      </c>
      <c r="N25" s="13" t="s">
        <v>4</v>
      </c>
      <c r="O25" s="13" t="s">
        <v>4</v>
      </c>
      <c r="P25" s="13" t="s">
        <v>4</v>
      </c>
      <c r="Q25" s="13" t="s">
        <v>4</v>
      </c>
      <c r="R25" s="13" t="s">
        <v>4</v>
      </c>
      <c r="S25" s="13" t="s">
        <v>4</v>
      </c>
      <c r="T25" s="13" t="s">
        <v>4</v>
      </c>
      <c r="U25" s="13" t="s">
        <v>4</v>
      </c>
      <c r="V25" s="13" t="s">
        <v>4</v>
      </c>
      <c r="W25" s="12" t="s">
        <v>4</v>
      </c>
      <c r="X25" s="12" t="s">
        <v>4</v>
      </c>
      <c r="Y25" s="12" t="s">
        <v>4</v>
      </c>
      <c r="Z25" s="12" t="s">
        <v>4</v>
      </c>
      <c r="AA25" s="12" t="s">
        <v>4</v>
      </c>
      <c r="AB25" s="12" t="s">
        <v>4</v>
      </c>
      <c r="AC25" s="12" t="s">
        <v>4</v>
      </c>
      <c r="AD25" s="12" t="s">
        <v>4</v>
      </c>
      <c r="AE25" s="12" t="s">
        <v>4</v>
      </c>
      <c r="AF25" s="12" t="s">
        <v>4</v>
      </c>
    </row>
    <row r="26" spans="2:36">
      <c r="B26" s="26" t="s">
        <v>64</v>
      </c>
      <c r="C26" s="13">
        <v>31</v>
      </c>
      <c r="D26" s="13">
        <v>25</v>
      </c>
      <c r="E26" s="13">
        <v>35</v>
      </c>
      <c r="F26" s="13">
        <v>34</v>
      </c>
      <c r="G26" s="13">
        <v>35</v>
      </c>
      <c r="H26" s="13">
        <v>34</v>
      </c>
      <c r="I26" s="13">
        <v>30</v>
      </c>
      <c r="J26" s="13" t="s">
        <v>33</v>
      </c>
      <c r="K26" s="13">
        <v>37</v>
      </c>
      <c r="L26" s="13">
        <v>42</v>
      </c>
      <c r="M26" s="12" t="s">
        <v>4</v>
      </c>
      <c r="N26" s="13" t="s">
        <v>4</v>
      </c>
      <c r="O26" s="13" t="s">
        <v>4</v>
      </c>
      <c r="P26" s="13">
        <v>1</v>
      </c>
      <c r="Q26" s="13">
        <v>1</v>
      </c>
      <c r="R26" s="13">
        <v>2</v>
      </c>
      <c r="S26" s="13">
        <v>2</v>
      </c>
      <c r="T26" s="13" t="s">
        <v>36</v>
      </c>
      <c r="U26" s="13">
        <v>2</v>
      </c>
      <c r="V26" s="13">
        <v>7</v>
      </c>
      <c r="W26" s="12" t="s">
        <v>4</v>
      </c>
      <c r="X26" s="12" t="s">
        <v>4</v>
      </c>
      <c r="Y26" s="12" t="s">
        <v>4</v>
      </c>
      <c r="Z26" s="12">
        <v>2.9</v>
      </c>
      <c r="AA26" s="12">
        <v>2.9</v>
      </c>
      <c r="AB26" s="12">
        <v>5.9</v>
      </c>
      <c r="AC26" s="12">
        <v>6.7</v>
      </c>
      <c r="AD26" s="12" t="s">
        <v>46</v>
      </c>
      <c r="AE26" s="12">
        <v>5.4</v>
      </c>
      <c r="AF26" s="12">
        <v>16.7</v>
      </c>
    </row>
    <row r="27" spans="2:36" hidden="1">
      <c r="B27" s="14"/>
      <c r="C27" s="15">
        <f t="shared" ref="C27:K27" si="0">SUM(C8:C26)</f>
        <v>1084</v>
      </c>
      <c r="D27" s="15">
        <f t="shared" si="0"/>
        <v>714</v>
      </c>
      <c r="E27" s="15">
        <f t="shared" si="0"/>
        <v>892</v>
      </c>
      <c r="F27" s="15">
        <f t="shared" si="0"/>
        <v>920</v>
      </c>
      <c r="G27" s="15">
        <f t="shared" si="0"/>
        <v>989</v>
      </c>
      <c r="H27" s="15">
        <f t="shared" si="0"/>
        <v>954</v>
      </c>
      <c r="I27" s="15">
        <f t="shared" si="0"/>
        <v>800</v>
      </c>
      <c r="J27" s="15">
        <f>J8+J9+J10+J11+J12+J13+J14+J15+J16+J17+J18+J19+J20+J21+J22+J23+J24+J25+J26</f>
        <v>932</v>
      </c>
      <c r="K27" s="15">
        <f t="shared" si="0"/>
        <v>868</v>
      </c>
      <c r="L27" s="15">
        <f>SUM(L8:L26)</f>
        <v>1730</v>
      </c>
      <c r="M27" s="15">
        <f t="shared" ref="M27:V27" si="1">SUM(M8:M26)</f>
        <v>16</v>
      </c>
      <c r="N27" s="15">
        <f t="shared" si="1"/>
        <v>20</v>
      </c>
      <c r="O27" s="15">
        <f t="shared" si="1"/>
        <v>37</v>
      </c>
      <c r="P27" s="15">
        <f t="shared" si="1"/>
        <v>63</v>
      </c>
      <c r="Q27" s="15">
        <f t="shared" si="1"/>
        <v>55</v>
      </c>
      <c r="R27" s="15">
        <f t="shared" si="1"/>
        <v>41</v>
      </c>
      <c r="S27" s="15">
        <f>S8+S9+S11+S13+S17+S18+S19+S24+S26</f>
        <v>47</v>
      </c>
      <c r="T27" s="15">
        <f>T8+T9+T10+T11+T13+T16+T17+T18+T24+T26</f>
        <v>60</v>
      </c>
      <c r="U27" s="15">
        <f t="shared" si="1"/>
        <v>70</v>
      </c>
      <c r="V27" s="15">
        <f t="shared" si="1"/>
        <v>108</v>
      </c>
      <c r="W27" s="15"/>
      <c r="X27" s="16"/>
      <c r="Y27" s="16"/>
      <c r="Z27" s="16"/>
      <c r="AA27" s="17"/>
      <c r="AB27" s="17"/>
      <c r="AC27" s="16"/>
      <c r="AD27" s="16"/>
      <c r="AE27" s="18"/>
      <c r="AF27" s="18"/>
      <c r="AG27" s="16"/>
      <c r="AH27" s="16"/>
      <c r="AI27" s="16"/>
      <c r="AJ27" s="16"/>
    </row>
    <row r="28" spans="2:36" hidden="1">
      <c r="C28" s="19">
        <f t="shared" ref="C28:K28" si="2">C7-C27</f>
        <v>0</v>
      </c>
      <c r="D28" s="19">
        <f t="shared" si="2"/>
        <v>0</v>
      </c>
      <c r="E28" s="19">
        <f t="shared" si="2"/>
        <v>0</v>
      </c>
      <c r="F28" s="19">
        <f t="shared" si="2"/>
        <v>0</v>
      </c>
      <c r="G28" s="19">
        <f t="shared" si="2"/>
        <v>0</v>
      </c>
      <c r="H28" s="19">
        <f t="shared" si="2"/>
        <v>0</v>
      </c>
      <c r="I28" s="19">
        <f t="shared" si="2"/>
        <v>0</v>
      </c>
      <c r="J28" s="19">
        <f t="shared" si="2"/>
        <v>0</v>
      </c>
      <c r="K28" s="19">
        <f t="shared" si="2"/>
        <v>0</v>
      </c>
      <c r="L28" s="19">
        <f>L7-L27</f>
        <v>0</v>
      </c>
      <c r="M28" s="19">
        <f t="shared" ref="M28:V28" si="3">M7-M27</f>
        <v>0</v>
      </c>
      <c r="N28" s="19">
        <f t="shared" si="3"/>
        <v>0</v>
      </c>
      <c r="O28" s="19">
        <f t="shared" si="3"/>
        <v>0</v>
      </c>
      <c r="P28" s="19">
        <f t="shared" si="3"/>
        <v>0</v>
      </c>
      <c r="Q28" s="19">
        <f t="shared" si="3"/>
        <v>0</v>
      </c>
      <c r="R28" s="19">
        <f t="shared" si="3"/>
        <v>0</v>
      </c>
      <c r="S28" s="19">
        <f t="shared" si="3"/>
        <v>0</v>
      </c>
      <c r="T28" s="19">
        <f t="shared" si="3"/>
        <v>0</v>
      </c>
      <c r="U28" s="19">
        <f t="shared" si="3"/>
        <v>0</v>
      </c>
      <c r="V28" s="19">
        <f t="shared" si="3"/>
        <v>0</v>
      </c>
    </row>
    <row r="29" spans="2:36"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2:36" ht="15">
      <c r="B30" s="31" t="s">
        <v>68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</row>
    <row r="31" spans="2:3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"/>
      <c r="P31" s="2"/>
      <c r="Q31" s="2"/>
      <c r="R31" s="2"/>
      <c r="S31" s="2"/>
      <c r="T31" s="2"/>
      <c r="U31" s="2"/>
      <c r="AD31" s="6"/>
      <c r="AE31" s="6"/>
      <c r="AF31" s="6"/>
      <c r="AG31" s="6"/>
    </row>
    <row r="32" spans="2:36" ht="11.25" customHeight="1">
      <c r="B32" s="32"/>
      <c r="C32" s="30" t="s">
        <v>2</v>
      </c>
      <c r="D32" s="30"/>
      <c r="E32" s="30"/>
      <c r="F32" s="30"/>
      <c r="G32" s="30"/>
      <c r="H32" s="30"/>
      <c r="I32" s="30"/>
      <c r="J32" s="30"/>
      <c r="K32" s="30"/>
      <c r="L32" s="41" t="s">
        <v>65</v>
      </c>
      <c r="M32" s="42"/>
      <c r="N32" s="42"/>
      <c r="O32" s="42"/>
      <c r="P32" s="42"/>
      <c r="Q32" s="42"/>
      <c r="R32" s="42"/>
      <c r="S32" s="42"/>
      <c r="T32" s="43"/>
      <c r="U32" s="33" t="s">
        <v>66</v>
      </c>
      <c r="V32" s="34"/>
      <c r="W32" s="34"/>
      <c r="X32" s="34"/>
      <c r="Y32" s="34"/>
      <c r="Z32" s="34"/>
      <c r="AA32" s="34"/>
      <c r="AB32" s="34"/>
      <c r="AC32" s="35"/>
      <c r="AD32" s="5"/>
      <c r="AE32" s="5"/>
      <c r="AF32" s="5"/>
      <c r="AG32" s="6"/>
    </row>
    <row r="33" spans="2:33" ht="11.25" customHeight="1">
      <c r="B33" s="32"/>
      <c r="C33" s="30"/>
      <c r="D33" s="30"/>
      <c r="E33" s="30"/>
      <c r="F33" s="30"/>
      <c r="G33" s="30"/>
      <c r="H33" s="30"/>
      <c r="I33" s="30"/>
      <c r="J33" s="30"/>
      <c r="K33" s="30"/>
      <c r="L33" s="44" t="s">
        <v>1</v>
      </c>
      <c r="M33" s="45"/>
      <c r="N33" s="45"/>
      <c r="O33" s="45"/>
      <c r="P33" s="45"/>
      <c r="Q33" s="45"/>
      <c r="R33" s="45"/>
      <c r="S33" s="45"/>
      <c r="T33" s="46"/>
      <c r="U33" s="36"/>
      <c r="V33" s="37"/>
      <c r="W33" s="37"/>
      <c r="X33" s="37"/>
      <c r="Y33" s="37"/>
      <c r="Z33" s="37"/>
      <c r="AA33" s="37"/>
      <c r="AB33" s="37"/>
      <c r="AC33" s="38"/>
      <c r="AD33" s="5"/>
      <c r="AE33" s="5"/>
      <c r="AF33" s="5"/>
      <c r="AG33" s="6"/>
    </row>
    <row r="34" spans="2:33">
      <c r="B34" s="32"/>
      <c r="C34" s="4">
        <v>2013</v>
      </c>
      <c r="D34" s="4">
        <v>2014</v>
      </c>
      <c r="E34" s="4">
        <v>2015</v>
      </c>
      <c r="F34" s="4">
        <v>2016</v>
      </c>
      <c r="G34" s="4">
        <v>2017</v>
      </c>
      <c r="H34" s="4">
        <v>2018</v>
      </c>
      <c r="I34" s="4">
        <v>2019</v>
      </c>
      <c r="J34" s="4">
        <v>2020</v>
      </c>
      <c r="K34" s="4">
        <v>2021</v>
      </c>
      <c r="L34" s="4">
        <v>2013</v>
      </c>
      <c r="M34" s="4">
        <v>2014</v>
      </c>
      <c r="N34" s="4">
        <v>2015</v>
      </c>
      <c r="O34" s="4">
        <v>2016</v>
      </c>
      <c r="P34" s="4">
        <v>2017</v>
      </c>
      <c r="Q34" s="4">
        <v>2018</v>
      </c>
      <c r="R34" s="4">
        <v>2019</v>
      </c>
      <c r="S34" s="4">
        <v>2020</v>
      </c>
      <c r="T34" s="4">
        <v>2021</v>
      </c>
      <c r="U34" s="4">
        <v>2013</v>
      </c>
      <c r="V34" s="4">
        <v>2014</v>
      </c>
      <c r="W34" s="4">
        <v>2015</v>
      </c>
      <c r="X34" s="4">
        <v>2016</v>
      </c>
      <c r="Y34" s="4">
        <v>2017</v>
      </c>
      <c r="Z34" s="7">
        <v>2018</v>
      </c>
      <c r="AA34" s="7">
        <v>2019</v>
      </c>
      <c r="AB34" s="4">
        <v>2020</v>
      </c>
      <c r="AC34" s="4">
        <v>2021</v>
      </c>
    </row>
    <row r="35" spans="2:33">
      <c r="B35" s="10" t="s">
        <v>6</v>
      </c>
      <c r="C35" s="13">
        <v>1767</v>
      </c>
      <c r="D35" s="13">
        <v>2055</v>
      </c>
      <c r="E35" s="13">
        <v>2091</v>
      </c>
      <c r="F35" s="13">
        <v>1985</v>
      </c>
      <c r="G35" s="13">
        <v>2010</v>
      </c>
      <c r="H35" s="13">
        <v>2050</v>
      </c>
      <c r="I35" s="13">
        <v>1836</v>
      </c>
      <c r="J35" s="13">
        <v>1831</v>
      </c>
      <c r="K35" s="13">
        <v>1854</v>
      </c>
      <c r="L35" s="13">
        <v>99</v>
      </c>
      <c r="M35" s="13">
        <v>157</v>
      </c>
      <c r="N35" s="13">
        <v>240</v>
      </c>
      <c r="O35" s="13">
        <v>296</v>
      </c>
      <c r="P35" s="13">
        <v>303</v>
      </c>
      <c r="Q35" s="13">
        <v>317</v>
      </c>
      <c r="R35" s="13">
        <v>273</v>
      </c>
      <c r="S35" s="13">
        <v>236</v>
      </c>
      <c r="T35" s="13">
        <v>207</v>
      </c>
      <c r="U35" s="13">
        <v>5.6</v>
      </c>
      <c r="V35" s="13">
        <v>7.6</v>
      </c>
      <c r="W35" s="13">
        <v>11.5</v>
      </c>
      <c r="X35" s="13">
        <v>14.9</v>
      </c>
      <c r="Y35" s="13">
        <v>15.1</v>
      </c>
      <c r="Z35" s="13">
        <v>15.5</v>
      </c>
      <c r="AA35" s="13">
        <v>14.9</v>
      </c>
      <c r="AB35" s="13">
        <v>12.9</v>
      </c>
      <c r="AC35" s="21">
        <v>11.2</v>
      </c>
    </row>
    <row r="36" spans="2:33">
      <c r="B36" s="26" t="s">
        <v>48</v>
      </c>
      <c r="C36" s="13">
        <v>782</v>
      </c>
      <c r="D36" s="13">
        <v>970</v>
      </c>
      <c r="E36" s="13">
        <v>1015</v>
      </c>
      <c r="F36" s="13">
        <v>983</v>
      </c>
      <c r="G36" s="13">
        <v>995</v>
      </c>
      <c r="H36" s="13">
        <v>998</v>
      </c>
      <c r="I36" s="13">
        <v>913</v>
      </c>
      <c r="J36" s="13">
        <v>925</v>
      </c>
      <c r="K36" s="13">
        <v>938</v>
      </c>
      <c r="L36" s="13">
        <v>50</v>
      </c>
      <c r="M36" s="13">
        <v>84</v>
      </c>
      <c r="N36" s="13">
        <v>121</v>
      </c>
      <c r="O36" s="13">
        <v>164</v>
      </c>
      <c r="P36" s="13">
        <v>177</v>
      </c>
      <c r="Q36" s="13">
        <v>165</v>
      </c>
      <c r="R36" s="13">
        <v>142</v>
      </c>
      <c r="S36" s="13">
        <v>123</v>
      </c>
      <c r="T36" s="13">
        <v>89</v>
      </c>
      <c r="U36" s="13">
        <v>6.4</v>
      </c>
      <c r="V36" s="13">
        <v>8.6</v>
      </c>
      <c r="W36" s="13">
        <v>11.9</v>
      </c>
      <c r="X36" s="13">
        <v>16.7</v>
      </c>
      <c r="Y36" s="13">
        <v>17.8</v>
      </c>
      <c r="Z36" s="13">
        <v>16.5</v>
      </c>
      <c r="AA36" s="13">
        <v>15.6</v>
      </c>
      <c r="AB36" s="13">
        <v>13.3</v>
      </c>
      <c r="AC36" s="21">
        <v>9.5</v>
      </c>
    </row>
    <row r="37" spans="2:33">
      <c r="B37" s="26" t="s">
        <v>49</v>
      </c>
      <c r="C37" s="13">
        <v>17</v>
      </c>
      <c r="D37" s="13">
        <v>21</v>
      </c>
      <c r="E37" s="13">
        <v>18</v>
      </c>
      <c r="F37" s="13">
        <v>19</v>
      </c>
      <c r="G37" s="13">
        <v>19</v>
      </c>
      <c r="H37" s="13">
        <v>19</v>
      </c>
      <c r="I37" s="13">
        <v>19</v>
      </c>
      <c r="J37" s="13">
        <v>20</v>
      </c>
      <c r="K37" s="13">
        <v>18</v>
      </c>
      <c r="L37" s="13">
        <v>5</v>
      </c>
      <c r="M37" s="13">
        <v>5</v>
      </c>
      <c r="N37" s="13">
        <v>11</v>
      </c>
      <c r="O37" s="13">
        <v>5</v>
      </c>
      <c r="P37" s="13">
        <v>5</v>
      </c>
      <c r="Q37" s="13">
        <v>6</v>
      </c>
      <c r="R37" s="13">
        <v>7</v>
      </c>
      <c r="S37" s="13">
        <v>5</v>
      </c>
      <c r="T37" s="13">
        <v>6</v>
      </c>
      <c r="U37" s="13">
        <v>29.4</v>
      </c>
      <c r="V37" s="13">
        <v>23.8</v>
      </c>
      <c r="W37" s="13">
        <v>11.7</v>
      </c>
      <c r="X37" s="13">
        <v>26.3</v>
      </c>
      <c r="Y37" s="13">
        <v>26.3</v>
      </c>
      <c r="Z37" s="13">
        <v>31.6</v>
      </c>
      <c r="AA37" s="13">
        <v>36.799999999999997</v>
      </c>
      <c r="AB37" s="13">
        <v>25</v>
      </c>
      <c r="AC37" s="21">
        <v>33.299999999999997</v>
      </c>
    </row>
    <row r="38" spans="2:33">
      <c r="B38" s="26" t="s">
        <v>50</v>
      </c>
      <c r="C38" s="13">
        <v>89</v>
      </c>
      <c r="D38" s="13">
        <v>99</v>
      </c>
      <c r="E38" s="13">
        <v>94</v>
      </c>
      <c r="F38" s="13">
        <v>83</v>
      </c>
      <c r="G38" s="13">
        <v>80</v>
      </c>
      <c r="H38" s="13">
        <v>84</v>
      </c>
      <c r="I38" s="13">
        <v>75</v>
      </c>
      <c r="J38" s="13">
        <v>74</v>
      </c>
      <c r="K38" s="13">
        <v>76</v>
      </c>
      <c r="L38" s="13">
        <v>1</v>
      </c>
      <c r="M38" s="13">
        <v>8</v>
      </c>
      <c r="N38" s="13">
        <v>4</v>
      </c>
      <c r="O38" s="13">
        <v>4</v>
      </c>
      <c r="P38" s="13">
        <v>5</v>
      </c>
      <c r="Q38" s="13">
        <v>7</v>
      </c>
      <c r="R38" s="13">
        <v>9</v>
      </c>
      <c r="S38" s="13">
        <v>10</v>
      </c>
      <c r="T38" s="13">
        <v>7</v>
      </c>
      <c r="U38" s="13">
        <v>1.2</v>
      </c>
      <c r="V38" s="13">
        <v>8.1</v>
      </c>
      <c r="W38" s="13">
        <v>22.2</v>
      </c>
      <c r="X38" s="13">
        <v>4.8</v>
      </c>
      <c r="Y38" s="13">
        <v>6.3</v>
      </c>
      <c r="Z38" s="13">
        <v>8.3000000000000007</v>
      </c>
      <c r="AA38" s="13">
        <v>12</v>
      </c>
      <c r="AB38" s="13">
        <v>13.5</v>
      </c>
      <c r="AC38" s="21">
        <v>9.1999999999999993</v>
      </c>
    </row>
    <row r="39" spans="2:33">
      <c r="B39" s="26" t="s">
        <v>51</v>
      </c>
      <c r="C39" s="13">
        <v>402</v>
      </c>
      <c r="D39" s="13">
        <v>471</v>
      </c>
      <c r="E39" s="13">
        <v>494</v>
      </c>
      <c r="F39" s="13">
        <v>472</v>
      </c>
      <c r="G39" s="13">
        <v>468</v>
      </c>
      <c r="H39" s="13">
        <v>463</v>
      </c>
      <c r="I39" s="13">
        <v>417</v>
      </c>
      <c r="J39" s="13">
        <v>404</v>
      </c>
      <c r="K39" s="13">
        <v>413</v>
      </c>
      <c r="L39" s="13">
        <v>13</v>
      </c>
      <c r="M39" s="13">
        <v>28</v>
      </c>
      <c r="N39" s="13">
        <v>35</v>
      </c>
      <c r="O39" s="13">
        <v>37</v>
      </c>
      <c r="P39" s="13">
        <v>39</v>
      </c>
      <c r="Q39" s="13">
        <v>53</v>
      </c>
      <c r="R39" s="13">
        <v>41</v>
      </c>
      <c r="S39" s="13">
        <v>25</v>
      </c>
      <c r="T39" s="13">
        <v>35</v>
      </c>
      <c r="U39" s="13">
        <v>3.2</v>
      </c>
      <c r="V39" s="13">
        <v>5.9</v>
      </c>
      <c r="W39" s="13">
        <v>7.1</v>
      </c>
      <c r="X39" s="13">
        <v>7.8</v>
      </c>
      <c r="Y39" s="13">
        <v>8.3000000000000007</v>
      </c>
      <c r="Z39" s="13">
        <v>11.4</v>
      </c>
      <c r="AA39" s="13">
        <v>9.8000000000000007</v>
      </c>
      <c r="AB39" s="13">
        <v>6.2</v>
      </c>
      <c r="AC39" s="21">
        <v>8.5</v>
      </c>
    </row>
    <row r="40" spans="2:33">
      <c r="B40" s="26" t="s">
        <v>52</v>
      </c>
      <c r="C40" s="13">
        <v>7</v>
      </c>
      <c r="D40" s="13">
        <v>8</v>
      </c>
      <c r="E40" s="13">
        <v>6</v>
      </c>
      <c r="F40" s="13">
        <v>6</v>
      </c>
      <c r="G40" s="13">
        <v>5</v>
      </c>
      <c r="H40" s="13">
        <v>9</v>
      </c>
      <c r="I40" s="13">
        <v>7</v>
      </c>
      <c r="J40" s="13">
        <v>8</v>
      </c>
      <c r="K40" s="13">
        <v>8</v>
      </c>
      <c r="L40" s="13" t="s">
        <v>4</v>
      </c>
      <c r="M40" s="13">
        <v>1</v>
      </c>
      <c r="N40" s="13" t="s">
        <v>5</v>
      </c>
      <c r="O40" s="13">
        <v>1</v>
      </c>
      <c r="P40" s="13">
        <v>1</v>
      </c>
      <c r="Q40" s="13">
        <v>1</v>
      </c>
      <c r="R40" s="13">
        <v>1</v>
      </c>
      <c r="S40" s="13">
        <v>1</v>
      </c>
      <c r="T40" s="13">
        <v>1</v>
      </c>
      <c r="U40" s="13" t="s">
        <v>4</v>
      </c>
      <c r="V40" s="13">
        <v>12.5</v>
      </c>
      <c r="W40" s="13">
        <v>16.7</v>
      </c>
      <c r="X40" s="13">
        <v>16.7</v>
      </c>
      <c r="Y40" s="13">
        <v>20</v>
      </c>
      <c r="Z40" s="13">
        <v>11.1</v>
      </c>
      <c r="AA40" s="13">
        <v>14.3</v>
      </c>
      <c r="AB40" s="13">
        <v>12.5</v>
      </c>
      <c r="AC40" s="21">
        <v>12.5</v>
      </c>
    </row>
    <row r="41" spans="2:33">
      <c r="B41" s="26" t="s">
        <v>53</v>
      </c>
      <c r="C41" s="13">
        <v>31</v>
      </c>
      <c r="D41" s="13">
        <v>43</v>
      </c>
      <c r="E41" s="13">
        <v>40</v>
      </c>
      <c r="F41" s="13">
        <v>41</v>
      </c>
      <c r="G41" s="13">
        <v>33</v>
      </c>
      <c r="H41" s="13">
        <v>30</v>
      </c>
      <c r="I41" s="13">
        <v>29</v>
      </c>
      <c r="J41" s="13">
        <v>26</v>
      </c>
      <c r="K41" s="13">
        <v>30</v>
      </c>
      <c r="L41" s="13">
        <v>2</v>
      </c>
      <c r="M41" s="13">
        <v>2</v>
      </c>
      <c r="N41" s="13">
        <v>2</v>
      </c>
      <c r="O41" s="13">
        <v>8</v>
      </c>
      <c r="P41" s="13">
        <v>5</v>
      </c>
      <c r="Q41" s="13">
        <v>9</v>
      </c>
      <c r="R41" s="13">
        <v>11</v>
      </c>
      <c r="S41" s="13">
        <v>10</v>
      </c>
      <c r="T41" s="13">
        <v>9</v>
      </c>
      <c r="U41" s="13">
        <v>8.3000000000000007</v>
      </c>
      <c r="V41" s="13">
        <v>4.7</v>
      </c>
      <c r="W41" s="13">
        <v>5</v>
      </c>
      <c r="X41" s="13">
        <v>19.5</v>
      </c>
      <c r="Y41" s="13">
        <v>15.2</v>
      </c>
      <c r="Z41" s="13">
        <v>30</v>
      </c>
      <c r="AA41" s="13">
        <v>37.9</v>
      </c>
      <c r="AB41" s="13">
        <v>38.5</v>
      </c>
      <c r="AC41" s="21">
        <v>30</v>
      </c>
    </row>
    <row r="42" spans="2:33">
      <c r="B42" s="26" t="s">
        <v>54</v>
      </c>
      <c r="C42" s="13">
        <v>6</v>
      </c>
      <c r="D42" s="13">
        <v>6</v>
      </c>
      <c r="E42" s="13">
        <v>6</v>
      </c>
      <c r="F42" s="13">
        <v>5</v>
      </c>
      <c r="G42" s="13">
        <v>9</v>
      </c>
      <c r="H42" s="13">
        <v>12</v>
      </c>
      <c r="I42" s="13">
        <v>9</v>
      </c>
      <c r="J42" s="13">
        <v>9</v>
      </c>
      <c r="K42" s="13">
        <v>10</v>
      </c>
      <c r="L42" s="13" t="s">
        <v>4</v>
      </c>
      <c r="M42" s="13">
        <v>1</v>
      </c>
      <c r="N42" s="13" t="s">
        <v>5</v>
      </c>
      <c r="O42" s="13">
        <v>1</v>
      </c>
      <c r="P42" s="13">
        <v>1</v>
      </c>
      <c r="Q42" s="13">
        <v>1</v>
      </c>
      <c r="R42" s="13">
        <v>1</v>
      </c>
      <c r="S42" s="13">
        <v>1</v>
      </c>
      <c r="T42" s="13">
        <v>1</v>
      </c>
      <c r="U42" s="13" t="s">
        <v>4</v>
      </c>
      <c r="V42" s="13">
        <v>16.7</v>
      </c>
      <c r="W42" s="13">
        <v>16.7</v>
      </c>
      <c r="X42" s="13">
        <v>20</v>
      </c>
      <c r="Y42" s="13">
        <v>11.1</v>
      </c>
      <c r="Z42" s="13">
        <v>8.3000000000000007</v>
      </c>
      <c r="AA42" s="13">
        <v>11.1</v>
      </c>
      <c r="AB42" s="13">
        <v>11.1</v>
      </c>
      <c r="AC42" s="21">
        <v>10</v>
      </c>
    </row>
    <row r="43" spans="2:33">
      <c r="B43" s="26" t="s">
        <v>55</v>
      </c>
      <c r="C43" s="13">
        <v>26</v>
      </c>
      <c r="D43" s="13">
        <v>27</v>
      </c>
      <c r="E43" s="13">
        <v>25</v>
      </c>
      <c r="F43" s="13">
        <v>21</v>
      </c>
      <c r="G43" s="13">
        <v>22</v>
      </c>
      <c r="H43" s="13">
        <v>26</v>
      </c>
      <c r="I43" s="13">
        <v>30</v>
      </c>
      <c r="J43" s="13">
        <v>29</v>
      </c>
      <c r="K43" s="13">
        <v>30</v>
      </c>
      <c r="L43" s="13" t="s">
        <v>4</v>
      </c>
      <c r="M43" s="13" t="s">
        <v>4</v>
      </c>
      <c r="N43" s="13">
        <v>2</v>
      </c>
      <c r="O43" s="13">
        <v>14</v>
      </c>
      <c r="P43" s="13">
        <v>2</v>
      </c>
      <c r="Q43" s="13">
        <v>1</v>
      </c>
      <c r="R43" s="13">
        <v>1</v>
      </c>
      <c r="S43" s="13">
        <v>2</v>
      </c>
      <c r="T43" s="13">
        <v>1</v>
      </c>
      <c r="U43" s="13" t="s">
        <v>4</v>
      </c>
      <c r="V43" s="13" t="s">
        <v>4</v>
      </c>
      <c r="W43" s="13">
        <v>8</v>
      </c>
      <c r="X43" s="13">
        <v>66.7</v>
      </c>
      <c r="Y43" s="13">
        <v>9.1</v>
      </c>
      <c r="Z43" s="13">
        <v>3.8</v>
      </c>
      <c r="AA43" s="13">
        <v>3.3</v>
      </c>
      <c r="AB43" s="13">
        <v>6.9</v>
      </c>
      <c r="AC43" s="21">
        <v>3.3</v>
      </c>
    </row>
    <row r="44" spans="2:33">
      <c r="B44" s="26" t="s">
        <v>56</v>
      </c>
      <c r="C44" s="13">
        <v>56</v>
      </c>
      <c r="D44" s="13">
        <v>54</v>
      </c>
      <c r="E44" s="13">
        <v>56</v>
      </c>
      <c r="F44" s="13">
        <v>50</v>
      </c>
      <c r="G44" s="13">
        <v>56</v>
      </c>
      <c r="H44" s="13">
        <v>68</v>
      </c>
      <c r="I44" s="13">
        <v>54</v>
      </c>
      <c r="J44" s="13">
        <v>56</v>
      </c>
      <c r="K44" s="13">
        <v>58</v>
      </c>
      <c r="L44" s="13">
        <v>18</v>
      </c>
      <c r="M44" s="13">
        <v>3</v>
      </c>
      <c r="N44" s="13">
        <v>2</v>
      </c>
      <c r="O44" s="13">
        <v>5</v>
      </c>
      <c r="P44" s="13">
        <v>9</v>
      </c>
      <c r="Q44" s="13">
        <v>9</v>
      </c>
      <c r="R44" s="13">
        <v>8</v>
      </c>
      <c r="S44" s="13">
        <v>5</v>
      </c>
      <c r="T44" s="13">
        <v>5</v>
      </c>
      <c r="U44" s="13">
        <v>32.700000000000003</v>
      </c>
      <c r="V44" s="13">
        <v>5.6</v>
      </c>
      <c r="W44" s="13">
        <v>3.6</v>
      </c>
      <c r="X44" s="13">
        <v>10</v>
      </c>
      <c r="Y44" s="13">
        <v>16.100000000000001</v>
      </c>
      <c r="Z44" s="13">
        <v>13.2</v>
      </c>
      <c r="AA44" s="13">
        <v>14.8</v>
      </c>
      <c r="AB44" s="13">
        <v>8.9</v>
      </c>
      <c r="AC44" s="21">
        <v>8.6</v>
      </c>
    </row>
    <row r="45" spans="2:33">
      <c r="B45" s="26" t="s">
        <v>57</v>
      </c>
      <c r="C45" s="13">
        <v>42</v>
      </c>
      <c r="D45" s="13">
        <v>43</v>
      </c>
      <c r="E45" s="13">
        <v>40</v>
      </c>
      <c r="F45" s="13">
        <v>37</v>
      </c>
      <c r="G45" s="13">
        <v>40</v>
      </c>
      <c r="H45" s="13">
        <v>43</v>
      </c>
      <c r="I45" s="13">
        <v>34</v>
      </c>
      <c r="J45" s="13">
        <v>37</v>
      </c>
      <c r="K45" s="13">
        <v>34</v>
      </c>
      <c r="L45" s="13">
        <v>2</v>
      </c>
      <c r="M45" s="13">
        <v>1</v>
      </c>
      <c r="N45" s="13" t="s">
        <v>5</v>
      </c>
      <c r="O45" s="13">
        <v>3</v>
      </c>
      <c r="P45" s="13">
        <v>3</v>
      </c>
      <c r="Q45" s="13">
        <v>4</v>
      </c>
      <c r="R45" s="13">
        <v>4</v>
      </c>
      <c r="S45" s="13">
        <v>5</v>
      </c>
      <c r="T45" s="13">
        <v>5</v>
      </c>
      <c r="U45" s="13">
        <v>4.8</v>
      </c>
      <c r="V45" s="13">
        <v>2.2999999999999998</v>
      </c>
      <c r="W45" s="13">
        <v>2.5</v>
      </c>
      <c r="X45" s="13">
        <v>8.1</v>
      </c>
      <c r="Y45" s="13">
        <v>7.5</v>
      </c>
      <c r="Z45" s="13">
        <v>9.3000000000000007</v>
      </c>
      <c r="AA45" s="13">
        <v>11.8</v>
      </c>
      <c r="AB45" s="13">
        <v>13.5</v>
      </c>
      <c r="AC45" s="21">
        <v>14.7</v>
      </c>
    </row>
    <row r="46" spans="2:33">
      <c r="B46" s="26" t="s">
        <v>58</v>
      </c>
      <c r="C46" s="13">
        <v>17</v>
      </c>
      <c r="D46" s="13">
        <v>16</v>
      </c>
      <c r="E46" s="13">
        <v>16</v>
      </c>
      <c r="F46" s="13">
        <v>13</v>
      </c>
      <c r="G46" s="13">
        <v>18</v>
      </c>
      <c r="H46" s="13">
        <v>15</v>
      </c>
      <c r="I46" s="13">
        <v>12</v>
      </c>
      <c r="J46" s="13">
        <v>14</v>
      </c>
      <c r="K46" s="13">
        <v>13</v>
      </c>
      <c r="L46" s="13">
        <v>1</v>
      </c>
      <c r="M46" s="13">
        <v>1</v>
      </c>
      <c r="N46" s="13" t="s">
        <v>4</v>
      </c>
      <c r="O46" s="13">
        <v>5</v>
      </c>
      <c r="P46" s="13">
        <v>3</v>
      </c>
      <c r="Q46" s="13">
        <v>3</v>
      </c>
      <c r="R46" s="13">
        <v>2</v>
      </c>
      <c r="S46" s="13">
        <v>2</v>
      </c>
      <c r="T46" s="13">
        <v>2</v>
      </c>
      <c r="U46" s="13">
        <v>5.9</v>
      </c>
      <c r="V46" s="13">
        <v>6.3</v>
      </c>
      <c r="W46" s="13" t="s">
        <v>4</v>
      </c>
      <c r="X46" s="13">
        <v>38.5</v>
      </c>
      <c r="Y46" s="13">
        <v>16.7</v>
      </c>
      <c r="Z46" s="13">
        <v>20</v>
      </c>
      <c r="AA46" s="13">
        <v>16.7</v>
      </c>
      <c r="AB46" s="13">
        <v>14.3</v>
      </c>
      <c r="AC46" s="21">
        <v>15.4</v>
      </c>
    </row>
    <row r="47" spans="2:33">
      <c r="B47" s="26" t="s">
        <v>59</v>
      </c>
      <c r="C47" s="13">
        <v>108</v>
      </c>
      <c r="D47" s="13">
        <v>112</v>
      </c>
      <c r="E47" s="13">
        <v>108</v>
      </c>
      <c r="F47" s="13">
        <v>95</v>
      </c>
      <c r="G47" s="13">
        <v>96</v>
      </c>
      <c r="H47" s="13">
        <v>96</v>
      </c>
      <c r="I47" s="13">
        <v>87</v>
      </c>
      <c r="J47" s="13">
        <v>87</v>
      </c>
      <c r="K47" s="13">
        <v>81</v>
      </c>
      <c r="L47" s="13" t="s">
        <v>4</v>
      </c>
      <c r="M47" s="13">
        <v>10</v>
      </c>
      <c r="N47" s="13">
        <v>33</v>
      </c>
      <c r="O47" s="13">
        <v>19</v>
      </c>
      <c r="P47" s="13">
        <v>20</v>
      </c>
      <c r="Q47" s="13">
        <v>20</v>
      </c>
      <c r="R47" s="13">
        <v>19</v>
      </c>
      <c r="S47" s="13">
        <v>16</v>
      </c>
      <c r="T47" s="13">
        <v>17</v>
      </c>
      <c r="U47" s="13" t="s">
        <v>4</v>
      </c>
      <c r="V47" s="13">
        <v>8.9</v>
      </c>
      <c r="W47" s="13">
        <v>30.6</v>
      </c>
      <c r="X47" s="13">
        <v>20</v>
      </c>
      <c r="Y47" s="13">
        <v>20.8</v>
      </c>
      <c r="Z47" s="13">
        <v>20.8</v>
      </c>
      <c r="AA47" s="13">
        <v>21.8</v>
      </c>
      <c r="AB47" s="13">
        <v>18.399999999999999</v>
      </c>
      <c r="AC47" s="21">
        <v>21</v>
      </c>
    </row>
    <row r="48" spans="2:33">
      <c r="B48" s="26" t="s">
        <v>60</v>
      </c>
      <c r="C48" s="13">
        <v>30</v>
      </c>
      <c r="D48" s="13">
        <v>20</v>
      </c>
      <c r="E48" s="13">
        <v>27</v>
      </c>
      <c r="F48" s="13">
        <v>28</v>
      </c>
      <c r="G48" s="13">
        <v>29</v>
      </c>
      <c r="H48" s="13">
        <v>31</v>
      </c>
      <c r="I48" s="13">
        <v>25</v>
      </c>
      <c r="J48" s="13">
        <v>24</v>
      </c>
      <c r="K48" s="13">
        <v>24</v>
      </c>
      <c r="L48" s="13">
        <v>1</v>
      </c>
      <c r="M48" s="13">
        <v>1</v>
      </c>
      <c r="N48" s="13" t="s">
        <v>5</v>
      </c>
      <c r="O48" s="13">
        <v>3</v>
      </c>
      <c r="P48" s="13">
        <v>11</v>
      </c>
      <c r="Q48" s="13">
        <v>7</v>
      </c>
      <c r="R48" s="13">
        <v>3</v>
      </c>
      <c r="S48" s="13">
        <v>3</v>
      </c>
      <c r="T48" s="13">
        <v>5</v>
      </c>
      <c r="U48" s="13">
        <v>3.3</v>
      </c>
      <c r="V48" s="13">
        <v>3.6</v>
      </c>
      <c r="W48" s="13">
        <v>3.7</v>
      </c>
      <c r="X48" s="13">
        <v>10.7</v>
      </c>
      <c r="Y48" s="13">
        <v>37.9</v>
      </c>
      <c r="Z48" s="13">
        <v>22.6</v>
      </c>
      <c r="AA48" s="13">
        <v>12</v>
      </c>
      <c r="AB48" s="13">
        <v>12.5</v>
      </c>
      <c r="AC48" s="21">
        <v>20.8</v>
      </c>
    </row>
    <row r="49" spans="2:29">
      <c r="B49" s="26" t="s">
        <v>61</v>
      </c>
      <c r="C49" s="13">
        <v>10</v>
      </c>
      <c r="D49" s="13">
        <v>28</v>
      </c>
      <c r="E49" s="13">
        <v>15</v>
      </c>
      <c r="F49" s="13">
        <v>9</v>
      </c>
      <c r="G49" s="13">
        <v>10</v>
      </c>
      <c r="H49" s="13">
        <v>20</v>
      </c>
      <c r="I49" s="13">
        <v>9</v>
      </c>
      <c r="J49" s="13">
        <v>10</v>
      </c>
      <c r="K49" s="13">
        <v>10</v>
      </c>
      <c r="L49" s="13" t="s">
        <v>4</v>
      </c>
      <c r="M49" s="13" t="s">
        <v>4</v>
      </c>
      <c r="N49" s="13" t="s">
        <v>4</v>
      </c>
      <c r="O49" s="13" t="s">
        <v>4</v>
      </c>
      <c r="P49" s="13" t="s">
        <v>4</v>
      </c>
      <c r="Q49" s="13">
        <v>3</v>
      </c>
      <c r="R49" s="13">
        <v>3</v>
      </c>
      <c r="S49" s="13">
        <v>3</v>
      </c>
      <c r="T49" s="13">
        <v>4</v>
      </c>
      <c r="U49" s="13" t="s">
        <v>4</v>
      </c>
      <c r="V49" s="13" t="s">
        <v>4</v>
      </c>
      <c r="W49" s="13" t="s">
        <v>4</v>
      </c>
      <c r="X49" s="13" t="s">
        <v>4</v>
      </c>
      <c r="Y49" s="13" t="s">
        <v>4</v>
      </c>
      <c r="Z49" s="13">
        <v>15</v>
      </c>
      <c r="AA49" s="13">
        <v>33.299999999999997</v>
      </c>
      <c r="AB49" s="13">
        <v>30</v>
      </c>
      <c r="AC49" s="21">
        <v>40</v>
      </c>
    </row>
    <row r="50" spans="2:29">
      <c r="B50" s="26" t="s">
        <v>13</v>
      </c>
      <c r="C50" s="13">
        <v>14</v>
      </c>
      <c r="D50" s="13">
        <v>13</v>
      </c>
      <c r="E50" s="13">
        <v>18</v>
      </c>
      <c r="F50" s="13">
        <v>19</v>
      </c>
      <c r="G50" s="13">
        <v>15</v>
      </c>
      <c r="H50" s="13">
        <v>16</v>
      </c>
      <c r="I50" s="13">
        <v>14</v>
      </c>
      <c r="J50" s="13">
        <v>13</v>
      </c>
      <c r="K50" s="13">
        <v>14</v>
      </c>
      <c r="L50" s="13" t="s">
        <v>4</v>
      </c>
      <c r="M50" s="13" t="s">
        <v>4</v>
      </c>
      <c r="N50" s="13" t="s">
        <v>4</v>
      </c>
      <c r="O50" s="13" t="s">
        <v>4</v>
      </c>
      <c r="P50" s="13">
        <v>1</v>
      </c>
      <c r="Q50" s="13">
        <v>2</v>
      </c>
      <c r="R50" s="13">
        <v>2</v>
      </c>
      <c r="S50" s="13">
        <v>2</v>
      </c>
      <c r="T50" s="13">
        <v>2</v>
      </c>
      <c r="U50" s="13" t="s">
        <v>4</v>
      </c>
      <c r="V50" s="13" t="s">
        <v>4</v>
      </c>
      <c r="W50" s="13" t="s">
        <v>4</v>
      </c>
      <c r="X50" s="13" t="s">
        <v>4</v>
      </c>
      <c r="Y50" s="13">
        <v>6.7</v>
      </c>
      <c r="Z50" s="13">
        <v>12.5</v>
      </c>
      <c r="AA50" s="13">
        <v>14.3</v>
      </c>
      <c r="AB50" s="13">
        <v>15.4</v>
      </c>
      <c r="AC50" s="21">
        <v>14.3</v>
      </c>
    </row>
    <row r="51" spans="2:29">
      <c r="B51" s="26" t="s">
        <v>62</v>
      </c>
      <c r="C51" s="13">
        <v>21</v>
      </c>
      <c r="D51" s="13">
        <v>18</v>
      </c>
      <c r="E51" s="13">
        <v>16</v>
      </c>
      <c r="F51" s="13">
        <v>15</v>
      </c>
      <c r="G51" s="13">
        <v>21</v>
      </c>
      <c r="H51" s="13">
        <v>24</v>
      </c>
      <c r="I51" s="13">
        <v>16</v>
      </c>
      <c r="J51" s="13">
        <v>16</v>
      </c>
      <c r="K51" s="13">
        <v>18</v>
      </c>
      <c r="L51" s="13" t="s">
        <v>4</v>
      </c>
      <c r="M51" s="13" t="s">
        <v>4</v>
      </c>
      <c r="N51" s="13">
        <v>3</v>
      </c>
      <c r="O51" s="13">
        <v>2</v>
      </c>
      <c r="P51" s="13">
        <v>6</v>
      </c>
      <c r="Q51" s="13">
        <v>8</v>
      </c>
      <c r="R51" s="13">
        <v>4</v>
      </c>
      <c r="S51" s="13">
        <v>4</v>
      </c>
      <c r="T51" s="13">
        <v>4</v>
      </c>
      <c r="U51" s="13" t="s">
        <v>4</v>
      </c>
      <c r="V51" s="13" t="s">
        <v>4</v>
      </c>
      <c r="W51" s="13">
        <v>18.8</v>
      </c>
      <c r="X51" s="13">
        <v>13.3</v>
      </c>
      <c r="Y51" s="13">
        <v>28.6</v>
      </c>
      <c r="Z51" s="13">
        <v>33.299999999999997</v>
      </c>
      <c r="AA51" s="13">
        <v>25</v>
      </c>
      <c r="AB51" s="13">
        <v>25</v>
      </c>
      <c r="AC51" s="21">
        <v>22.2</v>
      </c>
    </row>
    <row r="52" spans="2:29">
      <c r="B52" s="26" t="s">
        <v>16</v>
      </c>
      <c r="C52" s="13">
        <v>32</v>
      </c>
      <c r="D52" s="13">
        <v>27</v>
      </c>
      <c r="E52" s="13">
        <v>23</v>
      </c>
      <c r="F52" s="13">
        <v>24</v>
      </c>
      <c r="G52" s="13">
        <v>27</v>
      </c>
      <c r="H52" s="13">
        <v>32</v>
      </c>
      <c r="I52" s="13">
        <v>22</v>
      </c>
      <c r="J52" s="13">
        <v>21</v>
      </c>
      <c r="K52" s="13">
        <v>20</v>
      </c>
      <c r="L52" s="13">
        <v>3</v>
      </c>
      <c r="M52" s="13">
        <v>3</v>
      </c>
      <c r="N52" s="13">
        <v>4</v>
      </c>
      <c r="O52" s="13">
        <v>17</v>
      </c>
      <c r="P52" s="13">
        <v>5</v>
      </c>
      <c r="Q52" s="13">
        <v>9</v>
      </c>
      <c r="R52" s="13">
        <v>6</v>
      </c>
      <c r="S52" s="13">
        <v>8</v>
      </c>
      <c r="T52" s="13">
        <v>8</v>
      </c>
      <c r="U52" s="13">
        <v>9.4</v>
      </c>
      <c r="V52" s="13">
        <v>11.1</v>
      </c>
      <c r="W52" s="13">
        <v>17.399999999999999</v>
      </c>
      <c r="X52" s="13">
        <v>70.8</v>
      </c>
      <c r="Y52" s="13">
        <v>18.5</v>
      </c>
      <c r="Z52" s="13">
        <v>28.1</v>
      </c>
      <c r="AA52" s="13">
        <v>27.3</v>
      </c>
      <c r="AB52" s="13">
        <v>38.1</v>
      </c>
      <c r="AC52" s="21">
        <v>40</v>
      </c>
    </row>
    <row r="53" spans="2:29">
      <c r="B53" s="26" t="s">
        <v>63</v>
      </c>
      <c r="C53" s="13">
        <v>35</v>
      </c>
      <c r="D53" s="13">
        <v>21</v>
      </c>
      <c r="E53" s="13">
        <v>20</v>
      </c>
      <c r="F53" s="13">
        <v>16</v>
      </c>
      <c r="G53" s="13">
        <v>19</v>
      </c>
      <c r="H53" s="13">
        <v>20</v>
      </c>
      <c r="I53" s="13">
        <v>17</v>
      </c>
      <c r="J53" s="13">
        <v>15</v>
      </c>
      <c r="K53" s="13">
        <v>15</v>
      </c>
      <c r="L53" s="13">
        <v>2</v>
      </c>
      <c r="M53" s="13">
        <v>5</v>
      </c>
      <c r="N53" s="13">
        <v>8</v>
      </c>
      <c r="O53" s="13">
        <v>5</v>
      </c>
      <c r="P53" s="13">
        <v>6</v>
      </c>
      <c r="Q53" s="13">
        <v>4</v>
      </c>
      <c r="R53" s="13">
        <v>4</v>
      </c>
      <c r="S53" s="13">
        <v>4</v>
      </c>
      <c r="T53" s="13">
        <v>2</v>
      </c>
      <c r="U53" s="13">
        <v>5.7</v>
      </c>
      <c r="V53" s="13">
        <v>23.8</v>
      </c>
      <c r="W53" s="13">
        <v>40</v>
      </c>
      <c r="X53" s="13">
        <v>31.3</v>
      </c>
      <c r="Y53" s="13">
        <v>31.6</v>
      </c>
      <c r="Z53" s="13">
        <v>20</v>
      </c>
      <c r="AA53" s="13">
        <v>23.5</v>
      </c>
      <c r="AB53" s="13">
        <v>26.7</v>
      </c>
      <c r="AC53" s="21">
        <v>13.3</v>
      </c>
    </row>
    <row r="54" spans="2:29">
      <c r="B54" s="26" t="s">
        <v>64</v>
      </c>
      <c r="C54" s="13">
        <v>42</v>
      </c>
      <c r="D54" s="13">
        <v>58</v>
      </c>
      <c r="E54" s="13">
        <v>54</v>
      </c>
      <c r="F54" s="13">
        <v>49</v>
      </c>
      <c r="G54" s="13">
        <v>48</v>
      </c>
      <c r="H54" s="13">
        <v>44</v>
      </c>
      <c r="I54" s="13">
        <v>47</v>
      </c>
      <c r="J54" s="13">
        <v>43</v>
      </c>
      <c r="K54" s="13">
        <v>44</v>
      </c>
      <c r="L54" s="13">
        <v>1</v>
      </c>
      <c r="M54" s="13">
        <v>4</v>
      </c>
      <c r="N54" s="13">
        <v>11</v>
      </c>
      <c r="O54" s="13">
        <v>3</v>
      </c>
      <c r="P54" s="13">
        <v>4</v>
      </c>
      <c r="Q54" s="13">
        <v>5</v>
      </c>
      <c r="R54" s="13">
        <v>5</v>
      </c>
      <c r="S54" s="13">
        <v>7</v>
      </c>
      <c r="T54" s="13">
        <v>4</v>
      </c>
      <c r="U54" s="13">
        <v>2.4</v>
      </c>
      <c r="V54" s="13">
        <v>6.9</v>
      </c>
      <c r="W54" s="13">
        <v>20.399999999999999</v>
      </c>
      <c r="X54" s="13">
        <v>6.1</v>
      </c>
      <c r="Y54" s="13">
        <v>8.3000000000000007</v>
      </c>
      <c r="Z54" s="13">
        <v>11.4</v>
      </c>
      <c r="AA54" s="13">
        <v>10.6</v>
      </c>
      <c r="AB54" s="13">
        <v>16.3</v>
      </c>
      <c r="AC54" s="21">
        <v>9.1</v>
      </c>
    </row>
    <row r="55" spans="2:29" ht="28.5" customHeight="1">
      <c r="B55" s="39" t="s">
        <v>69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</row>
    <row r="56" spans="2:29" ht="9" customHeight="1">
      <c r="B56" s="22"/>
      <c r="C56" s="23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</row>
    <row r="57" spans="2:29">
      <c r="C57" s="19"/>
    </row>
    <row r="58" spans="2:29" ht="15">
      <c r="B58" s="31" t="s">
        <v>68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</row>
    <row r="59" spans="2:29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"/>
      <c r="P59" s="2"/>
      <c r="Q59" s="2"/>
      <c r="R59" s="2"/>
      <c r="S59" s="2"/>
      <c r="T59" s="2"/>
      <c r="U59" s="2"/>
    </row>
    <row r="60" spans="2:29" ht="11.25" customHeight="1">
      <c r="B60" s="32"/>
      <c r="C60" s="33" t="s">
        <v>2</v>
      </c>
      <c r="D60" s="34"/>
      <c r="E60" s="34"/>
      <c r="F60" s="34"/>
      <c r="G60" s="34"/>
      <c r="H60" s="34"/>
      <c r="I60" s="34"/>
      <c r="J60" s="34"/>
      <c r="K60" s="35"/>
      <c r="L60" s="41" t="s">
        <v>65</v>
      </c>
      <c r="M60" s="42"/>
      <c r="N60" s="42"/>
      <c r="O60" s="42"/>
      <c r="P60" s="42"/>
      <c r="Q60" s="42"/>
      <c r="R60" s="42"/>
      <c r="S60" s="42"/>
      <c r="T60" s="43"/>
      <c r="U60" s="33" t="s">
        <v>66</v>
      </c>
      <c r="V60" s="34"/>
      <c r="W60" s="34"/>
      <c r="X60" s="34"/>
      <c r="Y60" s="34"/>
      <c r="Z60" s="34"/>
      <c r="AA60" s="34"/>
      <c r="AB60" s="34"/>
      <c r="AC60" s="34"/>
    </row>
    <row r="61" spans="2:29" ht="11.25" customHeight="1">
      <c r="B61" s="32"/>
      <c r="C61" s="36"/>
      <c r="D61" s="37"/>
      <c r="E61" s="37"/>
      <c r="F61" s="37"/>
      <c r="G61" s="37"/>
      <c r="H61" s="37"/>
      <c r="I61" s="37"/>
      <c r="J61" s="37"/>
      <c r="K61" s="38"/>
      <c r="L61" s="44" t="s">
        <v>1</v>
      </c>
      <c r="M61" s="45"/>
      <c r="N61" s="45"/>
      <c r="O61" s="45"/>
      <c r="P61" s="45"/>
      <c r="Q61" s="45"/>
      <c r="R61" s="45"/>
      <c r="S61" s="45"/>
      <c r="T61" s="46"/>
      <c r="U61" s="36"/>
      <c r="V61" s="37"/>
      <c r="W61" s="37"/>
      <c r="X61" s="37"/>
      <c r="Y61" s="37"/>
      <c r="Z61" s="37"/>
      <c r="AA61" s="37"/>
      <c r="AB61" s="37"/>
      <c r="AC61" s="37"/>
    </row>
    <row r="62" spans="2:29">
      <c r="B62" s="32"/>
      <c r="C62" s="4">
        <v>2022</v>
      </c>
      <c r="D62" s="4">
        <v>2023</v>
      </c>
      <c r="E62" s="4">
        <v>2024</v>
      </c>
      <c r="F62" s="4">
        <v>2025</v>
      </c>
      <c r="G62" s="4">
        <v>2026</v>
      </c>
      <c r="H62" s="4">
        <v>2027</v>
      </c>
      <c r="I62" s="4">
        <v>2028</v>
      </c>
      <c r="J62" s="4">
        <v>2029</v>
      </c>
      <c r="K62" s="4">
        <v>2030</v>
      </c>
      <c r="L62" s="4">
        <v>2022</v>
      </c>
      <c r="M62" s="4">
        <v>2023</v>
      </c>
      <c r="N62" s="4">
        <v>2024</v>
      </c>
      <c r="O62" s="4">
        <v>2025</v>
      </c>
      <c r="P62" s="4">
        <v>2026</v>
      </c>
      <c r="Q62" s="4">
        <v>2027</v>
      </c>
      <c r="R62" s="4">
        <v>2028</v>
      </c>
      <c r="S62" s="4">
        <v>2029</v>
      </c>
      <c r="T62" s="4">
        <v>2030</v>
      </c>
      <c r="U62" s="4">
        <v>2022</v>
      </c>
      <c r="V62" s="4">
        <v>2023</v>
      </c>
      <c r="W62" s="4">
        <v>2024</v>
      </c>
      <c r="X62" s="4">
        <v>2025</v>
      </c>
      <c r="Y62" s="4">
        <v>2026</v>
      </c>
      <c r="Z62" s="4">
        <v>2027</v>
      </c>
      <c r="AA62" s="4">
        <v>2028</v>
      </c>
      <c r="AB62" s="4">
        <v>2029</v>
      </c>
      <c r="AC62" s="4">
        <v>2030</v>
      </c>
    </row>
    <row r="63" spans="2:29" s="54" customFormat="1" ht="22.5">
      <c r="B63" s="24" t="s">
        <v>6</v>
      </c>
      <c r="C63" s="47">
        <v>1292</v>
      </c>
      <c r="D63" s="47">
        <v>1277</v>
      </c>
      <c r="E63" s="48">
        <v>1283</v>
      </c>
      <c r="F63" s="48">
        <v>1341</v>
      </c>
      <c r="G63" s="49"/>
      <c r="H63" s="47"/>
      <c r="I63" s="47"/>
      <c r="J63" s="47"/>
      <c r="K63" s="47"/>
      <c r="L63" s="47">
        <v>114</v>
      </c>
      <c r="M63" s="47">
        <v>131</v>
      </c>
      <c r="N63" s="48">
        <v>99</v>
      </c>
      <c r="O63" s="48">
        <v>137</v>
      </c>
      <c r="P63" s="49"/>
      <c r="Q63" s="47"/>
      <c r="R63" s="47"/>
      <c r="S63" s="47"/>
      <c r="T63" s="47"/>
      <c r="U63" s="50">
        <v>8.8000000000000007</v>
      </c>
      <c r="V63" s="50">
        <v>10.3</v>
      </c>
      <c r="W63" s="51">
        <v>7.7</v>
      </c>
      <c r="X63" s="51">
        <v>10.199999999999999</v>
      </c>
      <c r="Y63" s="52"/>
      <c r="Z63" s="53"/>
      <c r="AA63" s="53"/>
      <c r="AB63" s="50"/>
      <c r="AC63" s="50"/>
    </row>
    <row r="64" spans="2:29" s="54" customFormat="1">
      <c r="B64" s="25" t="s">
        <v>7</v>
      </c>
      <c r="C64" s="47">
        <v>948</v>
      </c>
      <c r="D64" s="47">
        <v>931</v>
      </c>
      <c r="E64" s="48">
        <v>940</v>
      </c>
      <c r="F64" s="48">
        <v>994</v>
      </c>
      <c r="G64" s="49"/>
      <c r="H64" s="47"/>
      <c r="I64" s="47"/>
      <c r="J64" s="47"/>
      <c r="K64" s="47"/>
      <c r="L64" s="47">
        <v>76</v>
      </c>
      <c r="M64" s="47">
        <v>79</v>
      </c>
      <c r="N64" s="48">
        <v>54</v>
      </c>
      <c r="O64" s="48">
        <v>86</v>
      </c>
      <c r="P64" s="49"/>
      <c r="Q64" s="47"/>
      <c r="R64" s="47"/>
      <c r="S64" s="47"/>
      <c r="T64" s="47"/>
      <c r="U64" s="50">
        <v>8</v>
      </c>
      <c r="V64" s="50">
        <v>8.5</v>
      </c>
      <c r="W64" s="51">
        <v>5.7</v>
      </c>
      <c r="X64" s="51">
        <v>8.6999999999999993</v>
      </c>
      <c r="Y64" s="52"/>
      <c r="Z64" s="53"/>
      <c r="AA64" s="53"/>
      <c r="AB64" s="50"/>
      <c r="AC64" s="50"/>
    </row>
    <row r="65" spans="2:29" s="54" customFormat="1">
      <c r="B65" s="25" t="s">
        <v>8</v>
      </c>
      <c r="C65" s="47">
        <v>77</v>
      </c>
      <c r="D65" s="47">
        <v>78</v>
      </c>
      <c r="E65" s="48">
        <v>73</v>
      </c>
      <c r="F65" s="48">
        <v>72</v>
      </c>
      <c r="G65" s="49"/>
      <c r="H65" s="47"/>
      <c r="I65" s="47"/>
      <c r="J65" s="47"/>
      <c r="K65" s="47"/>
      <c r="L65" s="47">
        <v>4</v>
      </c>
      <c r="M65" s="47">
        <v>2</v>
      </c>
      <c r="N65" s="48">
        <v>1</v>
      </c>
      <c r="O65" s="48">
        <v>1</v>
      </c>
      <c r="P65" s="49"/>
      <c r="Q65" s="47"/>
      <c r="R65" s="47"/>
      <c r="S65" s="47"/>
      <c r="T65" s="47"/>
      <c r="U65" s="50">
        <v>5.2</v>
      </c>
      <c r="V65" s="50">
        <v>2.6</v>
      </c>
      <c r="W65" s="51">
        <v>1.4</v>
      </c>
      <c r="X65" s="51">
        <v>1.4</v>
      </c>
      <c r="Y65" s="52"/>
      <c r="Z65" s="53"/>
      <c r="AA65" s="53"/>
      <c r="AB65" s="50"/>
      <c r="AC65" s="50"/>
    </row>
    <row r="66" spans="2:29" s="54" customFormat="1">
      <c r="B66" s="25" t="s">
        <v>9</v>
      </c>
      <c r="C66" s="47">
        <v>59</v>
      </c>
      <c r="D66" s="47">
        <v>55</v>
      </c>
      <c r="E66" s="48">
        <v>47</v>
      </c>
      <c r="F66" s="48">
        <v>48</v>
      </c>
      <c r="G66" s="49"/>
      <c r="H66" s="47"/>
      <c r="I66" s="47"/>
      <c r="J66" s="47"/>
      <c r="K66" s="47"/>
      <c r="L66" s="47">
        <v>5</v>
      </c>
      <c r="M66" s="47">
        <v>7</v>
      </c>
      <c r="N66" s="48">
        <v>6</v>
      </c>
      <c r="O66" s="48">
        <v>10</v>
      </c>
      <c r="P66" s="49"/>
      <c r="Q66" s="47"/>
      <c r="R66" s="47"/>
      <c r="S66" s="47"/>
      <c r="T66" s="47"/>
      <c r="U66" s="50">
        <v>8.5</v>
      </c>
      <c r="V66" s="50">
        <v>12.7</v>
      </c>
      <c r="W66" s="51">
        <v>12.8</v>
      </c>
      <c r="X66" s="51">
        <v>20.8</v>
      </c>
      <c r="Y66" s="52"/>
      <c r="Z66" s="53"/>
      <c r="AA66" s="53"/>
      <c r="AB66" s="50"/>
      <c r="AC66" s="50"/>
    </row>
    <row r="67" spans="2:29" s="54" customFormat="1">
      <c r="B67" s="25" t="s">
        <v>10</v>
      </c>
      <c r="C67" s="47">
        <v>11</v>
      </c>
      <c r="D67" s="47">
        <v>14</v>
      </c>
      <c r="E67" s="48">
        <v>13</v>
      </c>
      <c r="F67" s="48">
        <v>12</v>
      </c>
      <c r="G67" s="49"/>
      <c r="H67" s="47"/>
      <c r="I67" s="47"/>
      <c r="J67" s="47"/>
      <c r="K67" s="47"/>
      <c r="L67" s="55" t="s">
        <v>4</v>
      </c>
      <c r="M67" s="55" t="s">
        <v>4</v>
      </c>
      <c r="N67" s="48">
        <v>1</v>
      </c>
      <c r="O67" s="48">
        <v>1</v>
      </c>
      <c r="P67" s="49"/>
      <c r="Q67" s="47"/>
      <c r="R67" s="47"/>
      <c r="S67" s="47"/>
      <c r="T67" s="47"/>
      <c r="U67" s="55" t="s">
        <v>4</v>
      </c>
      <c r="V67" s="55" t="s">
        <v>4</v>
      </c>
      <c r="W67" s="51">
        <v>7.7</v>
      </c>
      <c r="X67" s="51">
        <v>8.3000000000000007</v>
      </c>
      <c r="Y67" s="52"/>
      <c r="Z67" s="53"/>
      <c r="AA67" s="53"/>
      <c r="AB67" s="50"/>
      <c r="AC67" s="50"/>
    </row>
    <row r="68" spans="2:29" s="54" customFormat="1">
      <c r="B68" s="25" t="s">
        <v>11</v>
      </c>
      <c r="C68" s="47">
        <v>80</v>
      </c>
      <c r="D68" s="47">
        <v>86</v>
      </c>
      <c r="E68" s="48">
        <v>84</v>
      </c>
      <c r="F68" s="48">
        <v>81</v>
      </c>
      <c r="G68" s="49"/>
      <c r="H68" s="47"/>
      <c r="I68" s="47"/>
      <c r="J68" s="47"/>
      <c r="K68" s="47"/>
      <c r="L68" s="47">
        <v>13</v>
      </c>
      <c r="M68" s="47">
        <v>27</v>
      </c>
      <c r="N68" s="48">
        <v>25</v>
      </c>
      <c r="O68" s="48">
        <v>24</v>
      </c>
      <c r="P68" s="49"/>
      <c r="Q68" s="47"/>
      <c r="R68" s="47"/>
      <c r="S68" s="47"/>
      <c r="T68" s="47"/>
      <c r="U68" s="50">
        <v>16.3</v>
      </c>
      <c r="V68" s="50">
        <v>31.4</v>
      </c>
      <c r="W68" s="51">
        <v>29.8</v>
      </c>
      <c r="X68" s="51">
        <v>29.6</v>
      </c>
      <c r="Y68" s="52"/>
      <c r="Z68" s="53"/>
      <c r="AA68" s="53"/>
      <c r="AB68" s="50"/>
      <c r="AC68" s="50"/>
    </row>
    <row r="69" spans="2:29" s="54" customFormat="1">
      <c r="B69" s="25" t="s">
        <v>12</v>
      </c>
      <c r="C69" s="47">
        <v>11</v>
      </c>
      <c r="D69" s="47">
        <v>13</v>
      </c>
      <c r="E69" s="48">
        <v>8</v>
      </c>
      <c r="F69" s="48">
        <v>9</v>
      </c>
      <c r="G69" s="49"/>
      <c r="H69" s="47"/>
      <c r="I69" s="47"/>
      <c r="J69" s="47"/>
      <c r="K69" s="47"/>
      <c r="L69" s="47">
        <v>3</v>
      </c>
      <c r="M69" s="47">
        <v>3</v>
      </c>
      <c r="N69" s="48">
        <v>1</v>
      </c>
      <c r="O69" s="48">
        <v>1</v>
      </c>
      <c r="P69" s="49"/>
      <c r="Q69" s="47"/>
      <c r="R69" s="47"/>
      <c r="S69" s="47"/>
      <c r="T69" s="47"/>
      <c r="U69" s="50">
        <v>27.3</v>
      </c>
      <c r="V69" s="50">
        <v>23.1</v>
      </c>
      <c r="W69" s="51">
        <v>12.5</v>
      </c>
      <c r="X69" s="51">
        <v>11.1</v>
      </c>
      <c r="Y69" s="52"/>
      <c r="Z69" s="53"/>
      <c r="AA69" s="53"/>
      <c r="AB69" s="50"/>
      <c r="AC69" s="50"/>
    </row>
    <row r="70" spans="2:29" s="54" customFormat="1">
      <c r="B70" s="25" t="s">
        <v>13</v>
      </c>
      <c r="C70" s="47">
        <v>15</v>
      </c>
      <c r="D70" s="47">
        <v>12</v>
      </c>
      <c r="E70" s="48">
        <v>9</v>
      </c>
      <c r="F70" s="48">
        <v>11</v>
      </c>
      <c r="G70" s="49"/>
      <c r="H70" s="47"/>
      <c r="I70" s="47"/>
      <c r="J70" s="47"/>
      <c r="K70" s="47"/>
      <c r="L70" s="55" t="s">
        <v>4</v>
      </c>
      <c r="M70" s="55" t="s">
        <v>4</v>
      </c>
      <c r="N70" s="56" t="s">
        <v>4</v>
      </c>
      <c r="O70" s="56" t="s">
        <v>4</v>
      </c>
      <c r="P70" s="49"/>
      <c r="Q70" s="47"/>
      <c r="R70" s="47"/>
      <c r="S70" s="47"/>
      <c r="T70" s="47"/>
      <c r="U70" s="55" t="s">
        <v>4</v>
      </c>
      <c r="V70" s="55" t="s">
        <v>4</v>
      </c>
      <c r="W70" s="56" t="s">
        <v>4</v>
      </c>
      <c r="X70" s="56" t="s">
        <v>4</v>
      </c>
      <c r="Y70" s="52"/>
      <c r="Z70" s="53"/>
      <c r="AA70" s="53"/>
      <c r="AB70" s="50"/>
      <c r="AC70" s="50"/>
    </row>
    <row r="71" spans="2:29" s="54" customFormat="1" ht="12.75">
      <c r="B71" s="28" t="s">
        <v>70</v>
      </c>
      <c r="C71" s="47" t="s">
        <v>67</v>
      </c>
      <c r="D71" s="47" t="s">
        <v>67</v>
      </c>
      <c r="E71" s="48">
        <v>5</v>
      </c>
      <c r="F71" s="48">
        <v>5</v>
      </c>
      <c r="G71" s="49"/>
      <c r="H71" s="47"/>
      <c r="I71" s="47"/>
      <c r="J71" s="47"/>
      <c r="K71" s="47"/>
      <c r="L71" s="55" t="s">
        <v>67</v>
      </c>
      <c r="M71" s="55" t="s">
        <v>67</v>
      </c>
      <c r="N71" s="48">
        <v>2</v>
      </c>
      <c r="O71" s="48">
        <v>2</v>
      </c>
      <c r="P71" s="49"/>
      <c r="Q71" s="47"/>
      <c r="R71" s="47"/>
      <c r="S71" s="47"/>
      <c r="T71" s="47"/>
      <c r="U71" s="55" t="s">
        <v>67</v>
      </c>
      <c r="V71" s="55" t="s">
        <v>67</v>
      </c>
      <c r="W71" s="51">
        <v>40</v>
      </c>
      <c r="X71" s="51">
        <v>40</v>
      </c>
      <c r="Y71" s="52"/>
      <c r="Z71" s="53"/>
      <c r="AA71" s="53"/>
      <c r="AB71" s="50"/>
      <c r="AC71" s="50"/>
    </row>
    <row r="72" spans="2:29" s="54" customFormat="1">
      <c r="B72" s="25" t="s">
        <v>14</v>
      </c>
      <c r="C72" s="47">
        <v>13</v>
      </c>
      <c r="D72" s="47">
        <v>12</v>
      </c>
      <c r="E72" s="48">
        <v>13</v>
      </c>
      <c r="F72" s="48">
        <v>16</v>
      </c>
      <c r="G72" s="49"/>
      <c r="H72" s="47"/>
      <c r="I72" s="47"/>
      <c r="J72" s="47"/>
      <c r="K72" s="47"/>
      <c r="L72" s="55" t="s">
        <v>4</v>
      </c>
      <c r="M72" s="55" t="s">
        <v>4</v>
      </c>
      <c r="N72" s="48">
        <v>1</v>
      </c>
      <c r="O72" s="48">
        <v>1</v>
      </c>
      <c r="P72" s="49"/>
      <c r="Q72" s="47"/>
      <c r="R72" s="47"/>
      <c r="S72" s="47"/>
      <c r="T72" s="47"/>
      <c r="U72" s="55" t="s">
        <v>4</v>
      </c>
      <c r="V72" s="55" t="s">
        <v>4</v>
      </c>
      <c r="W72" s="51">
        <v>7.7</v>
      </c>
      <c r="X72" s="51">
        <v>6.3</v>
      </c>
      <c r="Y72" s="52"/>
      <c r="Z72" s="53"/>
      <c r="AA72" s="53"/>
      <c r="AB72" s="50"/>
      <c r="AC72" s="50"/>
    </row>
    <row r="73" spans="2:29" s="54" customFormat="1">
      <c r="B73" s="25" t="s">
        <v>15</v>
      </c>
      <c r="C73" s="47">
        <v>11</v>
      </c>
      <c r="D73" s="47">
        <v>10</v>
      </c>
      <c r="E73" s="48">
        <v>11</v>
      </c>
      <c r="F73" s="48">
        <v>13</v>
      </c>
      <c r="G73" s="49"/>
      <c r="H73" s="47"/>
      <c r="I73" s="47"/>
      <c r="J73" s="47"/>
      <c r="K73" s="47"/>
      <c r="L73" s="47">
        <v>1</v>
      </c>
      <c r="M73" s="47">
        <v>1</v>
      </c>
      <c r="N73" s="48">
        <v>1</v>
      </c>
      <c r="O73" s="48">
        <v>1</v>
      </c>
      <c r="P73" s="49"/>
      <c r="Q73" s="47"/>
      <c r="R73" s="47"/>
      <c r="S73" s="47"/>
      <c r="T73" s="47"/>
      <c r="U73" s="50">
        <v>9.1</v>
      </c>
      <c r="V73" s="50">
        <v>10</v>
      </c>
      <c r="W73" s="51">
        <v>9.1</v>
      </c>
      <c r="X73" s="51">
        <v>7.7</v>
      </c>
      <c r="Y73" s="52"/>
      <c r="Z73" s="53"/>
      <c r="AA73" s="53"/>
      <c r="AB73" s="50"/>
      <c r="AC73" s="50"/>
    </row>
    <row r="74" spans="2:29" s="54" customFormat="1">
      <c r="B74" s="25" t="s">
        <v>16</v>
      </c>
      <c r="C74" s="47">
        <v>22</v>
      </c>
      <c r="D74" s="47">
        <v>21</v>
      </c>
      <c r="E74" s="48">
        <v>17</v>
      </c>
      <c r="F74" s="48">
        <v>20</v>
      </c>
      <c r="G74" s="49"/>
      <c r="H74" s="47"/>
      <c r="I74" s="47"/>
      <c r="J74" s="47"/>
      <c r="K74" s="47"/>
      <c r="L74" s="47">
        <v>9</v>
      </c>
      <c r="M74" s="47">
        <v>6</v>
      </c>
      <c r="N74" s="48">
        <v>3</v>
      </c>
      <c r="O74" s="48">
        <v>6</v>
      </c>
      <c r="P74" s="49"/>
      <c r="Q74" s="47"/>
      <c r="R74" s="47"/>
      <c r="S74" s="47"/>
      <c r="T74" s="47"/>
      <c r="U74" s="50">
        <v>40.9</v>
      </c>
      <c r="V74" s="50">
        <v>28.6</v>
      </c>
      <c r="W74" s="51">
        <v>17.600000000000001</v>
      </c>
      <c r="X74" s="51">
        <v>30</v>
      </c>
      <c r="Y74" s="52"/>
      <c r="Z74" s="53"/>
      <c r="AA74" s="53"/>
      <c r="AB74" s="50"/>
      <c r="AC74" s="50"/>
    </row>
    <row r="75" spans="2:29" s="54" customFormat="1" ht="12.75">
      <c r="B75" s="28" t="s">
        <v>71</v>
      </c>
      <c r="C75" s="47" t="s">
        <v>67</v>
      </c>
      <c r="D75" s="47" t="s">
        <v>67</v>
      </c>
      <c r="E75" s="48">
        <v>7</v>
      </c>
      <c r="F75" s="48">
        <v>8</v>
      </c>
      <c r="G75" s="49"/>
      <c r="H75" s="47"/>
      <c r="I75" s="47"/>
      <c r="J75" s="47"/>
      <c r="K75" s="47"/>
      <c r="L75" s="47" t="s">
        <v>67</v>
      </c>
      <c r="M75" s="47" t="s">
        <v>67</v>
      </c>
      <c r="N75" s="56" t="s">
        <v>4</v>
      </c>
      <c r="O75" s="56" t="s">
        <v>4</v>
      </c>
      <c r="P75" s="49"/>
      <c r="Q75" s="47"/>
      <c r="R75" s="47"/>
      <c r="S75" s="47"/>
      <c r="T75" s="47"/>
      <c r="U75" s="55" t="s">
        <v>67</v>
      </c>
      <c r="V75" s="55" t="s">
        <v>67</v>
      </c>
      <c r="W75" s="56" t="s">
        <v>4</v>
      </c>
      <c r="X75" s="56" t="s">
        <v>4</v>
      </c>
      <c r="Y75" s="52"/>
      <c r="Z75" s="53"/>
      <c r="AA75" s="53"/>
      <c r="AB75" s="50"/>
      <c r="AC75" s="50"/>
    </row>
    <row r="76" spans="2:29" s="54" customFormat="1">
      <c r="B76" s="25" t="s">
        <v>17</v>
      </c>
      <c r="C76" s="47">
        <v>45</v>
      </c>
      <c r="D76" s="47">
        <v>45</v>
      </c>
      <c r="E76" s="48">
        <v>56</v>
      </c>
      <c r="F76" s="48">
        <v>52</v>
      </c>
      <c r="G76" s="49"/>
      <c r="H76" s="47"/>
      <c r="I76" s="47"/>
      <c r="J76" s="47"/>
      <c r="K76" s="47"/>
      <c r="L76" s="47">
        <v>3</v>
      </c>
      <c r="M76" s="47">
        <v>6</v>
      </c>
      <c r="N76" s="48">
        <v>4</v>
      </c>
      <c r="O76" s="48">
        <v>4</v>
      </c>
      <c r="P76" s="49"/>
      <c r="Q76" s="47"/>
      <c r="R76" s="47"/>
      <c r="S76" s="47"/>
      <c r="T76" s="47"/>
      <c r="U76" s="50">
        <v>6.7</v>
      </c>
      <c r="V76" s="50">
        <v>13.3</v>
      </c>
      <c r="W76" s="51">
        <v>7.1</v>
      </c>
      <c r="X76" s="51">
        <v>7.7</v>
      </c>
      <c r="Y76" s="52"/>
      <c r="Z76" s="53"/>
      <c r="AA76" s="53"/>
      <c r="AB76" s="50"/>
      <c r="AC76" s="50"/>
    </row>
    <row r="77" spans="2:29" ht="28.5" customHeight="1">
      <c r="B77" s="39" t="s">
        <v>69</v>
      </c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</row>
    <row r="78" spans="2:29" ht="12.75">
      <c r="B78" s="27" t="s">
        <v>72</v>
      </c>
    </row>
  </sheetData>
  <mergeCells count="20">
    <mergeCell ref="U32:AC33"/>
    <mergeCell ref="M5:V5"/>
    <mergeCell ref="B77:V77"/>
    <mergeCell ref="C32:K33"/>
    <mergeCell ref="L32:T32"/>
    <mergeCell ref="L33:T33"/>
    <mergeCell ref="B55:V55"/>
    <mergeCell ref="B32:B34"/>
    <mergeCell ref="B58:AB58"/>
    <mergeCell ref="B60:B62"/>
    <mergeCell ref="C60:K61"/>
    <mergeCell ref="L60:T60"/>
    <mergeCell ref="L61:T61"/>
    <mergeCell ref="U60:AC61"/>
    <mergeCell ref="B30:AB30"/>
    <mergeCell ref="M4:V4"/>
    <mergeCell ref="C4:L5"/>
    <mergeCell ref="B2:AJ2"/>
    <mergeCell ref="B4:B6"/>
    <mergeCell ref="W4:AF5"/>
  </mergeCells>
  <phoneticPr fontId="0" type="noConversion"/>
  <pageMargins left="0.25" right="0.25" top="0.75" bottom="0.75" header="0.3" footer="0.3"/>
  <pageSetup paperSize="9" scale="5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223BE152F32834BBE404F0B3FDCAE3D" ma:contentTypeVersion="0" ma:contentTypeDescription="Создание документа." ma:contentTypeScope="" ma:versionID="f023cd28a768fc65198d352e7228521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6B52C83-428B-4682-908D-0A69415D90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E805A6-50BF-41DA-A71F-091343890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snukusheva</dc:creator>
  <cp:lastModifiedBy>Ирина Непрокина</cp:lastModifiedBy>
  <cp:lastPrinted>2023-05-24T11:35:51Z</cp:lastPrinted>
  <dcterms:created xsi:type="dcterms:W3CDTF">2008-12-24T12:01:09Z</dcterms:created>
  <dcterms:modified xsi:type="dcterms:W3CDTF">2026-06-08T10:06:32Z</dcterms:modified>
</cp:coreProperties>
</file>