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488" yWindow="60" windowWidth="18600" windowHeight="12720"/>
  </bookViews>
  <sheets>
    <sheet name="Метаданные 163501 " sheetId="2" r:id="rId1"/>
    <sheet name="Метаданные 163502" sheetId="3" r:id="rId2"/>
    <sheet name="Метаданные 163503" sheetId="4" r:id="rId3"/>
    <sheet name="Метаданные 163504" sheetId="5" r:id="rId4"/>
    <sheet name="Метаданные 163505" sheetId="6" r:id="rId5"/>
    <sheet name="Метаданные 163506" sheetId="7" r:id="rId6"/>
    <sheet name="Метаданные 163507" sheetId="8" r:id="rId7"/>
    <sheet name="Метаданные 163508" sheetId="9" r:id="rId8"/>
    <sheet name="Условные обозначения" sheetId="10" r:id="rId9"/>
    <sheet name="Показатели" sheetId="1" r:id="rId10"/>
  </sheets>
  <calcPr calcId="124519"/>
</workbook>
</file>

<file path=xl/calcChain.xml><?xml version="1.0" encoding="utf-8"?>
<calcChain xmlns="http://schemas.openxmlformats.org/spreadsheetml/2006/main">
  <c r="M6" i="1"/>
  <c r="M7"/>
  <c r="M16"/>
  <c r="M17"/>
  <c r="M18"/>
  <c r="M19"/>
  <c r="M20"/>
  <c r="M21"/>
  <c r="M22"/>
  <c r="M23"/>
  <c r="M24"/>
  <c r="M27"/>
  <c r="M28"/>
  <c r="M29"/>
  <c r="M30"/>
  <c r="M33"/>
  <c r="M34"/>
  <c r="M5"/>
  <c r="J5"/>
  <c r="G23"/>
  <c r="G24"/>
  <c r="G25"/>
  <c r="G26"/>
  <c r="G27"/>
  <c r="G28"/>
  <c r="G29"/>
  <c r="G30"/>
  <c r="G31"/>
  <c r="G32"/>
  <c r="G33"/>
  <c r="G34"/>
  <c r="G5"/>
  <c r="D6"/>
  <c r="D7"/>
  <c r="D8"/>
  <c r="D19"/>
  <c r="D20"/>
  <c r="D21"/>
  <c r="D22"/>
  <c r="D23"/>
  <c r="D24"/>
  <c r="D25"/>
  <c r="D26"/>
  <c r="D27"/>
  <c r="D28"/>
  <c r="D29"/>
  <c r="D30"/>
  <c r="D31"/>
  <c r="D32"/>
  <c r="D33"/>
  <c r="D34"/>
  <c r="D5"/>
</calcChain>
</file>

<file path=xl/sharedStrings.xml><?xml version="1.0" encoding="utf-8"?>
<sst xmlns="http://schemas.openxmlformats.org/spreadsheetml/2006/main" count="526" uniqueCount="72">
  <si>
    <t>-</t>
  </si>
  <si>
    <t>Динамика ввода в эксплуатацию объектов социальной сферы</t>
  </si>
  <si>
    <t>Общеобразовательные школы</t>
  </si>
  <si>
    <t>Дошкольные учреждения</t>
  </si>
  <si>
    <t>Больницы</t>
  </si>
  <si>
    <t>Амбулаторно-поликлинические учреждения</t>
  </si>
  <si>
    <t>ученических мест</t>
  </si>
  <si>
    <t>в % к предыдущему году</t>
  </si>
  <si>
    <t>мест</t>
  </si>
  <si>
    <t>коек</t>
  </si>
  <si>
    <t>посещений в смену</t>
  </si>
  <si>
    <t>количество объектов, единиц</t>
  </si>
  <si>
    <t>…</t>
  </si>
  <si>
    <t>Код статистического показателя</t>
  </si>
  <si>
    <t>Наименование  статистического показателя</t>
  </si>
  <si>
    <t>Количество введенных в эксплуатацию общеобразовательных школ</t>
  </si>
  <si>
    <t>Единица измерения</t>
  </si>
  <si>
    <t>единиц</t>
  </si>
  <si>
    <t>Краткое наименование КСП</t>
  </si>
  <si>
    <t>История показателя</t>
  </si>
  <si>
    <t>Определение показателя</t>
  </si>
  <si>
    <t>Общее количество введенных в эксплуатацию общеобразовательных школ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</si>
  <si>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</si>
  <si>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</si>
  <si>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</si>
  <si>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</si>
  <si>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</si>
  <si>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</si>
  <si>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</si>
  <si>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</si>
  <si>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</si>
  <si>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</si>
  <si>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</si>
  <si>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</si>
  <si>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</si>
  <si>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</si>
  <si>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03.07.2026г.</t>
  </si>
  <si>
    <t>Дата следующей актуализации:</t>
  </si>
  <si>
    <t>05.07.2027г.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</si>
  <si>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</si>
  <si>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</si>
  <si>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</si>
  <si>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</si>
  <si>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Количество ученических мест во введенных в эксплуатацию образовательных школах</t>
  </si>
  <si>
    <t>Место ученическое</t>
  </si>
  <si>
    <t>Общее количество ученических мест во введенных в эксплуатацию образовательных школах</t>
  </si>
  <si>
    <t>Количество введенных в эксплуатацию дошкольных организаций</t>
  </si>
  <si>
    <t>Общее количество введенных в эксплуатацию дошкольных учереждений</t>
  </si>
  <si>
    <t>Общее количество мест во введенных в эксплуатацию дошкольных учреждениях</t>
  </si>
  <si>
    <t>Количество введенных в эксплуатацию больниц</t>
  </si>
  <si>
    <t>Общее количество введенных в эксплуатацию больниц</t>
  </si>
  <si>
    <t>Количество коек во введенных в эксплуатацию больницах</t>
  </si>
  <si>
    <t>Общее количество коек во введенных в эксплуатацию больницах</t>
  </si>
  <si>
    <t>Количество введенных в эксплуатацию амбулаторно-поликлинических организаций</t>
  </si>
  <si>
    <t>Общее количество введенных в эксплуатацию амбулаторно-поликлиникнических учереждений</t>
  </si>
  <si>
    <t>Количество посещений в смену во введенных в эксплуатацию амбулаторно-поликлинических организаций</t>
  </si>
  <si>
    <t>Посещений в смену</t>
  </si>
  <si>
    <t>Общее количество посещений в смену во введенных в эксплуатацию амбулаторно-поликлиникнических учереждениях</t>
  </si>
  <si>
    <t>https://stat.gov.kz/ru/region/akmola/spreadsheets/?industry=1499&amp;year=&amp;name=12859&amp;period=year&amp;type=</t>
  </si>
  <si>
    <t>https://taldau.stat.gov.kz/ru/NewIndex/GetIndex/701885?keyword=</t>
  </si>
  <si>
    <t>Управление статистики строительства, инвестиций и структурной статистики</t>
  </si>
  <si>
    <t>Туружанова Ляззат Еркеновна</t>
  </si>
  <si>
    <t xml:space="preserve"> +7 7162 40-19-57</t>
  </si>
  <si>
    <t xml:space="preserve"> l.turuzhanova@aspire.gov.kz</t>
  </si>
  <si>
    <t>С 1991 года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</si>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</sst>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"/>
    <numFmt numFmtId="167" formatCode="#,##0.0"/>
  </numFmts>
  <fonts count="1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8" fillId="0" borderId="0"/>
    <xf numFmtId="0" fontId="17" fillId="0" borderId="0"/>
    <xf numFmtId="0" fontId="1" fillId="0" borderId="0"/>
  </cellStyleXfs>
  <cellXfs count="73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wrapText="1"/>
    </xf>
    <xf numFmtId="3" fontId="3" fillId="0" borderId="2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 wrapText="1"/>
    </xf>
    <xf numFmtId="3" fontId="3" fillId="0" borderId="2" xfId="0" applyNumberFormat="1" applyFont="1" applyBorder="1" applyAlignment="1">
      <alignment horizontal="right" vertical="top" wrapText="1"/>
    </xf>
    <xf numFmtId="0" fontId="3" fillId="0" borderId="1" xfId="0" applyFont="1" applyBorder="1"/>
    <xf numFmtId="165" fontId="3" fillId="0" borderId="2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165" fontId="3" fillId="0" borderId="1" xfId="0" applyNumberFormat="1" applyFont="1" applyBorder="1" applyAlignment="1">
      <alignment horizontal="right" vertical="top" wrapText="1"/>
    </xf>
    <xf numFmtId="0" fontId="3" fillId="0" borderId="1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right" wrapText="1"/>
    </xf>
    <xf numFmtId="167" fontId="3" fillId="0" borderId="1" xfId="0" applyNumberFormat="1" applyFont="1" applyFill="1" applyBorder="1" applyAlignment="1">
      <alignment horizontal="right" vertical="top" wrapText="1"/>
    </xf>
    <xf numFmtId="165" fontId="3" fillId="0" borderId="1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/>
    <xf numFmtId="0" fontId="3" fillId="0" borderId="1" xfId="0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 applyAlignment="1">
      <alignment wrapText="1"/>
    </xf>
    <xf numFmtId="166" fontId="3" fillId="0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2" fillId="0" borderId="0" xfId="0" applyFont="1" applyFill="1"/>
    <xf numFmtId="0" fontId="2" fillId="0" borderId="0" xfId="0" applyFont="1"/>
    <xf numFmtId="0" fontId="3" fillId="0" borderId="1" xfId="0" applyFont="1" applyFill="1" applyBorder="1"/>
    <xf numFmtId="166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0" fontId="7" fillId="0" borderId="1" xfId="0" applyFont="1" applyFill="1" applyBorder="1"/>
    <xf numFmtId="165" fontId="7" fillId="0" borderId="1" xfId="0" applyNumberFormat="1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right" wrapText="1"/>
    </xf>
    <xf numFmtId="167" fontId="7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/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1" xfId="1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3" fillId="0" borderId="1" xfId="1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4" fillId="0" borderId="1" xfId="3" applyFont="1" applyFill="1" applyBorder="1"/>
    <xf numFmtId="0" fontId="11" fillId="0" borderId="1" xfId="3" applyFont="1" applyBorder="1" applyAlignment="1">
      <alignment wrapText="1"/>
    </xf>
    <xf numFmtId="0" fontId="3" fillId="0" borderId="1" xfId="3" applyFont="1" applyFill="1" applyBorder="1"/>
    <xf numFmtId="49" fontId="11" fillId="0" borderId="1" xfId="3" applyNumberFormat="1" applyFont="1" applyFill="1" applyBorder="1" applyAlignment="1">
      <alignment vertical="center" wrapText="1"/>
    </xf>
    <xf numFmtId="0" fontId="3" fillId="0" borderId="0" xfId="0" applyFont="1" applyAlignment="1">
      <alignment horizontal="justify"/>
    </xf>
    <xf numFmtId="0" fontId="18" fillId="0" borderId="0" xfId="0" applyFont="1" applyAlignment="1"/>
    <xf numFmtId="0" fontId="3" fillId="0" borderId="0" xfId="0" applyFont="1" applyAlignment="1">
      <alignment vertical="top" wrapText="1"/>
    </xf>
    <xf numFmtId="0" fontId="5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kmola/spreadsheets/?industry=1499&amp;year=&amp;name=12859&amp;period=year&amp;type=" TargetMode="External"/><Relationship Id="rId2" Type="http://schemas.openxmlformats.org/officeDocument/2006/relationships/hyperlink" Target="https://taldau.stat.gov.kz/ru/NewIndex/GetIndex/70188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6" sqref="B6"/>
    </sheetView>
  </sheetViews>
  <sheetFormatPr defaultRowHeight="13.2"/>
  <cols>
    <col min="1" max="1" width="42.33203125" style="59" customWidth="1"/>
    <col min="2" max="2" width="97.6640625" style="5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13</v>
      </c>
      <c r="B2" s="44">
        <v>163501</v>
      </c>
    </row>
    <row r="3" spans="1:13" s="45" customFormat="1" ht="20.100000000000001" customHeight="1">
      <c r="A3" s="43" t="s">
        <v>14</v>
      </c>
      <c r="B3" s="44" t="s">
        <v>15</v>
      </c>
    </row>
    <row r="4" spans="1:13" s="45" customFormat="1" ht="20.100000000000001" customHeight="1">
      <c r="A4" s="43" t="s">
        <v>16</v>
      </c>
      <c r="B4" s="46" t="s">
        <v>17</v>
      </c>
    </row>
    <row r="5" spans="1:13" s="45" customFormat="1" ht="27" customHeight="1">
      <c r="A5" s="47" t="s">
        <v>18</v>
      </c>
      <c r="B5" s="44" t="s">
        <v>15</v>
      </c>
    </row>
    <row r="6" spans="1:13" s="45" customFormat="1" ht="17.399999999999999" customHeight="1">
      <c r="A6" s="47" t="s">
        <v>19</v>
      </c>
      <c r="B6" s="44" t="s">
        <v>64</v>
      </c>
    </row>
    <row r="7" spans="1:13" s="45" customFormat="1" ht="24.75" customHeight="1">
      <c r="A7" s="43" t="s">
        <v>20</v>
      </c>
      <c r="B7" s="48" t="s">
        <v>21</v>
      </c>
    </row>
    <row r="8" spans="1:13" s="45" customFormat="1" ht="21" customHeight="1">
      <c r="A8" s="43" t="s">
        <v>22</v>
      </c>
      <c r="B8" s="44" t="s">
        <v>23</v>
      </c>
    </row>
    <row r="9" spans="1:13" s="45" customFormat="1" ht="45" customHeight="1">
      <c r="A9" s="43" t="s">
        <v>24</v>
      </c>
      <c r="B9" s="48" t="s">
        <v>25</v>
      </c>
    </row>
    <row r="10" spans="1:13" s="45" customFormat="1" ht="57.75" customHeight="1">
      <c r="A10" s="43" t="s">
        <v>26</v>
      </c>
      <c r="B10" s="48" t="s">
        <v>27</v>
      </c>
    </row>
    <row r="11" spans="1:13" s="45" customFormat="1" ht="19.8" customHeight="1">
      <c r="A11" s="43" t="s">
        <v>28</v>
      </c>
      <c r="B11" s="49"/>
      <c r="M11" s="50"/>
    </row>
    <row r="12" spans="1:13" s="45" customFormat="1" ht="23.25" customHeight="1">
      <c r="A12" s="43" t="s">
        <v>29</v>
      </c>
      <c r="B12" s="51" t="s">
        <v>30</v>
      </c>
      <c r="M12" s="50"/>
    </row>
    <row r="13" spans="1:13" s="45" customFormat="1" ht="20.100000000000001" customHeight="1">
      <c r="A13" s="52" t="s">
        <v>31</v>
      </c>
      <c r="B13" s="53" t="s">
        <v>32</v>
      </c>
      <c r="M13" s="50"/>
    </row>
    <row r="14" spans="1:13" s="45" customFormat="1" ht="20.100000000000001" customHeight="1">
      <c r="A14" s="52" t="s">
        <v>33</v>
      </c>
      <c r="B14" s="53" t="s">
        <v>58</v>
      </c>
      <c r="M14" s="50"/>
    </row>
    <row r="15" spans="1:13" s="45" customFormat="1" ht="23.25" customHeight="1">
      <c r="A15" s="52" t="s">
        <v>34</v>
      </c>
      <c r="B15" s="53" t="s">
        <v>59</v>
      </c>
      <c r="M15" s="50"/>
    </row>
    <row r="16" spans="1:13" ht="20.100000000000001" customHeight="1">
      <c r="A16" s="43" t="s">
        <v>35</v>
      </c>
      <c r="B16" s="54" t="s">
        <v>36</v>
      </c>
      <c r="M16" s="55"/>
    </row>
    <row r="17" spans="1:13" ht="18.75" customHeight="1">
      <c r="A17" s="43" t="s">
        <v>37</v>
      </c>
      <c r="B17" s="54" t="s">
        <v>38</v>
      </c>
      <c r="M17" s="56"/>
    </row>
    <row r="18" spans="1:13" ht="22.5" customHeight="1">
      <c r="A18" s="43" t="s">
        <v>39</v>
      </c>
      <c r="B18" s="60" t="s">
        <v>60</v>
      </c>
      <c r="M18" s="55"/>
    </row>
    <row r="19" spans="1:13" ht="20.100000000000001" customHeight="1">
      <c r="A19" s="43" t="s">
        <v>40</v>
      </c>
      <c r="B19" s="61" t="s">
        <v>61</v>
      </c>
      <c r="M19" s="56"/>
    </row>
    <row r="20" spans="1:13" ht="20.100000000000001" customHeight="1">
      <c r="A20" s="43" t="s">
        <v>41</v>
      </c>
      <c r="B20" s="62" t="s">
        <v>62</v>
      </c>
      <c r="M20" s="55"/>
    </row>
    <row r="21" spans="1:13" ht="20.100000000000001" customHeight="1">
      <c r="A21" s="43" t="s">
        <v>42</v>
      </c>
      <c r="B21" s="63" t="s">
        <v>63</v>
      </c>
      <c r="M21" s="56"/>
    </row>
    <row r="22" spans="1:13">
      <c r="A22" s="57"/>
      <c r="B22" s="58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2" r:id="rId1"/>
    <hyperlink ref="B15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topLeftCell="A4" zoomScale="84" zoomScaleNormal="84" workbookViewId="0">
      <selection activeCell="B6" sqref="B6"/>
    </sheetView>
  </sheetViews>
  <sheetFormatPr defaultRowHeight="13.2"/>
  <cols>
    <col min="1" max="1" width="42.33203125" style="59" customWidth="1"/>
    <col min="2" max="2" width="97.6640625" style="5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13</v>
      </c>
      <c r="B2" s="44">
        <v>163502</v>
      </c>
    </row>
    <row r="3" spans="1:13" s="45" customFormat="1" ht="20.100000000000001" customHeight="1">
      <c r="A3" s="43" t="s">
        <v>14</v>
      </c>
      <c r="B3" s="44" t="s">
        <v>43</v>
      </c>
    </row>
    <row r="4" spans="1:13" s="45" customFormat="1" ht="20.100000000000001" customHeight="1">
      <c r="A4" s="43" t="s">
        <v>16</v>
      </c>
      <c r="B4" s="46" t="s">
        <v>44</v>
      </c>
    </row>
    <row r="5" spans="1:13" s="45" customFormat="1" ht="27" customHeight="1">
      <c r="A5" s="47" t="s">
        <v>18</v>
      </c>
      <c r="B5" s="44" t="s">
        <v>43</v>
      </c>
    </row>
    <row r="6" spans="1:13" s="45" customFormat="1" ht="24" customHeight="1">
      <c r="A6" s="47" t="s">
        <v>19</v>
      </c>
      <c r="B6" s="44" t="s">
        <v>64</v>
      </c>
    </row>
    <row r="7" spans="1:13" s="45" customFormat="1" ht="24.75" customHeight="1">
      <c r="A7" s="43" t="s">
        <v>20</v>
      </c>
      <c r="B7" s="48" t="s">
        <v>45</v>
      </c>
    </row>
    <row r="8" spans="1:13" s="45" customFormat="1" ht="24" customHeight="1">
      <c r="A8" s="43" t="s">
        <v>22</v>
      </c>
      <c r="B8" s="44" t="s">
        <v>23</v>
      </c>
    </row>
    <row r="9" spans="1:13" s="45" customFormat="1" ht="45" customHeight="1">
      <c r="A9" s="43" t="s">
        <v>24</v>
      </c>
      <c r="B9" s="48" t="s">
        <v>25</v>
      </c>
    </row>
    <row r="10" spans="1:13" s="45" customFormat="1" ht="57.75" customHeight="1">
      <c r="A10" s="43" t="s">
        <v>26</v>
      </c>
      <c r="B10" s="48" t="s">
        <v>27</v>
      </c>
    </row>
    <row r="11" spans="1:13" s="45" customFormat="1" ht="34.5" customHeight="1">
      <c r="A11" s="43" t="s">
        <v>28</v>
      </c>
      <c r="B11" s="49"/>
      <c r="M11" s="50"/>
    </row>
    <row r="12" spans="1:13" s="45" customFormat="1" ht="23.25" customHeight="1">
      <c r="A12" s="43" t="s">
        <v>29</v>
      </c>
      <c r="B12" s="51" t="s">
        <v>30</v>
      </c>
      <c r="M12" s="50"/>
    </row>
    <row r="13" spans="1:13" s="45" customFormat="1" ht="20.100000000000001" customHeight="1">
      <c r="A13" s="52" t="s">
        <v>31</v>
      </c>
      <c r="B13" s="53" t="s">
        <v>32</v>
      </c>
      <c r="M13" s="50"/>
    </row>
    <row r="14" spans="1:13" s="45" customFormat="1" ht="20.100000000000001" customHeight="1">
      <c r="A14" s="52" t="s">
        <v>33</v>
      </c>
      <c r="B14" s="53" t="s">
        <v>58</v>
      </c>
      <c r="M14" s="50"/>
    </row>
    <row r="15" spans="1:13" s="45" customFormat="1" ht="23.25" customHeight="1">
      <c r="A15" s="52" t="s">
        <v>34</v>
      </c>
      <c r="B15" s="53" t="s">
        <v>59</v>
      </c>
      <c r="M15" s="50"/>
    </row>
    <row r="16" spans="1:13" ht="20.100000000000001" customHeight="1">
      <c r="A16" s="43" t="s">
        <v>35</v>
      </c>
      <c r="B16" s="54" t="s">
        <v>36</v>
      </c>
      <c r="M16" s="55"/>
    </row>
    <row r="17" spans="1:13" ht="18.75" customHeight="1">
      <c r="A17" s="43" t="s">
        <v>37</v>
      </c>
      <c r="B17" s="54" t="s">
        <v>38</v>
      </c>
      <c r="M17" s="56"/>
    </row>
    <row r="18" spans="1:13" ht="22.5" customHeight="1">
      <c r="A18" s="43" t="s">
        <v>39</v>
      </c>
      <c r="B18" s="60" t="s">
        <v>60</v>
      </c>
      <c r="M18" s="55"/>
    </row>
    <row r="19" spans="1:13" ht="20.100000000000001" customHeight="1">
      <c r="A19" s="43" t="s">
        <v>40</v>
      </c>
      <c r="B19" s="61" t="s">
        <v>61</v>
      </c>
      <c r="M19" s="56"/>
    </row>
    <row r="20" spans="1:13" ht="20.100000000000001" customHeight="1">
      <c r="A20" s="43" t="s">
        <v>41</v>
      </c>
      <c r="B20" s="62" t="s">
        <v>62</v>
      </c>
      <c r="M20" s="55"/>
    </row>
    <row r="21" spans="1:13" ht="20.100000000000001" customHeight="1">
      <c r="A21" s="43" t="s">
        <v>42</v>
      </c>
      <c r="B21" s="63" t="s">
        <v>63</v>
      </c>
      <c r="M21" s="56"/>
    </row>
    <row r="22" spans="1:13">
      <c r="A22" s="57"/>
      <c r="B22" s="58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2" r:id="rId1"/>
    <hyperlink ref="B15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topLeftCell="A4" zoomScale="84" zoomScaleNormal="84" workbookViewId="0">
      <selection activeCell="B6" sqref="B6"/>
    </sheetView>
  </sheetViews>
  <sheetFormatPr defaultRowHeight="13.2"/>
  <cols>
    <col min="1" max="1" width="42.33203125" style="59" customWidth="1"/>
    <col min="2" max="2" width="97.6640625" style="5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13</v>
      </c>
      <c r="B2" s="44">
        <v>163503</v>
      </c>
    </row>
    <row r="3" spans="1:13" s="45" customFormat="1" ht="20.100000000000001" customHeight="1">
      <c r="A3" s="43" t="s">
        <v>14</v>
      </c>
      <c r="B3" s="44" t="s">
        <v>46</v>
      </c>
    </row>
    <row r="4" spans="1:13" s="45" customFormat="1" ht="20.100000000000001" customHeight="1">
      <c r="A4" s="43" t="s">
        <v>16</v>
      </c>
      <c r="B4" s="46" t="s">
        <v>17</v>
      </c>
    </row>
    <row r="5" spans="1:13" s="45" customFormat="1" ht="27" customHeight="1">
      <c r="A5" s="47" t="s">
        <v>18</v>
      </c>
      <c r="B5" s="44" t="s">
        <v>46</v>
      </c>
    </row>
    <row r="6" spans="1:13" s="45" customFormat="1" ht="24" customHeight="1">
      <c r="A6" s="47" t="s">
        <v>19</v>
      </c>
      <c r="B6" s="44" t="s">
        <v>64</v>
      </c>
    </row>
    <row r="7" spans="1:13" s="45" customFormat="1" ht="24.75" customHeight="1">
      <c r="A7" s="43" t="s">
        <v>20</v>
      </c>
      <c r="B7" s="48" t="s">
        <v>47</v>
      </c>
    </row>
    <row r="8" spans="1:13" s="45" customFormat="1" ht="24" customHeight="1">
      <c r="A8" s="43" t="s">
        <v>22</v>
      </c>
      <c r="B8" s="44" t="s">
        <v>23</v>
      </c>
    </row>
    <row r="9" spans="1:13" s="45" customFormat="1" ht="45" customHeight="1">
      <c r="A9" s="43" t="s">
        <v>24</v>
      </c>
      <c r="B9" s="48" t="s">
        <v>25</v>
      </c>
    </row>
    <row r="10" spans="1:13" s="45" customFormat="1" ht="57.75" customHeight="1">
      <c r="A10" s="43" t="s">
        <v>26</v>
      </c>
      <c r="B10" s="48" t="s">
        <v>27</v>
      </c>
    </row>
    <row r="11" spans="1:13" s="45" customFormat="1" ht="34.5" customHeight="1">
      <c r="A11" s="43" t="s">
        <v>28</v>
      </c>
      <c r="B11" s="49"/>
      <c r="M11" s="50"/>
    </row>
    <row r="12" spans="1:13" s="45" customFormat="1" ht="23.25" customHeight="1">
      <c r="A12" s="43" t="s">
        <v>29</v>
      </c>
      <c r="B12" s="51" t="s">
        <v>30</v>
      </c>
      <c r="M12" s="50"/>
    </row>
    <row r="13" spans="1:13" s="45" customFormat="1" ht="20.100000000000001" customHeight="1">
      <c r="A13" s="52" t="s">
        <v>31</v>
      </c>
      <c r="B13" s="53" t="s">
        <v>32</v>
      </c>
      <c r="M13" s="50"/>
    </row>
    <row r="14" spans="1:13" s="45" customFormat="1" ht="20.100000000000001" customHeight="1">
      <c r="A14" s="52" t="s">
        <v>33</v>
      </c>
      <c r="B14" s="53" t="s">
        <v>58</v>
      </c>
      <c r="M14" s="50"/>
    </row>
    <row r="15" spans="1:13" s="45" customFormat="1" ht="23.25" customHeight="1">
      <c r="A15" s="52" t="s">
        <v>34</v>
      </c>
      <c r="B15" s="53" t="s">
        <v>59</v>
      </c>
      <c r="M15" s="50"/>
    </row>
    <row r="16" spans="1:13" ht="20.100000000000001" customHeight="1">
      <c r="A16" s="43" t="s">
        <v>35</v>
      </c>
      <c r="B16" s="54" t="s">
        <v>36</v>
      </c>
      <c r="M16" s="55"/>
    </row>
    <row r="17" spans="1:13" ht="18.75" customHeight="1">
      <c r="A17" s="43" t="s">
        <v>37</v>
      </c>
      <c r="B17" s="54" t="s">
        <v>38</v>
      </c>
      <c r="M17" s="56"/>
    </row>
    <row r="18" spans="1:13" ht="22.5" customHeight="1">
      <c r="A18" s="43" t="s">
        <v>39</v>
      </c>
      <c r="B18" s="60" t="s">
        <v>60</v>
      </c>
      <c r="M18" s="55"/>
    </row>
    <row r="19" spans="1:13" ht="20.100000000000001" customHeight="1">
      <c r="A19" s="43" t="s">
        <v>40</v>
      </c>
      <c r="B19" s="61" t="s">
        <v>61</v>
      </c>
      <c r="M19" s="56"/>
    </row>
    <row r="20" spans="1:13" ht="20.100000000000001" customHeight="1">
      <c r="A20" s="43" t="s">
        <v>41</v>
      </c>
      <c r="B20" s="62" t="s">
        <v>62</v>
      </c>
      <c r="M20" s="55"/>
    </row>
    <row r="21" spans="1:13" ht="20.100000000000001" customHeight="1">
      <c r="A21" s="43" t="s">
        <v>42</v>
      </c>
      <c r="B21" s="63" t="s">
        <v>63</v>
      </c>
      <c r="M21" s="56"/>
    </row>
    <row r="22" spans="1:13">
      <c r="A22" s="57"/>
      <c r="B22" s="58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2" r:id="rId1"/>
    <hyperlink ref="B15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topLeftCell="A4" zoomScale="84" zoomScaleNormal="84" workbookViewId="0">
      <selection activeCell="B6" sqref="B6"/>
    </sheetView>
  </sheetViews>
  <sheetFormatPr defaultRowHeight="13.2"/>
  <cols>
    <col min="1" max="1" width="42.33203125" style="59" customWidth="1"/>
    <col min="2" max="2" width="97.6640625" style="5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13</v>
      </c>
      <c r="B2" s="44">
        <v>163504</v>
      </c>
    </row>
    <row r="3" spans="1:13" s="45" customFormat="1" ht="20.100000000000001" customHeight="1">
      <c r="A3" s="43" t="s">
        <v>14</v>
      </c>
      <c r="B3" s="44" t="s">
        <v>46</v>
      </c>
    </row>
    <row r="4" spans="1:13" s="45" customFormat="1" ht="20.100000000000001" customHeight="1">
      <c r="A4" s="43" t="s">
        <v>16</v>
      </c>
      <c r="B4" s="46" t="s">
        <v>8</v>
      </c>
    </row>
    <row r="5" spans="1:13" s="45" customFormat="1" ht="27" customHeight="1">
      <c r="A5" s="47" t="s">
        <v>18</v>
      </c>
      <c r="B5" s="44" t="s">
        <v>46</v>
      </c>
    </row>
    <row r="6" spans="1:13" s="45" customFormat="1" ht="24" customHeight="1">
      <c r="A6" s="47" t="s">
        <v>19</v>
      </c>
      <c r="B6" s="44" t="s">
        <v>64</v>
      </c>
    </row>
    <row r="7" spans="1:13" s="45" customFormat="1" ht="24.75" customHeight="1">
      <c r="A7" s="43" t="s">
        <v>20</v>
      </c>
      <c r="B7" s="48" t="s">
        <v>48</v>
      </c>
    </row>
    <row r="8" spans="1:13" s="45" customFormat="1" ht="24" customHeight="1">
      <c r="A8" s="43" t="s">
        <v>22</v>
      </c>
      <c r="B8" s="44" t="s">
        <v>23</v>
      </c>
    </row>
    <row r="9" spans="1:13" s="45" customFormat="1" ht="45" customHeight="1">
      <c r="A9" s="43" t="s">
        <v>24</v>
      </c>
      <c r="B9" s="48" t="s">
        <v>25</v>
      </c>
    </row>
    <row r="10" spans="1:13" s="45" customFormat="1" ht="57.75" customHeight="1">
      <c r="A10" s="43" t="s">
        <v>26</v>
      </c>
      <c r="B10" s="48" t="s">
        <v>27</v>
      </c>
    </row>
    <row r="11" spans="1:13" s="45" customFormat="1" ht="34.5" customHeight="1">
      <c r="A11" s="43" t="s">
        <v>28</v>
      </c>
      <c r="B11" s="49"/>
      <c r="M11" s="50"/>
    </row>
    <row r="12" spans="1:13" s="45" customFormat="1" ht="23.25" customHeight="1">
      <c r="A12" s="43" t="s">
        <v>29</v>
      </c>
      <c r="B12" s="51" t="s">
        <v>30</v>
      </c>
      <c r="M12" s="50"/>
    </row>
    <row r="13" spans="1:13" s="45" customFormat="1" ht="20.100000000000001" customHeight="1">
      <c r="A13" s="52" t="s">
        <v>31</v>
      </c>
      <c r="B13" s="53" t="s">
        <v>32</v>
      </c>
      <c r="M13" s="50"/>
    </row>
    <row r="14" spans="1:13" s="45" customFormat="1" ht="20.100000000000001" customHeight="1">
      <c r="A14" s="52" t="s">
        <v>33</v>
      </c>
      <c r="B14" s="53" t="s">
        <v>58</v>
      </c>
      <c r="M14" s="50"/>
    </row>
    <row r="15" spans="1:13" s="45" customFormat="1" ht="23.25" customHeight="1">
      <c r="A15" s="52" t="s">
        <v>34</v>
      </c>
      <c r="B15" s="53" t="s">
        <v>59</v>
      </c>
      <c r="M15" s="50"/>
    </row>
    <row r="16" spans="1:13" ht="20.100000000000001" customHeight="1">
      <c r="A16" s="43" t="s">
        <v>35</v>
      </c>
      <c r="B16" s="54" t="s">
        <v>36</v>
      </c>
      <c r="M16" s="55"/>
    </row>
    <row r="17" spans="1:13" ht="18.75" customHeight="1">
      <c r="A17" s="43" t="s">
        <v>37</v>
      </c>
      <c r="B17" s="54" t="s">
        <v>38</v>
      </c>
      <c r="M17" s="56"/>
    </row>
    <row r="18" spans="1:13" ht="22.5" customHeight="1">
      <c r="A18" s="43" t="s">
        <v>39</v>
      </c>
      <c r="B18" s="60" t="s">
        <v>60</v>
      </c>
      <c r="M18" s="55"/>
    </row>
    <row r="19" spans="1:13" ht="20.100000000000001" customHeight="1">
      <c r="A19" s="43" t="s">
        <v>40</v>
      </c>
      <c r="B19" s="61" t="s">
        <v>61</v>
      </c>
      <c r="M19" s="56"/>
    </row>
    <row r="20" spans="1:13" ht="20.100000000000001" customHeight="1">
      <c r="A20" s="43" t="s">
        <v>41</v>
      </c>
      <c r="B20" s="62" t="s">
        <v>62</v>
      </c>
      <c r="M20" s="55"/>
    </row>
    <row r="21" spans="1:13" ht="20.100000000000001" customHeight="1">
      <c r="A21" s="43" t="s">
        <v>42</v>
      </c>
      <c r="B21" s="63" t="s">
        <v>63</v>
      </c>
      <c r="M21" s="56"/>
    </row>
    <row r="22" spans="1:13">
      <c r="A22" s="57"/>
      <c r="B22" s="58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2" r:id="rId1"/>
    <hyperlink ref="B15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topLeftCell="A4" zoomScale="84" zoomScaleNormal="84" workbookViewId="0">
      <selection activeCell="B6" sqref="B6"/>
    </sheetView>
  </sheetViews>
  <sheetFormatPr defaultRowHeight="13.2"/>
  <cols>
    <col min="1" max="1" width="42.33203125" style="59" customWidth="1"/>
    <col min="2" max="2" width="97.6640625" style="5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13</v>
      </c>
      <c r="B2" s="44">
        <v>163505</v>
      </c>
    </row>
    <row r="3" spans="1:13" s="45" customFormat="1" ht="20.100000000000001" customHeight="1">
      <c r="A3" s="43" t="s">
        <v>14</v>
      </c>
      <c r="B3" s="44" t="s">
        <v>49</v>
      </c>
    </row>
    <row r="4" spans="1:13" s="45" customFormat="1" ht="20.100000000000001" customHeight="1">
      <c r="A4" s="43" t="s">
        <v>16</v>
      </c>
      <c r="B4" s="46" t="s">
        <v>17</v>
      </c>
    </row>
    <row r="5" spans="1:13" s="45" customFormat="1" ht="27" customHeight="1">
      <c r="A5" s="47" t="s">
        <v>18</v>
      </c>
      <c r="B5" s="44" t="s">
        <v>49</v>
      </c>
    </row>
    <row r="6" spans="1:13" s="45" customFormat="1" ht="24" customHeight="1">
      <c r="A6" s="47" t="s">
        <v>19</v>
      </c>
      <c r="B6" s="44" t="s">
        <v>64</v>
      </c>
    </row>
    <row r="7" spans="1:13" s="45" customFormat="1" ht="24.75" customHeight="1">
      <c r="A7" s="43" t="s">
        <v>20</v>
      </c>
      <c r="B7" s="48" t="s">
        <v>50</v>
      </c>
    </row>
    <row r="8" spans="1:13" s="45" customFormat="1" ht="24" customHeight="1">
      <c r="A8" s="43" t="s">
        <v>22</v>
      </c>
      <c r="B8" s="44" t="s">
        <v>23</v>
      </c>
    </row>
    <row r="9" spans="1:13" s="45" customFormat="1" ht="45" customHeight="1">
      <c r="A9" s="43" t="s">
        <v>24</v>
      </c>
      <c r="B9" s="48" t="s">
        <v>25</v>
      </c>
    </row>
    <row r="10" spans="1:13" s="45" customFormat="1" ht="57.75" customHeight="1">
      <c r="A10" s="43" t="s">
        <v>26</v>
      </c>
      <c r="B10" s="48" t="s">
        <v>27</v>
      </c>
    </row>
    <row r="11" spans="1:13" s="45" customFormat="1" ht="34.5" customHeight="1">
      <c r="A11" s="43" t="s">
        <v>28</v>
      </c>
      <c r="B11" s="49"/>
      <c r="M11" s="50"/>
    </row>
    <row r="12" spans="1:13" s="45" customFormat="1" ht="23.25" customHeight="1">
      <c r="A12" s="43" t="s">
        <v>29</v>
      </c>
      <c r="B12" s="51" t="s">
        <v>30</v>
      </c>
      <c r="M12" s="50"/>
    </row>
    <row r="13" spans="1:13" s="45" customFormat="1" ht="20.100000000000001" customHeight="1">
      <c r="A13" s="52" t="s">
        <v>31</v>
      </c>
      <c r="B13" s="53" t="s">
        <v>32</v>
      </c>
      <c r="M13" s="50"/>
    </row>
    <row r="14" spans="1:13" s="45" customFormat="1" ht="20.100000000000001" customHeight="1">
      <c r="A14" s="52" t="s">
        <v>33</v>
      </c>
      <c r="B14" s="53" t="s">
        <v>58</v>
      </c>
      <c r="M14" s="50"/>
    </row>
    <row r="15" spans="1:13" s="45" customFormat="1" ht="23.25" customHeight="1">
      <c r="A15" s="52" t="s">
        <v>34</v>
      </c>
      <c r="B15" s="53" t="s">
        <v>59</v>
      </c>
      <c r="M15" s="50"/>
    </row>
    <row r="16" spans="1:13" ht="20.100000000000001" customHeight="1">
      <c r="A16" s="43" t="s">
        <v>35</v>
      </c>
      <c r="B16" s="54" t="s">
        <v>36</v>
      </c>
      <c r="M16" s="55"/>
    </row>
    <row r="17" spans="1:13" ht="18.75" customHeight="1">
      <c r="A17" s="43" t="s">
        <v>37</v>
      </c>
      <c r="B17" s="54" t="s">
        <v>38</v>
      </c>
      <c r="M17" s="56"/>
    </row>
    <row r="18" spans="1:13" ht="22.5" customHeight="1">
      <c r="A18" s="43" t="s">
        <v>39</v>
      </c>
      <c r="B18" s="60" t="s">
        <v>60</v>
      </c>
      <c r="M18" s="55"/>
    </row>
    <row r="19" spans="1:13" ht="20.100000000000001" customHeight="1">
      <c r="A19" s="43" t="s">
        <v>40</v>
      </c>
      <c r="B19" s="61" t="s">
        <v>61</v>
      </c>
      <c r="M19" s="56"/>
    </row>
    <row r="20" spans="1:13" ht="20.100000000000001" customHeight="1">
      <c r="A20" s="43" t="s">
        <v>41</v>
      </c>
      <c r="B20" s="62" t="s">
        <v>62</v>
      </c>
      <c r="M20" s="55"/>
    </row>
    <row r="21" spans="1:13" ht="20.100000000000001" customHeight="1">
      <c r="A21" s="43" t="s">
        <v>42</v>
      </c>
      <c r="B21" s="63" t="s">
        <v>63</v>
      </c>
      <c r="M21" s="56"/>
    </row>
    <row r="22" spans="1:13">
      <c r="A22" s="57"/>
      <c r="B22" s="58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2" r:id="rId1"/>
    <hyperlink ref="B15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6" sqref="B6"/>
    </sheetView>
  </sheetViews>
  <sheetFormatPr defaultRowHeight="13.2"/>
  <cols>
    <col min="1" max="1" width="42.33203125" style="59" customWidth="1"/>
    <col min="2" max="2" width="97.6640625" style="5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13</v>
      </c>
      <c r="B2" s="44">
        <v>163506</v>
      </c>
    </row>
    <row r="3" spans="1:13" s="45" customFormat="1" ht="20.100000000000001" customHeight="1">
      <c r="A3" s="43" t="s">
        <v>14</v>
      </c>
      <c r="B3" s="44" t="s">
        <v>51</v>
      </c>
    </row>
    <row r="4" spans="1:13" s="45" customFormat="1" ht="20.100000000000001" customHeight="1">
      <c r="A4" s="43" t="s">
        <v>16</v>
      </c>
      <c r="B4" s="46" t="s">
        <v>9</v>
      </c>
    </row>
    <row r="5" spans="1:13" s="45" customFormat="1" ht="27" customHeight="1">
      <c r="A5" s="47" t="s">
        <v>18</v>
      </c>
      <c r="B5" s="44" t="s">
        <v>51</v>
      </c>
    </row>
    <row r="6" spans="1:13" s="45" customFormat="1" ht="24" customHeight="1">
      <c r="A6" s="47" t="s">
        <v>19</v>
      </c>
      <c r="B6" s="44" t="s">
        <v>64</v>
      </c>
    </row>
    <row r="7" spans="1:13" s="45" customFormat="1" ht="24.75" customHeight="1">
      <c r="A7" s="43" t="s">
        <v>20</v>
      </c>
      <c r="B7" s="48" t="s">
        <v>52</v>
      </c>
    </row>
    <row r="8" spans="1:13" s="45" customFormat="1" ht="24" customHeight="1">
      <c r="A8" s="43" t="s">
        <v>22</v>
      </c>
      <c r="B8" s="44" t="s">
        <v>23</v>
      </c>
    </row>
    <row r="9" spans="1:13" s="45" customFormat="1" ht="45" customHeight="1">
      <c r="A9" s="43" t="s">
        <v>24</v>
      </c>
      <c r="B9" s="48" t="s">
        <v>25</v>
      </c>
    </row>
    <row r="10" spans="1:13" s="45" customFormat="1" ht="57.75" customHeight="1">
      <c r="A10" s="43" t="s">
        <v>26</v>
      </c>
      <c r="B10" s="48" t="s">
        <v>27</v>
      </c>
    </row>
    <row r="11" spans="1:13" s="45" customFormat="1" ht="34.5" customHeight="1">
      <c r="A11" s="43" t="s">
        <v>28</v>
      </c>
      <c r="B11" s="49"/>
      <c r="M11" s="50"/>
    </row>
    <row r="12" spans="1:13" s="45" customFormat="1" ht="23.25" customHeight="1">
      <c r="A12" s="43" t="s">
        <v>29</v>
      </c>
      <c r="B12" s="51" t="s">
        <v>30</v>
      </c>
      <c r="M12" s="50"/>
    </row>
    <row r="13" spans="1:13" s="45" customFormat="1" ht="20.100000000000001" customHeight="1">
      <c r="A13" s="52" t="s">
        <v>31</v>
      </c>
      <c r="B13" s="53" t="s">
        <v>32</v>
      </c>
      <c r="M13" s="50"/>
    </row>
    <row r="14" spans="1:13" s="45" customFormat="1" ht="20.100000000000001" customHeight="1">
      <c r="A14" s="52" t="s">
        <v>33</v>
      </c>
      <c r="B14" s="53" t="s">
        <v>58</v>
      </c>
      <c r="M14" s="50"/>
    </row>
    <row r="15" spans="1:13" s="45" customFormat="1" ht="23.25" customHeight="1">
      <c r="A15" s="52" t="s">
        <v>34</v>
      </c>
      <c r="B15" s="53" t="s">
        <v>59</v>
      </c>
      <c r="M15" s="50"/>
    </row>
    <row r="16" spans="1:13" ht="20.100000000000001" customHeight="1">
      <c r="A16" s="43" t="s">
        <v>35</v>
      </c>
      <c r="B16" s="54" t="s">
        <v>36</v>
      </c>
      <c r="M16" s="55"/>
    </row>
    <row r="17" spans="1:13" ht="18.75" customHeight="1">
      <c r="A17" s="43" t="s">
        <v>37</v>
      </c>
      <c r="B17" s="54" t="s">
        <v>38</v>
      </c>
      <c r="M17" s="56"/>
    </row>
    <row r="18" spans="1:13" ht="22.5" customHeight="1">
      <c r="A18" s="43" t="s">
        <v>39</v>
      </c>
      <c r="B18" s="60" t="s">
        <v>60</v>
      </c>
      <c r="M18" s="55"/>
    </row>
    <row r="19" spans="1:13" ht="20.100000000000001" customHeight="1">
      <c r="A19" s="43" t="s">
        <v>40</v>
      </c>
      <c r="B19" s="61" t="s">
        <v>61</v>
      </c>
      <c r="M19" s="56"/>
    </row>
    <row r="20" spans="1:13" ht="20.100000000000001" customHeight="1">
      <c r="A20" s="43" t="s">
        <v>41</v>
      </c>
      <c r="B20" s="62" t="s">
        <v>62</v>
      </c>
      <c r="M20" s="55"/>
    </row>
    <row r="21" spans="1:13" ht="20.100000000000001" customHeight="1">
      <c r="A21" s="43" t="s">
        <v>42</v>
      </c>
      <c r="B21" s="63" t="s">
        <v>63</v>
      </c>
      <c r="M21" s="56"/>
    </row>
    <row r="22" spans="1:13">
      <c r="A22" s="57"/>
      <c r="B22" s="58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2" r:id="rId1"/>
    <hyperlink ref="B15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6"/>
  <sheetViews>
    <sheetView topLeftCell="A4" zoomScale="84" zoomScaleNormal="84" workbookViewId="0">
      <selection activeCell="B6" sqref="B6"/>
    </sheetView>
  </sheetViews>
  <sheetFormatPr defaultRowHeight="13.2"/>
  <cols>
    <col min="1" max="1" width="42.33203125" style="59" customWidth="1"/>
    <col min="2" max="2" width="97.6640625" style="5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13</v>
      </c>
      <c r="B2" s="44">
        <v>163507</v>
      </c>
    </row>
    <row r="3" spans="1:13" s="45" customFormat="1" ht="20.100000000000001" customHeight="1">
      <c r="A3" s="43" t="s">
        <v>14</v>
      </c>
      <c r="B3" s="44" t="s">
        <v>53</v>
      </c>
    </row>
    <row r="4" spans="1:13" s="45" customFormat="1" ht="20.100000000000001" customHeight="1">
      <c r="A4" s="43" t="s">
        <v>16</v>
      </c>
      <c r="B4" s="46" t="s">
        <v>17</v>
      </c>
    </row>
    <row r="5" spans="1:13" s="45" customFormat="1" ht="27" customHeight="1">
      <c r="A5" s="47" t="s">
        <v>18</v>
      </c>
      <c r="B5" s="44" t="s">
        <v>53</v>
      </c>
    </row>
    <row r="6" spans="1:13" s="45" customFormat="1" ht="24" customHeight="1">
      <c r="A6" s="47" t="s">
        <v>19</v>
      </c>
      <c r="B6" s="44" t="s">
        <v>64</v>
      </c>
    </row>
    <row r="7" spans="1:13" s="45" customFormat="1" ht="24.75" customHeight="1">
      <c r="A7" s="43" t="s">
        <v>20</v>
      </c>
      <c r="B7" s="48" t="s">
        <v>54</v>
      </c>
    </row>
    <row r="8" spans="1:13" s="45" customFormat="1" ht="24" customHeight="1">
      <c r="A8" s="43" t="s">
        <v>22</v>
      </c>
      <c r="B8" s="44" t="s">
        <v>23</v>
      </c>
    </row>
    <row r="9" spans="1:13" s="45" customFormat="1" ht="45" customHeight="1">
      <c r="A9" s="43" t="s">
        <v>24</v>
      </c>
      <c r="B9" s="48" t="s">
        <v>25</v>
      </c>
    </row>
    <row r="10" spans="1:13" s="45" customFormat="1" ht="57.75" customHeight="1">
      <c r="A10" s="43" t="s">
        <v>26</v>
      </c>
      <c r="B10" s="48" t="s">
        <v>27</v>
      </c>
    </row>
    <row r="11" spans="1:13" s="45" customFormat="1" ht="34.5" customHeight="1">
      <c r="A11" s="43" t="s">
        <v>28</v>
      </c>
      <c r="B11" s="49"/>
      <c r="M11" s="50"/>
    </row>
    <row r="12" spans="1:13" s="45" customFormat="1" ht="23.25" customHeight="1">
      <c r="A12" s="43" t="s">
        <v>29</v>
      </c>
      <c r="B12" s="51" t="s">
        <v>30</v>
      </c>
      <c r="M12" s="50"/>
    </row>
    <row r="13" spans="1:13" s="45" customFormat="1" ht="20.100000000000001" customHeight="1">
      <c r="A13" s="52" t="s">
        <v>31</v>
      </c>
      <c r="B13" s="53" t="s">
        <v>32</v>
      </c>
      <c r="M13" s="50"/>
    </row>
    <row r="14" spans="1:13" s="45" customFormat="1" ht="20.100000000000001" customHeight="1">
      <c r="A14" s="52" t="s">
        <v>33</v>
      </c>
      <c r="B14" s="53" t="s">
        <v>58</v>
      </c>
      <c r="M14" s="50"/>
    </row>
    <row r="15" spans="1:13" s="45" customFormat="1" ht="23.25" customHeight="1">
      <c r="A15" s="52" t="s">
        <v>34</v>
      </c>
      <c r="B15" s="53" t="s">
        <v>59</v>
      </c>
      <c r="M15" s="50"/>
    </row>
    <row r="16" spans="1:13" ht="20.100000000000001" customHeight="1">
      <c r="A16" s="43" t="s">
        <v>35</v>
      </c>
      <c r="B16" s="54" t="s">
        <v>36</v>
      </c>
      <c r="M16" s="55"/>
    </row>
    <row r="17" spans="1:13" ht="18.75" customHeight="1">
      <c r="A17" s="43" t="s">
        <v>37</v>
      </c>
      <c r="B17" s="54" t="s">
        <v>38</v>
      </c>
      <c r="M17" s="56"/>
    </row>
    <row r="18" spans="1:13" ht="22.5" customHeight="1">
      <c r="A18" s="43" t="s">
        <v>39</v>
      </c>
      <c r="B18" s="60" t="s">
        <v>60</v>
      </c>
      <c r="M18" s="55"/>
    </row>
    <row r="19" spans="1:13" ht="20.100000000000001" customHeight="1">
      <c r="A19" s="43" t="s">
        <v>40</v>
      </c>
      <c r="B19" s="61" t="s">
        <v>61</v>
      </c>
      <c r="M19" s="56"/>
    </row>
    <row r="20" spans="1:13" ht="20.100000000000001" customHeight="1">
      <c r="A20" s="43" t="s">
        <v>41</v>
      </c>
      <c r="B20" s="62" t="s">
        <v>62</v>
      </c>
      <c r="M20" s="55"/>
    </row>
    <row r="21" spans="1:13" ht="20.100000000000001" customHeight="1">
      <c r="A21" s="43" t="s">
        <v>42</v>
      </c>
      <c r="B21" s="63" t="s">
        <v>63</v>
      </c>
      <c r="M21" s="56"/>
    </row>
    <row r="22" spans="1:13">
      <c r="A22" s="57"/>
      <c r="B22" s="58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2" r:id="rId1"/>
    <hyperlink ref="B15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6" sqref="B6"/>
    </sheetView>
  </sheetViews>
  <sheetFormatPr defaultRowHeight="13.2"/>
  <cols>
    <col min="1" max="1" width="42.33203125" style="59" customWidth="1"/>
    <col min="2" max="2" width="97.6640625" style="59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42"/>
      <c r="B1" s="42"/>
    </row>
    <row r="2" spans="1:13" s="45" customFormat="1" ht="20.100000000000001" customHeight="1">
      <c r="A2" s="43" t="s">
        <v>13</v>
      </c>
      <c r="B2" s="44">
        <v>163508</v>
      </c>
    </row>
    <row r="3" spans="1:13" s="45" customFormat="1" ht="20.100000000000001" customHeight="1">
      <c r="A3" s="43" t="s">
        <v>14</v>
      </c>
      <c r="B3" s="44" t="s">
        <v>55</v>
      </c>
    </row>
    <row r="4" spans="1:13" s="45" customFormat="1" ht="20.100000000000001" customHeight="1">
      <c r="A4" s="43" t="s">
        <v>16</v>
      </c>
      <c r="B4" s="46" t="s">
        <v>56</v>
      </c>
    </row>
    <row r="5" spans="1:13" s="45" customFormat="1" ht="27" customHeight="1">
      <c r="A5" s="47" t="s">
        <v>18</v>
      </c>
      <c r="B5" s="44" t="s">
        <v>55</v>
      </c>
    </row>
    <row r="6" spans="1:13" s="45" customFormat="1" ht="24" customHeight="1">
      <c r="A6" s="47" t="s">
        <v>19</v>
      </c>
      <c r="B6" s="44" t="s">
        <v>64</v>
      </c>
    </row>
    <row r="7" spans="1:13" s="45" customFormat="1" ht="24.75" customHeight="1">
      <c r="A7" s="43" t="s">
        <v>20</v>
      </c>
      <c r="B7" s="48" t="s">
        <v>57</v>
      </c>
    </row>
    <row r="8" spans="1:13" s="45" customFormat="1" ht="24" customHeight="1">
      <c r="A8" s="43" t="s">
        <v>22</v>
      </c>
      <c r="B8" s="44" t="s">
        <v>23</v>
      </c>
    </row>
    <row r="9" spans="1:13" s="45" customFormat="1" ht="45" customHeight="1">
      <c r="A9" s="43" t="s">
        <v>24</v>
      </c>
      <c r="B9" s="48" t="s">
        <v>25</v>
      </c>
    </row>
    <row r="10" spans="1:13" s="45" customFormat="1" ht="57.75" customHeight="1">
      <c r="A10" s="43" t="s">
        <v>26</v>
      </c>
      <c r="B10" s="48" t="s">
        <v>27</v>
      </c>
    </row>
    <row r="11" spans="1:13" s="45" customFormat="1" ht="21.6" customHeight="1">
      <c r="A11" s="43" t="s">
        <v>28</v>
      </c>
      <c r="B11" s="49"/>
      <c r="M11" s="50"/>
    </row>
    <row r="12" spans="1:13" s="45" customFormat="1" ht="23.25" customHeight="1">
      <c r="A12" s="43" t="s">
        <v>29</v>
      </c>
      <c r="B12" s="51" t="s">
        <v>30</v>
      </c>
      <c r="M12" s="50"/>
    </row>
    <row r="13" spans="1:13" s="45" customFormat="1" ht="20.100000000000001" customHeight="1">
      <c r="A13" s="52" t="s">
        <v>31</v>
      </c>
      <c r="B13" s="53" t="s">
        <v>32</v>
      </c>
      <c r="M13" s="50"/>
    </row>
    <row r="14" spans="1:13" s="45" customFormat="1" ht="20.100000000000001" customHeight="1">
      <c r="A14" s="52" t="s">
        <v>33</v>
      </c>
      <c r="B14" s="53" t="s">
        <v>58</v>
      </c>
      <c r="M14" s="50"/>
    </row>
    <row r="15" spans="1:13" s="45" customFormat="1" ht="23.25" customHeight="1">
      <c r="A15" s="52" t="s">
        <v>34</v>
      </c>
      <c r="B15" s="53" t="s">
        <v>59</v>
      </c>
      <c r="M15" s="50"/>
    </row>
    <row r="16" spans="1:13" ht="20.100000000000001" customHeight="1">
      <c r="A16" s="43" t="s">
        <v>35</v>
      </c>
      <c r="B16" s="54" t="s">
        <v>36</v>
      </c>
      <c r="M16" s="55"/>
    </row>
    <row r="17" spans="1:13" ht="18.75" customHeight="1">
      <c r="A17" s="43" t="s">
        <v>37</v>
      </c>
      <c r="B17" s="54" t="s">
        <v>38</v>
      </c>
      <c r="M17" s="56"/>
    </row>
    <row r="18" spans="1:13" ht="22.5" customHeight="1">
      <c r="A18" s="43" t="s">
        <v>39</v>
      </c>
      <c r="B18" s="60" t="s">
        <v>60</v>
      </c>
      <c r="M18" s="55"/>
    </row>
    <row r="19" spans="1:13" ht="20.100000000000001" customHeight="1">
      <c r="A19" s="43" t="s">
        <v>40</v>
      </c>
      <c r="B19" s="61" t="s">
        <v>61</v>
      </c>
      <c r="M19" s="56"/>
    </row>
    <row r="20" spans="1:13" ht="20.100000000000001" customHeight="1">
      <c r="A20" s="43" t="s">
        <v>41</v>
      </c>
      <c r="B20" s="62" t="s">
        <v>62</v>
      </c>
      <c r="M20" s="55"/>
    </row>
    <row r="21" spans="1:13" ht="20.100000000000001" customHeight="1">
      <c r="A21" s="43" t="s">
        <v>42</v>
      </c>
      <c r="B21" s="63" t="s">
        <v>63</v>
      </c>
      <c r="M21" s="56"/>
    </row>
    <row r="22" spans="1:13">
      <c r="A22" s="57"/>
      <c r="B22" s="58"/>
    </row>
    <row r="23" spans="1:13">
      <c r="M23" s="56"/>
    </row>
    <row r="24" spans="1:13">
      <c r="M24" s="55"/>
    </row>
    <row r="25" spans="1:13">
      <c r="M25" s="56"/>
    </row>
    <row r="26" spans="1:13">
      <c r="M26" s="55"/>
    </row>
  </sheetData>
  <hyperlinks>
    <hyperlink ref="B12" r:id="rId1"/>
    <hyperlink ref="B15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9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O32" sqref="O32"/>
    </sheetView>
  </sheetViews>
  <sheetFormatPr defaultRowHeight="13.2"/>
  <cols>
    <col min="1" max="1" width="4.44140625" style="1" customWidth="1"/>
    <col min="2" max="2" width="113.5546875" style="1" customWidth="1"/>
    <col min="3" max="256" width="8.88671875" style="1"/>
    <col min="257" max="257" width="4.44140625" style="1" customWidth="1"/>
    <col min="258" max="258" width="113.5546875" style="1" customWidth="1"/>
    <col min="259" max="512" width="8.88671875" style="1"/>
    <col min="513" max="513" width="4.44140625" style="1" customWidth="1"/>
    <col min="514" max="514" width="113.5546875" style="1" customWidth="1"/>
    <col min="515" max="768" width="8.88671875" style="1"/>
    <col min="769" max="769" width="4.44140625" style="1" customWidth="1"/>
    <col min="770" max="770" width="113.5546875" style="1" customWidth="1"/>
    <col min="771" max="1024" width="8.88671875" style="1"/>
    <col min="1025" max="1025" width="4.44140625" style="1" customWidth="1"/>
    <col min="1026" max="1026" width="113.5546875" style="1" customWidth="1"/>
    <col min="1027" max="1280" width="8.88671875" style="1"/>
    <col min="1281" max="1281" width="4.44140625" style="1" customWidth="1"/>
    <col min="1282" max="1282" width="113.5546875" style="1" customWidth="1"/>
    <col min="1283" max="1536" width="8.88671875" style="1"/>
    <col min="1537" max="1537" width="4.44140625" style="1" customWidth="1"/>
    <col min="1538" max="1538" width="113.5546875" style="1" customWidth="1"/>
    <col min="1539" max="1792" width="8.88671875" style="1"/>
    <col min="1793" max="1793" width="4.44140625" style="1" customWidth="1"/>
    <col min="1794" max="1794" width="113.5546875" style="1" customWidth="1"/>
    <col min="1795" max="2048" width="8.88671875" style="1"/>
    <col min="2049" max="2049" width="4.44140625" style="1" customWidth="1"/>
    <col min="2050" max="2050" width="113.5546875" style="1" customWidth="1"/>
    <col min="2051" max="2304" width="8.88671875" style="1"/>
    <col min="2305" max="2305" width="4.44140625" style="1" customWidth="1"/>
    <col min="2306" max="2306" width="113.5546875" style="1" customWidth="1"/>
    <col min="2307" max="2560" width="8.88671875" style="1"/>
    <col min="2561" max="2561" width="4.44140625" style="1" customWidth="1"/>
    <col min="2562" max="2562" width="113.5546875" style="1" customWidth="1"/>
    <col min="2563" max="2816" width="8.88671875" style="1"/>
    <col min="2817" max="2817" width="4.44140625" style="1" customWidth="1"/>
    <col min="2818" max="2818" width="113.5546875" style="1" customWidth="1"/>
    <col min="2819" max="3072" width="8.88671875" style="1"/>
    <col min="3073" max="3073" width="4.44140625" style="1" customWidth="1"/>
    <col min="3074" max="3074" width="113.5546875" style="1" customWidth="1"/>
    <col min="3075" max="3328" width="8.88671875" style="1"/>
    <col min="3329" max="3329" width="4.44140625" style="1" customWidth="1"/>
    <col min="3330" max="3330" width="113.5546875" style="1" customWidth="1"/>
    <col min="3331" max="3584" width="8.88671875" style="1"/>
    <col min="3585" max="3585" width="4.44140625" style="1" customWidth="1"/>
    <col min="3586" max="3586" width="113.5546875" style="1" customWidth="1"/>
    <col min="3587" max="3840" width="8.88671875" style="1"/>
    <col min="3841" max="3841" width="4.44140625" style="1" customWidth="1"/>
    <col min="3842" max="3842" width="113.5546875" style="1" customWidth="1"/>
    <col min="3843" max="4096" width="8.88671875" style="1"/>
    <col min="4097" max="4097" width="4.44140625" style="1" customWidth="1"/>
    <col min="4098" max="4098" width="113.5546875" style="1" customWidth="1"/>
    <col min="4099" max="4352" width="8.88671875" style="1"/>
    <col min="4353" max="4353" width="4.44140625" style="1" customWidth="1"/>
    <col min="4354" max="4354" width="113.5546875" style="1" customWidth="1"/>
    <col min="4355" max="4608" width="8.88671875" style="1"/>
    <col min="4609" max="4609" width="4.44140625" style="1" customWidth="1"/>
    <col min="4610" max="4610" width="113.5546875" style="1" customWidth="1"/>
    <col min="4611" max="4864" width="8.88671875" style="1"/>
    <col min="4865" max="4865" width="4.44140625" style="1" customWidth="1"/>
    <col min="4866" max="4866" width="113.5546875" style="1" customWidth="1"/>
    <col min="4867" max="5120" width="8.88671875" style="1"/>
    <col min="5121" max="5121" width="4.44140625" style="1" customWidth="1"/>
    <col min="5122" max="5122" width="113.5546875" style="1" customWidth="1"/>
    <col min="5123" max="5376" width="8.88671875" style="1"/>
    <col min="5377" max="5377" width="4.44140625" style="1" customWidth="1"/>
    <col min="5378" max="5378" width="113.5546875" style="1" customWidth="1"/>
    <col min="5379" max="5632" width="8.88671875" style="1"/>
    <col min="5633" max="5633" width="4.44140625" style="1" customWidth="1"/>
    <col min="5634" max="5634" width="113.5546875" style="1" customWidth="1"/>
    <col min="5635" max="5888" width="8.88671875" style="1"/>
    <col min="5889" max="5889" width="4.44140625" style="1" customWidth="1"/>
    <col min="5890" max="5890" width="113.5546875" style="1" customWidth="1"/>
    <col min="5891" max="6144" width="8.88671875" style="1"/>
    <col min="6145" max="6145" width="4.44140625" style="1" customWidth="1"/>
    <col min="6146" max="6146" width="113.5546875" style="1" customWidth="1"/>
    <col min="6147" max="6400" width="8.88671875" style="1"/>
    <col min="6401" max="6401" width="4.44140625" style="1" customWidth="1"/>
    <col min="6402" max="6402" width="113.5546875" style="1" customWidth="1"/>
    <col min="6403" max="6656" width="8.88671875" style="1"/>
    <col min="6657" max="6657" width="4.44140625" style="1" customWidth="1"/>
    <col min="6658" max="6658" width="113.5546875" style="1" customWidth="1"/>
    <col min="6659" max="6912" width="8.88671875" style="1"/>
    <col min="6913" max="6913" width="4.44140625" style="1" customWidth="1"/>
    <col min="6914" max="6914" width="113.5546875" style="1" customWidth="1"/>
    <col min="6915" max="7168" width="8.88671875" style="1"/>
    <col min="7169" max="7169" width="4.44140625" style="1" customWidth="1"/>
    <col min="7170" max="7170" width="113.5546875" style="1" customWidth="1"/>
    <col min="7171" max="7424" width="8.88671875" style="1"/>
    <col min="7425" max="7425" width="4.44140625" style="1" customWidth="1"/>
    <col min="7426" max="7426" width="113.5546875" style="1" customWidth="1"/>
    <col min="7427" max="7680" width="8.88671875" style="1"/>
    <col min="7681" max="7681" width="4.44140625" style="1" customWidth="1"/>
    <col min="7682" max="7682" width="113.5546875" style="1" customWidth="1"/>
    <col min="7683" max="7936" width="8.88671875" style="1"/>
    <col min="7937" max="7937" width="4.44140625" style="1" customWidth="1"/>
    <col min="7938" max="7938" width="113.5546875" style="1" customWidth="1"/>
    <col min="7939" max="8192" width="8.88671875" style="1"/>
    <col min="8193" max="8193" width="4.44140625" style="1" customWidth="1"/>
    <col min="8194" max="8194" width="113.5546875" style="1" customWidth="1"/>
    <col min="8195" max="8448" width="8.88671875" style="1"/>
    <col min="8449" max="8449" width="4.44140625" style="1" customWidth="1"/>
    <col min="8450" max="8450" width="113.5546875" style="1" customWidth="1"/>
    <col min="8451" max="8704" width="8.88671875" style="1"/>
    <col min="8705" max="8705" width="4.44140625" style="1" customWidth="1"/>
    <col min="8706" max="8706" width="113.5546875" style="1" customWidth="1"/>
    <col min="8707" max="8960" width="8.88671875" style="1"/>
    <col min="8961" max="8961" width="4.44140625" style="1" customWidth="1"/>
    <col min="8962" max="8962" width="113.5546875" style="1" customWidth="1"/>
    <col min="8963" max="9216" width="8.88671875" style="1"/>
    <col min="9217" max="9217" width="4.44140625" style="1" customWidth="1"/>
    <col min="9218" max="9218" width="113.5546875" style="1" customWidth="1"/>
    <col min="9219" max="9472" width="8.88671875" style="1"/>
    <col min="9473" max="9473" width="4.44140625" style="1" customWidth="1"/>
    <col min="9474" max="9474" width="113.5546875" style="1" customWidth="1"/>
    <col min="9475" max="9728" width="8.88671875" style="1"/>
    <col min="9729" max="9729" width="4.44140625" style="1" customWidth="1"/>
    <col min="9730" max="9730" width="113.5546875" style="1" customWidth="1"/>
    <col min="9731" max="9984" width="8.88671875" style="1"/>
    <col min="9985" max="9985" width="4.44140625" style="1" customWidth="1"/>
    <col min="9986" max="9986" width="113.5546875" style="1" customWidth="1"/>
    <col min="9987" max="10240" width="8.88671875" style="1"/>
    <col min="10241" max="10241" width="4.44140625" style="1" customWidth="1"/>
    <col min="10242" max="10242" width="113.5546875" style="1" customWidth="1"/>
    <col min="10243" max="10496" width="8.88671875" style="1"/>
    <col min="10497" max="10497" width="4.44140625" style="1" customWidth="1"/>
    <col min="10498" max="10498" width="113.5546875" style="1" customWidth="1"/>
    <col min="10499" max="10752" width="8.88671875" style="1"/>
    <col min="10753" max="10753" width="4.44140625" style="1" customWidth="1"/>
    <col min="10754" max="10754" width="113.5546875" style="1" customWidth="1"/>
    <col min="10755" max="11008" width="8.88671875" style="1"/>
    <col min="11009" max="11009" width="4.44140625" style="1" customWidth="1"/>
    <col min="11010" max="11010" width="113.5546875" style="1" customWidth="1"/>
    <col min="11011" max="11264" width="8.88671875" style="1"/>
    <col min="11265" max="11265" width="4.44140625" style="1" customWidth="1"/>
    <col min="11266" max="11266" width="113.5546875" style="1" customWidth="1"/>
    <col min="11267" max="11520" width="8.88671875" style="1"/>
    <col min="11521" max="11521" width="4.44140625" style="1" customWidth="1"/>
    <col min="11522" max="11522" width="113.5546875" style="1" customWidth="1"/>
    <col min="11523" max="11776" width="8.88671875" style="1"/>
    <col min="11777" max="11777" width="4.44140625" style="1" customWidth="1"/>
    <col min="11778" max="11778" width="113.5546875" style="1" customWidth="1"/>
    <col min="11779" max="12032" width="8.88671875" style="1"/>
    <col min="12033" max="12033" width="4.44140625" style="1" customWidth="1"/>
    <col min="12034" max="12034" width="113.5546875" style="1" customWidth="1"/>
    <col min="12035" max="12288" width="8.88671875" style="1"/>
    <col min="12289" max="12289" width="4.44140625" style="1" customWidth="1"/>
    <col min="12290" max="12290" width="113.5546875" style="1" customWidth="1"/>
    <col min="12291" max="12544" width="8.88671875" style="1"/>
    <col min="12545" max="12545" width="4.44140625" style="1" customWidth="1"/>
    <col min="12546" max="12546" width="113.5546875" style="1" customWidth="1"/>
    <col min="12547" max="12800" width="8.88671875" style="1"/>
    <col min="12801" max="12801" width="4.44140625" style="1" customWidth="1"/>
    <col min="12802" max="12802" width="113.5546875" style="1" customWidth="1"/>
    <col min="12803" max="13056" width="8.88671875" style="1"/>
    <col min="13057" max="13057" width="4.44140625" style="1" customWidth="1"/>
    <col min="13058" max="13058" width="113.5546875" style="1" customWidth="1"/>
    <col min="13059" max="13312" width="8.88671875" style="1"/>
    <col min="13313" max="13313" width="4.44140625" style="1" customWidth="1"/>
    <col min="13314" max="13314" width="113.5546875" style="1" customWidth="1"/>
    <col min="13315" max="13568" width="8.88671875" style="1"/>
    <col min="13569" max="13569" width="4.44140625" style="1" customWidth="1"/>
    <col min="13570" max="13570" width="113.5546875" style="1" customWidth="1"/>
    <col min="13571" max="13824" width="8.88671875" style="1"/>
    <col min="13825" max="13825" width="4.44140625" style="1" customWidth="1"/>
    <col min="13826" max="13826" width="113.5546875" style="1" customWidth="1"/>
    <col min="13827" max="14080" width="8.88671875" style="1"/>
    <col min="14081" max="14081" width="4.44140625" style="1" customWidth="1"/>
    <col min="14082" max="14082" width="113.5546875" style="1" customWidth="1"/>
    <col min="14083" max="14336" width="8.88671875" style="1"/>
    <col min="14337" max="14337" width="4.44140625" style="1" customWidth="1"/>
    <col min="14338" max="14338" width="113.5546875" style="1" customWidth="1"/>
    <col min="14339" max="14592" width="8.88671875" style="1"/>
    <col min="14593" max="14593" width="4.44140625" style="1" customWidth="1"/>
    <col min="14594" max="14594" width="113.5546875" style="1" customWidth="1"/>
    <col min="14595" max="14848" width="8.88671875" style="1"/>
    <col min="14849" max="14849" width="4.44140625" style="1" customWidth="1"/>
    <col min="14850" max="14850" width="113.5546875" style="1" customWidth="1"/>
    <col min="14851" max="15104" width="8.88671875" style="1"/>
    <col min="15105" max="15105" width="4.44140625" style="1" customWidth="1"/>
    <col min="15106" max="15106" width="113.5546875" style="1" customWidth="1"/>
    <col min="15107" max="15360" width="8.88671875" style="1"/>
    <col min="15361" max="15361" width="4.44140625" style="1" customWidth="1"/>
    <col min="15362" max="15362" width="113.5546875" style="1" customWidth="1"/>
    <col min="15363" max="15616" width="8.88671875" style="1"/>
    <col min="15617" max="15617" width="4.44140625" style="1" customWidth="1"/>
    <col min="15618" max="15618" width="113.5546875" style="1" customWidth="1"/>
    <col min="15619" max="15872" width="8.88671875" style="1"/>
    <col min="15873" max="15873" width="4.44140625" style="1" customWidth="1"/>
    <col min="15874" max="15874" width="113.5546875" style="1" customWidth="1"/>
    <col min="15875" max="16128" width="8.88671875" style="1"/>
    <col min="16129" max="16129" width="4.44140625" style="1" customWidth="1"/>
    <col min="16130" max="16130" width="113.5546875" style="1" customWidth="1"/>
    <col min="16131" max="16384" width="8.88671875" style="1"/>
  </cols>
  <sheetData>
    <row r="2" spans="2:2">
      <c r="B2" s="64"/>
    </row>
    <row r="6" spans="2:2">
      <c r="B6" s="65" t="s">
        <v>65</v>
      </c>
    </row>
    <row r="7" spans="2:2">
      <c r="B7" s="65" t="s">
        <v>66</v>
      </c>
    </row>
    <row r="8" spans="2:2">
      <c r="B8" s="65" t="s">
        <v>67</v>
      </c>
    </row>
    <row r="9" spans="2:2">
      <c r="B9" s="65" t="s">
        <v>68</v>
      </c>
    </row>
    <row r="10" spans="2:2">
      <c r="B10" s="65" t="s">
        <v>69</v>
      </c>
    </row>
    <row r="11" spans="2:2">
      <c r="B11" s="65"/>
    </row>
    <row r="12" spans="2:2" ht="26.4">
      <c r="B12" s="66" t="s">
        <v>70</v>
      </c>
    </row>
    <row r="13" spans="2:2">
      <c r="B13" s="65"/>
    </row>
    <row r="14" spans="2:2">
      <c r="B14" s="65"/>
    </row>
    <row r="18" spans="2:2">
      <c r="B18" s="67" t="s">
        <v>71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M39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8" sqref="C18:C36"/>
    </sheetView>
  </sheetViews>
  <sheetFormatPr defaultColWidth="9.109375" defaultRowHeight="13.2"/>
  <cols>
    <col min="1" max="1" width="14.5546875" style="1" customWidth="1"/>
    <col min="2" max="2" width="16.77734375" style="1" customWidth="1"/>
    <col min="3" max="3" width="15.88671875" style="1" customWidth="1"/>
    <col min="4" max="4" width="15.5546875" style="1" customWidth="1"/>
    <col min="5" max="5" width="13.6640625" style="1" customWidth="1"/>
    <col min="6" max="6" width="14.109375" style="1" customWidth="1"/>
    <col min="7" max="7" width="14.5546875" style="1" customWidth="1"/>
    <col min="8" max="8" width="13.6640625" style="1" customWidth="1"/>
    <col min="9" max="9" width="14.44140625" style="1" customWidth="1"/>
    <col min="10" max="10" width="15.109375" style="1" customWidth="1"/>
    <col min="11" max="11" width="14.33203125" style="1" customWidth="1"/>
    <col min="12" max="12" width="16.44140625" style="1" customWidth="1"/>
    <col min="13" max="13" width="14.33203125" style="1" customWidth="1"/>
    <col min="14" max="16384" width="9.109375" style="1"/>
  </cols>
  <sheetData>
    <row r="1" spans="1:13" ht="21" customHeight="1">
      <c r="A1" s="68" t="s">
        <v>1</v>
      </c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26.25" customHeight="1">
      <c r="A2" s="70"/>
      <c r="B2" s="71" t="s">
        <v>2</v>
      </c>
      <c r="C2" s="71"/>
      <c r="D2" s="71"/>
      <c r="E2" s="71" t="s">
        <v>3</v>
      </c>
      <c r="F2" s="71"/>
      <c r="G2" s="71"/>
      <c r="H2" s="71" t="s">
        <v>4</v>
      </c>
      <c r="I2" s="71"/>
      <c r="J2" s="71"/>
      <c r="K2" s="72" t="s">
        <v>5</v>
      </c>
      <c r="L2" s="72"/>
      <c r="M2" s="72"/>
    </row>
    <row r="3" spans="1:13" ht="39" customHeight="1">
      <c r="A3" s="70"/>
      <c r="B3" s="2" t="s">
        <v>11</v>
      </c>
      <c r="C3" s="3" t="s">
        <v>6</v>
      </c>
      <c r="D3" s="4" t="s">
        <v>7</v>
      </c>
      <c r="E3" s="2" t="s">
        <v>11</v>
      </c>
      <c r="F3" s="3" t="s">
        <v>8</v>
      </c>
      <c r="G3" s="4" t="s">
        <v>7</v>
      </c>
      <c r="H3" s="2" t="s">
        <v>11</v>
      </c>
      <c r="I3" s="3" t="s">
        <v>9</v>
      </c>
      <c r="J3" s="4" t="s">
        <v>7</v>
      </c>
      <c r="K3" s="2" t="s">
        <v>11</v>
      </c>
      <c r="L3" s="3" t="s">
        <v>10</v>
      </c>
      <c r="M3" s="4" t="s">
        <v>7</v>
      </c>
    </row>
    <row r="4" spans="1:13">
      <c r="A4" s="5">
        <v>1991</v>
      </c>
      <c r="B4" s="6" t="s">
        <v>12</v>
      </c>
      <c r="C4" s="7">
        <v>4496</v>
      </c>
      <c r="D4" s="8"/>
      <c r="E4" s="6" t="s">
        <v>12</v>
      </c>
      <c r="F4" s="9">
        <v>1605</v>
      </c>
      <c r="G4" s="10"/>
      <c r="H4" s="6" t="s">
        <v>12</v>
      </c>
      <c r="I4" s="9">
        <v>130</v>
      </c>
      <c r="J4" s="11"/>
      <c r="K4" s="6" t="s">
        <v>12</v>
      </c>
      <c r="L4" s="9">
        <v>1525</v>
      </c>
      <c r="M4" s="8"/>
    </row>
    <row r="5" spans="1:13">
      <c r="A5" s="12">
        <v>1992</v>
      </c>
      <c r="B5" s="6" t="s">
        <v>12</v>
      </c>
      <c r="C5" s="13">
        <v>2008</v>
      </c>
      <c r="D5" s="14">
        <f>SUM(C5/C4%)</f>
        <v>44.661921708185055</v>
      </c>
      <c r="E5" s="6" t="s">
        <v>12</v>
      </c>
      <c r="F5" s="15">
        <v>470</v>
      </c>
      <c r="G5" s="16">
        <f>SUM(F5/F4%)</f>
        <v>29.283489096573206</v>
      </c>
      <c r="H5" s="6" t="s">
        <v>12</v>
      </c>
      <c r="I5" s="15">
        <v>495</v>
      </c>
      <c r="J5" s="16">
        <f>SUM(I5/I4%)</f>
        <v>380.76923076923077</v>
      </c>
      <c r="K5" s="6" t="s">
        <v>12</v>
      </c>
      <c r="L5" s="15">
        <v>180</v>
      </c>
      <c r="M5" s="14">
        <f>SUM(L5/L4)</f>
        <v>0.11803278688524591</v>
      </c>
    </row>
    <row r="6" spans="1:13">
      <c r="A6" s="12">
        <v>1993</v>
      </c>
      <c r="B6" s="6" t="s">
        <v>12</v>
      </c>
      <c r="C6" s="13">
        <v>2058</v>
      </c>
      <c r="D6" s="14">
        <f t="shared" ref="D6:D34" si="0">SUM(C6/C5%)</f>
        <v>102.49003984063746</v>
      </c>
      <c r="E6" s="6" t="s">
        <v>12</v>
      </c>
      <c r="F6" s="15" t="s">
        <v>0</v>
      </c>
      <c r="G6" s="16" t="s">
        <v>0</v>
      </c>
      <c r="H6" s="6" t="s">
        <v>12</v>
      </c>
      <c r="I6" s="15" t="s">
        <v>0</v>
      </c>
      <c r="J6" s="16" t="s">
        <v>0</v>
      </c>
      <c r="K6" s="6" t="s">
        <v>12</v>
      </c>
      <c r="L6" s="15">
        <v>70</v>
      </c>
      <c r="M6" s="14">
        <f t="shared" ref="M6:M34" si="1">SUM(L6/L5)</f>
        <v>0.3888888888888889</v>
      </c>
    </row>
    <row r="7" spans="1:13">
      <c r="A7" s="12">
        <v>1994</v>
      </c>
      <c r="B7" s="6" t="s">
        <v>12</v>
      </c>
      <c r="C7" s="13">
        <v>396</v>
      </c>
      <c r="D7" s="14">
        <f t="shared" si="0"/>
        <v>19.241982507288633</v>
      </c>
      <c r="E7" s="6" t="s">
        <v>12</v>
      </c>
      <c r="F7" s="15">
        <v>280</v>
      </c>
      <c r="G7" s="16" t="s">
        <v>0</v>
      </c>
      <c r="H7" s="6" t="s">
        <v>12</v>
      </c>
      <c r="I7" s="15" t="s">
        <v>0</v>
      </c>
      <c r="J7" s="16" t="s">
        <v>0</v>
      </c>
      <c r="K7" s="6" t="s">
        <v>12</v>
      </c>
      <c r="L7" s="15">
        <v>40</v>
      </c>
      <c r="M7" s="14">
        <f t="shared" si="1"/>
        <v>0.5714285714285714</v>
      </c>
    </row>
    <row r="8" spans="1:13">
      <c r="A8" s="12">
        <v>1995</v>
      </c>
      <c r="B8" s="6" t="s">
        <v>12</v>
      </c>
      <c r="C8" s="13">
        <v>240</v>
      </c>
      <c r="D8" s="14">
        <f t="shared" si="0"/>
        <v>60.606060606060609</v>
      </c>
      <c r="E8" s="6" t="s">
        <v>12</v>
      </c>
      <c r="F8" s="15" t="s">
        <v>0</v>
      </c>
      <c r="G8" s="16" t="s">
        <v>0</v>
      </c>
      <c r="H8" s="6" t="s">
        <v>12</v>
      </c>
      <c r="I8" s="15" t="s">
        <v>0</v>
      </c>
      <c r="J8" s="16" t="s">
        <v>0</v>
      </c>
      <c r="K8" s="6" t="s">
        <v>12</v>
      </c>
      <c r="L8" s="15" t="s">
        <v>0</v>
      </c>
      <c r="M8" s="14" t="s">
        <v>0</v>
      </c>
    </row>
    <row r="9" spans="1:13">
      <c r="A9" s="12">
        <v>1996</v>
      </c>
      <c r="B9" s="6" t="s">
        <v>12</v>
      </c>
      <c r="C9" s="13" t="s">
        <v>0</v>
      </c>
      <c r="D9" s="14" t="s">
        <v>0</v>
      </c>
      <c r="E9" s="6" t="s">
        <v>12</v>
      </c>
      <c r="F9" s="15" t="s">
        <v>0</v>
      </c>
      <c r="G9" s="16" t="s">
        <v>0</v>
      </c>
      <c r="H9" s="6" t="s">
        <v>12</v>
      </c>
      <c r="I9" s="15" t="s">
        <v>0</v>
      </c>
      <c r="J9" s="16" t="s">
        <v>0</v>
      </c>
      <c r="K9" s="6" t="s">
        <v>12</v>
      </c>
      <c r="L9" s="15" t="s">
        <v>0</v>
      </c>
      <c r="M9" s="14" t="s">
        <v>0</v>
      </c>
    </row>
    <row r="10" spans="1:13">
      <c r="A10" s="12">
        <v>1997</v>
      </c>
      <c r="B10" s="6" t="s">
        <v>12</v>
      </c>
      <c r="C10" s="13" t="s">
        <v>0</v>
      </c>
      <c r="D10" s="14" t="s">
        <v>0</v>
      </c>
      <c r="E10" s="6" t="s">
        <v>12</v>
      </c>
      <c r="F10" s="15" t="s">
        <v>0</v>
      </c>
      <c r="G10" s="16" t="s">
        <v>0</v>
      </c>
      <c r="H10" s="6" t="s">
        <v>12</v>
      </c>
      <c r="I10" s="15" t="s">
        <v>0</v>
      </c>
      <c r="J10" s="16" t="s">
        <v>0</v>
      </c>
      <c r="K10" s="6" t="s">
        <v>12</v>
      </c>
      <c r="L10" s="15">
        <v>250</v>
      </c>
      <c r="M10" s="14" t="s">
        <v>0</v>
      </c>
    </row>
    <row r="11" spans="1:13">
      <c r="A11" s="12">
        <v>1998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</row>
    <row r="12" spans="1:13">
      <c r="A12" s="12">
        <v>1999</v>
      </c>
      <c r="B12" s="6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  <c r="L12" s="6" t="s">
        <v>0</v>
      </c>
      <c r="M12" s="6" t="s">
        <v>0</v>
      </c>
    </row>
    <row r="13" spans="1:13" s="21" customFormat="1">
      <c r="A13" s="17">
        <v>2000</v>
      </c>
      <c r="B13" s="18">
        <v>1</v>
      </c>
      <c r="C13" s="13">
        <v>120</v>
      </c>
      <c r="D13" s="19" t="s">
        <v>0</v>
      </c>
      <c r="E13" s="18" t="s">
        <v>0</v>
      </c>
      <c r="F13" s="13" t="s">
        <v>0</v>
      </c>
      <c r="G13" s="20" t="s">
        <v>0</v>
      </c>
      <c r="H13" s="18" t="s">
        <v>0</v>
      </c>
      <c r="I13" s="13" t="s">
        <v>0</v>
      </c>
      <c r="J13" s="20" t="s">
        <v>0</v>
      </c>
      <c r="K13" s="18" t="s">
        <v>0</v>
      </c>
      <c r="L13" s="13" t="s">
        <v>0</v>
      </c>
      <c r="M13" s="19" t="s">
        <v>0</v>
      </c>
    </row>
    <row r="14" spans="1:13" s="21" customFormat="1">
      <c r="A14" s="17">
        <v>2001</v>
      </c>
      <c r="B14" s="18" t="s">
        <v>0</v>
      </c>
      <c r="C14" s="13" t="s">
        <v>0</v>
      </c>
      <c r="D14" s="19" t="s">
        <v>0</v>
      </c>
      <c r="E14" s="18">
        <v>1</v>
      </c>
      <c r="F14" s="13">
        <v>50</v>
      </c>
      <c r="G14" s="20" t="s">
        <v>0</v>
      </c>
      <c r="H14" s="18" t="s">
        <v>0</v>
      </c>
      <c r="I14" s="13" t="s">
        <v>0</v>
      </c>
      <c r="J14" s="20" t="s">
        <v>0</v>
      </c>
      <c r="K14" s="18" t="s">
        <v>0</v>
      </c>
      <c r="L14" s="13" t="s">
        <v>0</v>
      </c>
      <c r="M14" s="19" t="s">
        <v>0</v>
      </c>
    </row>
    <row r="15" spans="1:13" s="21" customFormat="1">
      <c r="A15" s="17">
        <v>2002</v>
      </c>
      <c r="B15" s="18" t="s">
        <v>0</v>
      </c>
      <c r="C15" s="13" t="s">
        <v>0</v>
      </c>
      <c r="D15" s="19" t="s">
        <v>0</v>
      </c>
      <c r="E15" s="18" t="s">
        <v>0</v>
      </c>
      <c r="F15" s="13" t="s">
        <v>0</v>
      </c>
      <c r="G15" s="20" t="s">
        <v>0</v>
      </c>
      <c r="H15" s="18">
        <v>2</v>
      </c>
      <c r="I15" s="13">
        <v>50</v>
      </c>
      <c r="J15" s="20" t="s">
        <v>0</v>
      </c>
      <c r="K15" s="18">
        <v>1</v>
      </c>
      <c r="L15" s="13">
        <v>14</v>
      </c>
      <c r="M15" s="19" t="s">
        <v>0</v>
      </c>
    </row>
    <row r="16" spans="1:13" s="21" customFormat="1">
      <c r="A16" s="17">
        <v>2003</v>
      </c>
      <c r="B16" s="18" t="s">
        <v>0</v>
      </c>
      <c r="C16" s="13" t="s">
        <v>0</v>
      </c>
      <c r="D16" s="19" t="s">
        <v>0</v>
      </c>
      <c r="E16" s="18" t="s">
        <v>0</v>
      </c>
      <c r="F16" s="13" t="s">
        <v>0</v>
      </c>
      <c r="G16" s="20" t="s">
        <v>0</v>
      </c>
      <c r="H16" s="18" t="s">
        <v>0</v>
      </c>
      <c r="I16" s="13" t="s">
        <v>0</v>
      </c>
      <c r="J16" s="20" t="s">
        <v>0</v>
      </c>
      <c r="K16" s="18">
        <v>1</v>
      </c>
      <c r="L16" s="13">
        <v>10</v>
      </c>
      <c r="M16" s="19">
        <f t="shared" si="1"/>
        <v>0.7142857142857143</v>
      </c>
    </row>
    <row r="17" spans="1:13" s="21" customFormat="1">
      <c r="A17" s="17">
        <v>2004</v>
      </c>
      <c r="B17" s="18" t="s">
        <v>0</v>
      </c>
      <c r="C17" s="13" t="s">
        <v>0</v>
      </c>
      <c r="D17" s="19" t="s">
        <v>0</v>
      </c>
      <c r="E17" s="18" t="s">
        <v>0</v>
      </c>
      <c r="F17" s="13" t="s">
        <v>0</v>
      </c>
      <c r="G17" s="20" t="s">
        <v>0</v>
      </c>
      <c r="H17" s="18" t="s">
        <v>0</v>
      </c>
      <c r="I17" s="13" t="s">
        <v>0</v>
      </c>
      <c r="J17" s="20" t="s">
        <v>0</v>
      </c>
      <c r="K17" s="18">
        <v>2</v>
      </c>
      <c r="L17" s="13">
        <v>30</v>
      </c>
      <c r="M17" s="19">
        <f t="shared" si="1"/>
        <v>3</v>
      </c>
    </row>
    <row r="18" spans="1:13" s="21" customFormat="1">
      <c r="A18" s="17">
        <v>2005</v>
      </c>
      <c r="B18" s="18">
        <v>3</v>
      </c>
      <c r="C18" s="13">
        <v>1094</v>
      </c>
      <c r="D18" s="19" t="s">
        <v>0</v>
      </c>
      <c r="E18" s="18">
        <v>1</v>
      </c>
      <c r="F18" s="13">
        <v>50</v>
      </c>
      <c r="G18" s="20" t="s">
        <v>0</v>
      </c>
      <c r="H18" s="18" t="s">
        <v>0</v>
      </c>
      <c r="I18" s="13" t="s">
        <v>0</v>
      </c>
      <c r="J18" s="20" t="s">
        <v>0</v>
      </c>
      <c r="K18" s="18" t="s">
        <v>0</v>
      </c>
      <c r="L18" s="13">
        <v>7</v>
      </c>
      <c r="M18" s="19">
        <f t="shared" si="1"/>
        <v>0.23333333333333334</v>
      </c>
    </row>
    <row r="19" spans="1:13" s="21" customFormat="1">
      <c r="A19" s="17">
        <v>2006</v>
      </c>
      <c r="B19" s="18">
        <v>4</v>
      </c>
      <c r="C19" s="13">
        <v>594</v>
      </c>
      <c r="D19" s="19">
        <f t="shared" si="0"/>
        <v>54.296160877513714</v>
      </c>
      <c r="E19" s="18" t="s">
        <v>0</v>
      </c>
      <c r="F19" s="13" t="s">
        <v>0</v>
      </c>
      <c r="G19" s="20" t="s">
        <v>0</v>
      </c>
      <c r="H19" s="18" t="s">
        <v>0</v>
      </c>
      <c r="I19" s="13" t="s">
        <v>0</v>
      </c>
      <c r="J19" s="20" t="s">
        <v>0</v>
      </c>
      <c r="K19" s="18">
        <v>1</v>
      </c>
      <c r="L19" s="13">
        <v>69</v>
      </c>
      <c r="M19" s="19">
        <f t="shared" si="1"/>
        <v>9.8571428571428577</v>
      </c>
    </row>
    <row r="20" spans="1:13" s="21" customFormat="1">
      <c r="A20" s="17">
        <v>2007</v>
      </c>
      <c r="B20" s="18">
        <v>2</v>
      </c>
      <c r="C20" s="13">
        <v>332</v>
      </c>
      <c r="D20" s="19">
        <f t="shared" si="0"/>
        <v>55.892255892255889</v>
      </c>
      <c r="E20" s="18">
        <v>1</v>
      </c>
      <c r="F20" s="13">
        <v>320</v>
      </c>
      <c r="G20" s="20" t="s">
        <v>0</v>
      </c>
      <c r="H20" s="18">
        <v>1</v>
      </c>
      <c r="I20" s="13">
        <v>70</v>
      </c>
      <c r="J20" s="20" t="s">
        <v>0</v>
      </c>
      <c r="K20" s="18">
        <v>2</v>
      </c>
      <c r="L20" s="13">
        <v>30</v>
      </c>
      <c r="M20" s="19">
        <f t="shared" si="1"/>
        <v>0.43478260869565216</v>
      </c>
    </row>
    <row r="21" spans="1:13" s="21" customFormat="1" ht="12.75" customHeight="1">
      <c r="A21" s="22">
        <v>2008</v>
      </c>
      <c r="B21" s="18">
        <v>2</v>
      </c>
      <c r="C21" s="23">
        <v>1020</v>
      </c>
      <c r="D21" s="19">
        <f t="shared" si="0"/>
        <v>307.22891566265059</v>
      </c>
      <c r="E21" s="18" t="s">
        <v>0</v>
      </c>
      <c r="F21" s="13" t="s">
        <v>0</v>
      </c>
      <c r="G21" s="20" t="s">
        <v>0</v>
      </c>
      <c r="H21" s="18" t="s">
        <v>0</v>
      </c>
      <c r="I21" s="23" t="s">
        <v>0</v>
      </c>
      <c r="J21" s="20" t="s">
        <v>0</v>
      </c>
      <c r="K21" s="18">
        <v>2</v>
      </c>
      <c r="L21" s="23">
        <v>20</v>
      </c>
      <c r="M21" s="19">
        <f t="shared" si="1"/>
        <v>0.66666666666666663</v>
      </c>
    </row>
    <row r="22" spans="1:13" s="21" customFormat="1">
      <c r="A22" s="24">
        <v>2009</v>
      </c>
      <c r="B22" s="18">
        <v>4</v>
      </c>
      <c r="C22" s="25">
        <v>2600</v>
      </c>
      <c r="D22" s="19">
        <f t="shared" si="0"/>
        <v>254.90196078431373</v>
      </c>
      <c r="E22" s="18">
        <v>3</v>
      </c>
      <c r="F22" s="13">
        <v>400</v>
      </c>
      <c r="G22" s="20" t="s">
        <v>0</v>
      </c>
      <c r="H22" s="18">
        <v>1</v>
      </c>
      <c r="I22" s="25">
        <v>20</v>
      </c>
      <c r="J22" s="20" t="s">
        <v>0</v>
      </c>
      <c r="K22" s="18">
        <v>2</v>
      </c>
      <c r="L22" s="25">
        <v>37</v>
      </c>
      <c r="M22" s="19">
        <f t="shared" si="1"/>
        <v>1.85</v>
      </c>
    </row>
    <row r="23" spans="1:13" s="21" customFormat="1">
      <c r="A23" s="24">
        <v>2010</v>
      </c>
      <c r="B23" s="18">
        <v>1</v>
      </c>
      <c r="C23" s="23">
        <v>320</v>
      </c>
      <c r="D23" s="19">
        <f t="shared" si="0"/>
        <v>12.307692307692308</v>
      </c>
      <c r="E23" s="18">
        <v>4</v>
      </c>
      <c r="F23" s="23">
        <v>1300</v>
      </c>
      <c r="G23" s="20">
        <f t="shared" ref="G23:G34" si="2">SUM(F23/F22%)</f>
        <v>325</v>
      </c>
      <c r="H23" s="18" t="s">
        <v>0</v>
      </c>
      <c r="I23" s="23" t="s">
        <v>0</v>
      </c>
      <c r="J23" s="20" t="s">
        <v>0</v>
      </c>
      <c r="K23" s="18" t="s">
        <v>0</v>
      </c>
      <c r="L23" s="23">
        <v>37</v>
      </c>
      <c r="M23" s="19">
        <f t="shared" si="1"/>
        <v>1</v>
      </c>
    </row>
    <row r="24" spans="1:13" s="21" customFormat="1">
      <c r="A24" s="26">
        <v>2011</v>
      </c>
      <c r="B24" s="23">
        <v>1</v>
      </c>
      <c r="C24" s="23">
        <v>600</v>
      </c>
      <c r="D24" s="19">
        <f t="shared" si="0"/>
        <v>187.5</v>
      </c>
      <c r="E24" s="23">
        <v>4</v>
      </c>
      <c r="F24" s="23">
        <v>710</v>
      </c>
      <c r="G24" s="20">
        <f t="shared" si="2"/>
        <v>54.615384615384613</v>
      </c>
      <c r="H24" s="23">
        <v>1</v>
      </c>
      <c r="I24" s="23">
        <v>50</v>
      </c>
      <c r="J24" s="20" t="s">
        <v>0</v>
      </c>
      <c r="K24" s="23" t="s">
        <v>0</v>
      </c>
      <c r="L24" s="23">
        <v>7</v>
      </c>
      <c r="M24" s="19">
        <f t="shared" si="1"/>
        <v>0.1891891891891892</v>
      </c>
    </row>
    <row r="25" spans="1:13" s="21" customFormat="1">
      <c r="A25" s="26">
        <v>2012</v>
      </c>
      <c r="B25" s="23">
        <v>4</v>
      </c>
      <c r="C25" s="25">
        <v>2300</v>
      </c>
      <c r="D25" s="19">
        <f t="shared" si="0"/>
        <v>383.33333333333331</v>
      </c>
      <c r="E25" s="23">
        <v>6</v>
      </c>
      <c r="F25" s="25">
        <v>650</v>
      </c>
      <c r="G25" s="20">
        <f t="shared" si="2"/>
        <v>91.549295774647888</v>
      </c>
      <c r="H25" s="23" t="s">
        <v>0</v>
      </c>
      <c r="I25" s="23" t="s">
        <v>0</v>
      </c>
      <c r="J25" s="20" t="s">
        <v>0</v>
      </c>
      <c r="K25" s="23" t="s">
        <v>0</v>
      </c>
      <c r="L25" s="23" t="s">
        <v>0</v>
      </c>
      <c r="M25" s="19" t="s">
        <v>0</v>
      </c>
    </row>
    <row r="26" spans="1:13" s="21" customFormat="1">
      <c r="A26" s="26">
        <v>2013</v>
      </c>
      <c r="B26" s="23">
        <v>5</v>
      </c>
      <c r="C26" s="27">
        <v>2816</v>
      </c>
      <c r="D26" s="19">
        <f t="shared" si="0"/>
        <v>122.43478260869566</v>
      </c>
      <c r="E26" s="23">
        <v>6</v>
      </c>
      <c r="F26" s="27">
        <v>1540</v>
      </c>
      <c r="G26" s="20">
        <f t="shared" si="2"/>
        <v>236.92307692307693</v>
      </c>
      <c r="H26" s="23" t="s">
        <v>0</v>
      </c>
      <c r="I26" s="23" t="s">
        <v>0</v>
      </c>
      <c r="J26" s="20" t="s">
        <v>0</v>
      </c>
      <c r="K26" s="23">
        <v>6</v>
      </c>
      <c r="L26" s="27">
        <v>795</v>
      </c>
      <c r="M26" s="19" t="s">
        <v>0</v>
      </c>
    </row>
    <row r="27" spans="1:13" s="21" customFormat="1">
      <c r="A27" s="26">
        <v>2014</v>
      </c>
      <c r="B27" s="23">
        <v>4</v>
      </c>
      <c r="C27" s="27">
        <v>840</v>
      </c>
      <c r="D27" s="19">
        <f t="shared" si="0"/>
        <v>29.829545454545453</v>
      </c>
      <c r="E27" s="23">
        <v>2</v>
      </c>
      <c r="F27" s="27">
        <v>380</v>
      </c>
      <c r="G27" s="20">
        <f t="shared" si="2"/>
        <v>24.675324675324674</v>
      </c>
      <c r="H27" s="23" t="s">
        <v>0</v>
      </c>
      <c r="I27" s="23" t="s">
        <v>0</v>
      </c>
      <c r="J27" s="20" t="s">
        <v>0</v>
      </c>
      <c r="K27" s="23">
        <v>8</v>
      </c>
      <c r="L27" s="27">
        <v>140</v>
      </c>
      <c r="M27" s="19">
        <f t="shared" si="1"/>
        <v>0.1761006289308176</v>
      </c>
    </row>
    <row r="28" spans="1:13" s="21" customFormat="1">
      <c r="A28" s="26">
        <v>2015</v>
      </c>
      <c r="B28" s="18">
        <v>2</v>
      </c>
      <c r="C28" s="25">
        <v>1304</v>
      </c>
      <c r="D28" s="19">
        <f t="shared" si="0"/>
        <v>155.23809523809524</v>
      </c>
      <c r="E28" s="18">
        <v>1</v>
      </c>
      <c r="F28" s="25">
        <v>140</v>
      </c>
      <c r="G28" s="20">
        <f t="shared" si="2"/>
        <v>36.842105263157897</v>
      </c>
      <c r="H28" s="18" t="s">
        <v>0</v>
      </c>
      <c r="I28" s="23" t="s">
        <v>0</v>
      </c>
      <c r="J28" s="20" t="s">
        <v>0</v>
      </c>
      <c r="K28" s="18">
        <v>10</v>
      </c>
      <c r="L28" s="25">
        <v>240</v>
      </c>
      <c r="M28" s="19">
        <f t="shared" si="1"/>
        <v>1.7142857142857142</v>
      </c>
    </row>
    <row r="29" spans="1:13" s="21" customFormat="1">
      <c r="A29" s="26">
        <v>2016</v>
      </c>
      <c r="B29" s="18">
        <v>4</v>
      </c>
      <c r="C29" s="28">
        <v>1700</v>
      </c>
      <c r="D29" s="19">
        <f t="shared" si="0"/>
        <v>130.3680981595092</v>
      </c>
      <c r="E29" s="18">
        <v>4</v>
      </c>
      <c r="F29" s="28">
        <v>824</v>
      </c>
      <c r="G29" s="20">
        <f t="shared" si="2"/>
        <v>588.57142857142856</v>
      </c>
      <c r="H29" s="18">
        <v>1</v>
      </c>
      <c r="I29" s="29">
        <v>70</v>
      </c>
      <c r="J29" s="20" t="s">
        <v>0</v>
      </c>
      <c r="K29" s="18">
        <v>6</v>
      </c>
      <c r="L29" s="28">
        <v>360</v>
      </c>
      <c r="M29" s="19">
        <f t="shared" si="1"/>
        <v>1.5</v>
      </c>
    </row>
    <row r="30" spans="1:13" s="21" customFormat="1">
      <c r="A30" s="26">
        <v>2017</v>
      </c>
      <c r="B30" s="18">
        <v>1</v>
      </c>
      <c r="C30" s="28">
        <v>120</v>
      </c>
      <c r="D30" s="19">
        <f t="shared" si="0"/>
        <v>7.0588235294117645</v>
      </c>
      <c r="E30" s="18">
        <v>1</v>
      </c>
      <c r="F30" s="30">
        <v>15</v>
      </c>
      <c r="G30" s="20">
        <f t="shared" si="2"/>
        <v>1.820388349514563</v>
      </c>
      <c r="H30" s="18" t="s">
        <v>0</v>
      </c>
      <c r="I30" s="30" t="s">
        <v>0</v>
      </c>
      <c r="J30" s="20" t="s">
        <v>0</v>
      </c>
      <c r="K30" s="18">
        <v>4</v>
      </c>
      <c r="L30" s="30">
        <v>350</v>
      </c>
      <c r="M30" s="19">
        <f t="shared" si="1"/>
        <v>0.97222222222222221</v>
      </c>
    </row>
    <row r="31" spans="1:13" s="21" customFormat="1">
      <c r="A31" s="26">
        <v>2018</v>
      </c>
      <c r="B31" s="18">
        <v>4</v>
      </c>
      <c r="C31" s="28">
        <v>1720</v>
      </c>
      <c r="D31" s="19">
        <f t="shared" si="0"/>
        <v>1433.3333333333335</v>
      </c>
      <c r="E31" s="18">
        <v>3</v>
      </c>
      <c r="F31" s="30">
        <v>435</v>
      </c>
      <c r="G31" s="20">
        <f t="shared" si="2"/>
        <v>2900</v>
      </c>
      <c r="H31" s="18" t="s">
        <v>0</v>
      </c>
      <c r="I31" s="30" t="s">
        <v>0</v>
      </c>
      <c r="J31" s="20" t="s">
        <v>0</v>
      </c>
      <c r="K31" s="18" t="s">
        <v>0</v>
      </c>
      <c r="L31" s="30" t="s">
        <v>0</v>
      </c>
      <c r="M31" s="19" t="s">
        <v>0</v>
      </c>
    </row>
    <row r="32" spans="1:13" s="21" customFormat="1">
      <c r="A32" s="26">
        <v>2019</v>
      </c>
      <c r="B32" s="18">
        <v>2</v>
      </c>
      <c r="C32" s="28">
        <v>1000</v>
      </c>
      <c r="D32" s="19">
        <f t="shared" si="0"/>
        <v>58.139534883720934</v>
      </c>
      <c r="E32" s="18">
        <v>5</v>
      </c>
      <c r="F32" s="30">
        <v>620</v>
      </c>
      <c r="G32" s="20">
        <f t="shared" si="2"/>
        <v>142.52873563218392</v>
      </c>
      <c r="H32" s="18" t="s">
        <v>0</v>
      </c>
      <c r="I32" s="30" t="s">
        <v>0</v>
      </c>
      <c r="J32" s="20" t="s">
        <v>0</v>
      </c>
      <c r="K32" s="18">
        <v>2</v>
      </c>
      <c r="L32" s="30">
        <v>37</v>
      </c>
      <c r="M32" s="19" t="s">
        <v>0</v>
      </c>
    </row>
    <row r="33" spans="1:13" s="21" customFormat="1">
      <c r="A33" s="26">
        <v>2020</v>
      </c>
      <c r="B33" s="18">
        <v>4</v>
      </c>
      <c r="C33" s="28">
        <v>2240</v>
      </c>
      <c r="D33" s="19">
        <f t="shared" si="0"/>
        <v>224</v>
      </c>
      <c r="E33" s="18">
        <v>2</v>
      </c>
      <c r="F33" s="30">
        <v>140</v>
      </c>
      <c r="G33" s="20">
        <f t="shared" si="2"/>
        <v>22.58064516129032</v>
      </c>
      <c r="H33" s="18" t="s">
        <v>0</v>
      </c>
      <c r="I33" s="30" t="s">
        <v>0</v>
      </c>
      <c r="J33" s="20" t="s">
        <v>0</v>
      </c>
      <c r="K33" s="18">
        <v>3</v>
      </c>
      <c r="L33" s="30">
        <v>225</v>
      </c>
      <c r="M33" s="19">
        <f t="shared" si="1"/>
        <v>6.0810810810810807</v>
      </c>
    </row>
    <row r="34" spans="1:13" s="21" customFormat="1">
      <c r="A34" s="26">
        <v>2021</v>
      </c>
      <c r="B34" s="18">
        <v>2</v>
      </c>
      <c r="C34" s="28">
        <v>1970</v>
      </c>
      <c r="D34" s="19">
        <f t="shared" si="0"/>
        <v>87.946428571428584</v>
      </c>
      <c r="E34" s="18">
        <v>1</v>
      </c>
      <c r="F34" s="30">
        <v>80</v>
      </c>
      <c r="G34" s="20">
        <f t="shared" si="2"/>
        <v>57.142857142857146</v>
      </c>
      <c r="H34" s="18">
        <v>1</v>
      </c>
      <c r="I34" s="30">
        <v>200</v>
      </c>
      <c r="J34" s="20" t="s">
        <v>0</v>
      </c>
      <c r="K34" s="18">
        <v>2</v>
      </c>
      <c r="L34" s="30">
        <v>75</v>
      </c>
      <c r="M34" s="19">
        <f t="shared" si="1"/>
        <v>0.33333333333333331</v>
      </c>
    </row>
    <row r="35" spans="1:13" s="21" customFormat="1">
      <c r="A35" s="26">
        <v>2022</v>
      </c>
      <c r="B35" s="18">
        <v>2</v>
      </c>
      <c r="C35" s="28">
        <v>1500</v>
      </c>
      <c r="D35" s="19">
        <v>76.099999999999994</v>
      </c>
      <c r="E35" s="18">
        <v>1</v>
      </c>
      <c r="F35" s="30">
        <v>280</v>
      </c>
      <c r="G35" s="20">
        <v>350</v>
      </c>
      <c r="H35" s="18" t="s">
        <v>0</v>
      </c>
      <c r="I35" s="30" t="s">
        <v>0</v>
      </c>
      <c r="J35" s="20" t="s">
        <v>0</v>
      </c>
      <c r="K35" s="18">
        <v>2</v>
      </c>
      <c r="L35" s="30">
        <v>105</v>
      </c>
      <c r="M35" s="19">
        <v>140</v>
      </c>
    </row>
    <row r="36" spans="1:13" s="21" customFormat="1">
      <c r="A36" s="26">
        <v>2023</v>
      </c>
      <c r="B36" s="35">
        <v>6</v>
      </c>
      <c r="C36" s="35">
        <v>3992</v>
      </c>
      <c r="D36" s="34">
        <v>266.10000000000002</v>
      </c>
      <c r="E36" s="35">
        <v>1</v>
      </c>
      <c r="F36" s="35">
        <v>45</v>
      </c>
      <c r="G36" s="20">
        <v>16.100000000000001</v>
      </c>
      <c r="H36" s="36" t="s">
        <v>0</v>
      </c>
      <c r="I36" s="36" t="s">
        <v>0</v>
      </c>
      <c r="J36" s="20" t="s">
        <v>0</v>
      </c>
      <c r="K36" s="35">
        <v>2</v>
      </c>
      <c r="L36" s="35">
        <v>62</v>
      </c>
      <c r="M36" s="19">
        <v>59</v>
      </c>
    </row>
    <row r="37" spans="1:13">
      <c r="A37" s="26">
        <v>2024</v>
      </c>
      <c r="B37" s="37">
        <v>3</v>
      </c>
      <c r="C37" s="37">
        <v>1500</v>
      </c>
      <c r="D37" s="38">
        <v>37.6</v>
      </c>
      <c r="E37" s="37">
        <v>2</v>
      </c>
      <c r="F37" s="37">
        <v>446</v>
      </c>
      <c r="G37" s="39">
        <v>991.1</v>
      </c>
      <c r="H37" s="40" t="s">
        <v>0</v>
      </c>
      <c r="I37" s="40" t="s">
        <v>0</v>
      </c>
      <c r="J37" s="39" t="s">
        <v>0</v>
      </c>
      <c r="K37" s="37">
        <v>29</v>
      </c>
      <c r="L37" s="37">
        <v>1190</v>
      </c>
      <c r="M37" s="41">
        <v>1919.4</v>
      </c>
    </row>
    <row r="38" spans="1:13">
      <c r="A38" s="26">
        <v>2025</v>
      </c>
      <c r="B38" s="37">
        <v>12</v>
      </c>
      <c r="C38" s="37">
        <v>12680</v>
      </c>
      <c r="D38" s="38">
        <v>845.3</v>
      </c>
      <c r="E38" s="37">
        <v>1</v>
      </c>
      <c r="F38" s="37">
        <v>225</v>
      </c>
      <c r="G38" s="39">
        <v>50.4</v>
      </c>
      <c r="H38" s="40">
        <v>1</v>
      </c>
      <c r="I38" s="40">
        <v>45</v>
      </c>
      <c r="J38" s="39" t="s">
        <v>0</v>
      </c>
      <c r="K38" s="37">
        <v>14</v>
      </c>
      <c r="L38" s="37">
        <v>527</v>
      </c>
      <c r="M38" s="41">
        <v>44.3</v>
      </c>
    </row>
    <row r="39" spans="1:13">
      <c r="A39" s="31"/>
      <c r="B39" s="31"/>
      <c r="C39" s="32"/>
      <c r="D39" s="33"/>
      <c r="E39" s="33"/>
      <c r="F39" s="33"/>
      <c r="G39" s="33"/>
      <c r="H39" s="33"/>
      <c r="I39" s="33"/>
      <c r="L39" s="33"/>
    </row>
  </sheetData>
  <mergeCells count="6">
    <mergeCell ref="A1:M1"/>
    <mergeCell ref="A2:A3"/>
    <mergeCell ref="B2:D2"/>
    <mergeCell ref="E2:G2"/>
    <mergeCell ref="H2:J2"/>
    <mergeCell ref="K2:M2"/>
  </mergeCells>
  <phoneticPr fontId="0" type="noConversion"/>
  <pageMargins left="0.78740157480314965" right="0.39370078740157483" top="0.39370078740157483" bottom="0.39370078740157483" header="0.51181102362204722" footer="0.51181102362204722"/>
  <pageSetup paperSize="9" scale="70" fitToWidth="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163501 </vt:lpstr>
      <vt:lpstr>Метаданные 163502</vt:lpstr>
      <vt:lpstr>Метаданные 163503</vt:lpstr>
      <vt:lpstr>Метаданные 163504</vt:lpstr>
      <vt:lpstr>Метаданные 163505</vt:lpstr>
      <vt:lpstr>Метаданные 163506</vt:lpstr>
      <vt:lpstr>Метаданные 163507</vt:lpstr>
      <vt:lpstr>Метаданные 163508</vt:lpstr>
      <vt:lpstr>Условные обозначения</vt:lpstr>
      <vt:lpstr>Показатели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2026-08-19T06:11:21Z</cp:lastPrinted>
  <dcterms:created xsi:type="dcterms:W3CDTF">2008-12-19T13:28:34Z</dcterms:created>
  <dcterms:modified xsi:type="dcterms:W3CDTF">2026-09-10T10:47:44Z</dcterms:modified>
</cp:coreProperties>
</file>