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505" yWindow="-15" windowWidth="14310" windowHeight="12720"/>
  </bookViews>
  <sheets>
    <sheet name="Обложка" sheetId="1" r:id="rId1"/>
    <sheet name="Усл.обозначения" sheetId="5" r:id="rId2"/>
    <sheet name="Содержание" sheetId="4" r:id="rId3"/>
    <sheet name="Метод.пояснения" sheetId="3" r:id="rId4"/>
    <sheet name="1" sheetId="2" r:id="rId5"/>
  </sheets>
  <calcPr calcId="145621"/>
</workbook>
</file>

<file path=xl/calcChain.xml><?xml version="1.0" encoding="utf-8"?>
<calcChain xmlns="http://schemas.openxmlformats.org/spreadsheetml/2006/main">
  <c r="F7" i="2" l="1"/>
  <c r="F29" i="2" l="1"/>
  <c r="G29" i="2" s="1"/>
  <c r="F30" i="2"/>
  <c r="G30" i="2" s="1"/>
  <c r="F31" i="2"/>
  <c r="H31" i="2" s="1"/>
  <c r="F32" i="2"/>
  <c r="H32" i="2" s="1"/>
  <c r="F33" i="2"/>
  <c r="H33" i="2" s="1"/>
  <c r="F34" i="2"/>
  <c r="G34" i="2" s="1"/>
  <c r="F35" i="2"/>
  <c r="H35" i="2" s="1"/>
  <c r="F36" i="2"/>
  <c r="G36" i="2" s="1"/>
  <c r="F37" i="2"/>
  <c r="G37" i="2" s="1"/>
  <c r="F38" i="2"/>
  <c r="G38" i="2" s="1"/>
  <c r="F22" i="2"/>
  <c r="G22" i="2" s="1"/>
  <c r="F23" i="2"/>
  <c r="G23" i="2" s="1"/>
  <c r="F24" i="2"/>
  <c r="G24" i="2" s="1"/>
  <c r="F25" i="2"/>
  <c r="H25" i="2" s="1"/>
  <c r="F26" i="2"/>
  <c r="G26" i="2" s="1"/>
  <c r="F8" i="2"/>
  <c r="G8" i="2" s="1"/>
  <c r="F9" i="2"/>
  <c r="H9" i="2" s="1"/>
  <c r="F10" i="2"/>
  <c r="H10" i="2" s="1"/>
  <c r="F11" i="2"/>
  <c r="H11" i="2" s="1"/>
  <c r="F12" i="2"/>
  <c r="G12" i="2" s="1"/>
  <c r="F13" i="2"/>
  <c r="H13" i="2" s="1"/>
  <c r="F14" i="2"/>
  <c r="G14" i="2" s="1"/>
  <c r="F15" i="2"/>
  <c r="G15" i="2" s="1"/>
  <c r="F16" i="2"/>
  <c r="G16" i="2" s="1"/>
  <c r="F17" i="2"/>
  <c r="H17" i="2" s="1"/>
  <c r="F18" i="2"/>
  <c r="H18" i="2" s="1"/>
  <c r="F19" i="2"/>
  <c r="H19" i="2" s="1"/>
  <c r="G35" i="2" l="1"/>
  <c r="H38" i="2"/>
  <c r="H34" i="2"/>
  <c r="H30" i="2"/>
  <c r="H24" i="2"/>
  <c r="H37" i="2"/>
  <c r="H36" i="2"/>
  <c r="H29" i="2"/>
  <c r="G33" i="2"/>
  <c r="G32" i="2"/>
  <c r="G31" i="2"/>
  <c r="G25" i="2"/>
  <c r="H26" i="2"/>
  <c r="H23" i="2"/>
  <c r="H22" i="2"/>
  <c r="H15" i="2"/>
  <c r="G17" i="2"/>
  <c r="G9" i="2"/>
  <c r="H12" i="2"/>
  <c r="G13" i="2"/>
  <c r="H16" i="2"/>
  <c r="H8" i="2"/>
  <c r="G19" i="2"/>
  <c r="G11" i="2"/>
  <c r="H14" i="2"/>
  <c r="G18" i="2"/>
  <c r="G10" i="2"/>
  <c r="F28" i="2"/>
  <c r="F21" i="2"/>
  <c r="H28" i="2" l="1"/>
  <c r="G28" i="2"/>
  <c r="H21" i="2"/>
  <c r="G21" i="2"/>
  <c r="H7" i="2" l="1"/>
  <c r="G7" i="2"/>
</calcChain>
</file>

<file path=xl/sharedStrings.xml><?xml version="1.0" encoding="utf-8"?>
<sst xmlns="http://schemas.openxmlformats.org/spreadsheetml/2006/main" count="77" uniqueCount="59">
  <si>
    <t xml:space="preserve"> человек</t>
  </si>
  <si>
    <t>Общий прирост населения</t>
  </si>
  <si>
    <t>естественный прирост</t>
  </si>
  <si>
    <t>сальдо миграции</t>
  </si>
  <si>
    <t>темп прироста, в процентах</t>
  </si>
  <si>
    <t>средняя численность</t>
  </si>
  <si>
    <t>Все население</t>
  </si>
  <si>
    <t>Городское население</t>
  </si>
  <si>
    <t>Сельское население</t>
  </si>
  <si>
    <t>Методологические пояснения</t>
  </si>
  <si>
    <t xml:space="preserve">Ответственный исполнитель: </t>
  </si>
  <si>
    <t>область Абай</t>
  </si>
  <si>
    <t>Семей городская администрация</t>
  </si>
  <si>
    <t>Курчатов городская администрация</t>
  </si>
  <si>
    <t>Абайский район</t>
  </si>
  <si>
    <t>Бескарагайский район</t>
  </si>
  <si>
    <t>Бородулихинский район</t>
  </si>
  <si>
    <t>Жарминский район</t>
  </si>
  <si>
    <t>Кокпектинский район</t>
  </si>
  <si>
    <t>Урджарский район</t>
  </si>
  <si>
    <t>район Аксуат</t>
  </si>
  <si>
    <t>Аягозский район</t>
  </si>
  <si>
    <r>
      <t xml:space="preserve">Численность населения - </t>
    </r>
    <r>
      <rPr>
        <sz val="10"/>
        <rFont val="Roboto"/>
        <charset val="204"/>
      </rPr>
      <t>число людей, проживающих на данной территории в данный момент времени. Текущие оценки на начало года рассчитываются на основании итогов последней переписи населения, к которым ежегодно прибавляются числа родившихся и прибывших на постоянное место жительство на данную территорию и вычитаются числа умерших и выбывших на постоянное место жительство с данной территории.</t>
    </r>
  </si>
  <si>
    <t>Тел. +7 722 2 362549</t>
  </si>
  <si>
    <t>Тел. +7 722 2 362549</t>
  </si>
  <si>
    <t xml:space="preserve">Численность населения 
области Абай
</t>
  </si>
  <si>
    <t>ул. Мәңгілік ел, д.25</t>
  </si>
  <si>
    <r>
      <rPr>
        <i/>
        <vertAlign val="superscript"/>
        <sz val="8"/>
        <color theme="1"/>
        <rFont val="Roboto"/>
        <charset val="204"/>
      </rPr>
      <t xml:space="preserve">1) </t>
    </r>
    <r>
      <rPr>
        <i/>
        <sz val="8"/>
        <color theme="1"/>
        <rFont val="Roboto"/>
        <charset val="204"/>
      </rPr>
      <t>по текущему учету</t>
    </r>
  </si>
  <si>
    <t>район Жаңасемей</t>
  </si>
  <si>
    <t>Е-mail: s.alekseevna@aspire.gov.kz</t>
  </si>
  <si>
    <t>Численность населения области Абай</t>
  </si>
  <si>
    <t>район Мақаншы</t>
  </si>
  <si>
    <t>За расчетный период</t>
  </si>
  <si>
    <t>В том числе</t>
  </si>
  <si>
    <t>Отдел социальной и демографиической статистики</t>
  </si>
  <si>
    <t>18 серия  Демографическая статистика</t>
  </si>
  <si>
    <t>Содержание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</si>
  <si>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</si>
  <si>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</si>
  <si>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</si>
  <si>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</si>
  <si>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</si>
  <si>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</si>
  <si>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1. Численность населения области Абай</t>
  </si>
  <si>
    <r>
      <rPr>
        <i/>
        <vertAlign val="superscript"/>
        <sz val="8"/>
        <color theme="1"/>
        <rFont val="Roboto"/>
        <charset val="204"/>
      </rPr>
      <t xml:space="preserve">2) </t>
    </r>
    <r>
      <rPr>
        <i/>
        <sz val="8"/>
        <color theme="1"/>
        <rFont val="Roboto"/>
        <charset val="204"/>
      </rPr>
      <t>уточненная численность на 1 января  2026 года</t>
    </r>
  </si>
  <si>
    <t xml:space="preserve">Адрес: </t>
  </si>
  <si>
    <t>171400 г. Семей</t>
  </si>
  <si>
    <t>Дата опубликования: 01.06.2026</t>
  </si>
  <si>
    <t>Дата следующего опубликования: 01.07.2026</t>
  </si>
  <si>
    <t>1 июня 2026 года</t>
  </si>
  <si>
    <t>К. Мусина</t>
  </si>
  <si>
    <r>
      <rPr>
        <b/>
        <sz val="8"/>
        <rFont val="Roboto"/>
        <charset val="204"/>
      </rPr>
      <t>Исп</t>
    </r>
    <r>
      <rPr>
        <sz val="8"/>
        <rFont val="Roboto"/>
        <charset val="204"/>
      </rPr>
      <t>.: К. Мусина</t>
    </r>
  </si>
  <si>
    <r>
      <t>на 01 мая  2026 года</t>
    </r>
    <r>
      <rPr>
        <b/>
        <vertAlign val="superscript"/>
        <sz val="10"/>
        <color theme="1"/>
        <rFont val="Roboto"/>
        <charset val="204"/>
      </rPr>
      <t xml:space="preserve">1) </t>
    </r>
  </si>
  <si>
    <t>© Бюро национальной статистики Агентства по стратегическому планированию и реформам Республики Казахстан</t>
  </si>
  <si>
    <t>На 1 мая 2026 года</t>
  </si>
  <si>
    <r>
      <t>Численность на
 1 января 2026 года</t>
    </r>
    <r>
      <rPr>
        <vertAlign val="superscript"/>
        <sz val="8"/>
        <color theme="1"/>
        <rFont val="Roboto"/>
        <charset val="204"/>
      </rPr>
      <t xml:space="preserve"> 2)</t>
    </r>
  </si>
  <si>
    <t>Численность на
 1 мая 2026 года</t>
  </si>
  <si>
    <t>И.о. руководителя отдела:</t>
  </si>
  <si>
    <t>№ 12-25/ 474-ВН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</si>
</sst>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0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MS Sans Serif"/>
      <family val="2"/>
      <charset val="204"/>
    </font>
    <font>
      <sz val="10"/>
      <name val="Arial Cyr"/>
      <charset val="204"/>
    </font>
    <font>
      <sz val="11"/>
      <color theme="1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i/>
      <sz val="8"/>
      <color theme="1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sz val="14"/>
      <color theme="1"/>
      <name val="Roboto"/>
      <charset val="204"/>
    </font>
    <font>
      <sz val="10"/>
      <name val="Roboto"/>
      <charset val="204"/>
    </font>
    <font>
      <b/>
      <sz val="10"/>
      <name val="Roboto"/>
      <charset val="204"/>
    </font>
    <font>
      <b/>
      <sz val="12"/>
      <name val="Roboto"/>
      <charset val="204"/>
    </font>
    <font>
      <b/>
      <sz val="10"/>
      <color theme="1"/>
      <name val="Roboto"/>
      <charset val="204"/>
    </font>
    <font>
      <b/>
      <vertAlign val="superscript"/>
      <sz val="10"/>
      <color theme="1"/>
      <name val="Roboto"/>
      <charset val="204"/>
    </font>
    <font>
      <i/>
      <vertAlign val="superscript"/>
      <sz val="8"/>
      <color theme="1"/>
      <name val="Roboto"/>
      <charset val="204"/>
    </font>
    <font>
      <sz val="8"/>
      <color indexed="8"/>
      <name val="Roboto"/>
      <charset val="204"/>
    </font>
    <font>
      <b/>
      <sz val="12"/>
      <color theme="1"/>
      <name val="Roboto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Roboto"/>
      <charset val="204"/>
    </font>
    <font>
      <i/>
      <sz val="8"/>
      <name val="Roboto"/>
      <charset val="204"/>
    </font>
    <font>
      <sz val="10"/>
      <color theme="10"/>
      <name val="Roboto"/>
      <charset val="204"/>
    </font>
    <font>
      <b/>
      <sz val="10"/>
      <color theme="10"/>
      <name val="Roboto"/>
      <charset val="204"/>
    </font>
    <font>
      <b/>
      <sz val="11"/>
      <color theme="1"/>
      <name val="Calibri"/>
      <family val="2"/>
      <charset val="204"/>
      <scheme val="minor"/>
    </font>
    <font>
      <vertAlign val="superscript"/>
      <sz val="8"/>
      <color theme="1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23" fillId="0" borderId="0" applyNumberFormat="0" applyFill="0" applyBorder="0" applyAlignment="0" applyProtection="0"/>
  </cellStyleXfs>
  <cellXfs count="113">
    <xf numFmtId="0" fontId="0" fillId="0" borderId="0" xfId="0"/>
    <xf numFmtId="0" fontId="4" fillId="0" borderId="0" xfId="0" applyFont="1"/>
    <xf numFmtId="49" fontId="5" fillId="0" borderId="2" xfId="0" applyNumberFormat="1" applyFont="1" applyBorder="1" applyAlignment="1">
      <alignment horizontal="center" vertical="center" wrapText="1"/>
    </xf>
    <xf numFmtId="0" fontId="5" fillId="0" borderId="0" xfId="0" applyFont="1"/>
    <xf numFmtId="3" fontId="8" fillId="0" borderId="0" xfId="0" applyNumberFormat="1" applyFont="1" applyBorder="1" applyAlignment="1">
      <alignment horizontal="right" vertical="center" wrapText="1"/>
    </xf>
    <xf numFmtId="3" fontId="8" fillId="0" borderId="0" xfId="3" applyNumberFormat="1" applyFont="1" applyAlignment="1">
      <alignment horizontal="right" vertical="center" wrapText="1"/>
    </xf>
    <xf numFmtId="2" fontId="5" fillId="0" borderId="0" xfId="0" applyNumberFormat="1" applyFont="1"/>
    <xf numFmtId="1" fontId="8" fillId="0" borderId="0" xfId="0" applyNumberFormat="1" applyFont="1" applyAlignment="1">
      <alignment horizontal="right" wrapText="1"/>
    </xf>
    <xf numFmtId="49" fontId="7" fillId="0" borderId="0" xfId="2" applyNumberFormat="1" applyFont="1" applyAlignment="1">
      <alignment horizontal="left" vertical="center" wrapText="1"/>
    </xf>
    <xf numFmtId="3" fontId="7" fillId="0" borderId="0" xfId="3" applyNumberFormat="1" applyFont="1" applyAlignment="1">
      <alignment horizontal="right" vertical="center" wrapText="1"/>
    </xf>
    <xf numFmtId="49" fontId="8" fillId="0" borderId="0" xfId="2" applyNumberFormat="1" applyFont="1" applyAlignment="1">
      <alignment horizontal="left" vertical="center" wrapText="1"/>
    </xf>
    <xf numFmtId="0" fontId="8" fillId="0" borderId="0" xfId="2" applyFont="1" applyFill="1" applyAlignment="1">
      <alignment horizontal="left" vertical="center"/>
    </xf>
    <xf numFmtId="0" fontId="8" fillId="0" borderId="0" xfId="0" applyFont="1" applyFill="1" applyBorder="1"/>
    <xf numFmtId="0" fontId="8" fillId="0" borderId="0" xfId="0" applyFont="1"/>
    <xf numFmtId="0" fontId="8" fillId="0" borderId="0" xfId="0" applyFont="1" applyBorder="1"/>
    <xf numFmtId="49" fontId="8" fillId="0" borderId="0" xfId="0" applyNumberFormat="1" applyFont="1" applyBorder="1"/>
    <xf numFmtId="0" fontId="8" fillId="0" borderId="1" xfId="0" applyFont="1" applyFill="1" applyBorder="1"/>
    <xf numFmtId="0" fontId="8" fillId="0" borderId="1" xfId="0" applyFont="1" applyBorder="1"/>
    <xf numFmtId="49" fontId="8" fillId="0" borderId="1" xfId="0" applyNumberFormat="1" applyFont="1" applyBorder="1"/>
    <xf numFmtId="0" fontId="5" fillId="0" borderId="0" xfId="0" applyFont="1" applyFill="1"/>
    <xf numFmtId="0" fontId="5" fillId="0" borderId="0" xfId="0" applyFont="1" applyFill="1" applyBorder="1"/>
    <xf numFmtId="0" fontId="8" fillId="0" borderId="0" xfId="0" applyFont="1" applyFill="1" applyBorder="1" applyAlignment="1">
      <alignment horizontal="left"/>
    </xf>
    <xf numFmtId="2" fontId="8" fillId="0" borderId="0" xfId="0" applyNumberFormat="1" applyFont="1" applyFill="1" applyBorder="1"/>
    <xf numFmtId="0" fontId="8" fillId="0" borderId="1" xfId="2" applyFont="1" applyFill="1" applyBorder="1" applyAlignment="1">
      <alignment horizontal="left" vertical="center"/>
    </xf>
    <xf numFmtId="0" fontId="5" fillId="0" borderId="1" xfId="0" applyFont="1" applyFill="1" applyBorder="1"/>
    <xf numFmtId="49" fontId="8" fillId="0" borderId="1" xfId="0" applyNumberFormat="1" applyFont="1" applyFill="1" applyBorder="1"/>
    <xf numFmtId="49" fontId="4" fillId="0" borderId="0" xfId="0" applyNumberFormat="1" applyFont="1"/>
    <xf numFmtId="0" fontId="8" fillId="0" borderId="0" xfId="0" applyFont="1" applyFill="1" applyBorder="1" applyAlignment="1"/>
    <xf numFmtId="0" fontId="12" fillId="0" borderId="0" xfId="0" applyFont="1" applyAlignment="1"/>
    <xf numFmtId="0" fontId="13" fillId="0" borderId="0" xfId="1" applyNumberFormat="1" applyFont="1" applyFill="1" applyBorder="1" applyAlignment="1" applyProtection="1">
      <alignment horizontal="right" vertical="top" wrapText="1"/>
    </xf>
    <xf numFmtId="0" fontId="15" fillId="0" borderId="0" xfId="0" applyFont="1"/>
    <xf numFmtId="0" fontId="15" fillId="0" borderId="0" xfId="0" applyFont="1" applyAlignment="1"/>
    <xf numFmtId="0" fontId="16" fillId="0" borderId="0" xfId="0" applyFont="1" applyAlignment="1">
      <alignment horizontal="left" vertical="top" wrapText="1"/>
    </xf>
    <xf numFmtId="0" fontId="17" fillId="0" borderId="0" xfId="1" applyFont="1" applyAlignment="1">
      <alignment horizontal="center" vertical="top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1" fontId="8" fillId="0" borderId="0" xfId="0" applyNumberFormat="1" applyFont="1" applyAlignment="1">
      <alignment horizontal="right" vertical="center"/>
    </xf>
    <xf numFmtId="49" fontId="7" fillId="0" borderId="0" xfId="2" applyNumberFormat="1" applyFont="1" applyAlignment="1">
      <alignment horizontal="left" vertical="center"/>
    </xf>
    <xf numFmtId="3" fontId="7" fillId="0" borderId="0" xfId="3" applyNumberFormat="1" applyFont="1" applyAlignment="1">
      <alignment horizontal="right" vertical="center"/>
    </xf>
    <xf numFmtId="49" fontId="8" fillId="0" borderId="0" xfId="2" applyNumberFormat="1" applyFont="1" applyAlignment="1">
      <alignment horizontal="left" vertical="center"/>
    </xf>
    <xf numFmtId="3" fontId="8" fillId="0" borderId="0" xfId="3" applyNumberFormat="1" applyFont="1" applyAlignment="1">
      <alignment horizontal="right" vertical="center"/>
    </xf>
    <xf numFmtId="0" fontId="9" fillId="0" borderId="0" xfId="0" applyFont="1" applyAlignment="1">
      <alignment horizontal="left" vertical="center" indent="5"/>
    </xf>
    <xf numFmtId="49" fontId="8" fillId="0" borderId="0" xfId="0" applyNumberFormat="1" applyFont="1" applyBorder="1" applyAlignment="1">
      <alignment horizontal="left" vertical="center" wrapText="1" indent="1"/>
    </xf>
    <xf numFmtId="49" fontId="8" fillId="0" borderId="1" xfId="0" applyNumberFormat="1" applyFont="1" applyBorder="1" applyAlignment="1">
      <alignment horizontal="left" vertical="center" wrapText="1" indent="1"/>
    </xf>
    <xf numFmtId="0" fontId="11" fillId="2" borderId="0" xfId="1" applyNumberFormat="1" applyFont="1" applyFill="1" applyBorder="1" applyAlignment="1" applyProtection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49" fontId="5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1" fillId="0" borderId="1" xfId="0" applyFont="1" applyFill="1" applyBorder="1" applyAlignment="1"/>
    <xf numFmtId="49" fontId="4" fillId="0" borderId="1" xfId="0" applyNumberFormat="1" applyFont="1" applyBorder="1"/>
    <xf numFmtId="0" fontId="4" fillId="0" borderId="1" xfId="0" applyFont="1" applyBorder="1"/>
    <xf numFmtId="0" fontId="9" fillId="0" borderId="0" xfId="0" applyFont="1" applyAlignment="1">
      <alignment horizontal="left" vertical="top" wrapText="1" indent="5"/>
    </xf>
    <xf numFmtId="49" fontId="8" fillId="0" borderId="0" xfId="0" applyNumberFormat="1" applyFont="1" applyBorder="1" applyAlignment="1">
      <alignment horizontal="left" vertical="center" wrapText="1"/>
    </xf>
    <xf numFmtId="164" fontId="5" fillId="0" borderId="0" xfId="0" applyNumberFormat="1" applyFont="1" applyAlignment="1">
      <alignment horizontal="right" vertical="center"/>
    </xf>
    <xf numFmtId="164" fontId="5" fillId="0" borderId="3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left" vertical="top" wrapText="1" indent="5"/>
    </xf>
    <xf numFmtId="164" fontId="9" fillId="0" borderId="0" xfId="0" applyNumberFormat="1" applyFont="1" applyAlignment="1">
      <alignment horizontal="left" vertical="center" indent="5"/>
    </xf>
    <xf numFmtId="164" fontId="5" fillId="0" borderId="0" xfId="0" applyNumberFormat="1" applyFont="1" applyBorder="1"/>
    <xf numFmtId="164" fontId="5" fillId="0" borderId="1" xfId="0" applyNumberFormat="1" applyFont="1" applyBorder="1"/>
    <xf numFmtId="164" fontId="5" fillId="0" borderId="0" xfId="0" applyNumberFormat="1" applyFont="1" applyAlignment="1">
      <alignment horizontal="left"/>
    </xf>
    <xf numFmtId="164" fontId="5" fillId="0" borderId="1" xfId="0" applyNumberFormat="1" applyFont="1" applyBorder="1" applyAlignment="1">
      <alignment horizontal="left"/>
    </xf>
    <xf numFmtId="164" fontId="4" fillId="0" borderId="0" xfId="0" applyNumberFormat="1" applyFont="1"/>
    <xf numFmtId="165" fontId="8" fillId="0" borderId="0" xfId="0" applyNumberFormat="1" applyFont="1" applyAlignment="1">
      <alignment horizontal="right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 wrapText="1"/>
    </xf>
    <xf numFmtId="0" fontId="17" fillId="0" borderId="0" xfId="0" applyFont="1" applyAlignment="1">
      <alignment horizontal="center"/>
    </xf>
    <xf numFmtId="0" fontId="24" fillId="0" borderId="0" xfId="0" applyFont="1"/>
    <xf numFmtId="0" fontId="15" fillId="0" borderId="0" xfId="1" applyFont="1" applyAlignment="1">
      <alignment vertical="top"/>
    </xf>
    <xf numFmtId="0" fontId="15" fillId="0" borderId="0" xfId="1" applyFont="1" applyAlignment="1">
      <alignment horizontal="justify" vertical="top"/>
    </xf>
    <xf numFmtId="0" fontId="8" fillId="0" borderId="0" xfId="1" applyFont="1" applyAlignment="1">
      <alignment horizontal="justify" vertical="top"/>
    </xf>
    <xf numFmtId="0" fontId="25" fillId="0" borderId="0" xfId="1" applyFont="1" applyAlignment="1"/>
    <xf numFmtId="0" fontId="26" fillId="0" borderId="0" xfId="4" applyFont="1" applyAlignment="1">
      <alignment horizontal="center"/>
    </xf>
    <xf numFmtId="0" fontId="26" fillId="0" borderId="0" xfId="4" applyFont="1"/>
    <xf numFmtId="0" fontId="18" fillId="0" borderId="0" xfId="0" applyFont="1"/>
    <xf numFmtId="0" fontId="28" fillId="0" borderId="0" xfId="0" applyFont="1"/>
    <xf numFmtId="3" fontId="8" fillId="0" borderId="0" xfId="0" applyNumberFormat="1" applyFont="1" applyAlignment="1">
      <alignment vertical="center" wrapText="1"/>
    </xf>
    <xf numFmtId="3" fontId="8" fillId="0" borderId="0" xfId="0" applyNumberFormat="1" applyFont="1" applyBorder="1" applyAlignment="1">
      <alignment vertical="center" wrapText="1"/>
    </xf>
    <xf numFmtId="3" fontId="8" fillId="0" borderId="1" xfId="0" applyNumberFormat="1" applyFont="1" applyBorder="1" applyAlignment="1">
      <alignment vertical="center" wrapText="1"/>
    </xf>
    <xf numFmtId="0" fontId="7" fillId="0" borderId="0" xfId="2" applyFont="1" applyFill="1" applyBorder="1" applyAlignment="1">
      <alignment horizontal="left" vertical="center"/>
    </xf>
    <xf numFmtId="0" fontId="7" fillId="0" borderId="0" xfId="0" applyFont="1"/>
    <xf numFmtId="164" fontId="6" fillId="0" borderId="4" xfId="0" applyNumberFormat="1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righ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/>
    <xf numFmtId="0" fontId="25" fillId="0" borderId="0" xfId="1" applyFont="1" applyAlignment="1">
      <alignment horizontal="right"/>
    </xf>
    <xf numFmtId="0" fontId="15" fillId="0" borderId="0" xfId="1" applyFont="1" applyAlignment="1">
      <alignment horizontal="left" vertical="top" indent="1"/>
    </xf>
    <xf numFmtId="0" fontId="15" fillId="0" borderId="0" xfId="1" applyFont="1" applyAlignment="1">
      <alignment horizontal="left" vertical="top" wrapText="1" indent="1"/>
    </xf>
    <xf numFmtId="0" fontId="10" fillId="0" borderId="0" xfId="1" applyNumberFormat="1" applyFont="1" applyFill="1" applyBorder="1" applyAlignment="1" applyProtection="1">
      <alignment horizontal="left" vertical="center" wrapText="1"/>
    </xf>
    <xf numFmtId="0" fontId="10" fillId="0" borderId="0" xfId="1" applyNumberFormat="1" applyFont="1" applyFill="1" applyBorder="1" applyAlignment="1" applyProtection="1">
      <alignment horizontal="righ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0" fontId="13" fillId="0" borderId="0" xfId="1" applyNumberFormat="1" applyFont="1" applyFill="1" applyBorder="1" applyAlignment="1" applyProtection="1">
      <alignment horizontal="left" vertical="top" wrapText="1"/>
    </xf>
    <xf numFmtId="0" fontId="14" fillId="0" borderId="0" xfId="0" applyFont="1" applyAlignment="1">
      <alignment horizontal="left"/>
    </xf>
    <xf numFmtId="0" fontId="11" fillId="2" borderId="0" xfId="1" applyNumberFormat="1" applyFont="1" applyFill="1" applyBorder="1" applyAlignment="1" applyProtection="1">
      <alignment horizontal="left" vertical="top"/>
    </xf>
    <xf numFmtId="0" fontId="27" fillId="0" borderId="0" xfId="4" applyFont="1" applyAlignment="1">
      <alignment horizontal="left" wrapText="1"/>
    </xf>
    <xf numFmtId="0" fontId="8" fillId="0" borderId="0" xfId="2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indent="5"/>
    </xf>
    <xf numFmtId="0" fontId="6" fillId="0" borderId="4" xfId="0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9" fillId="0" borderId="0" xfId="0" applyFont="1" applyAlignment="1">
      <alignment horizontal="left" indent="5"/>
    </xf>
    <xf numFmtId="0" fontId="22" fillId="0" borderId="0" xfId="0" applyFont="1" applyAlignment="1">
      <alignment horizontal="left" vertical="center"/>
    </xf>
    <xf numFmtId="0" fontId="18" fillId="0" borderId="0" xfId="0" applyFont="1" applyAlignment="1">
      <alignment horizontal="center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_05_19" xfId="2"/>
    <cellStyle name="Обычный_обл.уровень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57150</xdr:rowOff>
    </xdr:from>
    <xdr:to>
      <xdr:col>4</xdr:col>
      <xdr:colOff>417195</xdr:colOff>
      <xdr:row>3</xdr:row>
      <xdr:rowOff>171450</xdr:rowOff>
    </xdr:to>
    <xdr:pic>
      <xdr:nvPicPr>
        <xdr:cNvPr id="4" name="Рисунок 3" descr="F:\НАУРЗБЕКОВА АСЕЛЬ (каб 824)\2018-2025 МОИ ДОКУМЕНТЫ\10) 2018-2026 ПЕРЕПИСКА\2026\ВНУТРЕННЯЯ БНС\Хат СП по измен. лого\2 вариант заново\Приложение\логотип\ЛОГО РУС по левому краю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150"/>
          <a:ext cx="2855595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zoomScaleNormal="100" workbookViewId="0">
      <selection activeCell="K16" sqref="K16"/>
    </sheetView>
  </sheetViews>
  <sheetFormatPr defaultRowHeight="15" x14ac:dyDescent="0.25"/>
  <cols>
    <col min="1" max="3" width="9.42578125" style="1" customWidth="1"/>
    <col min="4" max="4" width="9.5703125" style="1" customWidth="1"/>
    <col min="5" max="10" width="9" style="1" customWidth="1"/>
    <col min="11" max="11" width="13.7109375" style="1" customWidth="1"/>
    <col min="12" max="12" width="9.140625" style="1"/>
    <col min="13" max="13" width="17.7109375" style="1" customWidth="1"/>
    <col min="14" max="16384" width="9.140625" style="1"/>
  </cols>
  <sheetData>
    <row r="1" spans="1:14" ht="20.100000000000001" customHeight="1" x14ac:dyDescent="0.25">
      <c r="A1" s="95"/>
      <c r="B1" s="95"/>
      <c r="C1" s="95"/>
      <c r="D1" s="95"/>
      <c r="E1" s="95"/>
      <c r="N1" s="29"/>
    </row>
    <row r="2" spans="1:14" ht="20.100000000000001" customHeight="1" x14ac:dyDescent="0.25">
      <c r="A2" s="95"/>
      <c r="B2" s="95"/>
      <c r="C2" s="95"/>
      <c r="D2" s="95"/>
      <c r="E2" s="95"/>
      <c r="N2" s="29"/>
    </row>
    <row r="3" spans="1:14" ht="20.100000000000001" customHeight="1" x14ac:dyDescent="0.25">
      <c r="A3" s="95"/>
      <c r="B3" s="95"/>
      <c r="C3" s="95"/>
      <c r="D3" s="95"/>
      <c r="E3" s="95"/>
    </row>
    <row r="4" spans="1:14" ht="20.100000000000001" customHeight="1" x14ac:dyDescent="0.25">
      <c r="A4" s="95"/>
      <c r="B4" s="95"/>
      <c r="C4" s="95"/>
      <c r="D4" s="95"/>
      <c r="E4" s="95"/>
    </row>
    <row r="5" spans="1:14" ht="20.100000000000001" customHeight="1" x14ac:dyDescent="0.25">
      <c r="A5" s="46"/>
      <c r="B5" s="46"/>
      <c r="C5" s="46"/>
      <c r="D5" s="46"/>
      <c r="E5" s="46"/>
    </row>
    <row r="6" spans="1:14" ht="20.100000000000001" customHeight="1" x14ac:dyDescent="0.25">
      <c r="E6" s="93"/>
      <c r="F6" s="94"/>
      <c r="G6" s="35"/>
      <c r="H6" s="35"/>
      <c r="I6" s="35"/>
    </row>
    <row r="7" spans="1:14" ht="20.100000000000001" customHeight="1" x14ac:dyDescent="0.25">
      <c r="A7" s="96" t="s">
        <v>47</v>
      </c>
      <c r="B7" s="96"/>
      <c r="C7" s="96"/>
      <c r="D7" s="96"/>
      <c r="E7" s="96"/>
      <c r="F7" s="48"/>
      <c r="G7" s="45"/>
      <c r="H7" s="45"/>
      <c r="I7" s="45"/>
    </row>
    <row r="8" spans="1:14" ht="20.100000000000001" customHeight="1" x14ac:dyDescent="0.25">
      <c r="A8" s="96" t="s">
        <v>48</v>
      </c>
      <c r="B8" s="96"/>
      <c r="C8" s="96"/>
      <c r="D8" s="96"/>
      <c r="E8" s="96"/>
      <c r="F8" s="96"/>
      <c r="G8" s="96"/>
      <c r="H8" s="45"/>
      <c r="I8" s="45"/>
    </row>
    <row r="9" spans="1:14" ht="20.100000000000001" customHeight="1" x14ac:dyDescent="0.25">
      <c r="F9" s="28"/>
      <c r="G9" s="28"/>
      <c r="H9" s="28"/>
      <c r="I9" s="28"/>
    </row>
    <row r="10" spans="1:14" ht="20.100000000000001" customHeight="1" x14ac:dyDescent="0.25">
      <c r="F10" s="28"/>
      <c r="G10" s="28"/>
      <c r="H10" s="28"/>
      <c r="I10" s="28"/>
    </row>
    <row r="11" spans="1:14" ht="20.100000000000001" customHeight="1" x14ac:dyDescent="0.25"/>
    <row r="12" spans="1:14" ht="33.75" customHeight="1" x14ac:dyDescent="0.25">
      <c r="A12" s="98" t="s">
        <v>25</v>
      </c>
      <c r="B12" s="98"/>
      <c r="C12" s="98"/>
      <c r="D12" s="98"/>
      <c r="E12" s="98"/>
      <c r="F12" s="98"/>
      <c r="G12" s="98"/>
      <c r="H12" s="98"/>
    </row>
    <row r="13" spans="1:14" ht="20.100000000000001" customHeight="1" x14ac:dyDescent="0.25">
      <c r="A13" s="44"/>
      <c r="B13" s="44"/>
      <c r="C13" s="44"/>
      <c r="D13" s="44"/>
      <c r="E13" s="44"/>
      <c r="F13" s="44"/>
    </row>
    <row r="14" spans="1:14" ht="20.100000000000001" customHeight="1" x14ac:dyDescent="0.25">
      <c r="A14" s="44"/>
      <c r="B14" s="44"/>
      <c r="C14" s="44"/>
      <c r="D14" s="44"/>
      <c r="E14" s="44"/>
      <c r="F14" s="44"/>
    </row>
    <row r="15" spans="1:14" ht="20.100000000000001" customHeight="1" x14ac:dyDescent="0.25"/>
    <row r="16" spans="1:14" ht="18.75" x14ac:dyDescent="0.3">
      <c r="A16" s="97" t="s">
        <v>54</v>
      </c>
      <c r="B16" s="97"/>
      <c r="C16" s="97"/>
      <c r="D16" s="97"/>
    </row>
    <row r="17" spans="1:10" ht="20.100000000000001" customHeight="1" x14ac:dyDescent="0.25"/>
    <row r="18" spans="1:10" ht="20.100000000000001" customHeight="1" x14ac:dyDescent="0.25"/>
    <row r="19" spans="1:10" ht="20.100000000000001" customHeight="1" x14ac:dyDescent="0.25">
      <c r="A19" s="92" t="s">
        <v>35</v>
      </c>
      <c r="B19" s="92"/>
      <c r="C19" s="92"/>
      <c r="D19" s="92"/>
      <c r="E19" s="92"/>
      <c r="F19" s="92"/>
      <c r="G19" s="92"/>
      <c r="H19" s="92"/>
      <c r="I19" s="92"/>
      <c r="J19" s="92"/>
    </row>
    <row r="24" spans="1:10" ht="20.100000000000001" customHeight="1" x14ac:dyDescent="0.25"/>
  </sheetData>
  <mergeCells count="7">
    <mergeCell ref="A19:J19"/>
    <mergeCell ref="E6:F6"/>
    <mergeCell ref="A1:E4"/>
    <mergeCell ref="A7:E7"/>
    <mergeCell ref="A8:G8"/>
    <mergeCell ref="A16:D16"/>
    <mergeCell ref="A12:H12"/>
  </mergeCells>
  <pageMargins left="0.78740157480314965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zoomScaleNormal="100" workbookViewId="0">
      <selection activeCell="A23" sqref="A23"/>
    </sheetView>
  </sheetViews>
  <sheetFormatPr defaultRowHeight="15" x14ac:dyDescent="0.25"/>
  <cols>
    <col min="1" max="1" width="109.85546875" customWidth="1"/>
  </cols>
  <sheetData>
    <row r="1" spans="1:11" x14ac:dyDescent="0.25">
      <c r="A1" s="71"/>
      <c r="B1" s="71"/>
      <c r="C1" s="30"/>
      <c r="D1" s="30"/>
      <c r="E1" s="30"/>
      <c r="F1" s="30"/>
      <c r="G1" s="30"/>
      <c r="H1" s="30"/>
      <c r="I1" s="30"/>
      <c r="J1" s="30"/>
      <c r="K1" s="30"/>
    </row>
    <row r="2" spans="1:11" x14ac:dyDescent="0.25">
      <c r="A2" s="71"/>
      <c r="B2" s="71"/>
      <c r="C2" s="30"/>
      <c r="D2" s="30"/>
      <c r="E2" s="30"/>
      <c r="F2" s="30"/>
      <c r="G2" s="30"/>
      <c r="H2" s="30"/>
      <c r="I2" s="30"/>
      <c r="J2" s="30"/>
      <c r="K2" s="30"/>
    </row>
    <row r="3" spans="1:11" x14ac:dyDescent="0.25">
      <c r="A3" s="72"/>
      <c r="B3" s="72"/>
      <c r="C3" s="30"/>
      <c r="D3" s="30"/>
      <c r="E3" s="30"/>
      <c r="F3" s="30"/>
      <c r="G3" s="30"/>
      <c r="H3" s="30"/>
      <c r="I3" s="30"/>
      <c r="J3" s="30"/>
      <c r="K3" s="30"/>
    </row>
    <row r="4" spans="1:11" x14ac:dyDescent="0.25">
      <c r="A4" s="90" t="s">
        <v>37</v>
      </c>
      <c r="B4" s="73"/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A5" s="90" t="s">
        <v>38</v>
      </c>
      <c r="B5" s="73"/>
      <c r="C5" s="13"/>
      <c r="D5" s="13"/>
      <c r="E5" s="13"/>
      <c r="F5" s="13"/>
      <c r="G5" s="13"/>
      <c r="H5" s="13"/>
      <c r="I5" s="13"/>
      <c r="J5" s="13"/>
      <c r="K5" s="13"/>
    </row>
    <row r="6" spans="1:11" x14ac:dyDescent="0.25">
      <c r="A6" s="90" t="s">
        <v>39</v>
      </c>
      <c r="B6" s="73"/>
      <c r="C6" s="13"/>
      <c r="D6" s="13"/>
      <c r="E6" s="13"/>
      <c r="F6" s="13"/>
      <c r="G6" s="13"/>
      <c r="H6" s="13"/>
      <c r="I6" s="13"/>
      <c r="J6" s="13"/>
      <c r="K6" s="13"/>
    </row>
    <row r="7" spans="1:11" x14ac:dyDescent="0.25">
      <c r="A7" s="90" t="s">
        <v>40</v>
      </c>
      <c r="B7" s="73"/>
      <c r="C7" s="13"/>
      <c r="D7" s="13"/>
      <c r="E7" s="13"/>
      <c r="F7" s="13"/>
      <c r="G7" s="13"/>
      <c r="H7" s="13"/>
      <c r="I7" s="13"/>
      <c r="J7" s="13"/>
      <c r="K7" s="13"/>
    </row>
    <row r="8" spans="1:11" x14ac:dyDescent="0.25">
      <c r="A8" s="90" t="s">
        <v>41</v>
      </c>
      <c r="B8" s="73"/>
      <c r="C8" s="13"/>
      <c r="D8" s="13"/>
      <c r="E8" s="13"/>
      <c r="F8" s="13"/>
      <c r="G8" s="13"/>
      <c r="H8" s="13"/>
      <c r="I8" s="13"/>
      <c r="J8" s="13"/>
      <c r="K8" s="13"/>
    </row>
    <row r="9" spans="1:11" x14ac:dyDescent="0.25">
      <c r="A9" s="90"/>
      <c r="B9" s="73"/>
      <c r="C9" s="13"/>
      <c r="D9" s="13"/>
      <c r="E9" s="13"/>
      <c r="F9" s="13"/>
      <c r="G9" s="13"/>
      <c r="H9" s="13"/>
      <c r="I9" s="13"/>
      <c r="J9" s="13"/>
      <c r="K9" s="13"/>
    </row>
    <row r="10" spans="1:11" ht="25.5" x14ac:dyDescent="0.25">
      <c r="A10" s="91" t="s">
        <v>42</v>
      </c>
      <c r="B10" s="73"/>
      <c r="C10" s="13"/>
      <c r="D10" s="13"/>
      <c r="E10" s="13"/>
      <c r="F10" s="13"/>
      <c r="G10" s="13"/>
      <c r="H10" s="13"/>
      <c r="I10" s="13"/>
      <c r="J10" s="13"/>
      <c r="K10" s="13"/>
    </row>
    <row r="11" spans="1:11" x14ac:dyDescent="0.25">
      <c r="A11" s="71"/>
      <c r="B11" s="72"/>
      <c r="C11" s="30"/>
      <c r="D11" s="30"/>
      <c r="E11" s="30"/>
      <c r="F11" s="30"/>
      <c r="G11" s="30"/>
      <c r="H11" s="30"/>
      <c r="I11" s="30"/>
      <c r="J11" s="30"/>
      <c r="K11" s="30"/>
    </row>
    <row r="12" spans="1:11" x14ac:dyDescent="0.25">
      <c r="A12" s="71"/>
      <c r="B12" s="72"/>
      <c r="C12" s="30"/>
      <c r="D12" s="30"/>
      <c r="E12" s="30"/>
      <c r="F12" s="30"/>
      <c r="G12" s="30"/>
      <c r="H12" s="30"/>
      <c r="I12" s="30"/>
      <c r="J12" s="30"/>
      <c r="K12" s="30"/>
    </row>
    <row r="13" spans="1:11" x14ac:dyDescent="0.25">
      <c r="A13" s="71"/>
      <c r="B13" s="71"/>
      <c r="C13" s="30"/>
      <c r="D13" s="30"/>
      <c r="E13" s="30"/>
      <c r="F13" s="30"/>
      <c r="G13" s="30"/>
      <c r="H13" s="30"/>
      <c r="I13" s="30"/>
      <c r="J13" s="30"/>
      <c r="K13" s="30"/>
    </row>
    <row r="14" spans="1:11" x14ac:dyDescent="0.25">
      <c r="A14" s="89" t="s">
        <v>53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</row>
  </sheetData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zoomScaleNormal="100" workbookViewId="0">
      <selection activeCell="B6" sqref="B6"/>
    </sheetView>
  </sheetViews>
  <sheetFormatPr defaultRowHeight="15" x14ac:dyDescent="0.25"/>
  <cols>
    <col min="1" max="1" width="4.5703125" customWidth="1"/>
    <col min="2" max="2" width="119.7109375" customWidth="1"/>
  </cols>
  <sheetData>
    <row r="1" spans="1:3" ht="15.75" x14ac:dyDescent="0.25">
      <c r="A1" s="66"/>
      <c r="B1" s="69" t="s">
        <v>36</v>
      </c>
    </row>
    <row r="2" spans="1:3" x14ac:dyDescent="0.25">
      <c r="A2" s="66"/>
      <c r="B2" s="67"/>
    </row>
    <row r="3" spans="1:3" s="78" customFormat="1" x14ac:dyDescent="0.25">
      <c r="A3" s="99" t="s">
        <v>9</v>
      </c>
      <c r="B3" s="99"/>
      <c r="C3" s="77"/>
    </row>
    <row r="4" spans="1:3" ht="8.4499999999999993" customHeight="1" x14ac:dyDescent="0.25">
      <c r="A4" s="68"/>
      <c r="B4" s="68"/>
      <c r="C4" s="70"/>
    </row>
    <row r="5" spans="1:3" x14ac:dyDescent="0.25">
      <c r="A5" s="75">
        <v>1</v>
      </c>
      <c r="B5" s="76" t="s">
        <v>30</v>
      </c>
      <c r="C5" s="70"/>
    </row>
  </sheetData>
  <mergeCells count="1">
    <mergeCell ref="A3:B3"/>
  </mergeCells>
  <hyperlinks>
    <hyperlink ref="A3:B3" location="Метод.пояснения!A1" display="Методологические пояснения"/>
    <hyperlink ref="A5:B5" location="'1'!A1" display="'1'!A1"/>
  </hyperlinks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zoomScaleNormal="100" workbookViewId="0">
      <selection activeCell="B3" sqref="B3"/>
    </sheetView>
  </sheetViews>
  <sheetFormatPr defaultRowHeight="15" x14ac:dyDescent="0.25"/>
  <cols>
    <col min="1" max="1" width="9.140625" style="1"/>
    <col min="2" max="2" width="111.28515625" style="1" customWidth="1"/>
    <col min="3" max="16384" width="9.140625" style="1"/>
  </cols>
  <sheetData>
    <row r="1" spans="1:2" ht="15.75" x14ac:dyDescent="0.25">
      <c r="A1" s="30"/>
      <c r="B1" s="33" t="s">
        <v>9</v>
      </c>
    </row>
    <row r="2" spans="1:2" x14ac:dyDescent="0.25">
      <c r="A2" s="30"/>
      <c r="B2" s="31"/>
    </row>
    <row r="3" spans="1:2" ht="51" x14ac:dyDescent="0.25">
      <c r="A3" s="30"/>
      <c r="B3" s="32" t="s">
        <v>22</v>
      </c>
    </row>
  </sheetData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zoomScaleNormal="100" workbookViewId="0">
      <selection activeCell="C52" sqref="C52"/>
    </sheetView>
  </sheetViews>
  <sheetFormatPr defaultRowHeight="15" x14ac:dyDescent="0.25"/>
  <cols>
    <col min="1" max="1" width="35.5703125" style="1" customWidth="1"/>
    <col min="2" max="2" width="19" style="1" customWidth="1"/>
    <col min="3" max="3" width="13.42578125" style="1" customWidth="1"/>
    <col min="4" max="4" width="14.28515625" style="1" customWidth="1"/>
    <col min="5" max="5" width="12.42578125" style="1" customWidth="1"/>
    <col min="6" max="6" width="14.5703125" style="1" customWidth="1"/>
    <col min="7" max="7" width="14.140625" style="26" customWidth="1"/>
    <col min="8" max="8" width="16.28515625" style="64" customWidth="1"/>
    <col min="9" max="16384" width="9.140625" style="1"/>
  </cols>
  <sheetData>
    <row r="1" spans="1:12" ht="19.7" customHeight="1" x14ac:dyDescent="0.25">
      <c r="A1" s="106" t="s">
        <v>43</v>
      </c>
      <c r="B1" s="106"/>
      <c r="C1" s="106"/>
      <c r="D1" s="106"/>
      <c r="E1" s="106"/>
      <c r="F1" s="106"/>
      <c r="G1" s="106"/>
      <c r="H1" s="106"/>
    </row>
    <row r="2" spans="1:12" ht="15" customHeight="1" x14ac:dyDescent="0.25">
      <c r="A2" s="107" t="s">
        <v>52</v>
      </c>
      <c r="B2" s="107"/>
      <c r="C2" s="107"/>
      <c r="D2" s="107"/>
      <c r="E2" s="107"/>
      <c r="F2" s="107"/>
      <c r="G2" s="107"/>
      <c r="H2" s="107"/>
    </row>
    <row r="3" spans="1:12" s="49" customFormat="1" ht="8.4499999999999993" customHeight="1" x14ac:dyDescent="0.25">
      <c r="A3" s="50"/>
      <c r="B3" s="50"/>
      <c r="C3" s="50"/>
      <c r="D3" s="50"/>
      <c r="E3" s="50"/>
      <c r="F3" s="50"/>
      <c r="G3" s="47"/>
      <c r="H3" s="56" t="s">
        <v>0</v>
      </c>
    </row>
    <row r="4" spans="1:12" s="3" customFormat="1" ht="15" customHeight="1" x14ac:dyDescent="0.2">
      <c r="A4" s="108"/>
      <c r="B4" s="109" t="s">
        <v>55</v>
      </c>
      <c r="C4" s="111" t="s">
        <v>1</v>
      </c>
      <c r="D4" s="111" t="s">
        <v>33</v>
      </c>
      <c r="E4" s="111"/>
      <c r="F4" s="111" t="s">
        <v>56</v>
      </c>
      <c r="G4" s="111" t="s">
        <v>32</v>
      </c>
      <c r="H4" s="112"/>
      <c r="I4" s="88"/>
    </row>
    <row r="5" spans="1:12" s="3" customFormat="1" ht="39" customHeight="1" x14ac:dyDescent="0.2">
      <c r="A5" s="108"/>
      <c r="B5" s="110"/>
      <c r="C5" s="111"/>
      <c r="D5" s="85" t="s">
        <v>2</v>
      </c>
      <c r="E5" s="85" t="s">
        <v>3</v>
      </c>
      <c r="F5" s="111"/>
      <c r="G5" s="2" t="s">
        <v>4</v>
      </c>
      <c r="H5" s="57" t="s">
        <v>5</v>
      </c>
      <c r="I5" s="88"/>
    </row>
    <row r="6" spans="1:12" s="3" customFormat="1" ht="12.75" customHeight="1" x14ac:dyDescent="0.2">
      <c r="A6" s="103" t="s">
        <v>6</v>
      </c>
      <c r="B6" s="103"/>
      <c r="C6" s="103"/>
      <c r="D6" s="103"/>
      <c r="E6" s="103"/>
      <c r="F6" s="103"/>
      <c r="G6" s="103"/>
      <c r="H6" s="103"/>
    </row>
    <row r="7" spans="1:12" s="3" customFormat="1" ht="12.75" customHeight="1" x14ac:dyDescent="0.2">
      <c r="A7" s="55" t="s">
        <v>11</v>
      </c>
      <c r="B7" s="79">
        <v>595720</v>
      </c>
      <c r="C7" s="86">
        <v>-1828</v>
      </c>
      <c r="D7" s="86">
        <v>761</v>
      </c>
      <c r="E7" s="86">
        <v>-2589</v>
      </c>
      <c r="F7" s="4">
        <f>B7+C7</f>
        <v>593892</v>
      </c>
      <c r="G7" s="6">
        <f>(F7/B7*100)-100</f>
        <v>-0.30685556973074313</v>
      </c>
      <c r="H7" s="65">
        <f>(B7+F7)/2</f>
        <v>594806</v>
      </c>
      <c r="K7" s="7"/>
    </row>
    <row r="8" spans="1:12" s="3" customFormat="1" ht="12.75" customHeight="1" x14ac:dyDescent="0.2">
      <c r="A8" s="42" t="s">
        <v>12</v>
      </c>
      <c r="B8" s="79">
        <v>315314</v>
      </c>
      <c r="C8" s="86">
        <v>196</v>
      </c>
      <c r="D8" s="86">
        <v>446</v>
      </c>
      <c r="E8" s="86">
        <v>-250</v>
      </c>
      <c r="F8" s="4">
        <f t="shared" ref="F8:F19" si="0">B8+C8</f>
        <v>315510</v>
      </c>
      <c r="G8" s="6">
        <f t="shared" ref="G8:G19" si="1">(F8/B8*100)-100</f>
        <v>6.216025929708735E-2</v>
      </c>
      <c r="H8" s="65">
        <f t="shared" ref="H8:H19" si="2">(B8+F8)/2</f>
        <v>315412</v>
      </c>
      <c r="K8" s="7"/>
    </row>
    <row r="9" spans="1:12" s="3" customFormat="1" ht="12.75" customHeight="1" x14ac:dyDescent="0.2">
      <c r="A9" s="42" t="s">
        <v>13</v>
      </c>
      <c r="B9" s="79">
        <v>9849</v>
      </c>
      <c r="C9" s="86">
        <v>-19</v>
      </c>
      <c r="D9" s="86">
        <v>14</v>
      </c>
      <c r="E9" s="86">
        <v>-33</v>
      </c>
      <c r="F9" s="4">
        <f t="shared" si="0"/>
        <v>9830</v>
      </c>
      <c r="G9" s="6">
        <f t="shared" si="1"/>
        <v>-0.19291298608995078</v>
      </c>
      <c r="H9" s="65">
        <f t="shared" si="2"/>
        <v>9839.5</v>
      </c>
      <c r="K9" s="7"/>
      <c r="L9" s="34"/>
    </row>
    <row r="10" spans="1:12" s="3" customFormat="1" ht="12.75" customHeight="1" x14ac:dyDescent="0.2">
      <c r="A10" s="42" t="s">
        <v>14</v>
      </c>
      <c r="B10" s="79">
        <v>13142</v>
      </c>
      <c r="C10" s="86">
        <v>-126</v>
      </c>
      <c r="D10" s="86">
        <v>12</v>
      </c>
      <c r="E10" s="86">
        <v>-138</v>
      </c>
      <c r="F10" s="4">
        <f t="shared" si="0"/>
        <v>13016</v>
      </c>
      <c r="G10" s="6">
        <f t="shared" si="1"/>
        <v>-0.95875817988128631</v>
      </c>
      <c r="H10" s="65">
        <f t="shared" si="2"/>
        <v>13079</v>
      </c>
      <c r="K10" s="7"/>
    </row>
    <row r="11" spans="1:12" s="3" customFormat="1" ht="12.75" customHeight="1" x14ac:dyDescent="0.2">
      <c r="A11" s="42" t="s">
        <v>20</v>
      </c>
      <c r="B11" s="79">
        <v>18097</v>
      </c>
      <c r="C11" s="86">
        <v>-90</v>
      </c>
      <c r="D11" s="86">
        <v>45</v>
      </c>
      <c r="E11" s="86">
        <v>-135</v>
      </c>
      <c r="F11" s="4">
        <f t="shared" si="0"/>
        <v>18007</v>
      </c>
      <c r="G11" s="6">
        <f t="shared" si="1"/>
        <v>-0.49731999778968827</v>
      </c>
      <c r="H11" s="65">
        <f t="shared" si="2"/>
        <v>18052</v>
      </c>
      <c r="K11" s="7"/>
    </row>
    <row r="12" spans="1:12" s="3" customFormat="1" ht="12.75" customHeight="1" x14ac:dyDescent="0.2">
      <c r="A12" s="42" t="s">
        <v>21</v>
      </c>
      <c r="B12" s="79">
        <v>61871</v>
      </c>
      <c r="C12" s="86">
        <v>-553</v>
      </c>
      <c r="D12" s="86">
        <v>188</v>
      </c>
      <c r="E12" s="86">
        <v>-741</v>
      </c>
      <c r="F12" s="4">
        <f t="shared" si="0"/>
        <v>61318</v>
      </c>
      <c r="G12" s="6">
        <f t="shared" si="1"/>
        <v>-0.89379515443422974</v>
      </c>
      <c r="H12" s="65">
        <f t="shared" si="2"/>
        <v>61594.5</v>
      </c>
    </row>
    <row r="13" spans="1:12" s="3" customFormat="1" ht="12.75" customHeight="1" x14ac:dyDescent="0.2">
      <c r="A13" s="42" t="s">
        <v>15</v>
      </c>
      <c r="B13" s="79">
        <v>16685</v>
      </c>
      <c r="C13" s="86">
        <v>-133</v>
      </c>
      <c r="D13" s="86">
        <v>-30</v>
      </c>
      <c r="E13" s="86">
        <v>-103</v>
      </c>
      <c r="F13" s="4">
        <f t="shared" si="0"/>
        <v>16552</v>
      </c>
      <c r="G13" s="6">
        <f t="shared" si="1"/>
        <v>-0.79712316451903575</v>
      </c>
      <c r="H13" s="65">
        <f t="shared" si="2"/>
        <v>16618.5</v>
      </c>
      <c r="K13" s="6"/>
    </row>
    <row r="14" spans="1:12" s="3" customFormat="1" ht="12.75" customHeight="1" x14ac:dyDescent="0.2">
      <c r="A14" s="42" t="s">
        <v>16</v>
      </c>
      <c r="B14" s="79">
        <v>31482</v>
      </c>
      <c r="C14" s="86">
        <v>-180</v>
      </c>
      <c r="D14" s="86">
        <v>-28</v>
      </c>
      <c r="E14" s="86">
        <v>-152</v>
      </c>
      <c r="F14" s="4">
        <f t="shared" si="0"/>
        <v>31302</v>
      </c>
      <c r="G14" s="6">
        <f t="shared" si="1"/>
        <v>-0.57175528873642634</v>
      </c>
      <c r="H14" s="65">
        <f t="shared" si="2"/>
        <v>31392</v>
      </c>
    </row>
    <row r="15" spans="1:12" s="3" customFormat="1" ht="12.75" customHeight="1" x14ac:dyDescent="0.2">
      <c r="A15" s="42" t="s">
        <v>28</v>
      </c>
      <c r="B15" s="79">
        <v>19269</v>
      </c>
      <c r="C15" s="86">
        <v>-65</v>
      </c>
      <c r="D15" s="86">
        <v>8</v>
      </c>
      <c r="E15" s="86">
        <v>-73</v>
      </c>
      <c r="F15" s="4">
        <f t="shared" si="0"/>
        <v>19204</v>
      </c>
      <c r="G15" s="6">
        <f t="shared" si="1"/>
        <v>-0.33732938917432875</v>
      </c>
      <c r="H15" s="65">
        <f t="shared" si="2"/>
        <v>19236.5</v>
      </c>
    </row>
    <row r="16" spans="1:12" s="3" customFormat="1" ht="12.75" customHeight="1" x14ac:dyDescent="0.2">
      <c r="A16" s="42" t="s">
        <v>17</v>
      </c>
      <c r="B16" s="79">
        <v>32749</v>
      </c>
      <c r="C16" s="86">
        <v>-266</v>
      </c>
      <c r="D16" s="86">
        <v>23</v>
      </c>
      <c r="E16" s="86">
        <v>-289</v>
      </c>
      <c r="F16" s="4">
        <f t="shared" si="0"/>
        <v>32483</v>
      </c>
      <c r="G16" s="6">
        <f t="shared" si="1"/>
        <v>-0.81223854163485498</v>
      </c>
      <c r="H16" s="65">
        <f t="shared" si="2"/>
        <v>32616</v>
      </c>
    </row>
    <row r="17" spans="1:16" s="3" customFormat="1" ht="12.75" customHeight="1" x14ac:dyDescent="0.2">
      <c r="A17" s="42" t="s">
        <v>18</v>
      </c>
      <c r="B17" s="79">
        <v>12635</v>
      </c>
      <c r="C17" s="86">
        <v>-112</v>
      </c>
      <c r="D17" s="86">
        <v>-4</v>
      </c>
      <c r="E17" s="86">
        <v>-108</v>
      </c>
      <c r="F17" s="4">
        <f t="shared" si="0"/>
        <v>12523</v>
      </c>
      <c r="G17" s="6">
        <f t="shared" si="1"/>
        <v>-0.88642659279778968</v>
      </c>
      <c r="H17" s="65">
        <f t="shared" si="2"/>
        <v>12579</v>
      </c>
    </row>
    <row r="18" spans="1:16" s="3" customFormat="1" ht="12.75" customHeight="1" x14ac:dyDescent="0.2">
      <c r="A18" s="42" t="s">
        <v>31</v>
      </c>
      <c r="B18" s="79">
        <v>24771</v>
      </c>
      <c r="C18" s="86">
        <v>-80</v>
      </c>
      <c r="D18" s="86">
        <v>52</v>
      </c>
      <c r="E18" s="86">
        <v>-132</v>
      </c>
      <c r="F18" s="4">
        <f t="shared" si="0"/>
        <v>24691</v>
      </c>
      <c r="G18" s="6">
        <f t="shared" si="1"/>
        <v>-0.32295829800976605</v>
      </c>
      <c r="H18" s="65">
        <f t="shared" si="2"/>
        <v>24731</v>
      </c>
    </row>
    <row r="19" spans="1:16" s="3" customFormat="1" ht="12.75" customHeight="1" x14ac:dyDescent="0.2">
      <c r="A19" s="42" t="s">
        <v>19</v>
      </c>
      <c r="B19" s="79">
        <v>39856</v>
      </c>
      <c r="C19" s="86">
        <v>-400</v>
      </c>
      <c r="D19" s="86">
        <v>35</v>
      </c>
      <c r="E19" s="86">
        <v>-435</v>
      </c>
      <c r="F19" s="4">
        <f t="shared" si="0"/>
        <v>39456</v>
      </c>
      <c r="G19" s="6">
        <f t="shared" si="1"/>
        <v>-1.0036130068245654</v>
      </c>
      <c r="H19" s="65">
        <f t="shared" si="2"/>
        <v>39656</v>
      </c>
    </row>
    <row r="20" spans="1:16" s="3" customFormat="1" ht="12.75" customHeight="1" x14ac:dyDescent="0.2">
      <c r="A20" s="104" t="s">
        <v>7</v>
      </c>
      <c r="B20" s="104"/>
      <c r="C20" s="104"/>
      <c r="D20" s="104"/>
      <c r="E20" s="104"/>
      <c r="F20" s="104"/>
      <c r="G20" s="104"/>
      <c r="H20" s="104"/>
    </row>
    <row r="21" spans="1:16" s="3" customFormat="1" ht="12.75" customHeight="1" x14ac:dyDescent="0.2">
      <c r="A21" s="55" t="s">
        <v>11</v>
      </c>
      <c r="B21" s="79">
        <v>374500</v>
      </c>
      <c r="C21" s="86">
        <v>-175</v>
      </c>
      <c r="D21" s="86">
        <v>594</v>
      </c>
      <c r="E21" s="86">
        <v>-769</v>
      </c>
      <c r="F21" s="4">
        <f>B21+C21</f>
        <v>374325</v>
      </c>
      <c r="G21" s="6">
        <f>(F21/B21*100)-100</f>
        <v>-4.6728971962622268E-2</v>
      </c>
      <c r="H21" s="65">
        <f>(B21+F21)/2</f>
        <v>374412.5</v>
      </c>
    </row>
    <row r="22" spans="1:16" s="3" customFormat="1" ht="12.75" customHeight="1" x14ac:dyDescent="0.2">
      <c r="A22" s="42" t="s">
        <v>12</v>
      </c>
      <c r="B22" s="79">
        <v>315314</v>
      </c>
      <c r="C22" s="86">
        <v>196</v>
      </c>
      <c r="D22" s="86">
        <v>446</v>
      </c>
      <c r="E22" s="86">
        <v>-250</v>
      </c>
      <c r="F22" s="4">
        <f t="shared" ref="F22:F26" si="3">B22+C22</f>
        <v>315510</v>
      </c>
      <c r="G22" s="6">
        <f t="shared" ref="G22:G26" si="4">(F22/B22*100)-100</f>
        <v>6.216025929708735E-2</v>
      </c>
      <c r="H22" s="65">
        <f t="shared" ref="H22:H26" si="5">(B22+F22)/2</f>
        <v>315412</v>
      </c>
    </row>
    <row r="23" spans="1:16" s="3" customFormat="1" ht="12.75" customHeight="1" x14ac:dyDescent="0.2">
      <c r="A23" s="42" t="s">
        <v>13</v>
      </c>
      <c r="B23" s="79">
        <v>9849</v>
      </c>
      <c r="C23" s="86">
        <v>-19</v>
      </c>
      <c r="D23" s="86">
        <v>14</v>
      </c>
      <c r="E23" s="86">
        <v>-33</v>
      </c>
      <c r="F23" s="4">
        <f t="shared" si="3"/>
        <v>9830</v>
      </c>
      <c r="G23" s="6">
        <f t="shared" si="4"/>
        <v>-0.19291298608995078</v>
      </c>
      <c r="H23" s="65">
        <f t="shared" si="5"/>
        <v>9839.5</v>
      </c>
    </row>
    <row r="24" spans="1:16" s="3" customFormat="1" ht="12.75" customHeight="1" x14ac:dyDescent="0.2">
      <c r="A24" s="42" t="s">
        <v>21</v>
      </c>
      <c r="B24" s="79">
        <v>40169</v>
      </c>
      <c r="C24" s="86">
        <v>-331</v>
      </c>
      <c r="D24" s="86">
        <v>143</v>
      </c>
      <c r="E24" s="86">
        <v>-474</v>
      </c>
      <c r="F24" s="4">
        <f t="shared" si="3"/>
        <v>39838</v>
      </c>
      <c r="G24" s="6">
        <f t="shared" si="4"/>
        <v>-0.82401852174562862</v>
      </c>
      <c r="H24" s="65">
        <f t="shared" si="5"/>
        <v>40003.5</v>
      </c>
    </row>
    <row r="25" spans="1:16" s="3" customFormat="1" ht="12.75" customHeight="1" x14ac:dyDescent="0.2">
      <c r="A25" s="42" t="s">
        <v>28</v>
      </c>
      <c r="B25" s="79">
        <v>3284</v>
      </c>
      <c r="C25" s="86">
        <v>19</v>
      </c>
      <c r="D25" s="86">
        <v>-6</v>
      </c>
      <c r="E25" s="86">
        <v>25</v>
      </c>
      <c r="F25" s="4">
        <f t="shared" si="3"/>
        <v>3303</v>
      </c>
      <c r="G25" s="6">
        <f t="shared" si="4"/>
        <v>0.57856272838002099</v>
      </c>
      <c r="H25" s="65">
        <f t="shared" si="5"/>
        <v>3293.5</v>
      </c>
    </row>
    <row r="26" spans="1:16" s="3" customFormat="1" ht="12.75" customHeight="1" x14ac:dyDescent="0.2">
      <c r="A26" s="42" t="s">
        <v>17</v>
      </c>
      <c r="B26" s="79">
        <v>5884</v>
      </c>
      <c r="C26" s="86">
        <v>-40</v>
      </c>
      <c r="D26" s="86">
        <v>-3</v>
      </c>
      <c r="E26" s="86">
        <v>-37</v>
      </c>
      <c r="F26" s="4">
        <f t="shared" si="3"/>
        <v>5844</v>
      </c>
      <c r="G26" s="6">
        <f t="shared" si="4"/>
        <v>-0.67980965329708454</v>
      </c>
      <c r="H26" s="65">
        <f t="shared" si="5"/>
        <v>5864</v>
      </c>
    </row>
    <row r="27" spans="1:16" s="3" customFormat="1" ht="12.75" customHeight="1" x14ac:dyDescent="0.2">
      <c r="A27" s="104" t="s">
        <v>8</v>
      </c>
      <c r="B27" s="104"/>
      <c r="C27" s="104"/>
      <c r="D27" s="104"/>
      <c r="E27" s="104"/>
      <c r="F27" s="104"/>
      <c r="G27" s="104"/>
      <c r="H27" s="104"/>
    </row>
    <row r="28" spans="1:16" s="3" customFormat="1" ht="12.75" customHeight="1" x14ac:dyDescent="0.2">
      <c r="A28" s="55" t="s">
        <v>11</v>
      </c>
      <c r="B28" s="79">
        <v>221220</v>
      </c>
      <c r="C28" s="86">
        <v>-1653</v>
      </c>
      <c r="D28" s="86">
        <v>167</v>
      </c>
      <c r="E28" s="86">
        <v>-1820</v>
      </c>
      <c r="F28" s="4">
        <f>B28+C28</f>
        <v>219567</v>
      </c>
      <c r="G28" s="6">
        <f>(F28/B28*100)-100</f>
        <v>-0.74721996202875118</v>
      </c>
      <c r="H28" s="65">
        <f>(B28+F28)/2</f>
        <v>220393.5</v>
      </c>
      <c r="K28" s="7"/>
      <c r="O28" s="8"/>
      <c r="P28" s="9"/>
    </row>
    <row r="29" spans="1:16" s="3" customFormat="1" ht="12.75" customHeight="1" x14ac:dyDescent="0.2">
      <c r="A29" s="42" t="s">
        <v>14</v>
      </c>
      <c r="B29" s="80">
        <v>13142</v>
      </c>
      <c r="C29" s="4">
        <v>-126</v>
      </c>
      <c r="D29" s="4">
        <v>12</v>
      </c>
      <c r="E29" s="4">
        <v>-138</v>
      </c>
      <c r="F29" s="4">
        <f t="shared" ref="F29:F38" si="6">B29+C29</f>
        <v>13016</v>
      </c>
      <c r="G29" s="6">
        <f t="shared" ref="G29:G38" si="7">(F29/B29*100)-100</f>
        <v>-0.95875817988128631</v>
      </c>
      <c r="H29" s="65">
        <f t="shared" ref="H29:H38" si="8">(B29+F29)/2</f>
        <v>13079</v>
      </c>
      <c r="K29" s="7"/>
      <c r="O29" s="10"/>
      <c r="P29" s="5"/>
    </row>
    <row r="30" spans="1:16" s="3" customFormat="1" ht="12.75" customHeight="1" x14ac:dyDescent="0.2">
      <c r="A30" s="42" t="s">
        <v>20</v>
      </c>
      <c r="B30" s="80">
        <v>18097</v>
      </c>
      <c r="C30" s="4">
        <v>-90</v>
      </c>
      <c r="D30" s="4">
        <v>45</v>
      </c>
      <c r="E30" s="4">
        <v>-135</v>
      </c>
      <c r="F30" s="4">
        <f t="shared" si="6"/>
        <v>18007</v>
      </c>
      <c r="G30" s="6">
        <f t="shared" si="7"/>
        <v>-0.49731999778968827</v>
      </c>
      <c r="H30" s="65">
        <f t="shared" si="8"/>
        <v>18052</v>
      </c>
      <c r="K30" s="7"/>
      <c r="O30" s="8"/>
      <c r="P30" s="9"/>
    </row>
    <row r="31" spans="1:16" s="3" customFormat="1" ht="12.75" customHeight="1" x14ac:dyDescent="0.2">
      <c r="A31" s="42" t="s">
        <v>21</v>
      </c>
      <c r="B31" s="80">
        <v>21702</v>
      </c>
      <c r="C31" s="4">
        <v>-222</v>
      </c>
      <c r="D31" s="4">
        <v>45</v>
      </c>
      <c r="E31" s="4">
        <v>-267</v>
      </c>
      <c r="F31" s="4">
        <f t="shared" si="6"/>
        <v>21480</v>
      </c>
      <c r="G31" s="6">
        <f t="shared" si="7"/>
        <v>-1.0229471938070276</v>
      </c>
      <c r="H31" s="65">
        <f t="shared" si="8"/>
        <v>21591</v>
      </c>
      <c r="K31" s="7"/>
      <c r="O31" s="10"/>
      <c r="P31" s="5"/>
    </row>
    <row r="32" spans="1:16" s="3" customFormat="1" ht="12.75" customHeight="1" x14ac:dyDescent="0.2">
      <c r="A32" s="42" t="s">
        <v>15</v>
      </c>
      <c r="B32" s="80">
        <v>16685</v>
      </c>
      <c r="C32" s="4">
        <v>-133</v>
      </c>
      <c r="D32" s="4">
        <v>-30</v>
      </c>
      <c r="E32" s="4">
        <v>-103</v>
      </c>
      <c r="F32" s="4">
        <f t="shared" si="6"/>
        <v>16552</v>
      </c>
      <c r="G32" s="6">
        <f t="shared" si="7"/>
        <v>-0.79712316451903575</v>
      </c>
      <c r="H32" s="65">
        <f t="shared" si="8"/>
        <v>16618.5</v>
      </c>
      <c r="K32" s="7"/>
      <c r="O32" s="8"/>
      <c r="P32" s="9"/>
    </row>
    <row r="33" spans="1:16" s="3" customFormat="1" ht="12.75" customHeight="1" x14ac:dyDescent="0.2">
      <c r="A33" s="42" t="s">
        <v>16</v>
      </c>
      <c r="B33" s="80">
        <v>31482</v>
      </c>
      <c r="C33" s="4">
        <v>-180</v>
      </c>
      <c r="D33" s="4">
        <v>-28</v>
      </c>
      <c r="E33" s="4">
        <v>-152</v>
      </c>
      <c r="F33" s="4">
        <f t="shared" si="6"/>
        <v>31302</v>
      </c>
      <c r="G33" s="6">
        <f t="shared" si="7"/>
        <v>-0.57175528873642634</v>
      </c>
      <c r="H33" s="65">
        <f t="shared" si="8"/>
        <v>31392</v>
      </c>
      <c r="K33" s="7"/>
      <c r="O33" s="10"/>
      <c r="P33" s="5"/>
    </row>
    <row r="34" spans="1:16" s="3" customFormat="1" ht="12.75" customHeight="1" x14ac:dyDescent="0.2">
      <c r="A34" s="42" t="s">
        <v>28</v>
      </c>
      <c r="B34" s="80">
        <v>15985</v>
      </c>
      <c r="C34" s="4">
        <v>-84</v>
      </c>
      <c r="D34" s="4">
        <v>14</v>
      </c>
      <c r="E34" s="4">
        <v>-98</v>
      </c>
      <c r="F34" s="4">
        <f t="shared" si="6"/>
        <v>15901</v>
      </c>
      <c r="G34" s="6">
        <f t="shared" si="7"/>
        <v>-0.52549264935876749</v>
      </c>
      <c r="H34" s="65">
        <f t="shared" si="8"/>
        <v>15943</v>
      </c>
      <c r="K34" s="7"/>
      <c r="O34" s="10"/>
      <c r="P34" s="5"/>
    </row>
    <row r="35" spans="1:16" s="3" customFormat="1" ht="12.75" customHeight="1" x14ac:dyDescent="0.2">
      <c r="A35" s="42" t="s">
        <v>17</v>
      </c>
      <c r="B35" s="80">
        <v>26865</v>
      </c>
      <c r="C35" s="4">
        <v>-226</v>
      </c>
      <c r="D35" s="4">
        <v>26</v>
      </c>
      <c r="E35" s="4">
        <v>-252</v>
      </c>
      <c r="F35" s="4">
        <f t="shared" si="6"/>
        <v>26639</v>
      </c>
      <c r="G35" s="6">
        <f t="shared" si="7"/>
        <v>-0.84124325330355987</v>
      </c>
      <c r="H35" s="65">
        <f t="shared" si="8"/>
        <v>26752</v>
      </c>
      <c r="K35" s="7"/>
      <c r="O35" s="8"/>
      <c r="P35" s="9"/>
    </row>
    <row r="36" spans="1:16" s="3" customFormat="1" ht="12.75" customHeight="1" x14ac:dyDescent="0.2">
      <c r="A36" s="42" t="s">
        <v>18</v>
      </c>
      <c r="B36" s="80">
        <v>12635</v>
      </c>
      <c r="C36" s="4">
        <v>-112</v>
      </c>
      <c r="D36" s="4">
        <v>-4</v>
      </c>
      <c r="E36" s="4">
        <v>-108</v>
      </c>
      <c r="F36" s="4">
        <f t="shared" si="6"/>
        <v>12523</v>
      </c>
      <c r="G36" s="6">
        <f t="shared" si="7"/>
        <v>-0.88642659279778968</v>
      </c>
      <c r="H36" s="65">
        <f t="shared" si="8"/>
        <v>12579</v>
      </c>
      <c r="K36" s="7"/>
      <c r="O36" s="10"/>
      <c r="P36" s="5"/>
    </row>
    <row r="37" spans="1:16" s="3" customFormat="1" ht="12.75" customHeight="1" x14ac:dyDescent="0.2">
      <c r="A37" s="42" t="s">
        <v>31</v>
      </c>
      <c r="B37" s="80">
        <v>24771</v>
      </c>
      <c r="C37" s="4">
        <v>-80</v>
      </c>
      <c r="D37" s="4">
        <v>52</v>
      </c>
      <c r="E37" s="4">
        <v>-132</v>
      </c>
      <c r="F37" s="4">
        <f t="shared" si="6"/>
        <v>24691</v>
      </c>
      <c r="G37" s="6">
        <f t="shared" si="7"/>
        <v>-0.32295829800976605</v>
      </c>
      <c r="H37" s="65">
        <f t="shared" si="8"/>
        <v>24731</v>
      </c>
      <c r="K37" s="7"/>
      <c r="O37" s="10"/>
      <c r="P37" s="5"/>
    </row>
    <row r="38" spans="1:16" s="3" customFormat="1" ht="12.75" customHeight="1" x14ac:dyDescent="0.2">
      <c r="A38" s="43" t="s">
        <v>19</v>
      </c>
      <c r="B38" s="81">
        <v>39856</v>
      </c>
      <c r="C38" s="87">
        <v>-400</v>
      </c>
      <c r="D38" s="87">
        <v>35</v>
      </c>
      <c r="E38" s="87">
        <v>-435</v>
      </c>
      <c r="F38" s="4">
        <f t="shared" si="6"/>
        <v>39456</v>
      </c>
      <c r="G38" s="6">
        <f t="shared" si="7"/>
        <v>-1.0036130068245654</v>
      </c>
      <c r="H38" s="65">
        <f t="shared" si="8"/>
        <v>39656</v>
      </c>
      <c r="K38" s="7"/>
      <c r="O38" s="8"/>
      <c r="P38" s="9"/>
    </row>
    <row r="39" spans="1:16" s="34" customFormat="1" ht="11.25" customHeight="1" x14ac:dyDescent="0.25">
      <c r="A39" s="102" t="s">
        <v>27</v>
      </c>
      <c r="B39" s="102"/>
      <c r="C39" s="102"/>
      <c r="D39" s="102"/>
      <c r="E39" s="102"/>
      <c r="F39" s="102"/>
      <c r="G39" s="102"/>
      <c r="H39" s="102"/>
      <c r="K39" s="36"/>
      <c r="O39" s="37"/>
      <c r="P39" s="38"/>
    </row>
    <row r="40" spans="1:16" s="34" customFormat="1" ht="11.25" customHeight="1" x14ac:dyDescent="0.2">
      <c r="A40" s="105" t="s">
        <v>44</v>
      </c>
      <c r="B40" s="105"/>
      <c r="C40" s="54"/>
      <c r="D40" s="54"/>
      <c r="E40" s="54"/>
      <c r="F40" s="54"/>
      <c r="G40" s="54"/>
      <c r="H40" s="58"/>
      <c r="O40" s="39"/>
      <c r="P40" s="40"/>
    </row>
    <row r="41" spans="1:16" s="34" customFormat="1" ht="11.25" customHeight="1" x14ac:dyDescent="0.25">
      <c r="A41" s="54"/>
      <c r="B41" s="54"/>
      <c r="C41" s="54"/>
      <c r="D41" s="54"/>
      <c r="E41" s="54"/>
      <c r="F41" s="54"/>
      <c r="G41" s="54"/>
      <c r="H41" s="58"/>
      <c r="O41" s="39"/>
      <c r="P41" s="40"/>
    </row>
    <row r="42" spans="1:16" s="34" customFormat="1" ht="11.25" customHeight="1" x14ac:dyDescent="0.25">
      <c r="A42" s="54"/>
      <c r="B42" s="54"/>
      <c r="C42" s="54"/>
      <c r="D42" s="54"/>
      <c r="E42" s="54"/>
      <c r="F42" s="54"/>
      <c r="G42" s="54"/>
      <c r="H42" s="58"/>
      <c r="O42" s="39"/>
      <c r="P42" s="40"/>
    </row>
    <row r="43" spans="1:16" s="34" customFormat="1" ht="11.25" customHeight="1" x14ac:dyDescent="0.25">
      <c r="A43" s="41"/>
      <c r="B43" s="41"/>
      <c r="C43" s="41"/>
      <c r="D43" s="41"/>
      <c r="E43" s="41"/>
      <c r="F43" s="41"/>
      <c r="G43" s="41"/>
      <c r="H43" s="59"/>
      <c r="O43" s="39"/>
      <c r="P43" s="40"/>
    </row>
    <row r="44" spans="1:16" x14ac:dyDescent="0.25">
      <c r="A44" s="11" t="s">
        <v>58</v>
      </c>
      <c r="B44" s="12"/>
      <c r="C44" s="12"/>
      <c r="D44" s="13"/>
      <c r="E44" s="13"/>
      <c r="F44" s="14"/>
      <c r="G44" s="15"/>
      <c r="H44" s="60"/>
      <c r="I44" s="20"/>
    </row>
    <row r="45" spans="1:16" x14ac:dyDescent="0.25">
      <c r="A45" s="23" t="s">
        <v>49</v>
      </c>
      <c r="B45" s="16"/>
      <c r="C45" s="17"/>
      <c r="D45" s="17"/>
      <c r="E45" s="17"/>
      <c r="F45" s="17"/>
      <c r="G45" s="18"/>
      <c r="H45" s="61"/>
      <c r="I45" s="3"/>
    </row>
    <row r="46" spans="1:16" ht="12" customHeight="1" x14ac:dyDescent="0.25">
      <c r="A46" s="82" t="s">
        <v>10</v>
      </c>
      <c r="B46" s="83" t="s">
        <v>57</v>
      </c>
      <c r="C46" s="19"/>
      <c r="E46" s="27" t="s">
        <v>51</v>
      </c>
      <c r="F46" s="19"/>
      <c r="H46" s="84" t="s">
        <v>45</v>
      </c>
      <c r="I46" s="3"/>
    </row>
    <row r="47" spans="1:16" ht="12" customHeight="1" x14ac:dyDescent="0.25">
      <c r="A47" s="100" t="s">
        <v>34</v>
      </c>
      <c r="B47" s="22" t="s">
        <v>50</v>
      </c>
      <c r="C47" s="20"/>
      <c r="E47" s="21" t="s">
        <v>24</v>
      </c>
      <c r="F47" s="20"/>
      <c r="H47" s="62" t="s">
        <v>46</v>
      </c>
      <c r="I47" s="3"/>
    </row>
    <row r="48" spans="1:16" ht="12" customHeight="1" x14ac:dyDescent="0.25">
      <c r="A48" s="101"/>
      <c r="B48" s="25" t="s">
        <v>23</v>
      </c>
      <c r="C48" s="24"/>
      <c r="D48" s="53"/>
      <c r="E48" s="51" t="s">
        <v>29</v>
      </c>
      <c r="F48" s="51"/>
      <c r="G48" s="52"/>
      <c r="H48" s="63" t="s">
        <v>26</v>
      </c>
      <c r="I48" s="3"/>
    </row>
  </sheetData>
  <mergeCells count="14">
    <mergeCell ref="A1:H1"/>
    <mergeCell ref="A2:H2"/>
    <mergeCell ref="A4:A5"/>
    <mergeCell ref="B4:B5"/>
    <mergeCell ref="C4:C5"/>
    <mergeCell ref="D4:E4"/>
    <mergeCell ref="F4:F5"/>
    <mergeCell ref="G4:H4"/>
    <mergeCell ref="A47:A48"/>
    <mergeCell ref="A39:H39"/>
    <mergeCell ref="A6:H6"/>
    <mergeCell ref="A20:H20"/>
    <mergeCell ref="A27:H27"/>
    <mergeCell ref="A40:B40"/>
  </mergeCells>
  <pageMargins left="0.78740157480314965" right="0.39370078740157483" top="0.39370078740157483" bottom="0.3937007874015748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Обложка</vt:lpstr>
      <vt:lpstr>Усл.обозначения</vt:lpstr>
      <vt:lpstr>Содержание</vt:lpstr>
      <vt:lpstr>Метод.пояснения</vt:lpstr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d.sangylbaev</dc:creator>
  <cp:lastModifiedBy>Данабаева Гаухар Амантаевна</cp:lastModifiedBy>
  <cp:lastPrinted>2026-03-02T10:36:20Z</cp:lastPrinted>
  <dcterms:created xsi:type="dcterms:W3CDTF">2023-01-04T08:56:36Z</dcterms:created>
  <dcterms:modified xsi:type="dcterms:W3CDTF">2026-06-01T05:48:29Z</dcterms:modified>
</cp:coreProperties>
</file>