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740"/>
  </bookViews>
  <sheets>
    <sheet name=" Cover" sheetId="1" r:id="rId1"/>
    <sheet name=" Conventions" sheetId="2" r:id="rId2"/>
    <sheet name=" Content" sheetId="3" r:id="rId3"/>
    <sheet name="Method.explanations" sheetId="4" r:id="rId4"/>
    <sheet name="1" sheetId="5" r:id="rId5"/>
    <sheet name="2" sheetId="7" r:id="rId6"/>
    <sheet name="3" sheetId="6" r:id="rId7"/>
    <sheet name="4" sheetId="8" r:id="rId8"/>
  </sheets>
  <calcPr calcId="144525"/>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8" l="1"/>
  <c r="B23" i="8"/>
  <c r="B22" i="8"/>
  <c r="B21" i="8"/>
  <c r="B20" i="8"/>
  <c r="B19" i="8"/>
  <c r="B18" i="8"/>
  <c r="B17" i="8"/>
  <c r="B16" i="8"/>
  <c r="B15" i="8"/>
  <c r="B14" i="8"/>
  <c r="B13" i="8"/>
  <c r="B12" i="8"/>
  <c r="B11" i="8"/>
  <c r="B10" i="8"/>
  <c r="B9" i="8"/>
  <c r="B8" i="8"/>
  <c r="B7" i="8"/>
  <c r="B6" i="8"/>
  <c r="B23" i="6"/>
  <c r="B22" i="6"/>
  <c r="B21" i="6"/>
  <c r="B20" i="6"/>
  <c r="B19" i="6"/>
  <c r="B18" i="6"/>
  <c r="B17" i="6"/>
  <c r="B16" i="6"/>
  <c r="B15" i="6"/>
  <c r="B14" i="6"/>
  <c r="B13" i="6"/>
  <c r="B12" i="6"/>
  <c r="B11" i="6"/>
  <c r="B10" i="6"/>
  <c r="B9" i="6"/>
  <c r="B8" i="6"/>
  <c r="B7" i="6"/>
  <c r="B6" i="6"/>
  <c r="B24" i="7"/>
  <c r="B23" i="7"/>
  <c r="B22" i="7"/>
  <c r="B21" i="7"/>
  <c r="B20" i="7"/>
  <c r="B19" i="7"/>
  <c r="B18" i="7"/>
  <c r="B17" i="7"/>
  <c r="B16" i="7"/>
  <c r="B15" i="7"/>
  <c r="B14" i="7"/>
  <c r="B13" i="7"/>
  <c r="B12" i="7"/>
  <c r="B11" i="7"/>
  <c r="B10" i="7"/>
  <c r="B9" i="7"/>
  <c r="B8" i="7"/>
  <c r="B7" i="7"/>
  <c r="B6" i="7"/>
  <c r="B23" i="5"/>
  <c r="B22" i="5"/>
  <c r="B21" i="5"/>
  <c r="B20" i="5"/>
  <c r="B19" i="5"/>
  <c r="B18" i="5"/>
  <c r="B17" i="5"/>
  <c r="B16" i="5"/>
  <c r="B15" i="5"/>
  <c r="B14" i="5"/>
  <c r="B13" i="5"/>
  <c r="B12" i="5"/>
  <c r="B11" i="5"/>
  <c r="B10" i="5"/>
  <c r="B9" i="5"/>
  <c r="B8" i="5"/>
  <c r="B7" i="5"/>
  <c r="B6" i="5"/>
</calcChain>
</file>

<file path=xl/sharedStrings.xml><?xml version="1.0" encoding="utf-8"?>
<sst xmlns="http://schemas.openxmlformats.org/spreadsheetml/2006/main" count="191" uniqueCount="89">
  <si>
    <t>In some cases, minor discrepancies between the total and the sum of the terms are explained by the rounding of the data.</t>
  </si>
  <si>
    <t>"..." - no data available</t>
  </si>
  <si>
    <t>"X" - data is confidential</t>
  </si>
  <si>
    <t>"0.0" - insignificant value</t>
  </si>
  <si>
    <t>"-" - no case</t>
  </si>
  <si>
    <t>Conventional designs:</t>
  </si>
  <si>
    <t>Number of operating SMEs by type of activity</t>
  </si>
  <si>
    <t>4</t>
  </si>
  <si>
    <t>Number of registered SMEs by type of activity</t>
  </si>
  <si>
    <t>1</t>
  </si>
  <si>
    <t>Methodological explanations</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</si>
  <si>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</si>
  <si>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Small and medium-sized businesses include legal entities, individual entrepreneurs and peasant or farm enterprises, whose activities are regulated by the Entrepreneurial Code of the Republic of Kazakhstan.</t>
  </si>
  <si>
    <t>Entities operating in the Statistical Business Register include: • currently engaged in economic activity, ie. active; •newly registered and not yet engaged in economic activity; • temporarily suspended economic activity.</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</si>
  <si>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</si>
  <si>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The proposed tables show the number of registered and operating small and medium-sized businesses by region and type of activity.</t>
  </si>
  <si>
    <t>peasant or farming households</t>
  </si>
  <si>
    <t>individual entrepreneurs</t>
  </si>
  <si>
    <t>medium business legal entities</t>
  </si>
  <si>
    <t>legal entities of small businesses</t>
  </si>
  <si>
    <t>Including</t>
  </si>
  <si>
    <t>Total</t>
  </si>
  <si>
    <t>units</t>
  </si>
  <si>
    <t>Provision of other types of services</t>
  </si>
  <si>
    <t>Arts, entertainment and recreation</t>
  </si>
  <si>
    <t>Education</t>
  </si>
  <si>
    <t>Activity in the field of administrative and auxiliary services</t>
  </si>
  <si>
    <t>Professional, scientific and technical activity</t>
  </si>
  <si>
    <t>Information and communication</t>
  </si>
  <si>
    <t>Transport and warehousing</t>
  </si>
  <si>
    <t>Construction</t>
  </si>
  <si>
    <t>Supply of electricity, gas, steam, hot water and air conditioning</t>
  </si>
  <si>
    <t>manufacturing industry</t>
  </si>
  <si>
    <t>Mining and quarrying</t>
  </si>
  <si>
    <t>Agriculture, forestry and fisheries</t>
  </si>
  <si>
    <t>Financial and insurance activities</t>
  </si>
  <si>
    <t>Wholesale and retail trade; car and motorcycle repair</t>
  </si>
  <si>
    <t>Manufacturing industry</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</si>
  <si>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</si>
  <si>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Water supply; sanitation, waste collection, treatment and disposal, pollution elimination activities</t>
  </si>
  <si>
    <t>Providing of accommodation and food services</t>
  </si>
  <si>
    <t>Real estate transactions</t>
  </si>
  <si>
    <t>Healthcare and social services</t>
  </si>
  <si>
    <t>Medium-sized business entities include individual entrepreneurs and legal entities engaged in entrepreneurship that are not related to small businesses.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</si>
  <si>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</si>
  <si>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In statistical activities, to classify entities as small and medium-sized enterprises in accordance with the Entrepreneur Code of the Republic of Kazakhstan dated October 29, 2015, it is used only the criterion of the average annual number of employees.</t>
  </si>
  <si>
    <t>Content</t>
  </si>
  <si>
    <t>3. Number of registered SMEs by type of activity</t>
  </si>
  <si>
    <t>4. Number of operating SMEs by type of activity</t>
  </si>
  <si>
    <t>Head of Division</t>
  </si>
  <si>
    <t>Тел. +7 7252 390174</t>
  </si>
  <si>
    <t>Zheltoksan street, 30 A</t>
  </si>
  <si>
    <t>Turkistan region</t>
  </si>
  <si>
    <t>Turkistan city</t>
  </si>
  <si>
    <t>Arys C.A.</t>
  </si>
  <si>
    <t>Kentau C.A.</t>
  </si>
  <si>
    <t>Baydibek district</t>
  </si>
  <si>
    <t>Zhetisai district</t>
  </si>
  <si>
    <t xml:space="preserve">Keles district  </t>
  </si>
  <si>
    <t xml:space="preserve">Kazygurt district </t>
  </si>
  <si>
    <t>Maktaaral district</t>
  </si>
  <si>
    <t>Ordabasy district</t>
  </si>
  <si>
    <t>Otyrar district</t>
  </si>
  <si>
    <t>Sairam district</t>
  </si>
  <si>
    <t>Saryagash district</t>
  </si>
  <si>
    <t>Sauran district</t>
  </si>
  <si>
    <t>Sozaq district</t>
  </si>
  <si>
    <t>Tolebi district</t>
  </si>
  <si>
    <t>Tulkibas district</t>
  </si>
  <si>
    <t>Shardara district</t>
  </si>
  <si>
    <t>The number of registered and operating SMEs in Turkistan region</t>
  </si>
  <si>
    <t>Number of registered SMEs by cities and districts</t>
  </si>
  <si>
    <t>1. Number of registered SMEs by cities and districts</t>
  </si>
  <si>
    <t>3. Number of operating SMEs by cities and districts</t>
  </si>
  <si>
    <t>Responsible executor:</t>
  </si>
  <si>
    <t xml:space="preserve">Address: </t>
  </si>
  <si>
    <t>Register division</t>
  </si>
  <si>
    <t>-</t>
  </si>
  <si>
    <t>E-mail: a.mombekova@aspire.gov.kz</t>
  </si>
  <si>
    <t xml:space="preserve">© Bureau of national statistics Agency for strategic planning and reforms of the Republic of Kazakhstan </t>
  </si>
  <si>
    <t>160012, Shymkent city</t>
  </si>
  <si>
    <t xml:space="preserve">Executor: A.Mombekova        </t>
  </si>
  <si>
    <t>Serie 2 Statistics of enterprises</t>
  </si>
  <si>
    <t>А. Amantai</t>
  </si>
  <si>
    <t xml:space="preserve">May 15,  2026 </t>
  </si>
  <si>
    <t>Date of publication: 15.05.2026</t>
  </si>
  <si>
    <t>Date of next publication: 15.06.2026</t>
  </si>
  <si>
    <t>As of May  1, 2026</t>
  </si>
  <si>
    <t>№05-07/186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</si>
</sst>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0"/>
  </numFmts>
  <fonts count="42">
    <font>
      <sz val="11"/>
      <color theme="1"/>
      <name val="Calibri"/>
      <family val="2"/>
      <scheme val="minor"/>
    </font>
    <font>
      <sz val="10"/>
      <name val="Arial Cyr"/>
      <family val="2"/>
      <charset val="204"/>
    </font>
    <font>
      <sz val="11"/>
      <color indexed="8"/>
      <name val="Calibri"/>
      <family val="2"/>
    </font>
    <font>
      <sz val="11"/>
      <color indexed="8"/>
      <name val="Calibri"/>
      <family val="2"/>
      <scheme val="minor"/>
    </font>
    <font>
      <u/>
      <sz val="11"/>
      <color theme="10"/>
      <name val="Calibri"/>
      <family val="2"/>
      <scheme val="minor"/>
    </font>
    <font>
      <sz val="10"/>
      <name val="Arial Cyr"/>
      <charset val="204"/>
    </font>
    <font>
      <sz val="11"/>
      <color theme="1"/>
      <name val="Roboto "/>
      <charset val="1"/>
    </font>
    <font>
      <sz val="9"/>
      <name val="Roboto "/>
      <charset val="1"/>
    </font>
    <font>
      <sz val="8"/>
      <name val="Roboto "/>
      <charset val="1"/>
    </font>
    <font>
      <b/>
      <sz val="14"/>
      <name val="Roboto "/>
      <charset val="1"/>
    </font>
    <font>
      <sz val="11"/>
      <color indexed="8"/>
      <name val="Roboto "/>
      <charset val="1"/>
    </font>
    <font>
      <b/>
      <sz val="20"/>
      <name val="Roboto "/>
      <charset val="1"/>
    </font>
    <font>
      <sz val="11"/>
      <name val="Roboto "/>
      <charset val="1"/>
    </font>
    <font>
      <sz val="14"/>
      <name val="Roboto "/>
      <charset val="1"/>
    </font>
    <font>
      <sz val="10"/>
      <name val="Roboto "/>
      <charset val="1"/>
    </font>
    <font>
      <sz val="10"/>
      <color rgb="FF000000"/>
      <name val="Roboto"/>
      <charset val="204"/>
    </font>
    <font>
      <sz val="11"/>
      <color theme="1"/>
      <name val="Roboto"/>
      <charset val="204"/>
    </font>
    <font>
      <sz val="10"/>
      <color theme="1"/>
      <name val="Roboto"/>
      <charset val="204"/>
    </font>
    <font>
      <b/>
      <sz val="10"/>
      <name val="Roboto"/>
      <charset val="204"/>
    </font>
    <font>
      <sz val="9"/>
      <name val="Roboto"/>
      <charset val="204"/>
    </font>
    <font>
      <sz val="1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sz val="8"/>
      <name val="Roboto"/>
      <charset val="204"/>
    </font>
    <font>
      <sz val="8"/>
      <color rgb="FFFF0000"/>
      <name val="Roboto"/>
      <charset val="204"/>
    </font>
    <font>
      <i/>
      <sz val="8"/>
      <color theme="1"/>
      <name val="Roboto"/>
      <charset val="204"/>
    </font>
    <font>
      <b/>
      <sz val="8"/>
      <name val="Roboto"/>
      <charset val="204"/>
    </font>
    <font>
      <b/>
      <sz val="8"/>
      <color theme="1"/>
      <name val="Roboto"/>
      <charset val="204"/>
    </font>
    <font>
      <sz val="8"/>
      <color indexed="8"/>
      <name val="Roboto"/>
      <charset val="204"/>
    </font>
    <font>
      <sz val="10"/>
      <name val="Arial"/>
      <family val="2"/>
      <charset val="204"/>
    </font>
    <font>
      <sz val="10"/>
      <name val="MS Sans Serif"/>
      <family val="2"/>
      <charset val="204"/>
    </font>
    <font>
      <b/>
      <sz val="12"/>
      <name val="Roboto"/>
      <charset val="204"/>
    </font>
    <font>
      <u/>
      <sz val="10"/>
      <color theme="10"/>
      <name val="Roboto"/>
      <charset val="204"/>
    </font>
    <font>
      <sz val="8"/>
      <color indexed="8"/>
      <name val="Roboto"/>
      <charset val="204"/>
    </font>
    <font>
      <b/>
      <sz val="8"/>
      <color indexed="8"/>
      <name val="Roboto"/>
      <charset val="204"/>
    </font>
    <font>
      <sz val="14"/>
      <name val="Roboto "/>
      <charset val="204"/>
    </font>
    <font>
      <sz val="11"/>
      <color theme="1"/>
      <name val="Roboto "/>
      <charset val="204"/>
    </font>
    <font>
      <sz val="11"/>
      <color indexed="8"/>
      <name val="Roboto "/>
      <charset val="204"/>
    </font>
    <font>
      <b/>
      <sz val="12"/>
      <color rgb="FF000000"/>
      <name val="Roboto"/>
      <charset val="204"/>
    </font>
    <font>
      <sz val="8"/>
      <color indexed="8"/>
      <name val="Roboto"/>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5" fillId="0" borderId="0"/>
    <xf numFmtId="0" fontId="31" fillId="0" borderId="0"/>
    <xf numFmtId="0" fontId="32" fillId="0" borderId="0"/>
  </cellStyleXfs>
  <cellXfs count="119">
    <xf numFmtId="0" fontId="0" fillId="0" borderId="0" xfId="0"/>
    <xf numFmtId="0" fontId="6" fillId="0" borderId="0" xfId="0" applyFont="1"/>
    <xf numFmtId="0" fontId="7" fillId="0" borderId="0" xfId="1" applyFont="1" applyAlignment="1">
      <alignment vertical="top" wrapText="1"/>
    </xf>
    <xf numFmtId="0" fontId="6" fillId="0" borderId="0" xfId="0" applyFont="1" applyAlignment="1">
      <alignment vertical="top" wrapText="1"/>
    </xf>
    <xf numFmtId="0" fontId="8" fillId="0" borderId="0" xfId="1" applyFont="1" applyAlignment="1">
      <alignment vertical="top" wrapText="1"/>
    </xf>
    <xf numFmtId="0" fontId="10" fillId="0" borderId="0" xfId="2" applyFont="1" applyAlignment="1">
      <alignment vertical="top" wrapText="1"/>
    </xf>
    <xf numFmtId="0" fontId="9" fillId="0" borderId="0" xfId="1" applyFont="1" applyAlignment="1">
      <alignment horizontal="right" vertical="top" wrapText="1"/>
    </xf>
    <xf numFmtId="0" fontId="10" fillId="0" borderId="0" xfId="2" applyFont="1" applyAlignment="1">
      <alignment wrapText="1"/>
    </xf>
    <xf numFmtId="0" fontId="12" fillId="0" borderId="0" xfId="2" applyFont="1"/>
    <xf numFmtId="0" fontId="11" fillId="0" borderId="0" xfId="1" applyFont="1" applyFill="1" applyAlignment="1">
      <alignment vertical="top" wrapText="1"/>
    </xf>
    <xf numFmtId="0" fontId="12" fillId="0" borderId="0" xfId="2" applyFont="1" applyFill="1"/>
    <xf numFmtId="0" fontId="13" fillId="0" borderId="0" xfId="0" applyFont="1" applyAlignment="1"/>
    <xf numFmtId="0" fontId="10" fillId="0" borderId="0" xfId="2" applyFont="1"/>
    <xf numFmtId="0" fontId="14" fillId="0" borderId="0" xfId="1" applyFont="1"/>
    <xf numFmtId="0" fontId="15" fillId="0" borderId="0" xfId="3" applyFont="1"/>
    <xf numFmtId="0" fontId="16" fillId="0" borderId="0" xfId="0" applyFont="1"/>
    <xf numFmtId="0" fontId="15" fillId="0" borderId="0" xfId="3" applyFont="1" applyAlignment="1">
      <alignment horizontal="left" wrapText="1"/>
    </xf>
    <xf numFmtId="0" fontId="17" fillId="0" borderId="0" xfId="0" applyFont="1"/>
    <xf numFmtId="0" fontId="16" fillId="0" borderId="0" xfId="0" applyFont="1" applyAlignment="1">
      <alignment vertical="top"/>
    </xf>
    <xf numFmtId="0" fontId="19" fillId="0" borderId="0" xfId="0" applyFont="1" applyFill="1" applyAlignment="1">
      <alignment horizontal="justify" vertical="top"/>
    </xf>
    <xf numFmtId="0" fontId="20" fillId="0" borderId="0" xfId="0" applyFont="1" applyFill="1" applyAlignment="1">
      <alignment horizontal="justify" vertical="top"/>
    </xf>
    <xf numFmtId="0" fontId="19" fillId="0" borderId="0" xfId="0" applyFont="1" applyFill="1" applyAlignment="1">
      <alignment horizontal="justify" vertical="top" wrapText="1"/>
    </xf>
    <xf numFmtId="0" fontId="19" fillId="0" borderId="0" xfId="0" applyFont="1" applyAlignment="1">
      <alignment vertical="top" wrapText="1"/>
    </xf>
    <xf numFmtId="0" fontId="19" fillId="0" borderId="0" xfId="0" applyFont="1" applyFill="1" applyAlignment="1">
      <alignment vertical="top" wrapText="1"/>
    </xf>
    <xf numFmtId="0" fontId="19" fillId="0" borderId="0" xfId="0" applyFont="1" applyFill="1" applyAlignment="1">
      <alignment wrapText="1"/>
    </xf>
    <xf numFmtId="0" fontId="22" fillId="0" borderId="0" xfId="0" applyFont="1"/>
    <xf numFmtId="0" fontId="23" fillId="0" borderId="0" xfId="0" applyFont="1" applyAlignment="1">
      <alignment horizontal="right"/>
    </xf>
    <xf numFmtId="3" fontId="22" fillId="0" borderId="0" xfId="0" applyNumberFormat="1" applyFont="1" applyAlignment="1">
      <alignment horizontal="right"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164" fontId="23" fillId="0" borderId="0" xfId="0" applyNumberFormat="1" applyFont="1" applyAlignment="1">
      <alignment horizontal="right" wrapText="1"/>
    </xf>
    <xf numFmtId="3" fontId="22" fillId="0" borderId="0" xfId="0" applyNumberFormat="1" applyFont="1"/>
    <xf numFmtId="0" fontId="22" fillId="0" borderId="0" xfId="0" applyFont="1" applyAlignment="1">
      <alignment wrapText="1"/>
    </xf>
    <xf numFmtId="0" fontId="22" fillId="0" borderId="1" xfId="0" applyFont="1" applyBorder="1" applyAlignment="1">
      <alignment wrapText="1"/>
    </xf>
    <xf numFmtId="3" fontId="25" fillId="0" borderId="0" xfId="0" applyNumberFormat="1" applyFont="1" applyBorder="1" applyAlignment="1">
      <alignment horizontal="right" wrapText="1"/>
    </xf>
    <xf numFmtId="3" fontId="25" fillId="0" borderId="0" xfId="0" applyNumberFormat="1" applyFont="1" applyAlignment="1">
      <alignment horizontal="right" wrapText="1"/>
    </xf>
    <xf numFmtId="0" fontId="24" fillId="0" borderId="0" xfId="0" applyFont="1" applyAlignment="1">
      <alignment horizontal="center"/>
    </xf>
    <xf numFmtId="0" fontId="22" fillId="0" borderId="0" xfId="0" applyFont="1" applyAlignment="1">
      <alignment horizontal="right" wrapText="1"/>
    </xf>
    <xf numFmtId="164" fontId="26" fillId="0" borderId="0" xfId="0" applyNumberFormat="1" applyFont="1" applyAlignment="1">
      <alignment horizontal="right" wrapText="1"/>
    </xf>
    <xf numFmtId="3" fontId="23" fillId="0" borderId="0" xfId="0" applyNumberFormat="1" applyFont="1" applyBorder="1" applyAlignment="1">
      <alignment horizontal="right" wrapText="1"/>
    </xf>
    <xf numFmtId="0" fontId="23" fillId="0" borderId="0" xfId="0" applyFont="1" applyAlignment="1">
      <alignment horizontal="right" wrapText="1"/>
    </xf>
    <xf numFmtId="164" fontId="22" fillId="0" borderId="0" xfId="0" applyNumberFormat="1" applyFont="1"/>
    <xf numFmtId="0" fontId="25" fillId="0" borderId="0" xfId="2" applyFont="1" applyBorder="1"/>
    <xf numFmtId="0" fontId="22" fillId="0" borderId="0" xfId="0" applyFont="1" applyBorder="1"/>
    <xf numFmtId="0" fontId="25" fillId="0" borderId="1" xfId="2" applyFont="1" applyBorder="1"/>
    <xf numFmtId="0" fontId="20" fillId="0" borderId="0" xfId="0" applyFont="1" applyFill="1" applyAlignment="1">
      <alignment horizontal="justify" vertical="top" wrapText="1"/>
    </xf>
    <xf numFmtId="0" fontId="20" fillId="0" borderId="0" xfId="0" applyFont="1" applyAlignment="1">
      <alignment vertical="top" wrapText="1"/>
    </xf>
    <xf numFmtId="0" fontId="20" fillId="0" borderId="0" xfId="0" applyFont="1" applyFill="1" applyAlignment="1">
      <alignment vertical="top" wrapText="1"/>
    </xf>
    <xf numFmtId="0" fontId="21" fillId="0" borderId="0" xfId="0" applyFont="1" applyAlignment="1">
      <alignment horizontal="center"/>
    </xf>
    <xf numFmtId="0" fontId="23" fillId="0" borderId="0" xfId="0" applyFont="1" applyBorder="1" applyAlignment="1">
      <alignment wrapText="1"/>
    </xf>
    <xf numFmtId="0" fontId="25" fillId="0" borderId="0" xfId="0" applyFont="1" applyBorder="1"/>
    <xf numFmtId="0" fontId="28" fillId="0" borderId="0" xfId="0" applyFont="1" applyBorder="1"/>
    <xf numFmtId="0" fontId="25" fillId="0" borderId="1" xfId="0" applyFont="1" applyBorder="1" applyAlignment="1">
      <alignment horizontal="left" wrapText="1"/>
    </xf>
    <xf numFmtId="0" fontId="30" fillId="0" borderId="0" xfId="0" applyFont="1" applyAlignment="1">
      <alignment wrapText="1"/>
    </xf>
    <xf numFmtId="0" fontId="25" fillId="0" borderId="1" xfId="7" applyFont="1" applyBorder="1"/>
    <xf numFmtId="0" fontId="25" fillId="0" borderId="0" xfId="0" applyFont="1" applyFill="1" applyBorder="1" applyAlignment="1">
      <alignment horizontal="left" vertical="top" wrapText="1"/>
    </xf>
    <xf numFmtId="0" fontId="22" fillId="0" borderId="0" xfId="0" applyFont="1" applyBorder="1" applyAlignment="1">
      <alignment wrapText="1"/>
    </xf>
    <xf numFmtId="164" fontId="24" fillId="0" borderId="0" xfId="0" applyNumberFormat="1" applyFont="1" applyAlignment="1">
      <alignment horizontal="right" wrapText="1"/>
    </xf>
    <xf numFmtId="0" fontId="29" fillId="0" borderId="0" xfId="0" applyFont="1"/>
    <xf numFmtId="3" fontId="29" fillId="0" borderId="0" xfId="0" applyNumberFormat="1" applyFont="1"/>
    <xf numFmtId="0" fontId="25" fillId="0" borderId="0" xfId="0" applyFont="1" applyAlignment="1"/>
    <xf numFmtId="0" fontId="33" fillId="0" borderId="0" xfId="1" applyFont="1" applyAlignment="1">
      <alignment horizontal="center"/>
    </xf>
    <xf numFmtId="0" fontId="34" fillId="0" borderId="0" xfId="4" applyFont="1" applyAlignment="1">
      <alignment horizontal="center"/>
    </xf>
    <xf numFmtId="0" fontId="34" fillId="0" borderId="0" xfId="4" applyFont="1"/>
    <xf numFmtId="0" fontId="25" fillId="0" borderId="6" xfId="8" applyFont="1" applyFill="1" applyBorder="1" applyAlignment="1">
      <alignment horizontal="left"/>
    </xf>
    <xf numFmtId="0" fontId="25" fillId="0" borderId="0" xfId="0" applyFont="1" applyBorder="1" applyAlignment="1">
      <alignment wrapText="1"/>
    </xf>
    <xf numFmtId="0" fontId="25" fillId="0" borderId="6" xfId="0" applyFont="1" applyBorder="1" applyAlignment="1"/>
    <xf numFmtId="0" fontId="25" fillId="0" borderId="6" xfId="6" applyFont="1" applyBorder="1"/>
    <xf numFmtId="0" fontId="35" fillId="0" borderId="0" xfId="0" applyFont="1" applyFill="1" applyAlignment="1">
      <alignment horizontal="right" wrapText="1"/>
    </xf>
    <xf numFmtId="0" fontId="22" fillId="0" borderId="0" xfId="0" applyFont="1" applyFill="1"/>
    <xf numFmtId="0" fontId="22" fillId="0" borderId="0" xfId="0" applyFont="1" applyFill="1" applyBorder="1"/>
    <xf numFmtId="164" fontId="30" fillId="0" borderId="0" xfId="0" applyNumberFormat="1" applyFont="1" applyFill="1" applyAlignment="1">
      <alignment horizontal="right"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4" fillId="0" borderId="0" xfId="0" applyFont="1" applyAlignment="1">
      <alignment wrapText="1"/>
    </xf>
    <xf numFmtId="0" fontId="24" fillId="0" borderId="6" xfId="0" applyFont="1" applyBorder="1" applyAlignment="1">
      <alignment wrapText="1"/>
    </xf>
    <xf numFmtId="0" fontId="24" fillId="0" borderId="0" xfId="0" applyFont="1" applyBorder="1" applyAlignment="1">
      <alignment wrapText="1"/>
    </xf>
    <xf numFmtId="164" fontId="22" fillId="0" borderId="1" xfId="0" applyNumberFormat="1" applyFont="1" applyBorder="1"/>
    <xf numFmtId="3" fontId="22" fillId="0" borderId="0" xfId="0" applyNumberFormat="1" applyFont="1" applyBorder="1"/>
    <xf numFmtId="3" fontId="22" fillId="0" borderId="1" xfId="0" applyNumberFormat="1" applyFont="1" applyBorder="1"/>
    <xf numFmtId="164" fontId="29" fillId="0" borderId="0" xfId="0" applyNumberFormat="1" applyFont="1"/>
    <xf numFmtId="164" fontId="36" fillId="0" borderId="0" xfId="0" applyNumberFormat="1" applyFont="1" applyAlignment="1">
      <alignment horizontal="right" wrapText="1"/>
    </xf>
    <xf numFmtId="3" fontId="29" fillId="0" borderId="0" xfId="0" applyNumberFormat="1" applyFont="1" applyBorder="1"/>
    <xf numFmtId="0" fontId="6" fillId="0" borderId="0" xfId="0" applyFont="1" applyAlignment="1"/>
    <xf numFmtId="0" fontId="6" fillId="0" borderId="0" xfId="0" applyFont="1" applyAlignment="1">
      <alignment horizontal="center"/>
    </xf>
    <xf numFmtId="0" fontId="27" fillId="0" borderId="0" xfId="0" applyFont="1" applyAlignment="1">
      <alignment wrapText="1"/>
    </xf>
    <xf numFmtId="0" fontId="33" fillId="0" borderId="0" xfId="0" applyFont="1" applyAlignment="1">
      <alignment horizontal="center" vertical="center"/>
    </xf>
    <xf numFmtId="164" fontId="41" fillId="0" borderId="0" xfId="0" applyNumberFormat="1" applyFont="1" applyAlignment="1">
      <alignment horizontal="right" wrapText="1"/>
    </xf>
    <xf numFmtId="0" fontId="41" fillId="0" borderId="0" xfId="0" applyFont="1" applyAlignment="1">
      <alignment horizontal="right" wrapText="1"/>
    </xf>
    <xf numFmtId="164" fontId="41" fillId="0" borderId="1" xfId="0" applyNumberFormat="1" applyFont="1" applyBorder="1" applyAlignment="1">
      <alignment horizontal="right" wrapText="1"/>
    </xf>
    <xf numFmtId="0" fontId="41" fillId="0" borderId="1" xfId="0" applyFont="1" applyBorder="1" applyAlignment="1">
      <alignment horizontal="right" wrapText="1"/>
    </xf>
    <xf numFmtId="164" fontId="22" fillId="2" borderId="0" xfId="0" applyNumberFormat="1" applyFont="1" applyFill="1"/>
    <xf numFmtId="0" fontId="6" fillId="0" borderId="0" xfId="0" applyFont="1" applyAlignment="1">
      <alignment horizontal="center"/>
    </xf>
    <xf numFmtId="0" fontId="9" fillId="0" borderId="0" xfId="1" applyFont="1" applyAlignment="1">
      <alignment horizontal="right" vertical="top" wrapText="1"/>
    </xf>
    <xf numFmtId="0" fontId="10" fillId="0" borderId="0" xfId="2" applyFont="1" applyAlignment="1">
      <alignment vertical="top" wrapText="1"/>
    </xf>
    <xf numFmtId="0" fontId="37" fillId="0" borderId="0" xfId="1" applyFont="1" applyAlignment="1">
      <alignment horizontal="left" vertical="top" wrapText="1"/>
    </xf>
    <xf numFmtId="0" fontId="39" fillId="0" borderId="0" xfId="2" applyFont="1" applyAlignment="1">
      <alignment horizontal="left" vertical="top" wrapText="1"/>
    </xf>
    <xf numFmtId="0" fontId="9" fillId="0" borderId="0" xfId="1" applyFont="1" applyAlignment="1">
      <alignment horizontal="left" vertical="center" wrapText="1"/>
    </xf>
    <xf numFmtId="0" fontId="38" fillId="0" borderId="0" xfId="0" applyFont="1" applyAlignment="1">
      <alignment horizontal="left" vertical="top" wrapText="1"/>
    </xf>
    <xf numFmtId="0" fontId="11" fillId="0" borderId="0" xfId="1" applyFont="1" applyFill="1" applyAlignment="1">
      <alignment horizontal="left" vertical="top" wrapText="1"/>
    </xf>
    <xf numFmtId="0" fontId="34" fillId="0" borderId="0" xfId="4" applyFont="1"/>
    <xf numFmtId="0" fontId="18" fillId="0" borderId="0" xfId="0" applyFont="1" applyAlignment="1">
      <alignment horizontal="center" vertical="top"/>
    </xf>
    <xf numFmtId="0" fontId="16" fillId="0" borderId="0" xfId="0" applyFont="1" applyAlignment="1">
      <alignment vertical="top"/>
    </xf>
    <xf numFmtId="0" fontId="23" fillId="0" borderId="6" xfId="0" applyFont="1" applyBorder="1" applyAlignment="1">
      <alignment vertical="top" wrapText="1"/>
    </xf>
    <xf numFmtId="0" fontId="23" fillId="0" borderId="1" xfId="0" applyFont="1" applyBorder="1" applyAlignment="1">
      <alignment vertical="top"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40" fillId="0" borderId="0" xfId="0" applyFont="1" applyAlignment="1">
      <alignment horizontal="center"/>
    </xf>
    <xf numFmtId="0" fontId="23" fillId="0" borderId="9" xfId="0" applyFont="1" applyBorder="1" applyAlignment="1">
      <alignment vertical="top" wrapText="1"/>
    </xf>
    <xf numFmtId="0" fontId="23" fillId="0" borderId="8" xfId="0" applyFont="1" applyBorder="1" applyAlignment="1">
      <alignment vertical="top" wrapText="1"/>
    </xf>
    <xf numFmtId="0" fontId="23"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top" wrapText="1"/>
    </xf>
    <xf numFmtId="0" fontId="23" fillId="0" borderId="10" xfId="0" applyFont="1" applyBorder="1" applyAlignment="1">
      <alignment horizontal="center" vertical="top"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5" fillId="0" borderId="1" xfId="0" applyFont="1" applyBorder="1" applyAlignment="1">
      <alignment horizontal="left" vertical="top" wrapText="1"/>
    </xf>
    <xf numFmtId="0" fontId="25" fillId="0" borderId="6" xfId="0" applyFont="1" applyBorder="1" applyAlignment="1">
      <alignment horizontal="left" wrapText="1"/>
    </xf>
    <xf numFmtId="0" fontId="23" fillId="0" borderId="0" xfId="0" applyFont="1" applyBorder="1" applyAlignment="1">
      <alignment horizontal="left" wrapText="1"/>
    </xf>
  </cellXfs>
  <cellStyles count="9">
    <cellStyle name="Гиперссылка" xfId="4" builtinId="8"/>
    <cellStyle name="Обычный" xfId="0" builtinId="0"/>
    <cellStyle name="Обычный 2" xfId="1"/>
    <cellStyle name="Обычный 2 10" xfId="7"/>
    <cellStyle name="Обычный 2 2" xfId="5"/>
    <cellStyle name="Обычный 3" xfId="2"/>
    <cellStyle name="Обычный 4" xfId="3"/>
    <cellStyle name="Обычный_05_19" xfId="8"/>
    <cellStyle name="Обычный_таблицы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3124199</xdr:colOff>
      <xdr:row>3</xdr:row>
      <xdr:rowOff>171450</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9050" y="19050"/>
          <a:ext cx="3105149" cy="88582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A15" sqref="A15"/>
    </sheetView>
  </sheetViews>
  <sheetFormatPr defaultColWidth="8.7109375" defaultRowHeight="14.25"/>
  <cols>
    <col min="1" max="1" width="55.7109375" style="1" customWidth="1"/>
    <col min="2" max="2" width="10.85546875" style="1" hidden="1" customWidth="1"/>
    <col min="3" max="4" width="8.7109375" style="1" hidden="1" customWidth="1"/>
    <col min="5" max="5" width="20.7109375" style="1" customWidth="1"/>
    <col min="6" max="6" width="10.7109375" style="1" customWidth="1"/>
    <col min="7" max="7" width="20.7109375" style="1" customWidth="1"/>
    <col min="8" max="16384" width="8.7109375" style="1"/>
  </cols>
  <sheetData>
    <row r="1" spans="1:7" ht="19.5" customHeight="1">
      <c r="A1" s="92"/>
      <c r="B1" s="83"/>
      <c r="C1" s="83"/>
      <c r="D1" s="83"/>
      <c r="E1" s="83"/>
    </row>
    <row r="2" spans="1:7" ht="17.25" customHeight="1">
      <c r="A2" s="92"/>
      <c r="B2" s="83"/>
      <c r="C2" s="83"/>
      <c r="D2" s="83"/>
      <c r="E2" s="83"/>
      <c r="F2" s="2"/>
      <c r="G2" s="2"/>
    </row>
    <row r="3" spans="1:7" ht="21" customHeight="1">
      <c r="A3" s="92"/>
      <c r="B3" s="83"/>
      <c r="C3" s="83"/>
      <c r="D3" s="83"/>
      <c r="E3" s="83"/>
      <c r="F3" s="3"/>
      <c r="G3" s="3"/>
    </row>
    <row r="4" spans="1:7" ht="15" customHeight="1">
      <c r="A4" s="84"/>
      <c r="B4" s="83"/>
      <c r="C4" s="83"/>
      <c r="D4" s="83"/>
      <c r="E4" s="83"/>
      <c r="F4" s="3"/>
      <c r="G4" s="3"/>
    </row>
    <row r="5" spans="1:7" ht="15" customHeight="1">
      <c r="A5" s="84"/>
      <c r="B5" s="83"/>
      <c r="C5" s="83"/>
      <c r="D5" s="83"/>
      <c r="E5" s="83"/>
      <c r="F5" s="3"/>
      <c r="G5" s="3"/>
    </row>
    <row r="6" spans="1:7" ht="15" customHeight="1">
      <c r="A6" s="3"/>
      <c r="B6" s="3"/>
      <c r="C6" s="3"/>
      <c r="D6" s="3"/>
      <c r="E6" s="3"/>
      <c r="F6" s="3"/>
      <c r="G6" s="3"/>
    </row>
    <row r="7" spans="1:7" hidden="1">
      <c r="A7" s="4"/>
      <c r="B7" s="4"/>
      <c r="C7" s="4"/>
      <c r="D7" s="4"/>
      <c r="E7" s="4"/>
      <c r="F7" s="4"/>
      <c r="G7" s="4"/>
    </row>
    <row r="8" spans="1:7" ht="22.5" customHeight="1">
      <c r="A8" s="95" t="s">
        <v>85</v>
      </c>
      <c r="B8" s="98"/>
      <c r="C8" s="98"/>
      <c r="D8" s="98"/>
      <c r="E8" s="98"/>
      <c r="F8" s="93"/>
      <c r="G8" s="94"/>
    </row>
    <row r="9" spans="1:7" ht="21.75" customHeight="1">
      <c r="A9" s="95" t="s">
        <v>86</v>
      </c>
      <c r="B9" s="96"/>
      <c r="C9" s="96"/>
      <c r="D9" s="96"/>
      <c r="E9" s="96"/>
      <c r="F9" s="5"/>
      <c r="G9" s="5"/>
    </row>
    <row r="10" spans="1:7" ht="18">
      <c r="A10" s="4"/>
      <c r="B10" s="4"/>
      <c r="C10" s="4"/>
      <c r="D10" s="4"/>
      <c r="E10" s="6"/>
      <c r="F10" s="5"/>
      <c r="G10" s="5"/>
    </row>
    <row r="11" spans="1:7" ht="18">
      <c r="A11" s="4"/>
      <c r="B11" s="4"/>
      <c r="C11" s="4"/>
      <c r="D11" s="4"/>
      <c r="E11" s="6"/>
      <c r="F11" s="5"/>
      <c r="G11" s="5"/>
    </row>
    <row r="12" spans="1:7" ht="54" customHeight="1">
      <c r="A12" s="99" t="s">
        <v>70</v>
      </c>
      <c r="B12" s="99"/>
      <c r="C12" s="99"/>
      <c r="D12" s="99"/>
      <c r="E12" s="99"/>
      <c r="F12" s="7"/>
      <c r="G12" s="8"/>
    </row>
    <row r="13" spans="1:7" ht="18.75" customHeight="1">
      <c r="A13" s="9"/>
      <c r="B13" s="9"/>
      <c r="C13" s="9"/>
      <c r="D13" s="9"/>
      <c r="E13" s="9"/>
      <c r="F13" s="7"/>
      <c r="G13" s="8"/>
    </row>
    <row r="14" spans="1:7">
      <c r="A14" s="10"/>
      <c r="B14" s="10"/>
      <c r="C14" s="10"/>
      <c r="D14" s="10"/>
      <c r="E14" s="10"/>
      <c r="F14" s="8"/>
      <c r="G14" s="8"/>
    </row>
    <row r="15" spans="1:7" ht="18">
      <c r="A15" s="11" t="s">
        <v>87</v>
      </c>
      <c r="B15" s="12"/>
      <c r="C15" s="12"/>
      <c r="D15" s="12"/>
      <c r="E15" s="12"/>
      <c r="F15" s="12"/>
      <c r="G15" s="12"/>
    </row>
    <row r="16" spans="1:7" hidden="1">
      <c r="A16" s="12"/>
      <c r="B16" s="12"/>
      <c r="C16" s="12"/>
      <c r="D16" s="12"/>
      <c r="E16" s="12"/>
      <c r="F16" s="12"/>
      <c r="G16" s="12"/>
    </row>
    <row r="17" spans="1:7" hidden="1">
      <c r="A17" s="12"/>
      <c r="B17" s="12"/>
      <c r="C17" s="12"/>
      <c r="D17" s="12"/>
      <c r="E17" s="12"/>
      <c r="F17" s="12"/>
      <c r="G17" s="12"/>
    </row>
    <row r="18" spans="1:7" hidden="1">
      <c r="A18" s="12"/>
      <c r="B18" s="12"/>
      <c r="C18" s="12"/>
      <c r="D18" s="12"/>
      <c r="E18" s="12"/>
      <c r="F18" s="12"/>
      <c r="G18" s="12"/>
    </row>
    <row r="19" spans="1:7" hidden="1">
      <c r="A19" s="13"/>
      <c r="B19" s="13"/>
      <c r="C19" s="13"/>
      <c r="D19" s="13"/>
      <c r="E19" s="13"/>
      <c r="F19" s="13"/>
      <c r="G19" s="12"/>
    </row>
    <row r="20" spans="1:7">
      <c r="F20" s="12"/>
      <c r="G20" s="12"/>
    </row>
    <row r="21" spans="1:7">
      <c r="F21" s="12"/>
      <c r="G21" s="12"/>
    </row>
    <row r="23" spans="1:7" ht="18">
      <c r="A23" s="97" t="s">
        <v>82</v>
      </c>
      <c r="B23" s="97"/>
      <c r="C23" s="97"/>
      <c r="D23" s="97"/>
      <c r="E23" s="97"/>
    </row>
  </sheetData>
  <mergeCells count="6">
    <mergeCell ref="A1:A3"/>
    <mergeCell ref="F8:G8"/>
    <mergeCell ref="A9:E9"/>
    <mergeCell ref="A23:E23"/>
    <mergeCell ref="A8:E8"/>
    <mergeCell ref="A12:E12"/>
  </mergeCells>
  <hyperlinks>
    <hyperlink ref="A16" location="'Deaths Average Emp'!A1" display="Business deaths, average employment, breakdown by region and industry"/>
    <hyperlink ref="A18" location="'Deaths Average TO'!A1" display="Business deaths, average turnover, breakdown by region and industry"/>
    <hyperlink ref="A17" location="'Deaths Average Emp BIG'!A1" display="Business deaths, average employment, breakdown by industry"/>
    <hyperlink ref="A19" location="'Deaths Average TO BIG'!A1" display="Business deaths, average turnover, breakdown by industry"/>
  </hyperlinks>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F17"/>
  <sheetViews>
    <sheetView workbookViewId="0">
      <selection activeCell="B7" sqref="B7"/>
    </sheetView>
  </sheetViews>
  <sheetFormatPr defaultRowHeight="15"/>
  <cols>
    <col min="1" max="1" width="3.28515625" style="15" customWidth="1"/>
    <col min="2" max="2" width="75.28515625" style="15" customWidth="1"/>
    <col min="3" max="16384" width="9.140625" style="15"/>
  </cols>
  <sheetData>
    <row r="7" spans="2:6">
      <c r="B7" s="14" t="s">
        <v>5</v>
      </c>
    </row>
    <row r="8" spans="2:6">
      <c r="B8" s="14" t="s">
        <v>4</v>
      </c>
    </row>
    <row r="9" spans="2:6">
      <c r="B9" s="14" t="s">
        <v>3</v>
      </c>
    </row>
    <row r="10" spans="2:6">
      <c r="B10" s="14" t="s">
        <v>2</v>
      </c>
    </row>
    <row r="11" spans="2:6">
      <c r="B11" s="14" t="s">
        <v>1</v>
      </c>
    </row>
    <row r="12" spans="2:6" ht="26.25">
      <c r="B12" s="16" t="s">
        <v>0</v>
      </c>
    </row>
    <row r="13" spans="2:6">
      <c r="B13" s="17"/>
    </row>
    <row r="14" spans="2:6">
      <c r="B14" s="17"/>
    </row>
    <row r="15" spans="2:6">
      <c r="B15" s="17"/>
    </row>
    <row r="16" spans="2:6" ht="14.25" customHeight="1">
      <c r="B16" s="85" t="s">
        <v>79</v>
      </c>
      <c r="C16" s="85"/>
      <c r="D16" s="85"/>
      <c r="E16" s="85"/>
      <c r="F16" s="85"/>
    </row>
    <row r="17" spans="2:6">
      <c r="B17" s="85"/>
      <c r="C17" s="85"/>
      <c r="D17" s="85"/>
      <c r="E17" s="85"/>
      <c r="F17" s="85"/>
    </row>
  </sheetData>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election activeCell="B2" sqref="B2"/>
    </sheetView>
  </sheetViews>
  <sheetFormatPr defaultRowHeight="15"/>
  <cols>
    <col min="1" max="1" width="4.42578125" style="15" customWidth="1"/>
    <col min="2" max="2" width="70.42578125" style="15" customWidth="1"/>
    <col min="3" max="3" width="14.7109375" style="15" customWidth="1"/>
    <col min="4" max="16384" width="9.140625" style="15"/>
  </cols>
  <sheetData>
    <row r="2" spans="1:2" ht="15.75">
      <c r="B2" s="61" t="s">
        <v>46</v>
      </c>
    </row>
    <row r="4" spans="1:2">
      <c r="A4" s="100" t="s">
        <v>10</v>
      </c>
      <c r="B4" s="100"/>
    </row>
    <row r="5" spans="1:2">
      <c r="A5" s="62" t="s">
        <v>9</v>
      </c>
      <c r="B5" s="63" t="s">
        <v>71</v>
      </c>
    </row>
    <row r="6" spans="1:2">
      <c r="A6" s="62">
        <v>2</v>
      </c>
      <c r="B6" s="63" t="s">
        <v>8</v>
      </c>
    </row>
    <row r="7" spans="1:2">
      <c r="A7" s="62">
        <v>3</v>
      </c>
      <c r="B7" s="63" t="s">
        <v>8</v>
      </c>
    </row>
    <row r="8" spans="1:2">
      <c r="A8" s="62" t="s">
        <v>7</v>
      </c>
      <c r="B8" s="63" t="s">
        <v>6</v>
      </c>
    </row>
  </sheetData>
  <mergeCells count="1">
    <mergeCell ref="A4:B4"/>
  </mergeCells>
  <hyperlinks>
    <hyperlink ref="B5" location="'1'!A1" display="Number of registered SMEs by cities and districts"/>
    <hyperlink ref="B7" location="'2'!A1" display="Number of registered SMEs by type of activity"/>
    <hyperlink ref="B6" location="'3'!A1" display="Number of registered SMEs by type of activity"/>
    <hyperlink ref="B8" location="'4'!A1" display="Number of operating SMEs by type of activity"/>
    <hyperlink ref="A4:B4" location="' Explanation method'!A1" display="Methodological explanations"/>
    <hyperlink ref="A5" location="'1'!A1" display="1"/>
    <hyperlink ref="A7" location="'2'!A1" display="3"/>
    <hyperlink ref="A6" location="'3'!A1" display="2"/>
    <hyperlink ref="A8" location="'4'!A1" display="4"/>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7"/>
  <sheetViews>
    <sheetView zoomScaleNormal="100" workbookViewId="0">
      <selection activeCell="A2" sqref="A2"/>
    </sheetView>
  </sheetViews>
  <sheetFormatPr defaultRowHeight="15"/>
  <cols>
    <col min="1" max="1" width="92" style="15" customWidth="1"/>
    <col min="2" max="2" width="15.42578125" style="15" customWidth="1"/>
    <col min="3" max="16384" width="9.140625" style="15"/>
  </cols>
  <sheetData>
    <row r="2" spans="1:2" ht="15.75">
      <c r="A2" s="86" t="s">
        <v>10</v>
      </c>
      <c r="B2" s="18"/>
    </row>
    <row r="3" spans="1:2">
      <c r="A3" s="101"/>
      <c r="B3" s="102"/>
    </row>
    <row r="4" spans="1:2" ht="41.25" customHeight="1">
      <c r="A4" s="20" t="s">
        <v>38</v>
      </c>
      <c r="B4" s="20"/>
    </row>
    <row r="5" spans="1:2" ht="30.75" customHeight="1">
      <c r="A5" s="45" t="s">
        <v>15</v>
      </c>
      <c r="B5" s="20"/>
    </row>
    <row r="6" spans="1:2" ht="47.25" customHeight="1">
      <c r="A6" s="20" t="s">
        <v>45</v>
      </c>
      <c r="B6" s="20"/>
    </row>
    <row r="7" spans="1:2" ht="67.5" customHeight="1">
      <c r="A7" s="45" t="s">
        <v>44</v>
      </c>
      <c r="B7" s="20"/>
    </row>
    <row r="8" spans="1:2" ht="39" customHeight="1">
      <c r="A8" s="20" t="s">
        <v>14</v>
      </c>
      <c r="B8" s="20"/>
    </row>
    <row r="9" spans="1:2" ht="30" customHeight="1">
      <c r="A9" s="45" t="s">
        <v>13</v>
      </c>
      <c r="B9" s="20"/>
    </row>
    <row r="10" spans="1:2" ht="30.75" customHeight="1">
      <c r="A10" s="46" t="s">
        <v>12</v>
      </c>
      <c r="B10" s="20"/>
    </row>
    <row r="11" spans="1:2" ht="27" customHeight="1">
      <c r="A11" s="46" t="s">
        <v>43</v>
      </c>
    </row>
    <row r="12" spans="1:2" ht="50.25" customHeight="1">
      <c r="A12" s="47" t="s">
        <v>11</v>
      </c>
    </row>
    <row r="21" spans="1:1">
      <c r="A21" s="19"/>
    </row>
    <row r="22" spans="1:1">
      <c r="A22" s="21"/>
    </row>
    <row r="23" spans="1:1">
      <c r="A23" s="22"/>
    </row>
    <row r="24" spans="1:1">
      <c r="A24" s="22"/>
    </row>
    <row r="25" spans="1:1">
      <c r="A25" s="22"/>
    </row>
    <row r="26" spans="1:1">
      <c r="A26" s="23"/>
    </row>
    <row r="27" spans="1:1">
      <c r="A27" s="24"/>
    </row>
  </sheetData>
  <mergeCells count="1">
    <mergeCell ref="A3:B3"/>
  </mergeCell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H20" sqref="H20"/>
    </sheetView>
  </sheetViews>
  <sheetFormatPr defaultColWidth="21.28515625" defaultRowHeight="11.25"/>
  <cols>
    <col min="1" max="1" width="20.7109375" style="25" customWidth="1"/>
    <col min="2" max="2" width="14.28515625" style="25" customWidth="1"/>
    <col min="3" max="3" width="17.42578125" style="25" customWidth="1"/>
    <col min="4" max="4" width="16.140625" style="25" customWidth="1"/>
    <col min="5" max="5" width="16.5703125" style="25" customWidth="1"/>
    <col min="6" max="6" width="17" style="25" customWidth="1"/>
    <col min="7" max="7" width="19" style="25" customWidth="1"/>
    <col min="8" max="16384" width="21.28515625" style="25"/>
  </cols>
  <sheetData>
    <row r="1" spans="1:11" ht="15" customHeight="1">
      <c r="A1" s="107" t="s">
        <v>72</v>
      </c>
      <c r="B1" s="107"/>
      <c r="C1" s="107"/>
      <c r="D1" s="107"/>
      <c r="E1" s="107"/>
      <c r="F1" s="107"/>
    </row>
    <row r="2" spans="1:11" ht="15" customHeight="1">
      <c r="A2" s="48"/>
      <c r="B2" s="48"/>
      <c r="C2" s="48"/>
      <c r="D2" s="48"/>
      <c r="E2" s="48"/>
      <c r="F2" s="48"/>
    </row>
    <row r="3" spans="1:11" ht="11.25" customHeight="1">
      <c r="A3" s="26"/>
      <c r="E3" s="27"/>
      <c r="F3" s="27" t="s">
        <v>22</v>
      </c>
    </row>
    <row r="4" spans="1:11" ht="17.25" customHeight="1">
      <c r="A4" s="103"/>
      <c r="B4" s="105" t="s">
        <v>21</v>
      </c>
      <c r="C4" s="106" t="s">
        <v>20</v>
      </c>
      <c r="D4" s="106"/>
      <c r="E4" s="106"/>
      <c r="F4" s="106"/>
    </row>
    <row r="5" spans="1:11" ht="32.25" customHeight="1">
      <c r="A5" s="104"/>
      <c r="B5" s="106"/>
      <c r="C5" s="73" t="s">
        <v>19</v>
      </c>
      <c r="D5" s="73" t="s">
        <v>18</v>
      </c>
      <c r="E5" s="73" t="s">
        <v>17</v>
      </c>
      <c r="F5" s="73" t="s">
        <v>16</v>
      </c>
    </row>
    <row r="6" spans="1:11" s="58" customFormat="1">
      <c r="A6" s="75" t="s">
        <v>52</v>
      </c>
      <c r="B6" s="80">
        <f>C6+D6+E6+F6</f>
        <v>202843</v>
      </c>
      <c r="C6" s="81">
        <v>15764</v>
      </c>
      <c r="D6" s="81">
        <v>98</v>
      </c>
      <c r="E6" s="81">
        <v>106259</v>
      </c>
      <c r="F6" s="81">
        <v>80722</v>
      </c>
      <c r="G6" s="57"/>
      <c r="K6" s="59"/>
    </row>
    <row r="7" spans="1:11">
      <c r="A7" s="56" t="s">
        <v>53</v>
      </c>
      <c r="B7" s="41">
        <f t="shared" ref="B7:B23" si="0">C7+D7+E7+F7</f>
        <v>21319</v>
      </c>
      <c r="C7" s="87">
        <v>2312</v>
      </c>
      <c r="D7" s="87">
        <v>16</v>
      </c>
      <c r="E7" s="87">
        <v>18700</v>
      </c>
      <c r="F7" s="87">
        <v>291</v>
      </c>
      <c r="G7" s="30"/>
      <c r="K7" s="30"/>
    </row>
    <row r="8" spans="1:11">
      <c r="A8" s="56" t="s">
        <v>54</v>
      </c>
      <c r="B8" s="41">
        <f t="shared" si="0"/>
        <v>5560</v>
      </c>
      <c r="C8" s="87">
        <v>775</v>
      </c>
      <c r="D8" s="87">
        <v>2</v>
      </c>
      <c r="E8" s="87">
        <v>3455</v>
      </c>
      <c r="F8" s="87">
        <v>1328</v>
      </c>
      <c r="G8" s="30"/>
      <c r="K8" s="30"/>
    </row>
    <row r="9" spans="1:11">
      <c r="A9" s="56" t="s">
        <v>55</v>
      </c>
      <c r="B9" s="41">
        <f t="shared" si="0"/>
        <v>6009</v>
      </c>
      <c r="C9" s="87">
        <v>512</v>
      </c>
      <c r="D9" s="87">
        <v>4</v>
      </c>
      <c r="E9" s="87">
        <v>4976</v>
      </c>
      <c r="F9" s="87">
        <v>517</v>
      </c>
      <c r="G9" s="30"/>
      <c r="K9" s="30"/>
    </row>
    <row r="10" spans="1:11">
      <c r="A10" s="56" t="s">
        <v>56</v>
      </c>
      <c r="B10" s="41">
        <f t="shared" si="0"/>
        <v>5409</v>
      </c>
      <c r="C10" s="87">
        <v>728</v>
      </c>
      <c r="D10" s="87">
        <v>3</v>
      </c>
      <c r="E10" s="87">
        <v>1960</v>
      </c>
      <c r="F10" s="87">
        <v>2718</v>
      </c>
      <c r="G10" s="30"/>
      <c r="K10" s="30"/>
    </row>
    <row r="11" spans="1:11">
      <c r="A11" s="56" t="s">
        <v>57</v>
      </c>
      <c r="B11" s="41">
        <f t="shared" si="0"/>
        <v>19723</v>
      </c>
      <c r="C11" s="87">
        <v>1096</v>
      </c>
      <c r="D11" s="87">
        <v>3</v>
      </c>
      <c r="E11" s="87">
        <v>8219</v>
      </c>
      <c r="F11" s="87">
        <v>10405</v>
      </c>
      <c r="G11" s="30"/>
      <c r="K11" s="30"/>
    </row>
    <row r="12" spans="1:11">
      <c r="A12" s="56" t="s">
        <v>58</v>
      </c>
      <c r="B12" s="41">
        <f t="shared" si="0"/>
        <v>10848</v>
      </c>
      <c r="C12" s="87">
        <v>523</v>
      </c>
      <c r="D12" s="87">
        <v>3</v>
      </c>
      <c r="E12" s="87">
        <v>4835</v>
      </c>
      <c r="F12" s="87">
        <v>5487</v>
      </c>
      <c r="G12" s="30"/>
      <c r="K12" s="30"/>
    </row>
    <row r="13" spans="1:11">
      <c r="A13" s="56" t="s">
        <v>59</v>
      </c>
      <c r="B13" s="41">
        <f t="shared" si="0"/>
        <v>12889</v>
      </c>
      <c r="C13" s="87">
        <v>1051</v>
      </c>
      <c r="D13" s="87">
        <v>5</v>
      </c>
      <c r="E13" s="87">
        <v>5830</v>
      </c>
      <c r="F13" s="87">
        <v>6003</v>
      </c>
      <c r="G13" s="30"/>
      <c r="K13" s="30"/>
    </row>
    <row r="14" spans="1:11">
      <c r="A14" s="56" t="s">
        <v>60</v>
      </c>
      <c r="B14" s="41">
        <f>C14+E14+F14</f>
        <v>13278</v>
      </c>
      <c r="C14" s="87">
        <v>644</v>
      </c>
      <c r="D14" s="88" t="s">
        <v>77</v>
      </c>
      <c r="E14" s="87">
        <v>4439</v>
      </c>
      <c r="F14" s="87">
        <v>8195</v>
      </c>
      <c r="G14" s="30"/>
      <c r="K14" s="30"/>
    </row>
    <row r="15" spans="1:11">
      <c r="A15" s="56" t="s">
        <v>61</v>
      </c>
      <c r="B15" s="41">
        <f t="shared" si="0"/>
        <v>13951</v>
      </c>
      <c r="C15" s="87">
        <v>1303</v>
      </c>
      <c r="D15" s="87">
        <v>12</v>
      </c>
      <c r="E15" s="87">
        <v>6074</v>
      </c>
      <c r="F15" s="87">
        <v>6562</v>
      </c>
      <c r="G15" s="30"/>
      <c r="K15" s="30"/>
    </row>
    <row r="16" spans="1:11">
      <c r="A16" s="56" t="s">
        <v>62</v>
      </c>
      <c r="B16" s="41">
        <f t="shared" si="0"/>
        <v>5902</v>
      </c>
      <c r="C16" s="87">
        <v>730</v>
      </c>
      <c r="D16" s="87">
        <v>3</v>
      </c>
      <c r="E16" s="87">
        <v>2056</v>
      </c>
      <c r="F16" s="87">
        <v>3113</v>
      </c>
      <c r="G16" s="30"/>
      <c r="K16" s="30"/>
    </row>
    <row r="17" spans="1:11">
      <c r="A17" s="56" t="s">
        <v>63</v>
      </c>
      <c r="B17" s="41">
        <f t="shared" si="0"/>
        <v>23762</v>
      </c>
      <c r="C17" s="87">
        <v>1712</v>
      </c>
      <c r="D17" s="87">
        <v>19</v>
      </c>
      <c r="E17" s="87">
        <v>12952</v>
      </c>
      <c r="F17" s="87">
        <v>9079</v>
      </c>
      <c r="G17" s="30"/>
      <c r="K17" s="30"/>
    </row>
    <row r="18" spans="1:11">
      <c r="A18" s="56" t="s">
        <v>64</v>
      </c>
      <c r="B18" s="41">
        <f t="shared" si="0"/>
        <v>22432</v>
      </c>
      <c r="C18" s="87">
        <v>1722</v>
      </c>
      <c r="D18" s="87">
        <v>7</v>
      </c>
      <c r="E18" s="87">
        <v>13296</v>
      </c>
      <c r="F18" s="87">
        <v>7407</v>
      </c>
      <c r="G18" s="30"/>
      <c r="K18" s="30"/>
    </row>
    <row r="19" spans="1:11">
      <c r="A19" s="56" t="s">
        <v>65</v>
      </c>
      <c r="B19" s="41">
        <f t="shared" si="0"/>
        <v>7504</v>
      </c>
      <c r="C19" s="87">
        <v>404</v>
      </c>
      <c r="D19" s="87">
        <v>3</v>
      </c>
      <c r="E19" s="87">
        <v>2891</v>
      </c>
      <c r="F19" s="87">
        <v>4206</v>
      </c>
      <c r="G19" s="30"/>
      <c r="K19" s="30"/>
    </row>
    <row r="20" spans="1:11">
      <c r="A20" s="56" t="s">
        <v>66</v>
      </c>
      <c r="B20" s="41">
        <f t="shared" si="0"/>
        <v>4086</v>
      </c>
      <c r="C20" s="87">
        <v>334</v>
      </c>
      <c r="D20" s="87">
        <v>5</v>
      </c>
      <c r="E20" s="87">
        <v>2424</v>
      </c>
      <c r="F20" s="87">
        <v>1323</v>
      </c>
      <c r="G20" s="30"/>
      <c r="K20" s="30"/>
    </row>
    <row r="21" spans="1:11">
      <c r="A21" s="56" t="s">
        <v>67</v>
      </c>
      <c r="B21" s="41">
        <f t="shared" si="0"/>
        <v>10192</v>
      </c>
      <c r="C21" s="87">
        <v>823</v>
      </c>
      <c r="D21" s="87">
        <v>7</v>
      </c>
      <c r="E21" s="87">
        <v>5635</v>
      </c>
      <c r="F21" s="87">
        <v>3727</v>
      </c>
      <c r="G21" s="30"/>
      <c r="K21" s="30"/>
    </row>
    <row r="22" spans="1:11">
      <c r="A22" s="56" t="s">
        <v>68</v>
      </c>
      <c r="B22" s="41">
        <f t="shared" si="0"/>
        <v>9768</v>
      </c>
      <c r="C22" s="87">
        <v>651</v>
      </c>
      <c r="D22" s="87">
        <v>5</v>
      </c>
      <c r="E22" s="87">
        <v>4953</v>
      </c>
      <c r="F22" s="87">
        <v>4159</v>
      </c>
      <c r="G22" s="30"/>
      <c r="K22" s="30"/>
    </row>
    <row r="23" spans="1:11">
      <c r="A23" s="33" t="s">
        <v>69</v>
      </c>
      <c r="B23" s="77">
        <f t="shared" si="0"/>
        <v>10211</v>
      </c>
      <c r="C23" s="89">
        <v>444</v>
      </c>
      <c r="D23" s="89">
        <v>1</v>
      </c>
      <c r="E23" s="89">
        <v>3564</v>
      </c>
      <c r="F23" s="89">
        <v>6202</v>
      </c>
      <c r="G23" s="30"/>
      <c r="H23" s="30"/>
      <c r="I23" s="30"/>
      <c r="K23" s="30"/>
    </row>
    <row r="24" spans="1:11">
      <c r="B24" s="69"/>
      <c r="C24" s="69"/>
      <c r="D24" s="69"/>
      <c r="E24" s="70"/>
      <c r="F24" s="69"/>
    </row>
    <row r="26" spans="1:11">
      <c r="C26" s="31"/>
      <c r="D26" s="31"/>
    </row>
    <row r="27" spans="1:11">
      <c r="C27" s="31"/>
      <c r="D27" s="31"/>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35" sqref="D35"/>
    </sheetView>
  </sheetViews>
  <sheetFormatPr defaultColWidth="21.28515625" defaultRowHeight="11.25"/>
  <cols>
    <col min="1" max="1" width="29.140625" style="25" customWidth="1"/>
    <col min="2" max="2" width="13.7109375" style="25" customWidth="1"/>
    <col min="3" max="3" width="14" style="25" customWidth="1"/>
    <col min="4" max="4" width="14.140625" style="25" customWidth="1"/>
    <col min="5" max="5" width="13.140625" style="25" customWidth="1"/>
    <col min="6" max="6" width="14.140625" style="25" customWidth="1"/>
    <col min="7" max="16384" width="21.28515625" style="25"/>
  </cols>
  <sheetData>
    <row r="1" spans="1:18" ht="15.75" customHeight="1">
      <c r="A1" s="107" t="s">
        <v>47</v>
      </c>
      <c r="B1" s="107"/>
      <c r="C1" s="107"/>
      <c r="D1" s="107"/>
      <c r="E1" s="107"/>
      <c r="F1" s="107"/>
      <c r="G1" s="36"/>
    </row>
    <row r="2" spans="1:18" ht="12.75" customHeight="1">
      <c r="A2" s="48"/>
      <c r="B2" s="48"/>
      <c r="C2" s="48"/>
      <c r="D2" s="48"/>
      <c r="E2" s="48"/>
      <c r="F2" s="48"/>
      <c r="G2" s="36"/>
    </row>
    <row r="3" spans="1:18">
      <c r="F3" s="37" t="s">
        <v>22</v>
      </c>
    </row>
    <row r="4" spans="1:18" ht="15.75" customHeight="1">
      <c r="A4" s="108"/>
      <c r="B4" s="110" t="s">
        <v>21</v>
      </c>
      <c r="C4" s="112" t="s">
        <v>20</v>
      </c>
      <c r="D4" s="112"/>
      <c r="E4" s="112"/>
      <c r="F4" s="113"/>
    </row>
    <row r="5" spans="1:18" ht="32.25" customHeight="1">
      <c r="A5" s="109"/>
      <c r="B5" s="111"/>
      <c r="C5" s="28" t="s">
        <v>19</v>
      </c>
      <c r="D5" s="28" t="s">
        <v>18</v>
      </c>
      <c r="E5" s="29" t="s">
        <v>17</v>
      </c>
      <c r="F5" s="72" t="s">
        <v>16</v>
      </c>
      <c r="K5" s="30"/>
    </row>
    <row r="6" spans="1:18" s="58" customFormat="1">
      <c r="A6" s="76" t="s">
        <v>21</v>
      </c>
      <c r="B6" s="82">
        <f>C6+D6+E6+F6</f>
        <v>202843</v>
      </c>
      <c r="C6" s="81">
        <v>15764</v>
      </c>
      <c r="D6" s="81">
        <v>98</v>
      </c>
      <c r="E6" s="81">
        <v>106259</v>
      </c>
      <c r="F6" s="81">
        <v>80722</v>
      </c>
      <c r="H6" s="57"/>
      <c r="J6" s="57"/>
      <c r="K6" s="57"/>
      <c r="L6" s="57"/>
      <c r="M6" s="57"/>
      <c r="O6" s="57"/>
    </row>
    <row r="7" spans="1:18">
      <c r="A7" s="56" t="s">
        <v>34</v>
      </c>
      <c r="B7" s="78">
        <f>C7+D7+E7+F7</f>
        <v>86328</v>
      </c>
      <c r="C7" s="87">
        <v>3960</v>
      </c>
      <c r="D7" s="87">
        <v>6</v>
      </c>
      <c r="E7" s="87">
        <v>1640</v>
      </c>
      <c r="F7" s="87">
        <v>80722</v>
      </c>
      <c r="H7" s="30"/>
      <c r="J7" s="30"/>
      <c r="K7" s="30"/>
      <c r="L7" s="30"/>
      <c r="M7" s="30"/>
      <c r="O7" s="30"/>
    </row>
    <row r="8" spans="1:18">
      <c r="A8" s="56" t="s">
        <v>33</v>
      </c>
      <c r="B8" s="78">
        <f>C8+D8+E8</f>
        <v>271</v>
      </c>
      <c r="C8" s="87">
        <v>220</v>
      </c>
      <c r="D8" s="87">
        <v>4</v>
      </c>
      <c r="E8" s="87">
        <v>47</v>
      </c>
      <c r="F8" s="88" t="s">
        <v>77</v>
      </c>
      <c r="H8" s="30"/>
      <c r="J8" s="38"/>
      <c r="K8" s="30"/>
      <c r="L8" s="30"/>
      <c r="M8" s="30"/>
      <c r="O8" s="30"/>
    </row>
    <row r="9" spans="1:18">
      <c r="A9" s="56" t="s">
        <v>32</v>
      </c>
      <c r="B9" s="78">
        <f t="shared" ref="B9:B22" si="0">C9+D9+E9</f>
        <v>9843</v>
      </c>
      <c r="C9" s="87">
        <v>950</v>
      </c>
      <c r="D9" s="87">
        <v>22</v>
      </c>
      <c r="E9" s="87">
        <v>8871</v>
      </c>
      <c r="F9" s="87" t="s">
        <v>77</v>
      </c>
      <c r="H9" s="30"/>
      <c r="J9" s="38"/>
      <c r="K9" s="30"/>
      <c r="L9" s="30"/>
      <c r="M9" s="30"/>
      <c r="O9" s="30"/>
    </row>
    <row r="10" spans="1:18" ht="22.5">
      <c r="A10" s="56" t="s">
        <v>31</v>
      </c>
      <c r="B10" s="78">
        <f t="shared" si="0"/>
        <v>87</v>
      </c>
      <c r="C10" s="87">
        <v>54</v>
      </c>
      <c r="D10" s="87">
        <v>2</v>
      </c>
      <c r="E10" s="87">
        <v>31</v>
      </c>
      <c r="F10" s="88" t="s">
        <v>77</v>
      </c>
      <c r="H10" s="30"/>
      <c r="J10" s="38"/>
      <c r="K10" s="30"/>
      <c r="L10" s="30"/>
      <c r="M10" s="30"/>
      <c r="O10" s="30"/>
    </row>
    <row r="11" spans="1:18" ht="33.75">
      <c r="A11" s="56" t="s">
        <v>39</v>
      </c>
      <c r="B11" s="78">
        <f t="shared" si="0"/>
        <v>160</v>
      </c>
      <c r="C11" s="87">
        <v>89</v>
      </c>
      <c r="D11" s="87">
        <v>1</v>
      </c>
      <c r="E11" s="87">
        <v>70</v>
      </c>
      <c r="F11" s="88" t="s">
        <v>77</v>
      </c>
      <c r="H11" s="30"/>
      <c r="J11" s="30"/>
      <c r="K11" s="30"/>
      <c r="L11" s="30"/>
      <c r="M11" s="30"/>
      <c r="O11" s="30"/>
      <c r="P11" s="30"/>
    </row>
    <row r="12" spans="1:18">
      <c r="A12" s="56" t="s">
        <v>30</v>
      </c>
      <c r="B12" s="78">
        <f t="shared" si="0"/>
        <v>5810</v>
      </c>
      <c r="C12" s="87">
        <v>2194</v>
      </c>
      <c r="D12" s="87">
        <v>9</v>
      </c>
      <c r="E12" s="87">
        <v>3607</v>
      </c>
      <c r="F12" s="88" t="s">
        <v>77</v>
      </c>
      <c r="H12" s="30"/>
      <c r="J12" s="30"/>
      <c r="K12" s="30"/>
      <c r="L12" s="30"/>
      <c r="M12" s="30"/>
      <c r="O12" s="30"/>
    </row>
    <row r="13" spans="1:18" ht="22.5">
      <c r="A13" s="56" t="s">
        <v>36</v>
      </c>
      <c r="B13" s="78">
        <f t="shared" si="0"/>
        <v>53874</v>
      </c>
      <c r="C13" s="87">
        <v>2593</v>
      </c>
      <c r="D13" s="87">
        <v>9</v>
      </c>
      <c r="E13" s="87">
        <v>51272</v>
      </c>
      <c r="F13" s="87" t="s">
        <v>77</v>
      </c>
      <c r="H13" s="30"/>
      <c r="J13" s="30"/>
      <c r="K13" s="30"/>
      <c r="L13" s="30"/>
      <c r="M13" s="30"/>
      <c r="O13" s="30"/>
    </row>
    <row r="14" spans="1:18">
      <c r="A14" s="56" t="s">
        <v>29</v>
      </c>
      <c r="B14" s="78">
        <f>C14+E14</f>
        <v>6157</v>
      </c>
      <c r="C14" s="87">
        <v>476</v>
      </c>
      <c r="D14" s="88" t="s">
        <v>77</v>
      </c>
      <c r="E14" s="87">
        <v>5681</v>
      </c>
      <c r="F14" s="87" t="s">
        <v>77</v>
      </c>
      <c r="H14" s="30"/>
      <c r="J14" s="30"/>
      <c r="K14" s="30"/>
      <c r="L14" s="30"/>
      <c r="M14" s="30"/>
      <c r="O14" s="30"/>
    </row>
    <row r="15" spans="1:18" ht="22.5">
      <c r="A15" s="56" t="s">
        <v>40</v>
      </c>
      <c r="B15" s="78">
        <f t="shared" si="0"/>
        <v>3360</v>
      </c>
      <c r="C15" s="87">
        <v>228</v>
      </c>
      <c r="D15" s="87">
        <v>1</v>
      </c>
      <c r="E15" s="87">
        <v>3131</v>
      </c>
      <c r="F15" s="88" t="s">
        <v>77</v>
      </c>
      <c r="H15" s="30"/>
      <c r="J15" s="30"/>
      <c r="K15" s="30"/>
      <c r="L15" s="30"/>
      <c r="M15" s="30"/>
      <c r="O15" s="30"/>
    </row>
    <row r="16" spans="1:18">
      <c r="A16" s="56" t="s">
        <v>28</v>
      </c>
      <c r="B16" s="78">
        <f t="shared" si="0"/>
        <v>650</v>
      </c>
      <c r="C16" s="87">
        <v>169</v>
      </c>
      <c r="D16" s="87">
        <v>1</v>
      </c>
      <c r="E16" s="87">
        <v>480</v>
      </c>
      <c r="F16" s="88" t="s">
        <v>77</v>
      </c>
      <c r="H16" s="30"/>
      <c r="J16" s="30"/>
      <c r="K16" s="30"/>
      <c r="L16" s="30"/>
      <c r="M16" s="30"/>
      <c r="O16" s="30"/>
      <c r="R16" s="39"/>
    </row>
    <row r="17" spans="1:18">
      <c r="A17" s="56" t="s">
        <v>35</v>
      </c>
      <c r="B17" s="78">
        <f t="shared" si="0"/>
        <v>266</v>
      </c>
      <c r="C17" s="87">
        <v>243</v>
      </c>
      <c r="D17" s="87">
        <v>3</v>
      </c>
      <c r="E17" s="87">
        <v>20</v>
      </c>
      <c r="F17" s="88" t="s">
        <v>77</v>
      </c>
      <c r="H17" s="30"/>
      <c r="J17" s="30"/>
      <c r="K17" s="30"/>
      <c r="L17" s="30"/>
      <c r="M17" s="30"/>
      <c r="O17" s="30"/>
    </row>
    <row r="18" spans="1:18">
      <c r="A18" s="56" t="s">
        <v>41</v>
      </c>
      <c r="B18" s="78">
        <f t="shared" si="0"/>
        <v>3641</v>
      </c>
      <c r="C18" s="87">
        <v>251</v>
      </c>
      <c r="D18" s="87">
        <v>1</v>
      </c>
      <c r="E18" s="87">
        <v>3389</v>
      </c>
      <c r="F18" s="87" t="s">
        <v>77</v>
      </c>
      <c r="H18" s="30"/>
      <c r="J18" s="30"/>
      <c r="K18" s="30"/>
      <c r="L18" s="30"/>
      <c r="M18" s="30"/>
      <c r="O18" s="30"/>
    </row>
    <row r="19" spans="1:18" ht="22.5">
      <c r="A19" s="56" t="s">
        <v>27</v>
      </c>
      <c r="B19" s="78">
        <f t="shared" si="0"/>
        <v>1318</v>
      </c>
      <c r="C19" s="87">
        <v>528</v>
      </c>
      <c r="D19" s="87">
        <v>2</v>
      </c>
      <c r="E19" s="87">
        <v>788</v>
      </c>
      <c r="F19" s="88" t="s">
        <v>77</v>
      </c>
      <c r="H19" s="30"/>
      <c r="J19" s="30"/>
      <c r="K19" s="30"/>
      <c r="L19" s="30"/>
      <c r="M19" s="30"/>
      <c r="O19" s="30"/>
    </row>
    <row r="20" spans="1:18" ht="22.5">
      <c r="A20" s="56" t="s">
        <v>26</v>
      </c>
      <c r="B20" s="78">
        <f t="shared" si="0"/>
        <v>1929</v>
      </c>
      <c r="C20" s="87">
        <v>324</v>
      </c>
      <c r="D20" s="87">
        <v>2</v>
      </c>
      <c r="E20" s="87">
        <v>1603</v>
      </c>
      <c r="F20" s="88" t="s">
        <v>77</v>
      </c>
      <c r="H20" s="30"/>
      <c r="O20" s="30"/>
    </row>
    <row r="21" spans="1:18">
      <c r="A21" s="56" t="s">
        <v>25</v>
      </c>
      <c r="B21" s="78">
        <f t="shared" si="0"/>
        <v>2982</v>
      </c>
      <c r="C21" s="87">
        <v>1792</v>
      </c>
      <c r="D21" s="87">
        <v>17</v>
      </c>
      <c r="E21" s="87">
        <v>1173</v>
      </c>
      <c r="F21" s="88" t="s">
        <v>77</v>
      </c>
      <c r="H21" s="30"/>
      <c r="J21" s="30"/>
      <c r="K21" s="30"/>
      <c r="L21" s="30"/>
      <c r="M21" s="30"/>
      <c r="O21" s="30"/>
    </row>
    <row r="22" spans="1:18">
      <c r="A22" s="56" t="s">
        <v>42</v>
      </c>
      <c r="B22" s="78">
        <f t="shared" si="0"/>
        <v>1214</v>
      </c>
      <c r="C22" s="87">
        <v>640</v>
      </c>
      <c r="D22" s="87">
        <v>18</v>
      </c>
      <c r="E22" s="87">
        <v>556</v>
      </c>
      <c r="F22" s="88" t="s">
        <v>77</v>
      </c>
      <c r="H22" s="30"/>
      <c r="J22" s="30"/>
      <c r="K22" s="30"/>
      <c r="L22" s="30"/>
      <c r="M22" s="30"/>
      <c r="O22" s="30"/>
    </row>
    <row r="23" spans="1:18">
      <c r="A23" s="56" t="s">
        <v>24</v>
      </c>
      <c r="B23" s="78">
        <f>C23+E23</f>
        <v>695</v>
      </c>
      <c r="C23" s="87">
        <v>157</v>
      </c>
      <c r="D23" s="88" t="s">
        <v>77</v>
      </c>
      <c r="E23" s="87">
        <v>538</v>
      </c>
      <c r="F23" s="88" t="s">
        <v>77</v>
      </c>
      <c r="H23" s="30"/>
      <c r="J23" s="30"/>
      <c r="K23" s="30"/>
      <c r="L23" s="30"/>
      <c r="M23" s="30"/>
      <c r="O23" s="30"/>
      <c r="R23" s="39"/>
    </row>
    <row r="24" spans="1:18">
      <c r="A24" s="33" t="s">
        <v>23</v>
      </c>
      <c r="B24" s="79">
        <f>C24+E24</f>
        <v>24258</v>
      </c>
      <c r="C24" s="89">
        <v>896</v>
      </c>
      <c r="D24" s="90" t="s">
        <v>77</v>
      </c>
      <c r="E24" s="89">
        <v>23362</v>
      </c>
      <c r="F24" s="89" t="s">
        <v>77</v>
      </c>
      <c r="H24" s="30"/>
      <c r="J24" s="30"/>
      <c r="K24" s="30"/>
      <c r="L24" s="30"/>
      <c r="M24" s="30"/>
      <c r="O24" s="30"/>
    </row>
    <row r="25" spans="1:18">
      <c r="B25" s="69"/>
      <c r="C25" s="68"/>
      <c r="D25" s="68"/>
      <c r="E25" s="71"/>
      <c r="F25" s="69"/>
      <c r="H25" s="30"/>
      <c r="I25" s="40"/>
      <c r="J25" s="30"/>
      <c r="K25" s="30"/>
      <c r="L25" s="30"/>
      <c r="M25" s="30"/>
      <c r="N25" s="30"/>
    </row>
    <row r="26" spans="1:18">
      <c r="B26" s="69"/>
      <c r="C26" s="68"/>
      <c r="D26" s="68"/>
      <c r="E26" s="71"/>
      <c r="F26" s="69"/>
      <c r="I26" s="40"/>
      <c r="J26" s="40"/>
    </row>
    <row r="27" spans="1:18">
      <c r="B27" s="69"/>
      <c r="C27" s="69"/>
      <c r="D27" s="69"/>
      <c r="E27" s="69"/>
      <c r="F27" s="69"/>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selection activeCell="D42" sqref="D42"/>
    </sheetView>
  </sheetViews>
  <sheetFormatPr defaultColWidth="21.28515625" defaultRowHeight="11.25"/>
  <cols>
    <col min="1" max="1" width="21.42578125" style="25" customWidth="1"/>
    <col min="2" max="2" width="14.7109375" style="25" customWidth="1"/>
    <col min="3" max="3" width="16.28515625" style="25" customWidth="1"/>
    <col min="4" max="4" width="14.85546875" style="25" customWidth="1"/>
    <col min="5" max="5" width="16.85546875" style="25" customWidth="1"/>
    <col min="6" max="6" width="16.7109375" style="25" customWidth="1"/>
    <col min="7" max="15" width="21.28515625" style="25"/>
    <col min="16" max="16" width="10.140625" style="25" customWidth="1"/>
    <col min="17" max="16384" width="21.28515625" style="25"/>
  </cols>
  <sheetData>
    <row r="1" spans="1:11" ht="15" customHeight="1">
      <c r="A1" s="107" t="s">
        <v>73</v>
      </c>
      <c r="B1" s="107"/>
      <c r="C1" s="107"/>
      <c r="D1" s="107"/>
      <c r="E1" s="107"/>
      <c r="F1" s="107"/>
    </row>
    <row r="2" spans="1:11" ht="15" customHeight="1">
      <c r="A2" s="48"/>
      <c r="B2" s="48"/>
      <c r="C2" s="48"/>
      <c r="D2" s="48"/>
      <c r="E2" s="48"/>
      <c r="F2" s="48"/>
    </row>
    <row r="3" spans="1:11" ht="18.75" customHeight="1">
      <c r="A3" s="26"/>
      <c r="E3" s="27"/>
      <c r="F3" s="27" t="s">
        <v>22</v>
      </c>
    </row>
    <row r="4" spans="1:11" ht="19.5" customHeight="1">
      <c r="A4" s="108"/>
      <c r="B4" s="114" t="s">
        <v>21</v>
      </c>
      <c r="C4" s="105" t="s">
        <v>20</v>
      </c>
      <c r="D4" s="115"/>
      <c r="E4" s="115"/>
      <c r="F4" s="115"/>
    </row>
    <row r="5" spans="1:11" ht="33" customHeight="1">
      <c r="A5" s="109"/>
      <c r="B5" s="111"/>
      <c r="C5" s="28" t="s">
        <v>19</v>
      </c>
      <c r="D5" s="28" t="s">
        <v>18</v>
      </c>
      <c r="E5" s="29" t="s">
        <v>17</v>
      </c>
      <c r="F5" s="72" t="s">
        <v>16</v>
      </c>
    </row>
    <row r="6" spans="1:11" s="58" customFormat="1">
      <c r="A6" s="75" t="s">
        <v>52</v>
      </c>
      <c r="B6" s="80">
        <f>C6+D6+E6+F6</f>
        <v>200053</v>
      </c>
      <c r="C6" s="81">
        <v>14933</v>
      </c>
      <c r="D6" s="81">
        <v>97</v>
      </c>
      <c r="E6" s="81">
        <v>104573</v>
      </c>
      <c r="F6" s="81">
        <v>80450</v>
      </c>
      <c r="G6" s="57"/>
      <c r="K6" s="59"/>
    </row>
    <row r="7" spans="1:11">
      <c r="A7" s="56" t="s">
        <v>53</v>
      </c>
      <c r="B7" s="41">
        <f t="shared" ref="B7:B23" si="0">C7+D7+E7+F7</f>
        <v>20816</v>
      </c>
      <c r="C7" s="87">
        <v>2211</v>
      </c>
      <c r="D7" s="87">
        <v>15</v>
      </c>
      <c r="E7" s="87">
        <v>18304</v>
      </c>
      <c r="F7" s="87">
        <v>286</v>
      </c>
      <c r="G7" s="30"/>
      <c r="K7" s="30"/>
    </row>
    <row r="8" spans="1:11">
      <c r="A8" s="56" t="s">
        <v>54</v>
      </c>
      <c r="B8" s="41">
        <f t="shared" si="0"/>
        <v>5475</v>
      </c>
      <c r="C8" s="87">
        <v>751</v>
      </c>
      <c r="D8" s="87">
        <v>2</v>
      </c>
      <c r="E8" s="87">
        <v>3398</v>
      </c>
      <c r="F8" s="87">
        <v>1324</v>
      </c>
      <c r="G8" s="30"/>
      <c r="K8" s="30"/>
    </row>
    <row r="9" spans="1:11">
      <c r="A9" s="56" t="s">
        <v>55</v>
      </c>
      <c r="B9" s="41">
        <f t="shared" si="0"/>
        <v>5887</v>
      </c>
      <c r="C9" s="87">
        <v>483</v>
      </c>
      <c r="D9" s="87">
        <v>4</v>
      </c>
      <c r="E9" s="87">
        <v>4883</v>
      </c>
      <c r="F9" s="87">
        <v>517</v>
      </c>
      <c r="G9" s="30"/>
      <c r="K9" s="30"/>
    </row>
    <row r="10" spans="1:11">
      <c r="A10" s="56" t="s">
        <v>56</v>
      </c>
      <c r="B10" s="41">
        <f t="shared" si="0"/>
        <v>5343</v>
      </c>
      <c r="C10" s="87">
        <v>714</v>
      </c>
      <c r="D10" s="87">
        <v>3</v>
      </c>
      <c r="E10" s="87">
        <v>1921</v>
      </c>
      <c r="F10" s="87">
        <v>2705</v>
      </c>
      <c r="G10" s="30"/>
      <c r="K10" s="30"/>
    </row>
    <row r="11" spans="1:11">
      <c r="A11" s="56" t="s">
        <v>57</v>
      </c>
      <c r="B11" s="41">
        <f t="shared" si="0"/>
        <v>19513</v>
      </c>
      <c r="C11" s="87">
        <v>1018</v>
      </c>
      <c r="D11" s="87">
        <v>3</v>
      </c>
      <c r="E11" s="87">
        <v>8109</v>
      </c>
      <c r="F11" s="87">
        <v>10383</v>
      </c>
      <c r="G11" s="30"/>
      <c r="K11" s="30"/>
    </row>
    <row r="12" spans="1:11">
      <c r="A12" s="56" t="s">
        <v>58</v>
      </c>
      <c r="B12" s="41">
        <f t="shared" si="0"/>
        <v>10740</v>
      </c>
      <c r="C12" s="87">
        <v>489</v>
      </c>
      <c r="D12" s="87">
        <v>3</v>
      </c>
      <c r="E12" s="87">
        <v>4774</v>
      </c>
      <c r="F12" s="87">
        <v>5474</v>
      </c>
      <c r="G12" s="30"/>
      <c r="K12" s="30"/>
    </row>
    <row r="13" spans="1:11">
      <c r="A13" s="56" t="s">
        <v>59</v>
      </c>
      <c r="B13" s="41">
        <f t="shared" si="0"/>
        <v>12643</v>
      </c>
      <c r="C13" s="87">
        <v>999</v>
      </c>
      <c r="D13" s="87">
        <v>5</v>
      </c>
      <c r="E13" s="87">
        <v>5702</v>
      </c>
      <c r="F13" s="87">
        <v>5937</v>
      </c>
      <c r="G13" s="30"/>
      <c r="K13" s="30"/>
    </row>
    <row r="14" spans="1:11">
      <c r="A14" s="56" t="s">
        <v>60</v>
      </c>
      <c r="B14" s="91">
        <f>C14+E14+F14</f>
        <v>13203</v>
      </c>
      <c r="C14" s="87">
        <v>609</v>
      </c>
      <c r="D14" s="88" t="s">
        <v>77</v>
      </c>
      <c r="E14" s="87">
        <v>4401</v>
      </c>
      <c r="F14" s="87">
        <v>8193</v>
      </c>
      <c r="G14" s="30"/>
      <c r="K14" s="30"/>
    </row>
    <row r="15" spans="1:11">
      <c r="A15" s="56" t="s">
        <v>61</v>
      </c>
      <c r="B15" s="41">
        <f t="shared" si="0"/>
        <v>13766</v>
      </c>
      <c r="C15" s="87">
        <v>1214</v>
      </c>
      <c r="D15" s="87">
        <v>12</v>
      </c>
      <c r="E15" s="87">
        <v>5998</v>
      </c>
      <c r="F15" s="87">
        <v>6542</v>
      </c>
      <c r="G15" s="30"/>
      <c r="K15" s="30"/>
    </row>
    <row r="16" spans="1:11">
      <c r="A16" s="56" t="s">
        <v>62</v>
      </c>
      <c r="B16" s="41">
        <f t="shared" si="0"/>
        <v>5817</v>
      </c>
      <c r="C16" s="87">
        <v>704</v>
      </c>
      <c r="D16" s="87">
        <v>3</v>
      </c>
      <c r="E16" s="87">
        <v>2020</v>
      </c>
      <c r="F16" s="87">
        <v>3090</v>
      </c>
      <c r="G16" s="30"/>
      <c r="K16" s="30"/>
    </row>
    <row r="17" spans="1:26">
      <c r="A17" s="56" t="s">
        <v>63</v>
      </c>
      <c r="B17" s="41">
        <f t="shared" si="0"/>
        <v>23477</v>
      </c>
      <c r="C17" s="87">
        <v>1571</v>
      </c>
      <c r="D17" s="87">
        <v>19</v>
      </c>
      <c r="E17" s="87">
        <v>12833</v>
      </c>
      <c r="F17" s="87">
        <v>9054</v>
      </c>
      <c r="G17" s="30"/>
      <c r="K17" s="30"/>
    </row>
    <row r="18" spans="1:26">
      <c r="A18" s="56" t="s">
        <v>64</v>
      </c>
      <c r="B18" s="41">
        <f t="shared" si="0"/>
        <v>22199</v>
      </c>
      <c r="C18" s="87">
        <v>1656</v>
      </c>
      <c r="D18" s="87">
        <v>7</v>
      </c>
      <c r="E18" s="87">
        <v>13142</v>
      </c>
      <c r="F18" s="87">
        <v>7394</v>
      </c>
      <c r="G18" s="30"/>
      <c r="K18" s="30"/>
    </row>
    <row r="19" spans="1:26">
      <c r="A19" s="56" t="s">
        <v>65</v>
      </c>
      <c r="B19" s="41">
        <f t="shared" si="0"/>
        <v>7468</v>
      </c>
      <c r="C19" s="87">
        <v>398</v>
      </c>
      <c r="D19" s="87">
        <v>3</v>
      </c>
      <c r="E19" s="87">
        <v>2877</v>
      </c>
      <c r="F19" s="87">
        <v>4190</v>
      </c>
      <c r="G19" s="30"/>
      <c r="K19" s="30"/>
    </row>
    <row r="20" spans="1:26">
      <c r="A20" s="56" t="s">
        <v>66</v>
      </c>
      <c r="B20" s="41">
        <f t="shared" si="0"/>
        <v>3943</v>
      </c>
      <c r="C20" s="87">
        <v>305</v>
      </c>
      <c r="D20" s="87">
        <v>5</v>
      </c>
      <c r="E20" s="87">
        <v>2333</v>
      </c>
      <c r="F20" s="87">
        <v>1300</v>
      </c>
      <c r="G20" s="30"/>
      <c r="K20" s="30"/>
    </row>
    <row r="21" spans="1:26">
      <c r="A21" s="56" t="s">
        <v>67</v>
      </c>
      <c r="B21" s="41">
        <f t="shared" si="0"/>
        <v>10006</v>
      </c>
      <c r="C21" s="87">
        <v>768</v>
      </c>
      <c r="D21" s="87">
        <v>7</v>
      </c>
      <c r="E21" s="87">
        <v>5518</v>
      </c>
      <c r="F21" s="87">
        <v>3713</v>
      </c>
      <c r="G21" s="30"/>
      <c r="K21" s="30"/>
    </row>
    <row r="22" spans="1:26">
      <c r="A22" s="56" t="s">
        <v>68</v>
      </c>
      <c r="B22" s="41">
        <f t="shared" si="0"/>
        <v>9656</v>
      </c>
      <c r="C22" s="87">
        <v>625</v>
      </c>
      <c r="D22" s="87">
        <v>5</v>
      </c>
      <c r="E22" s="87">
        <v>4875</v>
      </c>
      <c r="F22" s="87">
        <v>4151</v>
      </c>
      <c r="G22" s="30"/>
      <c r="K22" s="30"/>
    </row>
    <row r="23" spans="1:26">
      <c r="A23" s="33" t="s">
        <v>69</v>
      </c>
      <c r="B23" s="77">
        <f t="shared" si="0"/>
        <v>10101</v>
      </c>
      <c r="C23" s="89">
        <v>418</v>
      </c>
      <c r="D23" s="89">
        <v>1</v>
      </c>
      <c r="E23" s="89">
        <v>3485</v>
      </c>
      <c r="F23" s="89">
        <v>6197</v>
      </c>
      <c r="G23" s="30"/>
      <c r="H23" s="30"/>
      <c r="I23" s="30"/>
      <c r="K23" s="30"/>
    </row>
    <row r="24" spans="1:26">
      <c r="B24" s="69"/>
      <c r="C24" s="69"/>
      <c r="D24" s="69"/>
      <c r="E24" s="69"/>
      <c r="F24" s="69"/>
      <c r="N24" s="34"/>
    </row>
    <row r="25" spans="1:26">
      <c r="B25" s="69"/>
      <c r="C25" s="69"/>
      <c r="D25" s="69"/>
      <c r="E25" s="69"/>
      <c r="F25" s="69"/>
    </row>
    <row r="30" spans="1:26">
      <c r="M30" s="30"/>
      <c r="N30" s="30"/>
      <c r="O30" s="30"/>
      <c r="P30" s="35"/>
      <c r="Q30" s="35"/>
      <c r="R30" s="35"/>
      <c r="S30" s="35"/>
      <c r="T30" s="35"/>
      <c r="U30" s="35"/>
      <c r="V30" s="35"/>
      <c r="W30" s="35"/>
      <c r="X30" s="35"/>
      <c r="Y30" s="35"/>
      <c r="Z30" s="30"/>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16" workbookViewId="0">
      <selection activeCell="A27" sqref="A27"/>
    </sheetView>
  </sheetViews>
  <sheetFormatPr defaultColWidth="21.28515625" defaultRowHeight="11.25"/>
  <cols>
    <col min="1" max="1" width="28.42578125" style="25" customWidth="1"/>
    <col min="2" max="2" width="15" style="25" customWidth="1"/>
    <col min="3" max="3" width="14.42578125" style="25" customWidth="1"/>
    <col min="4" max="4" width="14.28515625" style="25" customWidth="1"/>
    <col min="5" max="5" width="13.5703125" style="25" customWidth="1"/>
    <col min="6" max="6" width="22.28515625" style="25" customWidth="1"/>
    <col min="7" max="7" width="10.5703125" style="25" customWidth="1"/>
    <col min="8" max="9" width="21.28515625" style="25"/>
    <col min="10" max="10" width="9.28515625" style="25" bestFit="1" customWidth="1"/>
    <col min="11" max="16384" width="21.28515625" style="25"/>
  </cols>
  <sheetData>
    <row r="1" spans="1:15" ht="15.75">
      <c r="A1" s="107" t="s">
        <v>48</v>
      </c>
      <c r="B1" s="107"/>
      <c r="C1" s="107"/>
      <c r="D1" s="107"/>
      <c r="E1" s="107"/>
      <c r="F1" s="107"/>
    </row>
    <row r="2" spans="1:15" ht="12.75" customHeight="1">
      <c r="A2" s="48"/>
      <c r="B2" s="48"/>
      <c r="C2" s="48"/>
      <c r="D2" s="48"/>
      <c r="E2" s="48"/>
      <c r="F2" s="48"/>
    </row>
    <row r="3" spans="1:15">
      <c r="F3" s="27" t="s">
        <v>22</v>
      </c>
    </row>
    <row r="4" spans="1:15" ht="15.75" customHeight="1">
      <c r="A4" s="108"/>
      <c r="B4" s="110" t="s">
        <v>21</v>
      </c>
      <c r="C4" s="105" t="s">
        <v>20</v>
      </c>
      <c r="D4" s="115"/>
      <c r="E4" s="115"/>
      <c r="F4" s="115"/>
    </row>
    <row r="5" spans="1:15" ht="30" customHeight="1">
      <c r="A5" s="109"/>
      <c r="B5" s="111"/>
      <c r="C5" s="28" t="s">
        <v>19</v>
      </c>
      <c r="D5" s="28" t="s">
        <v>18</v>
      </c>
      <c r="E5" s="29" t="s">
        <v>17</v>
      </c>
      <c r="F5" s="72" t="s">
        <v>16</v>
      </c>
    </row>
    <row r="6" spans="1:15" s="58" customFormat="1">
      <c r="A6" s="74" t="s">
        <v>21</v>
      </c>
      <c r="B6" s="59">
        <f>C6+D6+E6+F6</f>
        <v>200053</v>
      </c>
      <c r="C6" s="81">
        <v>14933</v>
      </c>
      <c r="D6" s="81">
        <v>97</v>
      </c>
      <c r="E6" s="81">
        <v>104573</v>
      </c>
      <c r="F6" s="81">
        <v>80450</v>
      </c>
      <c r="I6" s="57"/>
      <c r="J6" s="57"/>
      <c r="K6" s="57"/>
      <c r="N6" s="57"/>
      <c r="O6" s="57"/>
    </row>
    <row r="7" spans="1:15">
      <c r="A7" s="32" t="s">
        <v>34</v>
      </c>
      <c r="B7" s="31">
        <f>C7+D7+E7+F7</f>
        <v>85782</v>
      </c>
      <c r="C7" s="87">
        <v>3738</v>
      </c>
      <c r="D7" s="87">
        <v>6</v>
      </c>
      <c r="E7" s="87">
        <v>1588</v>
      </c>
      <c r="F7" s="87">
        <v>80450</v>
      </c>
      <c r="H7" s="31"/>
      <c r="I7" s="30"/>
      <c r="J7" s="30"/>
      <c r="K7" s="30"/>
      <c r="N7" s="30"/>
      <c r="O7" s="30"/>
    </row>
    <row r="8" spans="1:15">
      <c r="A8" s="32" t="s">
        <v>33</v>
      </c>
      <c r="B8" s="31">
        <f>C8+D8+E8</f>
        <v>262</v>
      </c>
      <c r="C8" s="87">
        <v>213</v>
      </c>
      <c r="D8" s="87">
        <v>4</v>
      </c>
      <c r="E8" s="87">
        <v>45</v>
      </c>
      <c r="F8" s="88" t="s">
        <v>77</v>
      </c>
      <c r="H8" s="30"/>
      <c r="I8" s="30"/>
      <c r="J8" s="30"/>
      <c r="K8" s="30"/>
      <c r="N8" s="30"/>
      <c r="O8" s="30"/>
    </row>
    <row r="9" spans="1:15">
      <c r="A9" s="32" t="s">
        <v>37</v>
      </c>
      <c r="B9" s="31">
        <f t="shared" ref="B9:B22" si="0">C9+D9+E9</f>
        <v>9646</v>
      </c>
      <c r="C9" s="87">
        <v>899</v>
      </c>
      <c r="D9" s="87">
        <v>22</v>
      </c>
      <c r="E9" s="87">
        <v>8725</v>
      </c>
      <c r="F9" s="87" t="s">
        <v>77</v>
      </c>
      <c r="H9" s="30"/>
      <c r="I9" s="30"/>
      <c r="J9" s="30"/>
      <c r="K9" s="30"/>
      <c r="N9" s="30"/>
      <c r="O9" s="30"/>
    </row>
    <row r="10" spans="1:15" ht="22.5">
      <c r="A10" s="32" t="s">
        <v>31</v>
      </c>
      <c r="B10" s="31">
        <f t="shared" si="0"/>
        <v>82</v>
      </c>
      <c r="C10" s="87">
        <v>51</v>
      </c>
      <c r="D10" s="87">
        <v>2</v>
      </c>
      <c r="E10" s="87">
        <v>29</v>
      </c>
      <c r="F10" s="88" t="s">
        <v>77</v>
      </c>
      <c r="H10" s="30"/>
      <c r="I10" s="30"/>
      <c r="J10" s="30"/>
      <c r="K10" s="30"/>
      <c r="N10" s="30"/>
      <c r="O10" s="30"/>
    </row>
    <row r="11" spans="1:15" ht="33.75">
      <c r="A11" s="32" t="s">
        <v>39</v>
      </c>
      <c r="B11" s="31">
        <f t="shared" si="0"/>
        <v>154</v>
      </c>
      <c r="C11" s="87">
        <v>84</v>
      </c>
      <c r="D11" s="87">
        <v>1</v>
      </c>
      <c r="E11" s="87">
        <v>69</v>
      </c>
      <c r="F11" s="88" t="s">
        <v>77</v>
      </c>
      <c r="I11" s="30"/>
      <c r="J11" s="30"/>
      <c r="K11" s="30"/>
      <c r="N11" s="30"/>
      <c r="O11" s="30"/>
    </row>
    <row r="12" spans="1:15">
      <c r="A12" s="32" t="s">
        <v>30</v>
      </c>
      <c r="B12" s="31">
        <f t="shared" si="0"/>
        <v>5645</v>
      </c>
      <c r="C12" s="87">
        <v>2096</v>
      </c>
      <c r="D12" s="87">
        <v>9</v>
      </c>
      <c r="E12" s="87">
        <v>3540</v>
      </c>
      <c r="F12" s="88" t="s">
        <v>77</v>
      </c>
      <c r="I12" s="30"/>
      <c r="J12" s="30"/>
      <c r="K12" s="30"/>
      <c r="M12" s="39"/>
      <c r="N12" s="30"/>
      <c r="O12" s="30"/>
    </row>
    <row r="13" spans="1:15" ht="22.5">
      <c r="A13" s="32" t="s">
        <v>36</v>
      </c>
      <c r="B13" s="31">
        <f t="shared" si="0"/>
        <v>52905</v>
      </c>
      <c r="C13" s="87">
        <v>2371</v>
      </c>
      <c r="D13" s="87">
        <v>9</v>
      </c>
      <c r="E13" s="87">
        <v>50525</v>
      </c>
      <c r="F13" s="87" t="s">
        <v>77</v>
      </c>
      <c r="I13" s="30"/>
      <c r="J13" s="30"/>
      <c r="K13" s="30"/>
      <c r="N13" s="30"/>
      <c r="O13" s="30"/>
    </row>
    <row r="14" spans="1:15">
      <c r="A14" s="32" t="s">
        <v>29</v>
      </c>
      <c r="B14" s="31">
        <f>C14+E14</f>
        <v>6094</v>
      </c>
      <c r="C14" s="87">
        <v>450</v>
      </c>
      <c r="D14" s="88" t="s">
        <v>77</v>
      </c>
      <c r="E14" s="87">
        <v>5644</v>
      </c>
      <c r="F14" s="87" t="s">
        <v>77</v>
      </c>
      <c r="I14" s="30"/>
      <c r="J14" s="30"/>
      <c r="K14" s="30"/>
      <c r="N14" s="30"/>
      <c r="O14" s="30"/>
    </row>
    <row r="15" spans="1:15" ht="22.5">
      <c r="A15" s="32" t="s">
        <v>40</v>
      </c>
      <c r="B15" s="31">
        <f t="shared" si="0"/>
        <v>3313</v>
      </c>
      <c r="C15" s="87">
        <v>218</v>
      </c>
      <c r="D15" s="87">
        <v>1</v>
      </c>
      <c r="E15" s="87">
        <v>3094</v>
      </c>
      <c r="F15" s="88" t="s">
        <v>77</v>
      </c>
      <c r="I15" s="30"/>
      <c r="J15" s="30"/>
      <c r="K15" s="30"/>
      <c r="N15" s="30"/>
      <c r="O15" s="30"/>
    </row>
    <row r="16" spans="1:15">
      <c r="A16" s="32" t="s">
        <v>28</v>
      </c>
      <c r="B16" s="31">
        <f t="shared" si="0"/>
        <v>636</v>
      </c>
      <c r="C16" s="87">
        <v>161</v>
      </c>
      <c r="D16" s="87">
        <v>1</v>
      </c>
      <c r="E16" s="87">
        <v>474</v>
      </c>
      <c r="F16" s="88" t="s">
        <v>77</v>
      </c>
      <c r="I16" s="30"/>
      <c r="J16" s="30"/>
      <c r="K16" s="30"/>
      <c r="N16" s="30"/>
      <c r="O16" s="30"/>
    </row>
    <row r="17" spans="1:15">
      <c r="A17" s="32" t="s">
        <v>35</v>
      </c>
      <c r="B17" s="31">
        <f t="shared" si="0"/>
        <v>244</v>
      </c>
      <c r="C17" s="87">
        <v>221</v>
      </c>
      <c r="D17" s="87">
        <v>3</v>
      </c>
      <c r="E17" s="87">
        <v>20</v>
      </c>
      <c r="F17" s="88" t="s">
        <v>77</v>
      </c>
      <c r="I17" s="30"/>
      <c r="J17" s="30"/>
      <c r="K17" s="30"/>
      <c r="N17" s="30"/>
      <c r="O17" s="30"/>
    </row>
    <row r="18" spans="1:15">
      <c r="A18" s="32" t="s">
        <v>41</v>
      </c>
      <c r="B18" s="31">
        <f t="shared" si="0"/>
        <v>3587</v>
      </c>
      <c r="C18" s="87">
        <v>241</v>
      </c>
      <c r="D18" s="87">
        <v>1</v>
      </c>
      <c r="E18" s="87">
        <v>3345</v>
      </c>
      <c r="F18" s="87" t="s">
        <v>77</v>
      </c>
      <c r="I18" s="30"/>
      <c r="J18" s="30"/>
      <c r="K18" s="30"/>
      <c r="N18" s="30"/>
      <c r="O18" s="30"/>
    </row>
    <row r="19" spans="1:15" ht="22.5">
      <c r="A19" s="32" t="s">
        <v>27</v>
      </c>
      <c r="B19" s="31">
        <f t="shared" si="0"/>
        <v>1278</v>
      </c>
      <c r="C19" s="87">
        <v>501</v>
      </c>
      <c r="D19" s="87">
        <v>2</v>
      </c>
      <c r="E19" s="87">
        <v>775</v>
      </c>
      <c r="F19" s="88" t="s">
        <v>77</v>
      </c>
      <c r="I19" s="30"/>
      <c r="J19" s="30"/>
      <c r="K19" s="30"/>
      <c r="N19" s="30"/>
      <c r="O19" s="30"/>
    </row>
    <row r="20" spans="1:15" ht="22.5">
      <c r="A20" s="32" t="s">
        <v>26</v>
      </c>
      <c r="B20" s="31">
        <f t="shared" si="0"/>
        <v>1886</v>
      </c>
      <c r="C20" s="87">
        <v>311</v>
      </c>
      <c r="D20" s="87">
        <v>1</v>
      </c>
      <c r="E20" s="87">
        <v>1574</v>
      </c>
      <c r="F20" s="88" t="s">
        <v>77</v>
      </c>
      <c r="H20" s="30"/>
      <c r="I20" s="30"/>
      <c r="J20" s="30"/>
      <c r="K20" s="30"/>
      <c r="N20" s="30"/>
      <c r="O20" s="30"/>
    </row>
    <row r="21" spans="1:15">
      <c r="A21" s="32" t="s">
        <v>25</v>
      </c>
      <c r="B21" s="31">
        <f t="shared" si="0"/>
        <v>2938</v>
      </c>
      <c r="C21" s="87">
        <v>1766</v>
      </c>
      <c r="D21" s="87">
        <v>17</v>
      </c>
      <c r="E21" s="87">
        <v>1155</v>
      </c>
      <c r="F21" s="88" t="s">
        <v>77</v>
      </c>
      <c r="H21" s="30"/>
      <c r="I21" s="30"/>
      <c r="J21" s="30"/>
      <c r="K21" s="30"/>
      <c r="N21" s="30"/>
      <c r="O21" s="30"/>
    </row>
    <row r="22" spans="1:15">
      <c r="A22" s="32" t="s">
        <v>42</v>
      </c>
      <c r="B22" s="31">
        <f t="shared" si="0"/>
        <v>1179</v>
      </c>
      <c r="C22" s="87">
        <v>620</v>
      </c>
      <c r="D22" s="87">
        <v>18</v>
      </c>
      <c r="E22" s="87">
        <v>541</v>
      </c>
      <c r="F22" s="88" t="s">
        <v>77</v>
      </c>
      <c r="H22" s="30"/>
      <c r="I22" s="30"/>
      <c r="J22" s="30"/>
      <c r="K22" s="30"/>
      <c r="N22" s="30"/>
      <c r="O22" s="30"/>
    </row>
    <row r="23" spans="1:15">
      <c r="A23" s="32" t="s">
        <v>24</v>
      </c>
      <c r="B23" s="31">
        <f>C23+E23</f>
        <v>675</v>
      </c>
      <c r="C23" s="87">
        <v>149</v>
      </c>
      <c r="D23" s="88" t="s">
        <v>77</v>
      </c>
      <c r="E23" s="87">
        <v>526</v>
      </c>
      <c r="F23" s="88" t="s">
        <v>77</v>
      </c>
      <c r="H23" s="30"/>
      <c r="I23" s="30"/>
      <c r="J23" s="30"/>
      <c r="K23" s="30"/>
      <c r="N23" s="30"/>
      <c r="O23" s="30"/>
    </row>
    <row r="24" spans="1:15">
      <c r="A24" s="33" t="s">
        <v>23</v>
      </c>
      <c r="B24" s="79">
        <f>C24+E24</f>
        <v>23747</v>
      </c>
      <c r="C24" s="89">
        <v>843</v>
      </c>
      <c r="D24" s="90" t="s">
        <v>77</v>
      </c>
      <c r="E24" s="89">
        <v>22904</v>
      </c>
      <c r="F24" s="89" t="s">
        <v>77</v>
      </c>
      <c r="H24" s="30"/>
      <c r="I24" s="30"/>
      <c r="J24" s="30"/>
      <c r="K24" s="30"/>
      <c r="N24" s="30"/>
      <c r="O24" s="30"/>
    </row>
    <row r="25" spans="1:15">
      <c r="B25" s="69"/>
      <c r="C25" s="69"/>
      <c r="D25" s="69"/>
      <c r="E25" s="69"/>
      <c r="F25" s="69"/>
      <c r="I25" s="30"/>
      <c r="J25" s="30"/>
      <c r="N25" s="30"/>
    </row>
    <row r="26" spans="1:15">
      <c r="J26" s="41"/>
    </row>
    <row r="27" spans="1:15">
      <c r="A27" s="55" t="s">
        <v>88</v>
      </c>
      <c r="B27" s="42"/>
      <c r="C27" s="42"/>
      <c r="D27" s="42"/>
      <c r="E27" s="42"/>
      <c r="F27" s="42"/>
      <c r="G27" s="43"/>
    </row>
    <row r="28" spans="1:15">
      <c r="A28" s="52" t="s">
        <v>84</v>
      </c>
      <c r="B28" s="44"/>
      <c r="C28" s="44"/>
      <c r="D28" s="44"/>
      <c r="E28" s="44"/>
      <c r="F28" s="44"/>
    </row>
    <row r="29" spans="1:15" ht="11.25" customHeight="1">
      <c r="A29" s="64" t="s">
        <v>74</v>
      </c>
      <c r="B29" s="65" t="s">
        <v>49</v>
      </c>
      <c r="C29" s="66"/>
      <c r="D29" s="117" t="s">
        <v>81</v>
      </c>
      <c r="E29" s="117"/>
      <c r="F29" s="67" t="s">
        <v>75</v>
      </c>
      <c r="H29" s="51"/>
      <c r="I29" s="43"/>
      <c r="J29" s="51"/>
    </row>
    <row r="30" spans="1:15" ht="11.25" customHeight="1">
      <c r="A30" s="60" t="s">
        <v>76</v>
      </c>
      <c r="B30" s="118" t="s">
        <v>83</v>
      </c>
      <c r="C30" s="118"/>
      <c r="D30" s="118" t="s">
        <v>50</v>
      </c>
      <c r="E30" s="118"/>
      <c r="F30" s="53" t="s">
        <v>80</v>
      </c>
      <c r="H30" s="49"/>
      <c r="I30" s="43"/>
      <c r="J30" s="50"/>
    </row>
    <row r="31" spans="1:15" ht="11.25" customHeight="1">
      <c r="A31" s="52"/>
      <c r="B31" s="116" t="s">
        <v>50</v>
      </c>
      <c r="C31" s="116"/>
      <c r="D31" s="116" t="s">
        <v>78</v>
      </c>
      <c r="E31" s="116"/>
      <c r="F31" s="54" t="s">
        <v>51</v>
      </c>
      <c r="H31" s="43"/>
      <c r="I31" s="43"/>
      <c r="J31" s="43"/>
    </row>
    <row r="32" spans="1:15">
      <c r="H32" s="43"/>
      <c r="I32" s="43"/>
      <c r="J32" s="43"/>
    </row>
  </sheetData>
  <mergeCells count="9">
    <mergeCell ref="D31:E31"/>
    <mergeCell ref="D29:E29"/>
    <mergeCell ref="D30:E30"/>
    <mergeCell ref="B30:C30"/>
    <mergeCell ref="A1:F1"/>
    <mergeCell ref="A4:A5"/>
    <mergeCell ref="B4:B5"/>
    <mergeCell ref="C4:F4"/>
    <mergeCell ref="B31:C31"/>
  </mergeCells>
  <pageMargins left="0.11811023622047245"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 Cover</vt:lpstr>
      <vt:lpstr> Conventions</vt:lpstr>
      <vt:lpstr> Content</vt:lpstr>
      <vt:lpstr>Method.explanations</vt:lpstr>
      <vt:lpstr>1</vt:lpstr>
      <vt:lpstr>2</vt:lpstr>
      <vt:lpstr>3</vt:lpstr>
      <vt:lpst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Бейбит Жетписбай</cp:lastModifiedBy>
  <cp:lastPrinted>2023-12-01T11:41:08Z</cp:lastPrinted>
  <dcterms:created xsi:type="dcterms:W3CDTF">2023-06-09T05:08:09Z</dcterms:created>
  <dcterms:modified xsi:type="dcterms:W3CDTF">2026-05-15T11:32:01Z</dcterms:modified>
</cp:coreProperties>
</file>