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2375" windowHeight="12630"/>
  </bookViews>
  <sheets>
    <sheet name=" Cover" sheetId="1" r:id="rId1"/>
    <sheet name=" Conventions" sheetId="2" r:id="rId2"/>
    <sheet name=" Content" sheetId="3" r:id="rId3"/>
    <sheet name="Method.explanations" sheetId="4" r:id="rId4"/>
    <sheet name="1" sheetId="5" r:id="rId5"/>
    <sheet name="2" sheetId="7" r:id="rId6"/>
    <sheet name="3" sheetId="6" r:id="rId7"/>
    <sheet name="4" sheetId="8" r:id="rId8"/>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25" i="8"/>
  <c r="B24"/>
  <c r="B23"/>
  <c r="B22"/>
  <c r="B21"/>
  <c r="B20"/>
  <c r="B19"/>
  <c r="B18"/>
  <c r="B17"/>
  <c r="B16"/>
  <c r="B15"/>
  <c r="B14"/>
  <c r="B13"/>
  <c r="B12"/>
  <c r="B11"/>
  <c r="B10"/>
  <c r="B9"/>
  <c r="B8"/>
  <c r="B7"/>
  <c r="B6"/>
  <c r="B25" i="7"/>
  <c r="B24"/>
  <c r="B23"/>
  <c r="B22"/>
  <c r="B21"/>
  <c r="B20"/>
  <c r="B19"/>
  <c r="B18"/>
  <c r="B17"/>
  <c r="B16"/>
  <c r="B15"/>
  <c r="B14"/>
  <c r="B13"/>
  <c r="B12"/>
  <c r="B11"/>
  <c r="B10"/>
  <c r="B9"/>
  <c r="B8"/>
  <c r="B7"/>
  <c r="B6"/>
  <c r="B16" i="6"/>
  <c r="B15"/>
  <c r="B14"/>
  <c r="B13"/>
  <c r="B12"/>
  <c r="B11"/>
  <c r="B10"/>
  <c r="B9"/>
  <c r="B8"/>
  <c r="B7"/>
  <c r="B6"/>
  <c r="B16" i="5"/>
  <c r="B15"/>
  <c r="B14"/>
  <c r="B13"/>
  <c r="B12"/>
  <c r="B11"/>
  <c r="B10"/>
  <c r="B9"/>
  <c r="B8"/>
  <c r="B7"/>
  <c r="B6"/>
</calcChain>
</file>

<file path=xl/sharedStrings.xml><?xml version="1.0" encoding="utf-8"?>
<sst xmlns="http://schemas.openxmlformats.org/spreadsheetml/2006/main" count="198" uniqueCount="85">
  <si>
    <t>In some cases, minor discrepancies between the total and the sum of the terms are explained by the rounding of the data.</t>
  </si>
  <si>
    <t>"..." - no data available</t>
  </si>
  <si>
    <t>"X" - data is confidential</t>
  </si>
  <si>
    <t>"0.0" - insignificant value</t>
  </si>
  <si>
    <t>"-" - no case</t>
  </si>
  <si>
    <t>Conventional designs:</t>
  </si>
  <si>
    <t>Number of operating SMEs by type of activity</t>
  </si>
  <si>
    <t>4</t>
  </si>
  <si>
    <t>Number of registered SMEs by type of activity</t>
  </si>
  <si>
    <t>3</t>
  </si>
  <si>
    <t>2</t>
  </si>
  <si>
    <t>1</t>
  </si>
  <si>
    <t>Methodological explanations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</si>
  <si>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</si>
  <si>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</si>
  <si>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</si>
  <si>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</si>
  <si>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</si>
  <si>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</si>
  <si>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</si>
  <si>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</si>
  <si>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</si>
  <si>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</si>
  <si>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</si>
  <si>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</si>
  <si>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Education</t>
  </si>
  <si>
    <t>Activity in the field of administrative and auxiliary services</t>
  </si>
  <si>
    <t>Information and communication</t>
  </si>
  <si>
    <t>Construction</t>
  </si>
  <si>
    <t>Mining and quarrying</t>
  </si>
  <si>
    <t>Agriculture, forestry and fisheries</t>
  </si>
  <si>
    <t>Financial and insurance activities</t>
  </si>
  <si>
    <t>Manufacturing industry</t>
  </si>
  <si>
    <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</si>
  <si>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</si>
  <si>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</si>
  <si>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</si>
  <si>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</si>
  <si>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</si>
  <si>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</si>
  <si>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</si>
  <si>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</si>
  <si>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</si>
  <si>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 Agency for strategic planning and reforms of the Republic of Kazakhstan Bureau of national statistics</t>
  </si>
  <si>
    <t>4. Number of operating SMEs by type of activity</t>
  </si>
  <si>
    <t>Number of registered SMEs by  cities and regions</t>
  </si>
  <si>
    <t>Number of operating SMEs by  cities and regions</t>
  </si>
  <si>
    <t>1. Number of registered SMEs by  cities and regions</t>
  </si>
  <si>
    <t>Zhetisu region</t>
  </si>
  <si>
    <t>Taldykorgan  с.а.</t>
  </si>
  <si>
    <t>Tekeli  с.а.</t>
  </si>
  <si>
    <t>Aksu</t>
  </si>
  <si>
    <t>Alakol</t>
  </si>
  <si>
    <t>Eskeldi</t>
  </si>
  <si>
    <t>Kerbulak</t>
  </si>
  <si>
    <t>Koksu</t>
  </si>
  <si>
    <t>Karatal</t>
  </si>
  <si>
    <t>Panfilov</t>
  </si>
  <si>
    <t>Sarkan</t>
  </si>
  <si>
    <t>Supply of electricity, gas, steam, hot water and air-conditioned</t>
  </si>
  <si>
    <t>Wholesale and retail trade; repair of cars and motorcycles</t>
  </si>
  <si>
    <t>Transportation and warehousing</t>
  </si>
  <si>
    <t>Professional, scientific and technical activities</t>
  </si>
  <si>
    <t>Art, entertainment and recreation</t>
  </si>
  <si>
    <t>Responsible for release:</t>
  </si>
  <si>
    <t xml:space="preserve">Head of Division </t>
  </si>
  <si>
    <t xml:space="preserve">Adress:  </t>
  </si>
  <si>
    <t>A.Baigutanova</t>
  </si>
  <si>
    <t>040000</t>
  </si>
  <si>
    <t>Tel. +7 7282 419149</t>
  </si>
  <si>
    <t>Taldykorgan city, Zhansugurov street, 111</t>
  </si>
  <si>
    <t>2. Number of registered SMEs by type of activity</t>
  </si>
  <si>
    <t>3. Number of operating SMEs by  cities and regions</t>
  </si>
  <si>
    <t>The number of registered and operating SMEs in the Zhetisu region</t>
  </si>
  <si>
    <t xml:space="preserve">Executor:                                 </t>
  </si>
  <si>
    <t>Zh.Kopbaeva</t>
  </si>
  <si>
    <t>Tel. +7 7282 419149                             E-mail: Zh.Kopbaeva@aspire.gov.kz</t>
  </si>
  <si>
    <t xml:space="preserve">2 series. Statistics of enterprises </t>
  </si>
  <si>
    <t>Division of statistical registers</t>
  </si>
  <si>
    <t>Date of publication: 15.05.2026</t>
  </si>
  <si>
    <t>Date of next publication: 15.06.2026</t>
  </si>
  <si>
    <t>As of May 1, 2026</t>
  </si>
  <si>
    <t xml:space="preserve">May 15, 2026 </t>
  </si>
  <si>
    <t>Activities of households employing domestic workers; activities of households producing goods and services for their own consumption</t>
  </si>
  <si>
    <t>№Т-02-11-М-389-ВН</t>
  </si>
</sst>
</file>

<file path=xl/styles.xml><?xml version="1.0" encoding="utf-8"?>
<styleSheet xmlns="http://schemas.openxmlformats.org/spreadsheetml/2006/main">
  <numFmts count="1">
    <numFmt numFmtId="164" formatCode="###\ ###\ ###\ ##0"/>
  </numFmts>
  <fonts count="53">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i/>
      <sz val="8"/>
      <color theme="1"/>
      <name val="Roboto"/>
      <charset val="204"/>
    </font>
    <font>
      <sz val="10"/>
      <color rgb="FF000000"/>
      <name val="Roboto"/>
      <charset val="204"/>
    </font>
    <font>
      <b/>
      <sz val="20"/>
      <color rgb="FF000000"/>
      <name val="Roboto"/>
      <charset val="204"/>
    </font>
    <font>
      <sz val="8"/>
      <color theme="1"/>
      <name val="Roboto"/>
      <charset val="204"/>
    </font>
    <font>
      <i/>
      <sz val="8"/>
      <color theme="1"/>
      <name val="Roboto"/>
      <charset val="204"/>
    </font>
    <font>
      <u/>
      <sz val="10"/>
      <color theme="10"/>
      <name val="Arial Cyr"/>
      <family val="2"/>
      <charset val="204"/>
    </font>
    <font>
      <sz val="8"/>
      <color indexed="8"/>
      <name val="Roboto"/>
      <charset val="204"/>
    </font>
    <font>
      <sz val="8"/>
      <name val="Roboto"/>
      <charset val="204"/>
    </font>
    <font>
      <sz val="8.5"/>
      <color theme="1"/>
      <name val="Roboto"/>
      <charset val="204"/>
    </font>
    <font>
      <sz val="8"/>
      <color rgb="FF000000"/>
      <name val="Roboto"/>
      <charset val="204"/>
    </font>
    <font>
      <b/>
      <sz val="10"/>
      <color rgb="FFFF0000"/>
      <name val="Arial Cyr"/>
      <charset val="204"/>
    </font>
    <font>
      <b/>
      <sz val="10"/>
      <color rgb="FFFF0000"/>
      <name val="Calibri"/>
      <family val="2"/>
      <charset val="204"/>
    </font>
    <font>
      <sz val="11"/>
      <color indexed="8"/>
      <name val="Calibri"/>
      <family val="2"/>
      <charset val="204"/>
    </font>
    <font>
      <sz val="11"/>
      <color indexed="9"/>
      <name val="Calibri"/>
      <family val="2"/>
      <charset val="204"/>
    </font>
    <font>
      <u/>
      <sz val="8"/>
      <color theme="10"/>
      <name val="Arial Cyr"/>
      <charset val="204"/>
    </font>
    <font>
      <b/>
      <sz val="12"/>
      <name val="Roboto"/>
      <charset val="204"/>
    </font>
    <font>
      <b/>
      <sz val="12"/>
      <color rgb="FF000000"/>
      <name val="Roboto"/>
      <charset val="204"/>
    </font>
    <font>
      <b/>
      <sz val="12"/>
      <color rgb="FF000000"/>
      <name val="Roboto "/>
      <charset val="204"/>
    </font>
    <font>
      <sz val="10"/>
      <name val="Roboto"/>
      <charset val="204"/>
    </font>
    <font>
      <b/>
      <sz val="10"/>
      <name val="Roboto"/>
      <charset val="204"/>
    </font>
    <font>
      <b/>
      <sz val="8"/>
      <color indexed="8"/>
      <name val="Roboto "/>
      <charset val="204"/>
    </font>
    <font>
      <b/>
      <sz val="8"/>
      <color rgb="FF000000"/>
      <name val="Roboto "/>
      <charset val="204"/>
    </font>
    <font>
      <sz val="8"/>
      <color theme="1"/>
      <name val="Roboto"/>
      <charset val="204"/>
    </font>
    <font>
      <sz val="14"/>
      <name val="Roboto"/>
      <charset val="204"/>
    </font>
    <font>
      <b/>
      <sz val="8"/>
      <color theme="1"/>
      <name val="Roboto "/>
      <charset val="204"/>
    </font>
    <font>
      <b/>
      <sz val="8"/>
      <name val="Roboto "/>
      <charset val="204"/>
    </font>
    <font>
      <sz val="8"/>
      <color theme="1"/>
      <name val="Calibri"/>
      <family val="2"/>
      <charset val="204"/>
    </font>
    <font>
      <b/>
      <sz val="14"/>
      <name val="Roboto"/>
      <charset val="204"/>
    </font>
    <font>
      <sz val="8"/>
      <color indexed="8"/>
      <name val="Roboto"/>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30">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29" fillId="0" borderId="0" applyNumberFormat="0" applyFill="0" applyBorder="0" applyAlignment="0" applyProtection="0">
      <alignment vertical="top"/>
      <protection locked="0"/>
    </xf>
    <xf numFmtId="0" fontId="2" fillId="0" borderId="0"/>
    <xf numFmtId="0" fontId="5"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8" fillId="0" borderId="0" applyNumberFormat="0" applyFill="0" applyBorder="0" applyAlignment="0" applyProtection="0">
      <alignment vertical="top"/>
      <protection locked="0"/>
    </xf>
    <xf numFmtId="0" fontId="36" fillId="0" borderId="0"/>
    <xf numFmtId="0" fontId="3" fillId="0" borderId="0"/>
  </cellStyleXfs>
  <cellXfs count="142">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0" fillId="0" borderId="0" xfId="2" applyFont="1" applyAlignment="1">
      <alignment vertical="top" wrapText="1"/>
    </xf>
    <xf numFmtId="0" fontId="9" fillId="0" borderId="0" xfId="1" applyFont="1" applyAlignment="1">
      <alignment horizontal="right" vertical="top" wrapText="1"/>
    </xf>
    <xf numFmtId="0" fontId="11" fillId="0" borderId="0" xfId="2" applyFont="1"/>
    <xf numFmtId="0" fontId="10" fillId="0" borderId="0" xfId="2" applyFont="1"/>
    <xf numFmtId="0" fontId="13" fillId="0" borderId="0" xfId="1" applyFont="1"/>
    <xf numFmtId="0" fontId="14" fillId="0" borderId="0" xfId="3" applyFont="1"/>
    <xf numFmtId="0" fontId="15" fillId="0" borderId="0" xfId="0" applyFont="1"/>
    <xf numFmtId="0" fontId="14" fillId="0" borderId="0" xfId="3" applyFont="1" applyAlignment="1">
      <alignment horizontal="left" wrapText="1"/>
    </xf>
    <xf numFmtId="0" fontId="16" fillId="0" borderId="0" xfId="0" applyFont="1"/>
    <xf numFmtId="0" fontId="15" fillId="0" borderId="0" xfId="0" applyFont="1" applyAlignment="1">
      <alignment vertical="top"/>
    </xf>
    <xf numFmtId="0" fontId="18" fillId="0" borderId="0" xfId="0" applyFont="1" applyFill="1" applyAlignment="1">
      <alignment horizontal="justify" vertical="top"/>
    </xf>
    <xf numFmtId="0" fontId="19" fillId="0" borderId="0" xfId="0" applyFont="1" applyFill="1" applyAlignment="1">
      <alignment horizontal="justify" vertical="top"/>
    </xf>
    <xf numFmtId="0" fontId="18" fillId="0" borderId="0" xfId="0" applyFont="1" applyFill="1" applyAlignment="1">
      <alignment horizontal="justify" vertical="top" wrapText="1"/>
    </xf>
    <xf numFmtId="0" fontId="18" fillId="0" borderId="0" xfId="0" applyFont="1" applyAlignment="1">
      <alignment vertical="top" wrapText="1"/>
    </xf>
    <xf numFmtId="0" fontId="18" fillId="0" borderId="0" xfId="0" applyFont="1" applyFill="1" applyAlignment="1">
      <alignment vertical="top" wrapText="1"/>
    </xf>
    <xf numFmtId="0" fontId="18" fillId="0" borderId="0" xfId="0" applyFont="1" applyFill="1" applyAlignment="1">
      <alignment wrapText="1"/>
    </xf>
    <xf numFmtId="0" fontId="21" fillId="0" borderId="0" xfId="0" applyFont="1"/>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9" fillId="0" borderId="0" xfId="0" applyFont="1" applyFill="1" applyAlignment="1">
      <alignment horizontal="justify" vertical="top" wrapText="1"/>
    </xf>
    <xf numFmtId="0" fontId="19" fillId="0" borderId="0" xfId="0" applyFont="1" applyAlignment="1">
      <alignment vertical="top" wrapText="1"/>
    </xf>
    <xf numFmtId="0" fontId="20" fillId="0" borderId="0" xfId="0" applyFont="1" applyAlignment="1">
      <alignment horizontal="center"/>
    </xf>
    <xf numFmtId="0" fontId="21" fillId="0" borderId="1" xfId="0" applyFont="1" applyBorder="1"/>
    <xf numFmtId="0" fontId="6" fillId="0" borderId="0" xfId="0" applyFont="1" applyAlignment="1"/>
    <xf numFmtId="0" fontId="10" fillId="0" borderId="0" xfId="2" applyFont="1" applyAlignment="1">
      <alignment vertical="top" wrapText="1"/>
    </xf>
    <xf numFmtId="0" fontId="25" fillId="0" borderId="0" xfId="0" applyFont="1"/>
    <xf numFmtId="0" fontId="12" fillId="0" borderId="0" xfId="1" applyFont="1" applyAlignment="1">
      <alignment vertical="top" wrapText="1"/>
    </xf>
    <xf numFmtId="0" fontId="9" fillId="0" borderId="0" xfId="1" applyFont="1" applyAlignment="1">
      <alignment vertical="center" wrapText="1"/>
    </xf>
    <xf numFmtId="0" fontId="24" fillId="0" borderId="0" xfId="0" applyFont="1" applyAlignment="1">
      <alignment wrapText="1"/>
    </xf>
    <xf numFmtId="0" fontId="28" fillId="0" borderId="0" xfId="0" applyFont="1" applyAlignment="1"/>
    <xf numFmtId="0" fontId="31" fillId="0" borderId="0" xfId="1" applyFont="1" applyFill="1"/>
    <xf numFmtId="0" fontId="31" fillId="0" borderId="1" xfId="1" applyFont="1" applyFill="1" applyBorder="1"/>
    <xf numFmtId="0" fontId="31" fillId="0" borderId="0" xfId="1" applyFont="1" applyFill="1" applyBorder="1" applyAlignment="1">
      <alignment horizontal="left" wrapText="1"/>
    </xf>
    <xf numFmtId="0" fontId="39" fillId="0" borderId="0" xfId="1" applyFont="1" applyAlignment="1">
      <alignment horizontal="center"/>
    </xf>
    <xf numFmtId="0" fontId="1" fillId="0" borderId="0" xfId="1"/>
    <xf numFmtId="0" fontId="31" fillId="0" borderId="1" xfId="1" applyFont="1" applyFill="1" applyBorder="1" applyAlignment="1">
      <alignment vertical="top" wrapText="1"/>
    </xf>
    <xf numFmtId="0" fontId="31" fillId="0" borderId="0" xfId="1" applyFont="1" applyFill="1" applyAlignment="1">
      <alignment horizontal="justify"/>
    </xf>
    <xf numFmtId="0" fontId="31" fillId="0" borderId="0" xfId="1" applyFont="1" applyFill="1" applyAlignment="1">
      <alignment wrapText="1"/>
    </xf>
    <xf numFmtId="3" fontId="31" fillId="0" borderId="1" xfId="1" applyNumberFormat="1" applyFont="1" applyFill="1" applyBorder="1" applyAlignment="1">
      <alignment wrapText="1"/>
    </xf>
    <xf numFmtId="0" fontId="30" fillId="0" borderId="0" xfId="1" applyFont="1" applyFill="1" applyBorder="1" applyAlignment="1">
      <alignment vertical="top" wrapText="1"/>
    </xf>
    <xf numFmtId="0" fontId="30" fillId="0" borderId="1" xfId="1" applyFont="1" applyFill="1" applyBorder="1" applyAlignment="1">
      <alignment vertical="top" wrapText="1"/>
    </xf>
    <xf numFmtId="0" fontId="30" fillId="0" borderId="1" xfId="7" applyFont="1" applyFill="1" applyBorder="1" applyAlignment="1">
      <alignment vertical="top" wrapText="1"/>
    </xf>
    <xf numFmtId="0" fontId="31" fillId="0" borderId="1" xfId="1" applyFont="1" applyFill="1" applyBorder="1" applyAlignment="1">
      <alignment wrapText="1"/>
    </xf>
    <xf numFmtId="0" fontId="33" fillId="0" borderId="0" xfId="1" applyFont="1" applyFill="1" applyAlignment="1">
      <alignment wrapText="1"/>
    </xf>
    <xf numFmtId="0" fontId="33" fillId="0" borderId="0" xfId="1" applyFont="1" applyFill="1" applyBorder="1" applyAlignment="1">
      <alignment wrapText="1"/>
    </xf>
    <xf numFmtId="49" fontId="27" fillId="0" borderId="0" xfId="1" applyNumberFormat="1" applyFont="1" applyFill="1" applyBorder="1" applyAlignment="1">
      <alignment horizontal="left" wrapText="1"/>
    </xf>
    <xf numFmtId="0" fontId="32" fillId="0" borderId="0" xfId="1" applyFont="1" applyFill="1" applyBorder="1" applyAlignment="1">
      <alignment horizontal="left"/>
    </xf>
    <xf numFmtId="0" fontId="31" fillId="0" borderId="0" xfId="1" applyFont="1" applyFill="1" applyAlignment="1">
      <alignment horizontal="justify" vertical="center"/>
    </xf>
    <xf numFmtId="164" fontId="31" fillId="0" borderId="0" xfId="0" applyNumberFormat="1" applyFont="1" applyFill="1" applyBorder="1" applyAlignment="1">
      <alignment horizontal="right" wrapText="1"/>
    </xf>
    <xf numFmtId="164" fontId="31" fillId="0" borderId="1" xfId="0" applyNumberFormat="1" applyFont="1" applyFill="1" applyBorder="1" applyAlignment="1">
      <alignment horizontal="right" wrapText="1"/>
    </xf>
    <xf numFmtId="3" fontId="0" fillId="0" borderId="0" xfId="0" applyNumberFormat="1" applyFill="1"/>
    <xf numFmtId="3" fontId="34" fillId="0" borderId="0" xfId="0" applyNumberFormat="1" applyFont="1" applyFill="1"/>
    <xf numFmtId="3" fontId="35" fillId="0" borderId="0" xfId="0" applyNumberFormat="1" applyFont="1" applyFill="1" applyAlignment="1">
      <alignment horizontal="right" wrapText="1"/>
    </xf>
    <xf numFmtId="3" fontId="31" fillId="0" borderId="0" xfId="0" applyNumberFormat="1" applyFont="1" applyFill="1" applyAlignment="1">
      <alignment horizontal="right" wrapText="1"/>
    </xf>
    <xf numFmtId="0" fontId="30" fillId="0" borderId="0" xfId="0" applyFont="1" applyFill="1" applyAlignment="1">
      <alignment horizontal="right" wrapText="1"/>
    </xf>
    <xf numFmtId="0" fontId="30" fillId="0" borderId="0" xfId="0" applyFont="1" applyFill="1" applyBorder="1" applyAlignment="1">
      <alignment horizontal="right" wrapText="1"/>
    </xf>
    <xf numFmtId="0" fontId="30" fillId="0" borderId="1" xfId="0" applyFont="1" applyFill="1" applyBorder="1" applyAlignment="1">
      <alignment horizontal="right" wrapText="1"/>
    </xf>
    <xf numFmtId="3" fontId="31" fillId="0" borderId="1" xfId="0" applyNumberFormat="1" applyFont="1" applyFill="1" applyBorder="1" applyAlignment="1">
      <alignment horizontal="right" wrapText="1"/>
    </xf>
    <xf numFmtId="3" fontId="35" fillId="0" borderId="0" xfId="0" applyNumberFormat="1" applyFont="1" applyFill="1" applyBorder="1" applyAlignment="1">
      <alignment horizontal="right" wrapText="1"/>
    </xf>
    <xf numFmtId="0" fontId="39" fillId="0" borderId="0" xfId="0" applyFont="1" applyAlignment="1">
      <alignment horizontal="center" vertical="center"/>
    </xf>
    <xf numFmtId="0" fontId="26" fillId="0" borderId="0" xfId="0" applyFont="1" applyAlignment="1">
      <alignment vertical="top"/>
    </xf>
    <xf numFmtId="0" fontId="26" fillId="0" borderId="0" xfId="0" applyFont="1" applyAlignment="1">
      <alignment vertical="top" wrapText="1"/>
    </xf>
    <xf numFmtId="0" fontId="10" fillId="0" borderId="0" xfId="2" applyFont="1" applyAlignment="1">
      <alignment vertical="top" wrapText="1"/>
    </xf>
    <xf numFmtId="0" fontId="26" fillId="0" borderId="0" xfId="0" applyFont="1" applyAlignment="1">
      <alignment horizontal="left" vertical="top" wrapText="1"/>
    </xf>
    <xf numFmtId="0" fontId="42" fillId="0" borderId="0" xfId="4" applyFont="1" applyAlignment="1">
      <alignment horizontal="center"/>
    </xf>
    <xf numFmtId="0" fontId="42" fillId="0" borderId="0" xfId="4" applyFont="1"/>
    <xf numFmtId="0" fontId="44" fillId="0" borderId="0" xfId="1" applyFont="1" applyFill="1" applyAlignment="1">
      <alignment horizontal="left" wrapText="1"/>
    </xf>
    <xf numFmtId="0" fontId="45" fillId="0" borderId="0" xfId="1" applyFont="1" applyFill="1" applyAlignment="1">
      <alignment wrapText="1"/>
    </xf>
    <xf numFmtId="0" fontId="31" fillId="0" borderId="0" xfId="1" applyFont="1" applyFill="1" applyAlignment="1">
      <alignment vertical="top" wrapText="1"/>
    </xf>
    <xf numFmtId="0" fontId="21" fillId="0" borderId="0" xfId="0" applyFont="1" applyAlignment="1">
      <alignment vertical="top"/>
    </xf>
    <xf numFmtId="49" fontId="31" fillId="0" borderId="0" xfId="1" applyNumberFormat="1" applyFont="1" applyFill="1" applyBorder="1" applyAlignment="1">
      <alignment vertical="top"/>
    </xf>
    <xf numFmtId="3" fontId="46" fillId="0" borderId="0" xfId="0" applyNumberFormat="1" applyFont="1" applyFill="1"/>
    <xf numFmtId="0" fontId="46" fillId="0" borderId="0" xfId="0" applyFont="1" applyFill="1"/>
    <xf numFmtId="0" fontId="21" fillId="0" borderId="0" xfId="0" applyFont="1" applyFill="1"/>
    <xf numFmtId="0" fontId="20" fillId="0" borderId="0" xfId="0" applyFont="1" applyFill="1" applyAlignment="1">
      <alignment horizontal="center"/>
    </xf>
    <xf numFmtId="0" fontId="22" fillId="0" borderId="4"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 fillId="0" borderId="0" xfId="1" applyFill="1"/>
    <xf numFmtId="0" fontId="23" fillId="0" borderId="0" xfId="0" applyFont="1" applyFill="1" applyAlignment="1">
      <alignment horizontal="center"/>
    </xf>
    <xf numFmtId="164" fontId="22" fillId="0" borderId="0" xfId="0" applyNumberFormat="1" applyFont="1" applyFill="1" applyAlignment="1">
      <alignment horizontal="right" wrapText="1"/>
    </xf>
    <xf numFmtId="3" fontId="21" fillId="0" borderId="0" xfId="0" applyNumberFormat="1" applyFont="1" applyFill="1"/>
    <xf numFmtId="0" fontId="21" fillId="0" borderId="0" xfId="0" applyFont="1" applyFill="1" applyAlignment="1">
      <alignment wrapText="1"/>
    </xf>
    <xf numFmtId="0" fontId="44" fillId="0" borderId="0" xfId="1" applyFont="1" applyFill="1" applyBorder="1" applyAlignment="1">
      <alignment vertical="top" wrapText="1"/>
    </xf>
    <xf numFmtId="0" fontId="48" fillId="0" borderId="0" xfId="0" applyFont="1"/>
    <xf numFmtId="0" fontId="49" fillId="0" borderId="0" xfId="1" applyFont="1" applyFill="1" applyBorder="1" applyAlignment="1">
      <alignment vertical="top"/>
    </xf>
    <xf numFmtId="164" fontId="31" fillId="0" borderId="6" xfId="0" applyNumberFormat="1" applyFont="1" applyFill="1" applyBorder="1" applyAlignment="1">
      <alignment horizontal="right" wrapText="1"/>
    </xf>
    <xf numFmtId="0" fontId="0" fillId="0" borderId="0" xfId="0" applyFill="1"/>
    <xf numFmtId="3" fontId="50" fillId="0" borderId="0" xfId="0" applyNumberFormat="1" applyFont="1" applyFill="1" applyBorder="1" applyAlignment="1">
      <alignment horizontal="right" wrapText="1"/>
    </xf>
    <xf numFmtId="164" fontId="50" fillId="0" borderId="0" xfId="0" applyNumberFormat="1" applyFont="1" applyFill="1" applyBorder="1" applyAlignment="1">
      <alignment horizontal="right" wrapText="1"/>
    </xf>
    <xf numFmtId="14" fontId="31" fillId="0" borderId="0" xfId="7" applyNumberFormat="1" applyFont="1" applyFill="1" applyBorder="1" applyAlignment="1">
      <alignment wrapText="1"/>
    </xf>
    <xf numFmtId="14" fontId="31" fillId="0" borderId="1" xfId="7" applyNumberFormat="1" applyFont="1" applyFill="1" applyBorder="1" applyAlignment="1">
      <alignment wrapText="1"/>
    </xf>
    <xf numFmtId="164" fontId="52" fillId="0" borderId="0" xfId="0" applyNumberFormat="1" applyFont="1" applyFill="1" applyAlignment="1">
      <alignment horizontal="right" wrapText="1"/>
    </xf>
    <xf numFmtId="0" fontId="52" fillId="0" borderId="0" xfId="0" applyFont="1" applyFill="1" applyAlignment="1">
      <alignment horizontal="right" wrapText="1"/>
    </xf>
    <xf numFmtId="164" fontId="52" fillId="0" borderId="1" xfId="0" applyNumberFormat="1" applyFont="1" applyFill="1" applyBorder="1" applyAlignment="1">
      <alignment horizontal="right" wrapText="1"/>
    </xf>
    <xf numFmtId="3" fontId="31" fillId="0" borderId="0" xfId="0" applyNumberFormat="1" applyFont="1" applyFill="1" applyBorder="1" applyAlignment="1">
      <alignment horizontal="right" wrapText="1"/>
    </xf>
    <xf numFmtId="164" fontId="52" fillId="0" borderId="0" xfId="0" applyNumberFormat="1" applyFont="1" applyFill="1" applyBorder="1" applyAlignment="1">
      <alignment horizontal="right" wrapText="1"/>
    </xf>
    <xf numFmtId="0" fontId="52" fillId="0" borderId="0" xfId="0" applyFont="1" applyFill="1" applyBorder="1" applyAlignment="1">
      <alignment horizontal="right" wrapText="1"/>
    </xf>
    <xf numFmtId="0" fontId="31" fillId="0" borderId="0" xfId="1" applyFont="1" applyFill="1" applyBorder="1" applyAlignment="1">
      <alignment wrapText="1"/>
    </xf>
    <xf numFmtId="0" fontId="21" fillId="0" borderId="1" xfId="0" applyFont="1" applyBorder="1" applyAlignment="1">
      <alignment wrapText="1"/>
    </xf>
    <xf numFmtId="0" fontId="6" fillId="0" borderId="0" xfId="0" applyFont="1" applyAlignment="1">
      <alignment horizontal="center"/>
    </xf>
    <xf numFmtId="0" fontId="47" fillId="0" borderId="0" xfId="1" applyFont="1" applyAlignment="1">
      <alignment horizontal="left" vertical="top" wrapText="1"/>
    </xf>
    <xf numFmtId="0" fontId="47" fillId="0" borderId="0" xfId="0" applyFont="1" applyAlignment="1">
      <alignment horizontal="left"/>
    </xf>
    <xf numFmtId="0" fontId="51" fillId="0" borderId="0" xfId="1" applyFont="1" applyAlignment="1">
      <alignment horizontal="left" vertical="center" wrapText="1"/>
    </xf>
    <xf numFmtId="0" fontId="26" fillId="0" borderId="0" xfId="0" applyFont="1" applyAlignment="1">
      <alignment horizontal="left" vertical="top" wrapText="1"/>
    </xf>
    <xf numFmtId="0" fontId="28" fillId="0" borderId="0" xfId="0" applyFont="1" applyAlignment="1">
      <alignment horizontal="left"/>
    </xf>
    <xf numFmtId="0" fontId="43" fillId="0" borderId="0" xfId="4" applyFont="1"/>
    <xf numFmtId="0" fontId="17" fillId="0" borderId="0" xfId="0" applyFont="1" applyAlignment="1">
      <alignment horizontal="center" vertical="top"/>
    </xf>
    <xf numFmtId="0" fontId="15" fillId="0" borderId="0" xfId="0" applyFont="1" applyAlignment="1">
      <alignment vertical="top"/>
    </xf>
    <xf numFmtId="0" fontId="22" fillId="0" borderId="6" xfId="0" applyFont="1" applyFill="1" applyBorder="1" applyAlignment="1">
      <alignment vertical="top" wrapText="1"/>
    </xf>
    <xf numFmtId="0" fontId="22" fillId="0" borderId="1" xfId="0" applyFont="1" applyFill="1" applyBorder="1" applyAlignment="1">
      <alignment vertical="top"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41" fillId="0" borderId="0" xfId="1" applyFont="1" applyFill="1" applyAlignment="1">
      <alignment horizontal="center"/>
    </xf>
    <xf numFmtId="3" fontId="21" fillId="0" borderId="1" xfId="0" applyNumberFormat="1" applyFont="1" applyFill="1" applyBorder="1" applyAlignment="1">
      <alignment horizontal="right" wrapText="1"/>
    </xf>
    <xf numFmtId="0" fontId="22" fillId="0" borderId="9" xfId="0" applyFont="1" applyFill="1" applyBorder="1" applyAlignment="1">
      <alignment vertical="top" wrapText="1"/>
    </xf>
    <xf numFmtId="0" fontId="22" fillId="0" borderId="8" xfId="0" applyFont="1" applyFill="1" applyBorder="1" applyAlignment="1">
      <alignment vertical="top" wrapText="1"/>
    </xf>
    <xf numFmtId="0" fontId="22" fillId="0" borderId="9"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top" wrapText="1"/>
    </xf>
    <xf numFmtId="0" fontId="22" fillId="0" borderId="10" xfId="0" applyFont="1" applyFill="1" applyBorder="1" applyAlignment="1">
      <alignment horizontal="center" vertical="top" wrapText="1"/>
    </xf>
    <xf numFmtId="0" fontId="40" fillId="0" borderId="0" xfId="0" applyFont="1" applyFill="1" applyAlignment="1">
      <alignment horizontal="center"/>
    </xf>
    <xf numFmtId="0" fontId="21" fillId="0" borderId="1" xfId="0" applyFont="1" applyFill="1" applyBorder="1" applyAlignment="1">
      <alignment horizontal="right" wrapText="1"/>
    </xf>
    <xf numFmtId="0" fontId="22" fillId="0" borderId="6" xfId="0" applyFont="1" applyFill="1" applyBorder="1" applyAlignment="1">
      <alignment horizontal="center" vertical="center" wrapText="1"/>
    </xf>
    <xf numFmtId="0" fontId="31" fillId="0" borderId="1" xfId="1" applyFont="1" applyFill="1" applyBorder="1" applyAlignment="1">
      <alignment horizontal="left" vertical="top" wrapText="1"/>
    </xf>
    <xf numFmtId="0" fontId="40" fillId="0" borderId="0" xfId="0" applyFont="1" applyAlignment="1">
      <alignment horizontal="center"/>
    </xf>
    <xf numFmtId="0" fontId="22" fillId="0" borderId="9" xfId="0" applyFont="1" applyBorder="1" applyAlignment="1">
      <alignment vertical="top" wrapText="1"/>
    </xf>
    <xf numFmtId="0" fontId="22" fillId="0" borderId="8" xfId="0" applyFont="1" applyBorder="1" applyAlignment="1">
      <alignment vertical="top" wrapText="1"/>
    </xf>
    <xf numFmtId="0" fontId="22" fillId="0" borderId="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3" fontId="21" fillId="0" borderId="1" xfId="0" applyNumberFormat="1" applyFont="1" applyBorder="1" applyAlignment="1">
      <alignment horizontal="right" wrapText="1"/>
    </xf>
    <xf numFmtId="0" fontId="31" fillId="0" borderId="0" xfId="1" applyFont="1" applyFill="1" applyAlignment="1">
      <alignment horizontal="left" vertical="top" wrapText="1"/>
    </xf>
    <xf numFmtId="14" fontId="49" fillId="0" borderId="6" xfId="1" applyNumberFormat="1" applyFont="1" applyFill="1" applyBorder="1" applyAlignment="1">
      <alignment horizontal="left" vertical="top" wrapText="1"/>
    </xf>
  </cellXfs>
  <cellStyles count="30">
    <cellStyle name="20% - Акцент1" xfId="9"/>
    <cellStyle name="20% - Акцент2" xfId="10"/>
    <cellStyle name="20% - Акцент3" xfId="11"/>
    <cellStyle name="20% - Акцент4" xfId="12"/>
    <cellStyle name="20% - Акцент5" xfId="13"/>
    <cellStyle name="20% - Акцент6" xfId="14"/>
    <cellStyle name="40% - Акцент1" xfId="15"/>
    <cellStyle name="40% - Акцент2" xfId="16"/>
    <cellStyle name="40% - Акцент3" xfId="17"/>
    <cellStyle name="40% - Акцент4" xfId="18"/>
    <cellStyle name="40% - Акцент5" xfId="19"/>
    <cellStyle name="40% - Акцент6" xfId="20"/>
    <cellStyle name="60% - Акцент1" xfId="21"/>
    <cellStyle name="60% - Акцент2" xfId="22"/>
    <cellStyle name="60% - Акцент3" xfId="23"/>
    <cellStyle name="60% - Акцент4" xfId="24"/>
    <cellStyle name="60% - Акцент5" xfId="25"/>
    <cellStyle name="60% - Акцент6" xfId="26"/>
    <cellStyle name="Гиперссылка" xfId="4" builtinId="8"/>
    <cellStyle name="Гиперссылка 2" xfId="27"/>
    <cellStyle name="Гиперссылка 3" xfId="6"/>
    <cellStyle name="Обычный" xfId="0" builtinId="0"/>
    <cellStyle name="Обычный 2" xfId="1"/>
    <cellStyle name="Обычный 2 2" xfId="5"/>
    <cellStyle name="Обычный 2 2 2" xfId="28"/>
    <cellStyle name="Обычный 3" xfId="2"/>
    <cellStyle name="Обычный 4" xfId="3"/>
    <cellStyle name="Обычный 4 2" xfId="29"/>
    <cellStyle name="Обычный 4 3" xfId="8"/>
    <cellStyle name="Обычный_5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228600</xdr:rowOff>
    </xdr:from>
    <xdr:to>
      <xdr:col>3</xdr:col>
      <xdr:colOff>296115</xdr:colOff>
      <xdr:row>4</xdr:row>
      <xdr:rowOff>28575</xdr:rowOff>
    </xdr:to>
    <xdr:pic>
      <xdr:nvPicPr>
        <xdr:cNvPr id="3" name="Рисунок 2"/>
        <xdr:cNvPicPr>
          <a:picLocks noChangeAspect="1"/>
        </xdr:cNvPicPr>
      </xdr:nvPicPr>
      <xdr:blipFill>
        <a:blip xmlns:r="http://schemas.openxmlformats.org/officeDocument/2006/relationships" r:embed="rId1" cstate="print"/>
        <a:stretch>
          <a:fillRect/>
        </a:stretch>
      </xdr:blipFill>
      <xdr:spPr>
        <a:xfrm>
          <a:off x="57150" y="228600"/>
          <a:ext cx="2591640" cy="828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27"/>
  <sheetViews>
    <sheetView tabSelected="1" workbookViewId="0">
      <selection activeCell="A14" sqref="A14:E16"/>
    </sheetView>
  </sheetViews>
  <sheetFormatPr defaultColWidth="8.7109375" defaultRowHeight="14.25"/>
  <cols>
    <col min="1" max="1" width="12.140625" style="1" customWidth="1"/>
    <col min="2" max="2" width="12" style="1" customWidth="1"/>
    <col min="3" max="3" width="11.140625" style="1" customWidth="1"/>
    <col min="4" max="4" width="9.7109375" style="1" customWidth="1"/>
    <col min="5" max="5" width="10.7109375" style="1" customWidth="1"/>
    <col min="6" max="6" width="10.42578125" style="1" customWidth="1"/>
    <col min="7" max="16384" width="8.7109375" style="1"/>
  </cols>
  <sheetData>
    <row r="1" spans="1:10" ht="18.75" customHeight="1"/>
    <row r="2" spans="1:10" ht="21.75" customHeight="1">
      <c r="A2" s="106"/>
      <c r="B2" s="106"/>
      <c r="C2" s="106"/>
    </row>
    <row r="3" spans="1:10" ht="18.75" customHeight="1">
      <c r="A3" s="106"/>
      <c r="B3" s="106"/>
      <c r="C3" s="106"/>
    </row>
    <row r="4" spans="1:10" ht="21.75" customHeight="1">
      <c r="A4" s="106"/>
      <c r="B4" s="106"/>
      <c r="C4" s="106"/>
      <c r="D4" s="29"/>
    </row>
    <row r="5" spans="1:10" ht="17.25" customHeight="1">
      <c r="A5" s="29"/>
      <c r="B5" s="29"/>
      <c r="C5" s="29"/>
      <c r="D5" s="29"/>
      <c r="E5" s="2"/>
      <c r="F5" s="2"/>
    </row>
    <row r="6" spans="1:10" ht="18" customHeight="1">
      <c r="A6" s="29"/>
      <c r="B6" s="29"/>
      <c r="C6" s="29"/>
      <c r="D6" s="29"/>
      <c r="E6" s="2"/>
      <c r="F6" s="2"/>
    </row>
    <row r="7" spans="1:10" ht="18" customHeight="1">
      <c r="A7" s="29"/>
      <c r="B7" s="29"/>
      <c r="C7" s="29"/>
      <c r="D7" s="29"/>
      <c r="E7" s="2"/>
      <c r="F7" s="2"/>
    </row>
    <row r="8" spans="1:10" ht="18" customHeight="1">
      <c r="A8" s="29"/>
      <c r="B8" s="29"/>
      <c r="C8" s="29"/>
      <c r="D8" s="29"/>
      <c r="E8" s="3"/>
      <c r="F8" s="3"/>
    </row>
    <row r="9" spans="1:10" ht="22.5" customHeight="1">
      <c r="A9" s="107" t="s">
        <v>79</v>
      </c>
      <c r="B9" s="107"/>
      <c r="C9" s="107"/>
      <c r="D9" s="107"/>
      <c r="E9" s="32"/>
      <c r="F9" s="68"/>
    </row>
    <row r="10" spans="1:10" ht="21.75" customHeight="1">
      <c r="A10" s="107" t="s">
        <v>80</v>
      </c>
      <c r="B10" s="107"/>
      <c r="C10" s="107"/>
      <c r="D10" s="107"/>
      <c r="E10" s="30"/>
      <c r="F10" s="5"/>
      <c r="I10" s="31"/>
    </row>
    <row r="11" spans="1:10" ht="18">
      <c r="A11" s="4"/>
      <c r="B11" s="4"/>
      <c r="C11" s="4"/>
      <c r="D11" s="4"/>
      <c r="E11" s="6"/>
      <c r="F11" s="5"/>
    </row>
    <row r="12" spans="1:10" ht="18">
      <c r="A12" s="4"/>
      <c r="B12" s="4"/>
      <c r="C12" s="4"/>
      <c r="D12" s="4"/>
      <c r="E12" s="6"/>
      <c r="F12" s="68"/>
    </row>
    <row r="13" spans="1:10" ht="21.75" customHeight="1">
      <c r="A13" s="4"/>
      <c r="B13" s="4"/>
      <c r="C13" s="4"/>
      <c r="D13" s="4"/>
      <c r="E13" s="6"/>
      <c r="F13" s="5"/>
    </row>
    <row r="14" spans="1:10" ht="34.5" customHeight="1">
      <c r="A14" s="110" t="s">
        <v>73</v>
      </c>
      <c r="B14" s="110"/>
      <c r="C14" s="110"/>
      <c r="D14" s="110"/>
      <c r="E14" s="110"/>
      <c r="F14" s="66"/>
      <c r="G14" s="66"/>
      <c r="H14" s="66"/>
      <c r="I14" s="66"/>
      <c r="J14" s="66"/>
    </row>
    <row r="15" spans="1:10" ht="20.25" customHeight="1">
      <c r="A15" s="110"/>
      <c r="B15" s="110"/>
      <c r="C15" s="110"/>
      <c r="D15" s="110"/>
      <c r="E15" s="110"/>
      <c r="F15" s="66"/>
      <c r="G15" s="66"/>
      <c r="H15" s="66"/>
      <c r="I15" s="66"/>
      <c r="J15" s="66"/>
    </row>
    <row r="16" spans="1:10" ht="23.25" customHeight="1">
      <c r="A16" s="110"/>
      <c r="B16" s="110"/>
      <c r="C16" s="110"/>
      <c r="D16" s="110"/>
      <c r="E16" s="110"/>
      <c r="F16" s="66"/>
      <c r="G16" s="66"/>
      <c r="H16" s="66"/>
      <c r="I16" s="66"/>
      <c r="J16" s="66"/>
    </row>
    <row r="17" spans="1:10" ht="18" customHeight="1">
      <c r="A17" s="69"/>
      <c r="B17" s="69"/>
      <c r="C17" s="69"/>
      <c r="D17" s="69"/>
      <c r="E17" s="69"/>
      <c r="F17" s="66"/>
      <c r="G17" s="66"/>
      <c r="H17" s="66"/>
      <c r="I17" s="66"/>
      <c r="J17" s="66"/>
    </row>
    <row r="18" spans="1:10" ht="18" customHeight="1">
      <c r="A18" s="67"/>
      <c r="B18" s="67"/>
      <c r="C18" s="67"/>
      <c r="D18" s="67"/>
      <c r="E18" s="67"/>
      <c r="F18" s="7"/>
    </row>
    <row r="19" spans="1:10" ht="21.75" customHeight="1">
      <c r="A19" s="108" t="s">
        <v>81</v>
      </c>
      <c r="B19" s="108"/>
      <c r="C19" s="108"/>
      <c r="D19" s="8"/>
      <c r="E19" s="8"/>
      <c r="F19" s="8"/>
    </row>
    <row r="20" spans="1:10" ht="18" customHeight="1">
      <c r="A20" s="8"/>
      <c r="B20" s="8"/>
      <c r="C20" s="8"/>
      <c r="D20" s="8"/>
      <c r="E20" s="8"/>
      <c r="F20" s="8"/>
    </row>
    <row r="21" spans="1:10" ht="18" customHeight="1">
      <c r="A21" s="8"/>
      <c r="B21" s="8"/>
      <c r="C21" s="8"/>
      <c r="D21" s="8"/>
      <c r="E21" s="8"/>
      <c r="F21" s="8"/>
    </row>
    <row r="22" spans="1:10" ht="18" customHeight="1">
      <c r="A22" s="8"/>
      <c r="B22" s="8"/>
      <c r="C22" s="8"/>
      <c r="D22" s="8"/>
      <c r="E22" s="8"/>
      <c r="F22" s="8"/>
    </row>
    <row r="23" spans="1:10" ht="21" customHeight="1">
      <c r="A23" s="109" t="s">
        <v>77</v>
      </c>
      <c r="B23" s="109"/>
      <c r="C23" s="109"/>
      <c r="D23" s="109"/>
      <c r="E23" s="8"/>
      <c r="F23" s="8"/>
    </row>
    <row r="24" spans="1:10" ht="15.75" customHeight="1">
      <c r="A24" s="9"/>
      <c r="B24" s="9"/>
      <c r="C24" s="9"/>
      <c r="D24" s="9"/>
      <c r="E24" s="9"/>
      <c r="F24" s="8"/>
    </row>
    <row r="25" spans="1:10">
      <c r="F25" s="8"/>
    </row>
    <row r="27" spans="1:10" ht="18" customHeight="1">
      <c r="E27" s="33"/>
    </row>
  </sheetData>
  <mergeCells count="6">
    <mergeCell ref="A2:C4"/>
    <mergeCell ref="A9:D9"/>
    <mergeCell ref="A10:D10"/>
    <mergeCell ref="A19:C19"/>
    <mergeCell ref="A23:D23"/>
    <mergeCell ref="A14:E16"/>
  </mergeCells>
  <hyperlinks>
    <hyperlink ref="A20" location="'Deaths Average Emp'!A1" display="Business deaths, average employment, breakdown by region and industry"/>
    <hyperlink ref="A22" location="'Deaths Average Emp BIG'!A1" display="Business deaths, average employment, breakdown by industry"/>
    <hyperlink ref="A24"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4:L14"/>
  <sheetViews>
    <sheetView workbookViewId="0">
      <selection activeCell="D12" sqref="D12:K12"/>
    </sheetView>
  </sheetViews>
  <sheetFormatPr defaultRowHeight="14.25"/>
  <cols>
    <col min="1" max="1" width="3.28515625" style="11" customWidth="1"/>
    <col min="2" max="2" width="58.42578125" style="11" customWidth="1"/>
    <col min="3" max="10" width="9.140625" style="11"/>
    <col min="11" max="11" width="12.28515625" style="11" customWidth="1"/>
    <col min="12" max="16384" width="9.140625" style="11"/>
  </cols>
  <sheetData>
    <row r="4" spans="2:12">
      <c r="B4" s="10" t="s">
        <v>5</v>
      </c>
    </row>
    <row r="5" spans="2:12">
      <c r="B5" s="10" t="s">
        <v>4</v>
      </c>
    </row>
    <row r="6" spans="2:12">
      <c r="B6" s="10" t="s">
        <v>3</v>
      </c>
    </row>
    <row r="7" spans="2:12">
      <c r="B7" s="10" t="s">
        <v>2</v>
      </c>
    </row>
    <row r="8" spans="2:12">
      <c r="B8" s="10" t="s">
        <v>1</v>
      </c>
    </row>
    <row r="9" spans="2:12" ht="32.25" customHeight="1">
      <c r="B9" s="12" t="s">
        <v>0</v>
      </c>
    </row>
    <row r="10" spans="2:12">
      <c r="B10" s="13"/>
    </row>
    <row r="11" spans="2:12">
      <c r="B11" s="13"/>
    </row>
    <row r="12" spans="2:12">
      <c r="B12" s="13"/>
      <c r="D12" s="111" t="s">
        <v>43</v>
      </c>
      <c r="E12" s="111"/>
      <c r="F12" s="111"/>
      <c r="G12" s="111"/>
      <c r="H12" s="111"/>
      <c r="I12" s="111"/>
      <c r="J12" s="111"/>
      <c r="K12" s="111"/>
      <c r="L12" s="35"/>
    </row>
    <row r="13" spans="2:12" ht="14.25" customHeight="1">
      <c r="B13" s="34"/>
      <c r="C13" s="34"/>
      <c r="D13" s="34"/>
      <c r="E13" s="34"/>
      <c r="F13" s="34"/>
      <c r="G13" s="34"/>
      <c r="H13" s="34"/>
      <c r="I13" s="34"/>
      <c r="J13" s="34"/>
      <c r="K13" s="34"/>
    </row>
    <row r="14" spans="2:12">
      <c r="B14" s="34"/>
      <c r="C14" s="34"/>
      <c r="D14" s="34"/>
      <c r="E14" s="34"/>
      <c r="F14" s="34"/>
      <c r="G14" s="34"/>
      <c r="H14" s="34"/>
      <c r="I14" s="34"/>
      <c r="J14" s="34"/>
      <c r="K14" s="34"/>
    </row>
  </sheetData>
  <mergeCells count="1">
    <mergeCell ref="D12:K12"/>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2:B8"/>
  <sheetViews>
    <sheetView workbookViewId="0">
      <selection activeCell="A4" sqref="A4:B4"/>
    </sheetView>
  </sheetViews>
  <sheetFormatPr defaultRowHeight="14.25"/>
  <cols>
    <col min="1" max="1" width="4.42578125" style="11" customWidth="1"/>
    <col min="2" max="2" width="70.42578125" style="11" customWidth="1"/>
    <col min="3" max="3" width="14.7109375" style="11" customWidth="1"/>
    <col min="4" max="16384" width="9.140625" style="11"/>
  </cols>
  <sheetData>
    <row r="2" spans="1:2" ht="15.75">
      <c r="B2" s="39" t="s">
        <v>42</v>
      </c>
    </row>
    <row r="4" spans="1:2">
      <c r="A4" s="112" t="s">
        <v>12</v>
      </c>
      <c r="B4" s="112"/>
    </row>
    <row r="5" spans="1:2">
      <c r="A5" s="70" t="s">
        <v>11</v>
      </c>
      <c r="B5" s="71" t="s">
        <v>45</v>
      </c>
    </row>
    <row r="6" spans="1:2">
      <c r="A6" s="70" t="s">
        <v>10</v>
      </c>
      <c r="B6" s="71" t="s">
        <v>8</v>
      </c>
    </row>
    <row r="7" spans="1:2">
      <c r="A7" s="70" t="s">
        <v>9</v>
      </c>
      <c r="B7" s="71" t="s">
        <v>46</v>
      </c>
    </row>
    <row r="8" spans="1:2">
      <c r="A8" s="70" t="s">
        <v>7</v>
      </c>
      <c r="B8" s="71" t="s">
        <v>6</v>
      </c>
    </row>
  </sheetData>
  <mergeCells count="1">
    <mergeCell ref="A4:B4"/>
  </mergeCells>
  <hyperlinks>
    <hyperlink ref="A4:B4" location="' Explanation method'!A1" display="Methodological explanations"/>
    <hyperlink ref="A5" location="'1'!A1" display="1"/>
    <hyperlink ref="A6" location="'2'!A1" display="2"/>
    <hyperlink ref="A7" location="'3'!A1" display="3"/>
    <hyperlink ref="A8" location="'4'!A1" display="4"/>
    <hyperlink ref="B5" location="'1'!A1" display="Number of registered SMEs by  cities and regions"/>
    <hyperlink ref="B6" location="'2'!A1" display="Number of registered SMEs by type of activity"/>
    <hyperlink ref="B7" location="'3'!A1" display="Number of operating SMEs by  cities and regions"/>
    <hyperlink ref="B8" location="'4'!A1" display="Number of operating SMEs by type of activity"/>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2:B26"/>
  <sheetViews>
    <sheetView workbookViewId="0">
      <selection activeCell="A2" sqref="A2"/>
    </sheetView>
  </sheetViews>
  <sheetFormatPr defaultRowHeight="14.25"/>
  <cols>
    <col min="1" max="1" width="92" style="11" customWidth="1"/>
    <col min="2" max="2" width="15.42578125" style="11" customWidth="1"/>
    <col min="3" max="16384" width="9.140625" style="11"/>
  </cols>
  <sheetData>
    <row r="2" spans="1:2" ht="15.75">
      <c r="A2" s="65" t="s">
        <v>12</v>
      </c>
      <c r="B2" s="14"/>
    </row>
    <row r="3" spans="1:2">
      <c r="A3" s="113"/>
      <c r="B3" s="114"/>
    </row>
    <row r="4" spans="1:2" ht="41.25" customHeight="1">
      <c r="A4" s="16" t="s">
        <v>34</v>
      </c>
      <c r="B4" s="16"/>
    </row>
    <row r="5" spans="1:2" ht="30.75" customHeight="1">
      <c r="A5" s="25" t="s">
        <v>16</v>
      </c>
      <c r="B5" s="16"/>
    </row>
    <row r="6" spans="1:2" ht="47.25" customHeight="1">
      <c r="A6" s="16" t="s">
        <v>41</v>
      </c>
      <c r="B6" s="16"/>
    </row>
    <row r="7" spans="1:2" ht="67.5" customHeight="1">
      <c r="A7" s="25" t="s">
        <v>40</v>
      </c>
      <c r="B7" s="16"/>
    </row>
    <row r="8" spans="1:2" ht="39" customHeight="1">
      <c r="A8" s="16" t="s">
        <v>15</v>
      </c>
      <c r="B8" s="16"/>
    </row>
    <row r="9" spans="1:2" ht="30" customHeight="1">
      <c r="A9" s="25" t="s">
        <v>14</v>
      </c>
      <c r="B9" s="16"/>
    </row>
    <row r="10" spans="1:2" ht="30.75" customHeight="1">
      <c r="A10" s="26" t="s">
        <v>13</v>
      </c>
      <c r="B10" s="16"/>
    </row>
    <row r="11" spans="1:2" ht="27" customHeight="1">
      <c r="A11" s="26" t="s">
        <v>39</v>
      </c>
    </row>
    <row r="20" spans="1:1">
      <c r="A20" s="15"/>
    </row>
    <row r="21" spans="1:1">
      <c r="A21" s="17"/>
    </row>
    <row r="22" spans="1:1">
      <c r="A22" s="18"/>
    </row>
    <row r="23" spans="1:1">
      <c r="A23" s="18"/>
    </row>
    <row r="24" spans="1:1">
      <c r="A24" s="18"/>
    </row>
    <row r="25" spans="1:1">
      <c r="A25" s="19"/>
    </row>
    <row r="26" spans="1:1">
      <c r="A26" s="20"/>
    </row>
  </sheetData>
  <mergeCells count="1">
    <mergeCell ref="A3:B3"/>
  </mergeCells>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K18"/>
  <sheetViews>
    <sheetView workbookViewId="0">
      <selection activeCell="B6" sqref="B6"/>
    </sheetView>
  </sheetViews>
  <sheetFormatPr defaultColWidth="21.28515625" defaultRowHeight="11.25"/>
  <cols>
    <col min="1" max="1" width="20.7109375" style="79" customWidth="1"/>
    <col min="2" max="2" width="14.28515625" style="79" customWidth="1"/>
    <col min="3" max="3" width="17.42578125" style="79" customWidth="1"/>
    <col min="4" max="4" width="16.140625" style="79" customWidth="1"/>
    <col min="5" max="5" width="16.5703125" style="79" customWidth="1"/>
    <col min="6" max="6" width="17" style="79" customWidth="1"/>
    <col min="7" max="7" width="19" style="79" customWidth="1"/>
    <col min="8" max="16384" width="21.28515625" style="79"/>
  </cols>
  <sheetData>
    <row r="1" spans="1:11" ht="15" customHeight="1">
      <c r="A1" s="120" t="s">
        <v>47</v>
      </c>
      <c r="B1" s="120"/>
      <c r="C1" s="120"/>
      <c r="D1" s="120"/>
      <c r="E1" s="120"/>
      <c r="F1" s="120"/>
    </row>
    <row r="2" spans="1:11" ht="15" customHeight="1">
      <c r="A2" s="80"/>
      <c r="B2" s="80"/>
      <c r="C2" s="80"/>
      <c r="D2" s="80"/>
      <c r="E2" s="80"/>
      <c r="F2" s="80"/>
    </row>
    <row r="3" spans="1:11" ht="11.25" customHeight="1">
      <c r="A3" s="121" t="s">
        <v>23</v>
      </c>
      <c r="B3" s="121"/>
      <c r="C3" s="121"/>
      <c r="D3" s="121"/>
      <c r="E3" s="121"/>
      <c r="F3" s="121"/>
    </row>
    <row r="4" spans="1:11" ht="17.25" customHeight="1">
      <c r="A4" s="115"/>
      <c r="B4" s="117" t="s">
        <v>22</v>
      </c>
      <c r="C4" s="117" t="s">
        <v>21</v>
      </c>
      <c r="D4" s="119"/>
      <c r="E4" s="119"/>
      <c r="F4" s="119"/>
    </row>
    <row r="5" spans="1:11" ht="32.25" customHeight="1">
      <c r="A5" s="116"/>
      <c r="B5" s="118"/>
      <c r="C5" s="81" t="s">
        <v>20</v>
      </c>
      <c r="D5" s="81" t="s">
        <v>19</v>
      </c>
      <c r="E5" s="82" t="s">
        <v>18</v>
      </c>
      <c r="F5" s="83" t="s">
        <v>17</v>
      </c>
    </row>
    <row r="6" spans="1:11">
      <c r="A6" s="72" t="s">
        <v>48</v>
      </c>
      <c r="B6" s="92">
        <f>C6+D6+E6+F6</f>
        <v>61032</v>
      </c>
      <c r="C6" s="98">
        <v>6559</v>
      </c>
      <c r="D6" s="98">
        <v>47</v>
      </c>
      <c r="E6" s="98">
        <v>35768</v>
      </c>
      <c r="F6" s="98">
        <v>18658</v>
      </c>
      <c r="G6" s="86"/>
      <c r="K6" s="87"/>
    </row>
    <row r="7" spans="1:11">
      <c r="A7" s="36" t="s">
        <v>49</v>
      </c>
      <c r="B7" s="54">
        <f t="shared" ref="B7:B15" si="0">C7+D7+E7+F7</f>
        <v>20036</v>
      </c>
      <c r="C7" s="98">
        <v>3463</v>
      </c>
      <c r="D7" s="98">
        <v>28</v>
      </c>
      <c r="E7" s="98">
        <v>16013</v>
      </c>
      <c r="F7" s="98">
        <v>532</v>
      </c>
      <c r="G7" s="86"/>
      <c r="K7" s="86"/>
    </row>
    <row r="8" spans="1:11">
      <c r="A8" s="36" t="s">
        <v>50</v>
      </c>
      <c r="B8" s="54">
        <f t="shared" si="0"/>
        <v>1598</v>
      </c>
      <c r="C8" s="98">
        <v>194</v>
      </c>
      <c r="D8" s="98">
        <v>1</v>
      </c>
      <c r="E8" s="98">
        <v>1330</v>
      </c>
      <c r="F8" s="98">
        <v>73</v>
      </c>
      <c r="G8" s="86"/>
      <c r="K8" s="86"/>
    </row>
    <row r="9" spans="1:11">
      <c r="A9" s="36" t="s">
        <v>51</v>
      </c>
      <c r="B9" s="54">
        <f>C9+E9+F9</f>
        <v>3870</v>
      </c>
      <c r="C9" s="98">
        <v>149</v>
      </c>
      <c r="D9" s="99" t="s">
        <v>33</v>
      </c>
      <c r="E9" s="98">
        <v>1077</v>
      </c>
      <c r="F9" s="98">
        <v>2644</v>
      </c>
      <c r="G9" s="86"/>
      <c r="K9" s="86"/>
    </row>
    <row r="10" spans="1:11">
      <c r="A10" s="36" t="s">
        <v>52</v>
      </c>
      <c r="B10" s="54">
        <f t="shared" si="0"/>
        <v>4793</v>
      </c>
      <c r="C10" s="98">
        <v>360</v>
      </c>
      <c r="D10" s="98">
        <v>5</v>
      </c>
      <c r="E10" s="98">
        <v>3104</v>
      </c>
      <c r="F10" s="98">
        <v>1324</v>
      </c>
      <c r="G10" s="86"/>
      <c r="K10" s="86"/>
    </row>
    <row r="11" spans="1:11">
      <c r="A11" s="36" t="s">
        <v>53</v>
      </c>
      <c r="B11" s="54">
        <f t="shared" si="0"/>
        <v>3779</v>
      </c>
      <c r="C11" s="98">
        <v>260</v>
      </c>
      <c r="D11" s="98">
        <v>5</v>
      </c>
      <c r="E11" s="98">
        <v>1692</v>
      </c>
      <c r="F11" s="98">
        <v>1822</v>
      </c>
      <c r="G11" s="86"/>
      <c r="K11" s="86"/>
    </row>
    <row r="12" spans="1:11">
      <c r="A12" s="36" t="s">
        <v>54</v>
      </c>
      <c r="B12" s="54">
        <f>C12+E12+F12</f>
        <v>3593</v>
      </c>
      <c r="C12" s="98">
        <v>193</v>
      </c>
      <c r="D12" s="99" t="s">
        <v>33</v>
      </c>
      <c r="E12" s="98">
        <v>1447</v>
      </c>
      <c r="F12" s="98">
        <v>1953</v>
      </c>
      <c r="G12" s="86"/>
      <c r="K12" s="86"/>
    </row>
    <row r="13" spans="1:11">
      <c r="A13" s="36" t="s">
        <v>55</v>
      </c>
      <c r="B13" s="54">
        <f t="shared" si="0"/>
        <v>4362</v>
      </c>
      <c r="C13" s="98">
        <v>225</v>
      </c>
      <c r="D13" s="98">
        <v>2</v>
      </c>
      <c r="E13" s="98">
        <v>1848</v>
      </c>
      <c r="F13" s="98">
        <v>2287</v>
      </c>
      <c r="G13" s="86"/>
      <c r="K13" s="86"/>
    </row>
    <row r="14" spans="1:11">
      <c r="A14" s="36" t="s">
        <v>56</v>
      </c>
      <c r="B14" s="54">
        <f>C14+E14+F14</f>
        <v>2859</v>
      </c>
      <c r="C14" s="98">
        <v>223</v>
      </c>
      <c r="D14" s="99" t="s">
        <v>33</v>
      </c>
      <c r="E14" s="98">
        <v>1332</v>
      </c>
      <c r="F14" s="98">
        <v>1304</v>
      </c>
      <c r="G14" s="86"/>
      <c r="K14" s="86"/>
    </row>
    <row r="15" spans="1:11">
      <c r="A15" s="36" t="s">
        <v>57</v>
      </c>
      <c r="B15" s="54">
        <f t="shared" si="0"/>
        <v>12787</v>
      </c>
      <c r="C15" s="98">
        <v>1321</v>
      </c>
      <c r="D15" s="98">
        <v>5</v>
      </c>
      <c r="E15" s="98">
        <v>6336</v>
      </c>
      <c r="F15" s="98">
        <v>5125</v>
      </c>
      <c r="G15" s="86"/>
      <c r="K15" s="86"/>
    </row>
    <row r="16" spans="1:11">
      <c r="A16" s="37" t="s">
        <v>58</v>
      </c>
      <c r="B16" s="55">
        <f>C16+D16+E16+F16</f>
        <v>3355</v>
      </c>
      <c r="C16" s="100">
        <v>171</v>
      </c>
      <c r="D16" s="100">
        <v>1</v>
      </c>
      <c r="E16" s="100">
        <v>1589</v>
      </c>
      <c r="F16" s="100">
        <v>1594</v>
      </c>
      <c r="G16" s="86"/>
      <c r="K16" s="86"/>
    </row>
    <row r="17" spans="1:11" ht="15">
      <c r="A17" s="88"/>
      <c r="B17" s="56"/>
      <c r="C17" s="57"/>
      <c r="D17" s="57"/>
      <c r="E17" s="58"/>
      <c r="F17" s="58"/>
      <c r="G17" s="86"/>
      <c r="K17" s="86"/>
    </row>
    <row r="18" spans="1:11">
      <c r="B18" s="78"/>
      <c r="C18" s="77"/>
      <c r="D18" s="77"/>
      <c r="E18" s="78"/>
      <c r="F18" s="78"/>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K26"/>
  <sheetViews>
    <sheetView workbookViewId="0">
      <selection activeCell="A6" sqref="A6"/>
    </sheetView>
  </sheetViews>
  <sheetFormatPr defaultColWidth="21.28515625" defaultRowHeight="11.25"/>
  <cols>
    <col min="1" max="1" width="29.140625" style="79" customWidth="1"/>
    <col min="2" max="2" width="13.7109375" style="79" customWidth="1"/>
    <col min="3" max="3" width="14" style="79" customWidth="1"/>
    <col min="4" max="4" width="14.140625" style="79" customWidth="1"/>
    <col min="5" max="5" width="13.140625" style="79" customWidth="1"/>
    <col min="6" max="6" width="14.140625" style="79" customWidth="1"/>
    <col min="7" max="16384" width="21.28515625" style="79"/>
  </cols>
  <sheetData>
    <row r="1" spans="1:11" ht="18" customHeight="1">
      <c r="A1" s="128" t="s">
        <v>71</v>
      </c>
      <c r="B1" s="128"/>
      <c r="C1" s="128"/>
      <c r="D1" s="128"/>
      <c r="E1" s="128"/>
      <c r="F1" s="128"/>
      <c r="G1" s="85"/>
    </row>
    <row r="2" spans="1:11" ht="12.75" customHeight="1">
      <c r="A2" s="80"/>
      <c r="B2" s="80"/>
      <c r="C2" s="80"/>
      <c r="D2" s="80"/>
      <c r="E2" s="80"/>
      <c r="F2" s="80"/>
      <c r="G2" s="85"/>
    </row>
    <row r="3" spans="1:11" ht="15" customHeight="1">
      <c r="A3" s="129" t="s">
        <v>23</v>
      </c>
      <c r="B3" s="129"/>
      <c r="C3" s="129"/>
      <c r="D3" s="129"/>
      <c r="E3" s="129"/>
      <c r="F3" s="129"/>
    </row>
    <row r="4" spans="1:11" ht="15.75" customHeight="1">
      <c r="A4" s="122"/>
      <c r="B4" s="124" t="s">
        <v>22</v>
      </c>
      <c r="C4" s="126" t="s">
        <v>21</v>
      </c>
      <c r="D4" s="126"/>
      <c r="E4" s="126"/>
      <c r="F4" s="127"/>
    </row>
    <row r="5" spans="1:11" ht="32.25" customHeight="1">
      <c r="A5" s="123"/>
      <c r="B5" s="125"/>
      <c r="C5" s="81" t="s">
        <v>20</v>
      </c>
      <c r="D5" s="81" t="s">
        <v>19</v>
      </c>
      <c r="E5" s="82" t="s">
        <v>18</v>
      </c>
      <c r="F5" s="83" t="s">
        <v>17</v>
      </c>
      <c r="K5" s="86"/>
    </row>
    <row r="6" spans="1:11">
      <c r="A6" s="73" t="s">
        <v>22</v>
      </c>
      <c r="B6" s="59">
        <f>C6+D6+E6+F6</f>
        <v>61032</v>
      </c>
      <c r="C6" s="98">
        <v>6559</v>
      </c>
      <c r="D6" s="98">
        <v>47</v>
      </c>
      <c r="E6" s="98">
        <v>35768</v>
      </c>
      <c r="F6" s="98">
        <v>18658</v>
      </c>
    </row>
    <row r="7" spans="1:11">
      <c r="A7" s="49" t="s">
        <v>30</v>
      </c>
      <c r="B7" s="59">
        <f>C7+D7+E7+F7</f>
        <v>19503</v>
      </c>
      <c r="C7" s="98">
        <v>694</v>
      </c>
      <c r="D7" s="98">
        <v>4</v>
      </c>
      <c r="E7" s="98">
        <v>147</v>
      </c>
      <c r="F7" s="98">
        <v>18658</v>
      </c>
    </row>
    <row r="8" spans="1:11">
      <c r="A8" s="49" t="s">
        <v>29</v>
      </c>
      <c r="B8" s="59">
        <f>C8+E8</f>
        <v>129</v>
      </c>
      <c r="C8" s="98">
        <v>112</v>
      </c>
      <c r="D8" s="99" t="s">
        <v>33</v>
      </c>
      <c r="E8" s="98">
        <v>17</v>
      </c>
      <c r="F8" s="60" t="s">
        <v>33</v>
      </c>
    </row>
    <row r="9" spans="1:11">
      <c r="A9" s="49" t="s">
        <v>32</v>
      </c>
      <c r="B9" s="59">
        <f>C9+D9+E9</f>
        <v>2517</v>
      </c>
      <c r="C9" s="98">
        <v>475</v>
      </c>
      <c r="D9" s="98">
        <v>7</v>
      </c>
      <c r="E9" s="98">
        <v>2035</v>
      </c>
      <c r="F9" s="60" t="s">
        <v>33</v>
      </c>
    </row>
    <row r="10" spans="1:11" ht="22.5">
      <c r="A10" s="49" t="s">
        <v>59</v>
      </c>
      <c r="B10" s="59">
        <f t="shared" ref="B10:B24" si="0">C10+D10+E10</f>
        <v>87</v>
      </c>
      <c r="C10" s="98">
        <v>67</v>
      </c>
      <c r="D10" s="98">
        <v>2</v>
      </c>
      <c r="E10" s="98">
        <v>18</v>
      </c>
      <c r="F10" s="60" t="s">
        <v>33</v>
      </c>
    </row>
    <row r="11" spans="1:11" ht="33.75">
      <c r="A11" s="53" t="s">
        <v>35</v>
      </c>
      <c r="B11" s="59">
        <f t="shared" si="0"/>
        <v>112</v>
      </c>
      <c r="C11" s="98">
        <v>45</v>
      </c>
      <c r="D11" s="98">
        <v>1</v>
      </c>
      <c r="E11" s="98">
        <v>66</v>
      </c>
      <c r="F11" s="60" t="s">
        <v>33</v>
      </c>
    </row>
    <row r="12" spans="1:11">
      <c r="A12" s="49" t="s">
        <v>28</v>
      </c>
      <c r="B12" s="59">
        <f t="shared" si="0"/>
        <v>2381</v>
      </c>
      <c r="C12" s="98">
        <v>1000</v>
      </c>
      <c r="D12" s="98">
        <v>7</v>
      </c>
      <c r="E12" s="98">
        <v>1374</v>
      </c>
      <c r="F12" s="60" t="s">
        <v>33</v>
      </c>
    </row>
    <row r="13" spans="1:11" ht="22.5">
      <c r="A13" s="49" t="s">
        <v>60</v>
      </c>
      <c r="B13" s="59">
        <f t="shared" si="0"/>
        <v>19136</v>
      </c>
      <c r="C13" s="98">
        <v>1621</v>
      </c>
      <c r="D13" s="98">
        <v>3</v>
      </c>
      <c r="E13" s="98">
        <v>17512</v>
      </c>
      <c r="F13" s="60" t="s">
        <v>33</v>
      </c>
    </row>
    <row r="14" spans="1:11">
      <c r="A14" s="49" t="s">
        <v>61</v>
      </c>
      <c r="B14" s="59">
        <f t="shared" si="0"/>
        <v>3249</v>
      </c>
      <c r="C14" s="98">
        <v>566</v>
      </c>
      <c r="D14" s="98">
        <v>11</v>
      </c>
      <c r="E14" s="98">
        <v>2672</v>
      </c>
      <c r="F14" s="60" t="s">
        <v>33</v>
      </c>
    </row>
    <row r="15" spans="1:11" ht="22.5">
      <c r="A15" s="43" t="s">
        <v>36</v>
      </c>
      <c r="B15" s="59">
        <f>C15+E15</f>
        <v>2022</v>
      </c>
      <c r="C15" s="98">
        <v>114</v>
      </c>
      <c r="D15" s="99" t="s">
        <v>33</v>
      </c>
      <c r="E15" s="98">
        <v>1908</v>
      </c>
      <c r="F15" s="60" t="s">
        <v>33</v>
      </c>
    </row>
    <row r="16" spans="1:11">
      <c r="A16" s="49" t="s">
        <v>27</v>
      </c>
      <c r="B16" s="59">
        <f>C16+D16+E16</f>
        <v>553</v>
      </c>
      <c r="C16" s="98">
        <v>145</v>
      </c>
      <c r="D16" s="98">
        <v>1</v>
      </c>
      <c r="E16" s="98">
        <v>407</v>
      </c>
      <c r="F16" s="60" t="s">
        <v>33</v>
      </c>
    </row>
    <row r="17" spans="1:6">
      <c r="A17" s="49" t="s">
        <v>31</v>
      </c>
      <c r="B17" s="59">
        <f>C17+E17</f>
        <v>115</v>
      </c>
      <c r="C17" s="98">
        <v>105</v>
      </c>
      <c r="D17" s="99" t="s">
        <v>33</v>
      </c>
      <c r="E17" s="98">
        <v>10</v>
      </c>
      <c r="F17" s="60" t="s">
        <v>33</v>
      </c>
    </row>
    <row r="18" spans="1:6">
      <c r="A18" s="38" t="s">
        <v>37</v>
      </c>
      <c r="B18" s="59">
        <f>C18+E18</f>
        <v>1865</v>
      </c>
      <c r="C18" s="98">
        <v>147</v>
      </c>
      <c r="D18" s="99" t="s">
        <v>33</v>
      </c>
      <c r="E18" s="98">
        <v>1718</v>
      </c>
      <c r="F18" s="60" t="s">
        <v>33</v>
      </c>
    </row>
    <row r="19" spans="1:6" ht="22.5">
      <c r="A19" s="49" t="s">
        <v>62</v>
      </c>
      <c r="B19" s="59">
        <f>C19+E19</f>
        <v>806</v>
      </c>
      <c r="C19" s="98">
        <v>374</v>
      </c>
      <c r="D19" s="99" t="s">
        <v>33</v>
      </c>
      <c r="E19" s="98">
        <v>432</v>
      </c>
      <c r="F19" s="60" t="s">
        <v>33</v>
      </c>
    </row>
    <row r="20" spans="1:6" ht="22.5">
      <c r="A20" s="49" t="s">
        <v>26</v>
      </c>
      <c r="B20" s="59">
        <f t="shared" si="0"/>
        <v>1020</v>
      </c>
      <c r="C20" s="98">
        <v>262</v>
      </c>
      <c r="D20" s="98">
        <v>9</v>
      </c>
      <c r="E20" s="98">
        <v>749</v>
      </c>
      <c r="F20" s="60" t="s">
        <v>33</v>
      </c>
    </row>
    <row r="21" spans="1:6">
      <c r="A21" s="49" t="s">
        <v>25</v>
      </c>
      <c r="B21" s="59">
        <f>C21+E21</f>
        <v>841</v>
      </c>
      <c r="C21" s="98">
        <v>255</v>
      </c>
      <c r="D21" s="99" t="s">
        <v>33</v>
      </c>
      <c r="E21" s="98">
        <v>586</v>
      </c>
      <c r="F21" s="60" t="s">
        <v>33</v>
      </c>
    </row>
    <row r="22" spans="1:6">
      <c r="A22" s="42" t="s">
        <v>38</v>
      </c>
      <c r="B22" s="101">
        <f t="shared" si="0"/>
        <v>360</v>
      </c>
      <c r="C22" s="102">
        <v>166</v>
      </c>
      <c r="D22" s="102">
        <v>1</v>
      </c>
      <c r="E22" s="102">
        <v>193</v>
      </c>
      <c r="F22" s="61" t="s">
        <v>33</v>
      </c>
    </row>
    <row r="23" spans="1:6">
      <c r="A23" s="50" t="s">
        <v>63</v>
      </c>
      <c r="B23" s="101">
        <f>C23+E23</f>
        <v>372</v>
      </c>
      <c r="C23" s="102">
        <v>58</v>
      </c>
      <c r="D23" s="103" t="s">
        <v>33</v>
      </c>
      <c r="E23" s="102">
        <v>314</v>
      </c>
      <c r="F23" s="61" t="s">
        <v>33</v>
      </c>
    </row>
    <row r="24" spans="1:6">
      <c r="A24" s="104" t="s">
        <v>24</v>
      </c>
      <c r="B24" s="101">
        <f t="shared" si="0"/>
        <v>5959</v>
      </c>
      <c r="C24" s="101">
        <v>353</v>
      </c>
      <c r="D24" s="101">
        <v>1</v>
      </c>
      <c r="E24" s="101">
        <v>5605</v>
      </c>
      <c r="F24" s="101" t="s">
        <v>33</v>
      </c>
    </row>
    <row r="25" spans="1:6" ht="45">
      <c r="A25" s="48" t="s">
        <v>83</v>
      </c>
      <c r="B25" s="63">
        <f>E25</f>
        <v>5</v>
      </c>
      <c r="C25" s="63" t="s">
        <v>33</v>
      </c>
      <c r="D25" s="63" t="s">
        <v>33</v>
      </c>
      <c r="E25" s="63">
        <v>5</v>
      </c>
      <c r="F25" s="63" t="s">
        <v>33</v>
      </c>
    </row>
    <row r="26" spans="1:6" ht="15">
      <c r="B26" s="93"/>
      <c r="C26" s="93"/>
      <c r="D26" s="93"/>
      <c r="E26" s="94"/>
      <c r="F26" s="93"/>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F17"/>
  <sheetViews>
    <sheetView workbookViewId="0">
      <selection activeCell="B6" sqref="B6"/>
    </sheetView>
  </sheetViews>
  <sheetFormatPr defaultColWidth="21.28515625" defaultRowHeight="11.25"/>
  <cols>
    <col min="1" max="1" width="21.42578125" style="79" customWidth="1"/>
    <col min="2" max="2" width="11.140625" style="79" customWidth="1"/>
    <col min="3" max="3" width="16.28515625" style="79" customWidth="1"/>
    <col min="4" max="4" width="14.85546875" style="79" customWidth="1"/>
    <col min="5" max="5" width="13" style="79" customWidth="1"/>
    <col min="6" max="6" width="13.140625" style="79" customWidth="1"/>
    <col min="7" max="15" width="21.28515625" style="79"/>
    <col min="16" max="16" width="10.140625" style="79" customWidth="1"/>
    <col min="17" max="16384" width="21.28515625" style="79"/>
  </cols>
  <sheetData>
    <row r="1" spans="1:6" ht="21.75" customHeight="1">
      <c r="A1" s="128" t="s">
        <v>72</v>
      </c>
      <c r="B1" s="128"/>
      <c r="C1" s="128"/>
      <c r="D1" s="128"/>
      <c r="E1" s="128"/>
      <c r="F1" s="128"/>
    </row>
    <row r="2" spans="1:6" ht="14.25" customHeight="1">
      <c r="A2" s="80"/>
      <c r="B2" s="80"/>
      <c r="C2" s="80"/>
      <c r="D2" s="80"/>
      <c r="E2" s="80"/>
      <c r="F2" s="80"/>
    </row>
    <row r="3" spans="1:6" ht="18.75" customHeight="1">
      <c r="A3" s="121" t="s">
        <v>23</v>
      </c>
      <c r="B3" s="121"/>
      <c r="C3" s="121"/>
      <c r="D3" s="121"/>
      <c r="E3" s="121"/>
      <c r="F3" s="121"/>
    </row>
    <row r="4" spans="1:6" ht="19.5" customHeight="1">
      <c r="A4" s="122"/>
      <c r="B4" s="130" t="s">
        <v>22</v>
      </c>
      <c r="C4" s="117" t="s">
        <v>21</v>
      </c>
      <c r="D4" s="119"/>
      <c r="E4" s="119"/>
      <c r="F4" s="119"/>
    </row>
    <row r="5" spans="1:6" ht="33" customHeight="1">
      <c r="A5" s="123"/>
      <c r="B5" s="125"/>
      <c r="C5" s="81" t="s">
        <v>20</v>
      </c>
      <c r="D5" s="81" t="s">
        <v>19</v>
      </c>
      <c r="E5" s="82" t="s">
        <v>18</v>
      </c>
      <c r="F5" s="83" t="s">
        <v>17</v>
      </c>
    </row>
    <row r="6" spans="1:6">
      <c r="A6" s="72" t="s">
        <v>48</v>
      </c>
      <c r="B6" s="92">
        <f>C6+D6+E6+F6</f>
        <v>58406</v>
      </c>
      <c r="C6" s="98">
        <v>5462</v>
      </c>
      <c r="D6" s="98">
        <v>47</v>
      </c>
      <c r="E6" s="98">
        <v>34450</v>
      </c>
      <c r="F6" s="98">
        <v>18447</v>
      </c>
    </row>
    <row r="7" spans="1:6">
      <c r="A7" s="36" t="s">
        <v>49</v>
      </c>
      <c r="B7" s="54">
        <f t="shared" ref="B7:B15" si="0">C7+D7+E7+F7</f>
        <v>18716</v>
      </c>
      <c r="C7" s="98">
        <v>2730</v>
      </c>
      <c r="D7" s="98">
        <v>28</v>
      </c>
      <c r="E7" s="98">
        <v>15450</v>
      </c>
      <c r="F7" s="98">
        <v>508</v>
      </c>
    </row>
    <row r="8" spans="1:6">
      <c r="A8" s="36" t="s">
        <v>50</v>
      </c>
      <c r="B8" s="54">
        <f t="shared" si="0"/>
        <v>1480</v>
      </c>
      <c r="C8" s="98">
        <v>170</v>
      </c>
      <c r="D8" s="98">
        <v>1</v>
      </c>
      <c r="E8" s="98">
        <v>1238</v>
      </c>
      <c r="F8" s="98">
        <v>71</v>
      </c>
    </row>
    <row r="9" spans="1:6">
      <c r="A9" s="36" t="s">
        <v>51</v>
      </c>
      <c r="B9" s="54">
        <f>C9+E9+F9</f>
        <v>3794</v>
      </c>
      <c r="C9" s="98">
        <v>128</v>
      </c>
      <c r="D9" s="99" t="s">
        <v>33</v>
      </c>
      <c r="E9" s="98">
        <v>1048</v>
      </c>
      <c r="F9" s="98">
        <v>2618</v>
      </c>
    </row>
    <row r="10" spans="1:6">
      <c r="A10" s="36" t="s">
        <v>52</v>
      </c>
      <c r="B10" s="54">
        <f t="shared" si="0"/>
        <v>4646</v>
      </c>
      <c r="C10" s="98">
        <v>317</v>
      </c>
      <c r="D10" s="98">
        <v>5</v>
      </c>
      <c r="E10" s="98">
        <v>3007</v>
      </c>
      <c r="F10" s="98">
        <v>1317</v>
      </c>
    </row>
    <row r="11" spans="1:6">
      <c r="A11" s="36" t="s">
        <v>53</v>
      </c>
      <c r="B11" s="54">
        <f t="shared" si="0"/>
        <v>3688</v>
      </c>
      <c r="C11" s="98">
        <v>235</v>
      </c>
      <c r="D11" s="98">
        <v>5</v>
      </c>
      <c r="E11" s="98">
        <v>1637</v>
      </c>
      <c r="F11" s="98">
        <v>1811</v>
      </c>
    </row>
    <row r="12" spans="1:6">
      <c r="A12" s="36" t="s">
        <v>54</v>
      </c>
      <c r="B12" s="54">
        <f>C12+E12+F12</f>
        <v>3453</v>
      </c>
      <c r="C12" s="98">
        <v>166</v>
      </c>
      <c r="D12" s="99" t="s">
        <v>33</v>
      </c>
      <c r="E12" s="98">
        <v>1370</v>
      </c>
      <c r="F12" s="98">
        <v>1917</v>
      </c>
    </row>
    <row r="13" spans="1:6">
      <c r="A13" s="36" t="s">
        <v>55</v>
      </c>
      <c r="B13" s="54">
        <f t="shared" si="0"/>
        <v>4254</v>
      </c>
      <c r="C13" s="98">
        <v>195</v>
      </c>
      <c r="D13" s="98">
        <v>2</v>
      </c>
      <c r="E13" s="98">
        <v>1785</v>
      </c>
      <c r="F13" s="98">
        <v>2272</v>
      </c>
    </row>
    <row r="14" spans="1:6">
      <c r="A14" s="36" t="s">
        <v>56</v>
      </c>
      <c r="B14" s="54">
        <f>C14+E14+F14</f>
        <v>2740</v>
      </c>
      <c r="C14" s="98">
        <v>191</v>
      </c>
      <c r="D14" s="99" t="s">
        <v>33</v>
      </c>
      <c r="E14" s="98">
        <v>1265</v>
      </c>
      <c r="F14" s="98">
        <v>1284</v>
      </c>
    </row>
    <row r="15" spans="1:6">
      <c r="A15" s="36" t="s">
        <v>57</v>
      </c>
      <c r="B15" s="54">
        <f t="shared" si="0"/>
        <v>12417</v>
      </c>
      <c r="C15" s="98">
        <v>1177</v>
      </c>
      <c r="D15" s="98">
        <v>5</v>
      </c>
      <c r="E15" s="98">
        <v>6152</v>
      </c>
      <c r="F15" s="98">
        <v>5083</v>
      </c>
    </row>
    <row r="16" spans="1:6">
      <c r="A16" s="37" t="s">
        <v>58</v>
      </c>
      <c r="B16" s="55">
        <f>C16+D16+E16+F16</f>
        <v>3218</v>
      </c>
      <c r="C16" s="100">
        <v>153</v>
      </c>
      <c r="D16" s="100">
        <v>1</v>
      </c>
      <c r="E16" s="100">
        <v>1498</v>
      </c>
      <c r="F16" s="100">
        <v>1566</v>
      </c>
    </row>
    <row r="17" spans="1:6" ht="12.75">
      <c r="A17" s="84"/>
      <c r="B17" s="58"/>
      <c r="C17" s="58"/>
      <c r="D17" s="58"/>
      <c r="E17" s="58"/>
      <c r="F17" s="58"/>
    </row>
  </sheetData>
  <mergeCells count="5">
    <mergeCell ref="A4:A5"/>
    <mergeCell ref="B4:B5"/>
    <mergeCell ref="C4:F4"/>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F32"/>
  <sheetViews>
    <sheetView workbookViewId="0">
      <selection activeCell="B6" sqref="B6"/>
    </sheetView>
  </sheetViews>
  <sheetFormatPr defaultColWidth="21.28515625" defaultRowHeight="11.25"/>
  <cols>
    <col min="1" max="1" width="28.42578125" style="21" customWidth="1"/>
    <col min="2" max="2" width="15" style="21" customWidth="1"/>
    <col min="3" max="3" width="14.42578125" style="21" customWidth="1"/>
    <col min="4" max="4" width="14.28515625" style="21" customWidth="1"/>
    <col min="5" max="5" width="13.5703125" style="21" customWidth="1"/>
    <col min="6" max="6" width="22.28515625" style="21" customWidth="1"/>
    <col min="7" max="7" width="10.5703125" style="21" customWidth="1"/>
    <col min="8" max="9" width="21.28515625" style="21"/>
    <col min="10" max="10" width="9.28515625" style="21" bestFit="1" customWidth="1"/>
    <col min="11" max="16384" width="21.28515625" style="21"/>
  </cols>
  <sheetData>
    <row r="1" spans="1:6" ht="18.75" customHeight="1">
      <c r="A1" s="132" t="s">
        <v>44</v>
      </c>
      <c r="B1" s="132"/>
      <c r="C1" s="132"/>
      <c r="D1" s="132"/>
      <c r="E1" s="132"/>
      <c r="F1" s="132"/>
    </row>
    <row r="2" spans="1:6" ht="12.75" customHeight="1">
      <c r="A2" s="27"/>
      <c r="B2" s="27"/>
      <c r="C2" s="27"/>
      <c r="D2" s="27"/>
      <c r="E2" s="27"/>
      <c r="F2" s="27"/>
    </row>
    <row r="3" spans="1:6" ht="15" customHeight="1">
      <c r="A3" s="139" t="s">
        <v>23</v>
      </c>
      <c r="B3" s="139"/>
      <c r="C3" s="139"/>
      <c r="D3" s="139"/>
      <c r="E3" s="139"/>
      <c r="F3" s="139"/>
    </row>
    <row r="4" spans="1:6" ht="15.75" customHeight="1">
      <c r="A4" s="133"/>
      <c r="B4" s="135" t="s">
        <v>22</v>
      </c>
      <c r="C4" s="137" t="s">
        <v>21</v>
      </c>
      <c r="D4" s="138"/>
      <c r="E4" s="138"/>
      <c r="F4" s="138"/>
    </row>
    <row r="5" spans="1:6" ht="30" customHeight="1">
      <c r="A5" s="134"/>
      <c r="B5" s="136"/>
      <c r="C5" s="22" t="s">
        <v>20</v>
      </c>
      <c r="D5" s="22" t="s">
        <v>19</v>
      </c>
      <c r="E5" s="23" t="s">
        <v>18</v>
      </c>
      <c r="F5" s="24" t="s">
        <v>17</v>
      </c>
    </row>
    <row r="6" spans="1:6">
      <c r="A6" s="73" t="s">
        <v>22</v>
      </c>
      <c r="B6" s="59">
        <f>C6+D6+E6+F6</f>
        <v>58406</v>
      </c>
      <c r="C6" s="98">
        <v>5462</v>
      </c>
      <c r="D6" s="98">
        <v>47</v>
      </c>
      <c r="E6" s="98">
        <v>34450</v>
      </c>
      <c r="F6" s="98">
        <v>18447</v>
      </c>
    </row>
    <row r="7" spans="1:6">
      <c r="A7" s="49" t="s">
        <v>30</v>
      </c>
      <c r="B7" s="59">
        <f t="shared" ref="B7" si="0">C7+D7+E7+F7</f>
        <v>19214</v>
      </c>
      <c r="C7" s="98">
        <v>621</v>
      </c>
      <c r="D7" s="98">
        <v>4</v>
      </c>
      <c r="E7" s="98">
        <v>142</v>
      </c>
      <c r="F7" s="98">
        <v>18447</v>
      </c>
    </row>
    <row r="8" spans="1:6">
      <c r="A8" s="49" t="s">
        <v>29</v>
      </c>
      <c r="B8" s="59">
        <f>C8+E8</f>
        <v>108</v>
      </c>
      <c r="C8" s="98">
        <v>93</v>
      </c>
      <c r="D8" s="99" t="s">
        <v>33</v>
      </c>
      <c r="E8" s="98">
        <v>15</v>
      </c>
      <c r="F8" s="60" t="s">
        <v>33</v>
      </c>
    </row>
    <row r="9" spans="1:6">
      <c r="A9" s="49" t="s">
        <v>32</v>
      </c>
      <c r="B9" s="59">
        <f>C9+D9+E9</f>
        <v>2327</v>
      </c>
      <c r="C9" s="98">
        <v>385</v>
      </c>
      <c r="D9" s="98">
        <v>7</v>
      </c>
      <c r="E9" s="98">
        <v>1935</v>
      </c>
      <c r="F9" s="60" t="s">
        <v>33</v>
      </c>
    </row>
    <row r="10" spans="1:6" ht="22.5">
      <c r="A10" s="49" t="s">
        <v>59</v>
      </c>
      <c r="B10" s="59">
        <f t="shared" ref="B10:B14" si="1">C10+D10+E10</f>
        <v>75</v>
      </c>
      <c r="C10" s="98">
        <v>56</v>
      </c>
      <c r="D10" s="98">
        <v>2</v>
      </c>
      <c r="E10" s="98">
        <v>17</v>
      </c>
      <c r="F10" s="60" t="s">
        <v>33</v>
      </c>
    </row>
    <row r="11" spans="1:6" ht="33.75">
      <c r="A11" s="53" t="s">
        <v>35</v>
      </c>
      <c r="B11" s="59">
        <f t="shared" si="1"/>
        <v>109</v>
      </c>
      <c r="C11" s="98">
        <v>42</v>
      </c>
      <c r="D11" s="98">
        <v>1</v>
      </c>
      <c r="E11" s="98">
        <v>66</v>
      </c>
      <c r="F11" s="60" t="s">
        <v>33</v>
      </c>
    </row>
    <row r="12" spans="1:6">
      <c r="A12" s="49" t="s">
        <v>28</v>
      </c>
      <c r="B12" s="59">
        <f t="shared" si="1"/>
        <v>2170</v>
      </c>
      <c r="C12" s="98">
        <v>836</v>
      </c>
      <c r="D12" s="98">
        <v>7</v>
      </c>
      <c r="E12" s="98">
        <v>1327</v>
      </c>
      <c r="F12" s="60" t="s">
        <v>33</v>
      </c>
    </row>
    <row r="13" spans="1:6" ht="22.5">
      <c r="A13" s="49" t="s">
        <v>60</v>
      </c>
      <c r="B13" s="59">
        <f t="shared" si="1"/>
        <v>18159</v>
      </c>
      <c r="C13" s="98">
        <v>1270</v>
      </c>
      <c r="D13" s="98">
        <v>3</v>
      </c>
      <c r="E13" s="98">
        <v>16886</v>
      </c>
      <c r="F13" s="60" t="s">
        <v>33</v>
      </c>
    </row>
    <row r="14" spans="1:6">
      <c r="A14" s="49" t="s">
        <v>61</v>
      </c>
      <c r="B14" s="59">
        <f t="shared" si="1"/>
        <v>3111</v>
      </c>
      <c r="C14" s="98">
        <v>500</v>
      </c>
      <c r="D14" s="98">
        <v>11</v>
      </c>
      <c r="E14" s="98">
        <v>2600</v>
      </c>
      <c r="F14" s="60" t="s">
        <v>33</v>
      </c>
    </row>
    <row r="15" spans="1:6" ht="22.5">
      <c r="A15" s="43" t="s">
        <v>36</v>
      </c>
      <c r="B15" s="59">
        <f>C15+E15</f>
        <v>1938</v>
      </c>
      <c r="C15" s="98">
        <v>100</v>
      </c>
      <c r="D15" s="99" t="s">
        <v>33</v>
      </c>
      <c r="E15" s="98">
        <v>1838</v>
      </c>
      <c r="F15" s="60" t="s">
        <v>33</v>
      </c>
    </row>
    <row r="16" spans="1:6">
      <c r="A16" s="49" t="s">
        <v>27</v>
      </c>
      <c r="B16" s="59">
        <f>C16+D16+E16</f>
        <v>513</v>
      </c>
      <c r="C16" s="98">
        <v>120</v>
      </c>
      <c r="D16" s="98">
        <v>1</v>
      </c>
      <c r="E16" s="98">
        <v>392</v>
      </c>
      <c r="F16" s="60" t="s">
        <v>33</v>
      </c>
    </row>
    <row r="17" spans="1:6">
      <c r="A17" s="49" t="s">
        <v>31</v>
      </c>
      <c r="B17" s="59">
        <f t="shared" ref="B17:B18" si="2">C17+E17</f>
        <v>80</v>
      </c>
      <c r="C17" s="98">
        <v>71</v>
      </c>
      <c r="D17" s="99" t="s">
        <v>33</v>
      </c>
      <c r="E17" s="98">
        <v>9</v>
      </c>
      <c r="F17" s="60" t="s">
        <v>33</v>
      </c>
    </row>
    <row r="18" spans="1:6">
      <c r="A18" s="49" t="s">
        <v>37</v>
      </c>
      <c r="B18" s="59">
        <f t="shared" si="2"/>
        <v>1805</v>
      </c>
      <c r="C18" s="98">
        <v>132</v>
      </c>
      <c r="D18" s="99" t="s">
        <v>33</v>
      </c>
      <c r="E18" s="98">
        <v>1673</v>
      </c>
      <c r="F18" s="60" t="s">
        <v>33</v>
      </c>
    </row>
    <row r="19" spans="1:6" ht="22.5">
      <c r="A19" s="49" t="s">
        <v>62</v>
      </c>
      <c r="B19" s="59">
        <f>C19+E19</f>
        <v>739</v>
      </c>
      <c r="C19" s="98">
        <v>319</v>
      </c>
      <c r="D19" s="99" t="s">
        <v>33</v>
      </c>
      <c r="E19" s="98">
        <v>420</v>
      </c>
      <c r="F19" s="60" t="s">
        <v>33</v>
      </c>
    </row>
    <row r="20" spans="1:6" ht="22.5">
      <c r="A20" s="49" t="s">
        <v>26</v>
      </c>
      <c r="B20" s="59">
        <f t="shared" ref="B20" si="3">C20+D20+E20</f>
        <v>949</v>
      </c>
      <c r="C20" s="98">
        <v>216</v>
      </c>
      <c r="D20" s="98">
        <v>9</v>
      </c>
      <c r="E20" s="98">
        <v>724</v>
      </c>
      <c r="F20" s="60" t="s">
        <v>33</v>
      </c>
    </row>
    <row r="21" spans="1:6">
      <c r="A21" s="49" t="s">
        <v>25</v>
      </c>
      <c r="B21" s="59">
        <f>C21+E21</f>
        <v>809</v>
      </c>
      <c r="C21" s="98">
        <v>240</v>
      </c>
      <c r="D21" s="99" t="s">
        <v>33</v>
      </c>
      <c r="E21" s="98">
        <v>569</v>
      </c>
      <c r="F21" s="60" t="s">
        <v>33</v>
      </c>
    </row>
    <row r="22" spans="1:6">
      <c r="A22" s="42" t="s">
        <v>38</v>
      </c>
      <c r="B22" s="59">
        <f>C22+D22+E22</f>
        <v>336</v>
      </c>
      <c r="C22" s="98">
        <v>147</v>
      </c>
      <c r="D22" s="98">
        <v>1</v>
      </c>
      <c r="E22" s="98">
        <v>188</v>
      </c>
      <c r="F22" s="60" t="s">
        <v>33</v>
      </c>
    </row>
    <row r="23" spans="1:6">
      <c r="A23" s="50" t="s">
        <v>63</v>
      </c>
      <c r="B23" s="101">
        <f>C23+E23</f>
        <v>345</v>
      </c>
      <c r="C23" s="102">
        <v>46</v>
      </c>
      <c r="D23" s="103" t="s">
        <v>33</v>
      </c>
      <c r="E23" s="102">
        <v>299</v>
      </c>
      <c r="F23" s="61" t="s">
        <v>33</v>
      </c>
    </row>
    <row r="24" spans="1:6">
      <c r="A24" s="104" t="s">
        <v>24</v>
      </c>
      <c r="B24" s="101">
        <f>C24+D24+E24</f>
        <v>5614</v>
      </c>
      <c r="C24" s="102">
        <v>268</v>
      </c>
      <c r="D24" s="102">
        <v>1</v>
      </c>
      <c r="E24" s="102">
        <v>5345</v>
      </c>
      <c r="F24" s="61" t="s">
        <v>33</v>
      </c>
    </row>
    <row r="25" spans="1:6" ht="45">
      <c r="A25" s="105" t="s">
        <v>83</v>
      </c>
      <c r="B25" s="63">
        <f>E25</f>
        <v>5</v>
      </c>
      <c r="C25" s="62" t="s">
        <v>33</v>
      </c>
      <c r="D25" s="62" t="s">
        <v>33</v>
      </c>
      <c r="E25" s="100">
        <v>5</v>
      </c>
      <c r="F25" s="62" t="s">
        <v>33</v>
      </c>
    </row>
    <row r="26" spans="1:6" ht="12.75">
      <c r="A26" s="51"/>
      <c r="B26" s="64"/>
      <c r="C26" s="64"/>
      <c r="D26" s="64"/>
      <c r="E26" s="64"/>
      <c r="F26" s="64"/>
    </row>
    <row r="27" spans="1:6" ht="12.75" customHeight="1">
      <c r="A27" s="96" t="s">
        <v>84</v>
      </c>
      <c r="B27" s="94"/>
      <c r="C27" s="94"/>
      <c r="D27" s="95"/>
      <c r="E27" s="94"/>
      <c r="F27" s="94"/>
    </row>
    <row r="28" spans="1:6" ht="15.75" customHeight="1">
      <c r="A28" s="97" t="s">
        <v>82</v>
      </c>
      <c r="B28" s="44"/>
      <c r="C28" s="44"/>
      <c r="D28" s="44"/>
      <c r="E28" s="44"/>
      <c r="F28" s="44"/>
    </row>
    <row r="29" spans="1:6" ht="12.75" customHeight="1">
      <c r="A29" s="89" t="s">
        <v>64</v>
      </c>
      <c r="B29" s="89" t="s">
        <v>65</v>
      </c>
      <c r="C29" s="90"/>
      <c r="D29" s="141" t="s">
        <v>74</v>
      </c>
      <c r="E29" s="141"/>
      <c r="F29" s="91" t="s">
        <v>66</v>
      </c>
    </row>
    <row r="30" spans="1:6" ht="15" customHeight="1">
      <c r="A30" s="45" t="s">
        <v>78</v>
      </c>
      <c r="B30" s="74" t="s">
        <v>67</v>
      </c>
      <c r="C30" s="75"/>
      <c r="D30" s="140" t="s">
        <v>75</v>
      </c>
      <c r="E30" s="140"/>
      <c r="F30" s="76" t="s">
        <v>68</v>
      </c>
    </row>
    <row r="31" spans="1:6" ht="56.25" customHeight="1">
      <c r="A31" s="46"/>
      <c r="B31" s="47" t="s">
        <v>69</v>
      </c>
      <c r="C31" s="28"/>
      <c r="D31" s="131" t="s">
        <v>76</v>
      </c>
      <c r="E31" s="131"/>
      <c r="F31" s="41" t="s">
        <v>70</v>
      </c>
    </row>
    <row r="32" spans="1:6" ht="12.75">
      <c r="A32" s="40"/>
      <c r="B32" s="40"/>
      <c r="C32" s="40"/>
      <c r="D32" s="52"/>
      <c r="E32" s="40"/>
      <c r="F32" s="40"/>
    </row>
  </sheetData>
  <mergeCells count="8">
    <mergeCell ref="D31:E31"/>
    <mergeCell ref="A1:F1"/>
    <mergeCell ref="A4:A5"/>
    <mergeCell ref="B4:B5"/>
    <mergeCell ref="C4:F4"/>
    <mergeCell ref="A3:F3"/>
    <mergeCell ref="D30:E30"/>
    <mergeCell ref="D29:E29"/>
  </mergeCells>
  <pageMargins left="0.11811023622047245" right="0.1181102362204724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 Cover</vt:lpstr>
      <vt:lpstr> Conventions</vt:lpstr>
      <vt:lpstr> Content</vt:lpstr>
      <vt:lpstr>Method.explanations</vt:lpstr>
      <vt:lpstr>1</vt:lpstr>
      <vt:lpstr>2</vt:lpstr>
      <vt:lpstr>3</vt:lpstr>
      <vt:lpstr>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Zh.Kopbaeva</cp:lastModifiedBy>
  <cp:lastPrinted>2023-12-01T11:41:08Z</cp:lastPrinted>
  <dcterms:created xsi:type="dcterms:W3CDTF">2023-06-09T05:08:09Z</dcterms:created>
  <dcterms:modified xsi:type="dcterms:W3CDTF">2026-05-15T07:50:11Z</dcterms:modified>
</cp:coreProperties>
</file>