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ЭтаКнига"/>
  <mc:AlternateContent xmlns:mc="http://schemas.openxmlformats.org/markup-compatibility/2006">
    <mc:Choice Requires="x15">
      <x15ac:absPath xmlns:x15ac="http://schemas.microsoft.com/office/spreadsheetml/2010/11/ac" url="C:\Users\s.kassymov\Desktop\апрель 2026\Количество зарег. и действующих субъектов МСП 15.05.2026\"/>
    </mc:Choice>
  </mc:AlternateContent>
  <bookViews>
    <workbookView xWindow="0" yWindow="0" windowWidth="28800" windowHeight="12330" firstSheet="3" activeTab="7"/>
  </bookViews>
  <sheets>
    <sheet name="Тыс" sheetId="43" r:id="rId1"/>
    <sheet name="Шартты белгілер" sheetId="42" r:id="rId2"/>
    <sheet name="Мазмұны" sheetId="44" r:id="rId3"/>
    <sheet name="Әдіснамалық түсініктемелер" sheetId="4" r:id="rId4"/>
    <sheet name="1.1" sheetId="49" r:id="rId5"/>
    <sheet name="1.2" sheetId="50" r:id="rId6"/>
    <sheet name="1.3" sheetId="51" r:id="rId7"/>
    <sheet name="1.4" sheetId="52" r:id="rId8"/>
  </sheets>
  <definedNames>
    <definedName name="_xlnm._FilterDatabase" localSheetId="4" hidden="1">'1.1'!$A$3:$A$6</definedName>
  </definedNames>
  <calcPr calcId="162913"/>
</workbook>
</file>

<file path=xl/calcChain.xml><?xml version="1.0" encoding="utf-8"?>
<calcChain xmlns="http://schemas.openxmlformats.org/spreadsheetml/2006/main">
  <c r="B26" i="52" l="1"/>
  <c r="B25" i="52"/>
  <c r="B24" i="52"/>
  <c r="B23" i="52"/>
  <c r="B22" i="52"/>
  <c r="B21" i="52"/>
  <c r="B20" i="52"/>
  <c r="B19" i="52"/>
  <c r="B18" i="52"/>
  <c r="B17" i="52"/>
  <c r="B16" i="52"/>
  <c r="B15" i="52"/>
  <c r="B14" i="52"/>
  <c r="B13" i="52"/>
  <c r="B12" i="52"/>
  <c r="B11" i="52"/>
  <c r="B10" i="52"/>
  <c r="B9" i="52"/>
  <c r="E8" i="52"/>
  <c r="D8" i="52"/>
  <c r="C8" i="52"/>
  <c r="B8" i="52"/>
  <c r="B7" i="52"/>
  <c r="B6" i="52"/>
  <c r="B26" i="51"/>
  <c r="B25" i="51"/>
  <c r="B24" i="51"/>
  <c r="B23" i="51"/>
  <c r="B22" i="51"/>
  <c r="B21" i="51"/>
  <c r="B20" i="51"/>
  <c r="B19" i="51"/>
  <c r="B18" i="51"/>
  <c r="B17" i="51"/>
  <c r="B16" i="51"/>
  <c r="B15" i="51"/>
  <c r="B14" i="51"/>
  <c r="B13" i="51"/>
  <c r="B12" i="51"/>
  <c r="B11" i="51"/>
  <c r="B10" i="51"/>
  <c r="B9" i="51"/>
  <c r="B8" i="51"/>
  <c r="B7" i="51"/>
  <c r="B6" i="51"/>
  <c r="B26" i="50"/>
  <c r="B25" i="50"/>
  <c r="B24" i="50"/>
  <c r="B23" i="50"/>
  <c r="B22" i="50"/>
  <c r="B21" i="50"/>
  <c r="B20" i="50"/>
  <c r="B19" i="50"/>
  <c r="B18" i="50"/>
  <c r="B17" i="50"/>
  <c r="B16" i="50"/>
  <c r="B15" i="50"/>
  <c r="B14" i="50"/>
  <c r="B13" i="50"/>
  <c r="B12" i="50"/>
  <c r="B11" i="50"/>
  <c r="B10" i="50"/>
  <c r="B9" i="50"/>
  <c r="E8" i="50"/>
  <c r="D8" i="50"/>
  <c r="B8" i="50"/>
  <c r="C8" i="50"/>
  <c r="B7" i="50"/>
  <c r="B6" i="50"/>
  <c r="B27" i="49"/>
  <c r="B26" i="49"/>
  <c r="B25" i="49"/>
  <c r="B24" i="49"/>
  <c r="B23" i="49"/>
  <c r="B22" i="49"/>
  <c r="B21" i="49"/>
  <c r="B20" i="49"/>
  <c r="B19" i="49"/>
  <c r="B18" i="49"/>
  <c r="B17" i="49"/>
  <c r="B16" i="49"/>
  <c r="B15" i="49"/>
  <c r="B14" i="49"/>
  <c r="B13" i="49"/>
  <c r="B12" i="49"/>
  <c r="B11" i="49"/>
  <c r="B10" i="49"/>
  <c r="B9" i="49"/>
  <c r="B8" i="49"/>
  <c r="B7" i="49"/>
</calcChain>
</file>

<file path=xl/sharedStrings.xml><?xml version="1.0" encoding="utf-8"?>
<sst xmlns="http://schemas.openxmlformats.org/spreadsheetml/2006/main" count="211" uniqueCount="99">
  <si>
    <t>Қаржы және сақтандыру қызметі</t>
  </si>
  <si>
    <t>Жылжымайтын мүлікпен жасалатын операциялар</t>
  </si>
  <si>
    <t>Кәсіби, ғылыми және техникалық қызмет</t>
  </si>
  <si>
    <t>Әкімшілік және қосалқы қызмет көрсету саласындағы қызмет</t>
  </si>
  <si>
    <t>Мемлекеттік басқару және қорғаныс; міндетті әлеуметтік қамтамасыз ету</t>
  </si>
  <si>
    <t>Білім беру</t>
  </si>
  <si>
    <t>Денсаулық сақтау және әлеуметтік қызметтер</t>
  </si>
  <si>
    <t>Өнер, ойын-сауық және демалыс</t>
  </si>
  <si>
    <t>Өзге де қызметтер түрлерін ұсыну</t>
  </si>
  <si>
    <t>Өнеркәсіп</t>
  </si>
  <si>
    <t>Қызмет түрлері қолданыстағы Экономикалық қызмет түрлерінің жалпы жіктеуішіне (ЭҚЖЖ) сәйкес берілген. Бірнеше қызмет түрін жүзеге асыратын заңды тұлғалар, филиалдар, шетелдік заңды тұлғалардың филиалдары  қосылған құнға ең көп өсімді қамтамасыз ететін негізгі түрі бойынша ескеріледі.</t>
  </si>
  <si>
    <t>Статистикалық бизнес-тіркелімдегі жұмыс істеп тұрған субъектілерге жататындар:
• қазіргі уақытта экономикалық қызметті жүзеге асыратындар, яғни белсенділер;
• жаңа немесе жақында тіркелген және экономикалық кызметін әлі жүзеге асырмағандар;
• экономикалық қызметті уақытша тоқтатқандар.</t>
  </si>
  <si>
    <t>Жұмыскерлердің орташа жылдық санында осы субъектінің филиалдарының, өкілдіктерінің және басқа оқшауланған бөлімшелерінің жұмыскерлерін қосқанда барлық жұмыскерлер, сонымен қатар дара кәсіпкердің өзі ескеріледі.</t>
  </si>
  <si>
    <t>бірлік</t>
  </si>
  <si>
    <t>Өлшемділігі бойынша  жұмыскерлердің орташа жылдық санына байланысты субъектілердің 3 тобы қарастырылған:
• шағын, оның ішінде микро (100 адамға дейін);
• орташа (101 – ден 250 адамға дейін);
• ірі (251 адамнан жоғары).</t>
  </si>
  <si>
    <t>Бюллетенге Статистикалық бизнес-тіркелімнің көрсеткіштері енгізілген, тіркелу органдарында тіркеуден немесе қайта тіркеуден өткен заңды тұлғалар, филиалдар және шетелдік заңды тұлғалардың филиалдар, сонымен бірге дара кәсіпкерлер туралы ақпарат бар.</t>
  </si>
  <si>
    <t>Әдіснамалық түсініктемелер</t>
  </si>
  <si>
    <t>Ауыл, орман және балық шаруашылығы</t>
  </si>
  <si>
    <t>Кен өндіру өнеркәсібі және карьерлерді қазу</t>
  </si>
  <si>
    <t>Өңдеу өнеркәсібі</t>
  </si>
  <si>
    <t>Электрмен жабдықтау, газ, бу беру және ауа баптау</t>
  </si>
  <si>
    <t>Сумен жабдықтау; кәріз жүйесі, қалдықтардың жиналуын және таратылуын бақылау</t>
  </si>
  <si>
    <t>Құрылыс</t>
  </si>
  <si>
    <t>Көтерме және бөлшек сауда; автомобильдерді және мотоциклдерді жөндеу</t>
  </si>
  <si>
    <t>Көлік және қоймалау</t>
  </si>
  <si>
    <t>Тұру және тамақтану бойынша қызметтер</t>
  </si>
  <si>
    <t>Ақпарат және байланыс</t>
  </si>
  <si>
    <t>Барлығы</t>
  </si>
  <si>
    <t>шағын кәсіпкерліктегі заңды тұлғалар</t>
  </si>
  <si>
    <t>орта кәсіпкерліктегі заңды тұлғалар</t>
  </si>
  <si>
    <t>дара кәсіпкерлер</t>
  </si>
  <si>
    <t>шаруа немесе фермер қожалықтары</t>
  </si>
  <si>
    <t>Қызмет түрлері бойынша тіркелген ШОК субъектілерінің саны</t>
  </si>
  <si>
    <t>2 серия Кәсіпорын статистикасы</t>
  </si>
  <si>
    <t>Шартты белгілер:</t>
  </si>
  <si>
    <t>«-»  құбылыс жоқ</t>
  </si>
  <si>
    <t>Қызмет түрлері Қазақстан Республикасының Кәсіпкерлік кодексімен реттелетін шағын және орта кәсіпкерлер субъектілеріне заңды тұлғалар, жеке кәсіпкерлер және шаруа немесе фермер қожалықтары жатады.</t>
  </si>
  <si>
    <t>Тұлғалардың дара кәсiпкерлiктi жүзеге асыруы ауыл шаруашылығы мақсатындағы жердi ауыл шаруашылығы өнiмiн өндiру үшін пайдалануға, сондай-ақ осы өнiмдi қайта өңдеумен және өткiзумен тығыз байланысты еңбек бiрлестiгi шаруа немесе фермер қожалығы деп танылады.</t>
  </si>
  <si>
    <t>«0,0» – болмашы шама</t>
  </si>
  <si>
    <t>«х» – деректер құпия</t>
  </si>
  <si>
    <t>«...» – деректер жоқ</t>
  </si>
  <si>
    <t>Жекелеген жағдайларда қорытынды мен қосылғыштар сомасы арасындағы шамалы айырмашылықтар деректерді дөңгелектеумен түсіндіріледі.</t>
  </si>
  <si>
    <t>Жұмыс істеп тұрған ШОК субъектілерінің саны</t>
  </si>
  <si>
    <t>Қызмет түрлері бойынша жұмыс істеп тұрған ШОК субъектілерінің саны</t>
  </si>
  <si>
    <t>Мазмұны</t>
  </si>
  <si>
    <t>1.</t>
  </si>
  <si>
    <t>Тіркелген және жұмыс істеп тұрған ШОК субъектілерінің саны</t>
  </si>
  <si>
    <t>Аудандар бойынша тіркелген ШОК субъектілерінің саны</t>
  </si>
  <si>
    <t>Көкшетау қ.ә.</t>
  </si>
  <si>
    <t>Қосшы қ.ә.</t>
  </si>
  <si>
    <t>Степногорск қ.ә.</t>
  </si>
  <si>
    <t>Ақкөл</t>
  </si>
  <si>
    <t>Аршалы</t>
  </si>
  <si>
    <t>Астрахан</t>
  </si>
  <si>
    <t>Атбасар</t>
  </si>
  <si>
    <t>Бурабай</t>
  </si>
  <si>
    <t>Бұланды</t>
  </si>
  <si>
    <t>Біржан сал</t>
  </si>
  <si>
    <t>Егіндікөл</t>
  </si>
  <si>
    <t>Ерейментау</t>
  </si>
  <si>
    <t>Есіл</t>
  </si>
  <si>
    <t>Жақсы</t>
  </si>
  <si>
    <t>Жарқайың</t>
  </si>
  <si>
    <t>Зеренді</t>
  </si>
  <si>
    <t>Қорғалжын</t>
  </si>
  <si>
    <t>Сандықтау</t>
  </si>
  <si>
    <t>Целиноград</t>
  </si>
  <si>
    <t>Шортанды</t>
  </si>
  <si>
    <t>Ақмола облысы</t>
  </si>
  <si>
    <t>-</t>
  </si>
  <si>
    <t>Ұсынылып отырған кестелерде тіркелген және жұмыс істеп тұрғандар саны туралы ақпарат бар:
• Ақмола облысының аудандары және қызмет түрлері бөлінісінде көлемдері, ұйымдастырушылық-құқықтық нысандары, меншік нысандары бойынша заңды тұлғалардың, филиалдардың және шетелдік заңды тұлғалар;
• Ақмола облысының аудандары және қызмет түрлері бөлінісінде дара кәсіпкерлер.</t>
  </si>
  <si>
    <t>Заңды тұлға құрмаған дара кәсіпкерлер және жұмыскерлерінің жылдық орташа саны бір жүз адамнан аспайтын және жылдық орташа кірісі республикалық бюджет туралы заңда белгіленген және тиісті қаржы жылының 1 қаңтарында қолданыста болатын айлық есептік көрсеткіштің үш жүз мың еселенген мөлшерінен аспайтын, кәсіпкерлікті жүзеге асыратын заңды тұлғалар шағын кәсіпкерлік субъектілерге жатады.</t>
  </si>
  <si>
    <t>Кәсіпкерлікті жүзеге асыратын, шағын және ірі кәсіпкерлік субъектілеріне жатпайтын дара кәсіпкерлер мен заңды тұлғалар орта кәсіпкерлік субъектілерге жатады.</t>
  </si>
  <si>
    <t>Оның ішінде</t>
  </si>
  <si>
    <t xml:space="preserve">                 </t>
  </si>
  <si>
    <t>© Қазақстан Республикасы Стратегиялық жоспарлау және реформалар агенттігі Ұлттық статитистика бюросы</t>
  </si>
  <si>
    <t>1. Тіркелген және жұмыс істеп тұрған ШОК субъектілерінің саны</t>
  </si>
  <si>
    <t>1.1  Қалалар мен аудандар бойынша тіркелген ШОК субъектілерінің саны</t>
  </si>
  <si>
    <t>1.2  Қызмет түрлері бойынша тіркелген ШОК субъектілерінің саны</t>
  </si>
  <si>
    <t>1.3 Жұмыс істеп тұрған ШОК субъектілерінің саны</t>
  </si>
  <si>
    <t>1.4  Қызмет түрлері бойынша жұмыс істеп тұрған ШОК субъектілерінің саны</t>
  </si>
  <si>
    <t>Ақмола облысындағы тіркелген және жұмыс істеп тұрған ШОК субъектілерінің саны</t>
  </si>
  <si>
    <t>Жауапты шығарушы:</t>
  </si>
  <si>
    <t>Басқарманың басшысы:</t>
  </si>
  <si>
    <t xml:space="preserve">Орындаушы: </t>
  </si>
  <si>
    <t>Мекенжай:</t>
  </si>
  <si>
    <t>Тіркелімдер және респонденттер мен әкімшілік дереккөздерге қатысты бақылау басқармасы</t>
  </si>
  <si>
    <t>Касымов С.Б.</t>
  </si>
  <si>
    <t xml:space="preserve"> 020000,  Көкшетау каласы</t>
  </si>
  <si>
    <t>тел. (7162) 254302</t>
  </si>
  <si>
    <t>Тел. (7162) 254302</t>
  </si>
  <si>
    <t xml:space="preserve"> Нұрсұлтан   Назарбаев данғылы, 73</t>
  </si>
  <si>
    <t>e-mail: statakm@aspire.gov.kz</t>
  </si>
  <si>
    <t>С.Б. Касымов</t>
  </si>
  <si>
    <t>Жариялау күні: 15.05.2026</t>
  </si>
  <si>
    <t>Келесі жариялау күні: 15.06.2026</t>
  </si>
  <si>
    <t>2026 жылғы 1 мамырдағы жағдай бойынша</t>
  </si>
  <si>
    <t>ПР-24658</t>
  </si>
  <si>
    <t>Шығ.  13.05.2026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</si>
</sst>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82" formatCode="###\ ###\ ###\ ##0"/>
    <numFmt numFmtId="212" formatCode="d/m;@"/>
  </numFmts>
  <fonts count="33" x14ac:knownFonts="1">
    <font>
      <sz val="10"/>
      <name val="Arial Cyr"/>
      <charset val="204"/>
    </font>
    <font>
      <sz val="10"/>
      <name val="Arial Cyr"/>
      <charset val="204"/>
    </font>
    <font>
      <sz val="11"/>
      <color indexed="8"/>
      <name val="Calibri"/>
      <family val="2"/>
      <charset val="204"/>
    </font>
    <font>
      <sz val="8"/>
      <name val="Arial Cyr"/>
      <charset val="204"/>
    </font>
    <font>
      <sz val="11"/>
      <color indexed="9"/>
      <name val="Calibri"/>
      <family val="2"/>
      <charset val="204"/>
    </font>
    <font>
      <sz val="11"/>
      <color indexed="8"/>
      <name val="Calibri"/>
      <family val="2"/>
    </font>
    <font>
      <b/>
      <sz val="8"/>
      <name val="Roboto"/>
      <charset val="204"/>
    </font>
    <font>
      <sz val="8"/>
      <name val="Roboto"/>
      <charset val="204"/>
    </font>
    <font>
      <sz val="11"/>
      <color indexed="8"/>
      <name val="Roboto"/>
      <charset val="204"/>
    </font>
    <font>
      <sz val="10"/>
      <name val="Roboto"/>
      <charset val="204"/>
    </font>
    <font>
      <b/>
      <sz val="14"/>
      <name val="Roboto"/>
      <charset val="204"/>
    </font>
    <font>
      <sz val="11"/>
      <name val="Roboto"/>
      <charset val="204"/>
    </font>
    <font>
      <b/>
      <sz val="20"/>
      <name val="Roboto"/>
      <charset val="204"/>
    </font>
    <font>
      <sz val="10"/>
      <color indexed="8"/>
      <name val="Roboto"/>
      <charset val="204"/>
    </font>
    <font>
      <sz val="10"/>
      <color indexed="10"/>
      <name val="Roboto"/>
      <charset val="204"/>
    </font>
    <font>
      <i/>
      <sz val="8"/>
      <name val="Roboto"/>
      <charset val="204"/>
    </font>
    <font>
      <b/>
      <sz val="10"/>
      <name val="Roboto"/>
      <charset val="204"/>
    </font>
    <font>
      <sz val="9"/>
      <name val="Roboto"/>
      <charset val="204"/>
    </font>
    <font>
      <b/>
      <sz val="10"/>
      <color indexed="10"/>
      <name val="Roboto"/>
      <charset val="204"/>
    </font>
    <font>
      <b/>
      <sz val="12"/>
      <name val="Roboto"/>
      <charset val="204"/>
    </font>
    <font>
      <sz val="8"/>
      <color indexed="8"/>
      <name val="Roboto"/>
      <charset val="204"/>
    </font>
    <font>
      <sz val="14"/>
      <name val="Roboto"/>
      <charset val="204"/>
    </font>
    <font>
      <sz val="12"/>
      <name val="Roboto"/>
      <charset val="204"/>
    </font>
    <font>
      <sz val="8"/>
      <color indexed="8"/>
      <name val="Roboto"/>
    </font>
    <font>
      <u/>
      <sz val="8"/>
      <color theme="10"/>
      <name val="Arial Cyr"/>
      <charset val="204"/>
    </font>
    <font>
      <sz val="11"/>
      <color indexed="8"/>
      <name val="Calibri"/>
      <family val="2"/>
      <scheme val="minor"/>
    </font>
    <font>
      <sz val="11"/>
      <color theme="1"/>
      <name val="Roboto"/>
      <charset val="204"/>
    </font>
    <font>
      <sz val="10"/>
      <color rgb="FF000000"/>
      <name val="Roboto"/>
      <charset val="204"/>
    </font>
    <font>
      <i/>
      <sz val="8"/>
      <color rgb="FF000000"/>
      <name val="Roboto"/>
      <charset val="204"/>
    </font>
    <font>
      <sz val="8"/>
      <color rgb="FF000000"/>
      <name val="Roboto"/>
      <charset val="204"/>
    </font>
    <font>
      <sz val="8"/>
      <color theme="1"/>
      <name val="Roboto"/>
      <charset val="204"/>
    </font>
    <font>
      <b/>
      <sz val="10"/>
      <color rgb="FF000000"/>
      <name val="Roboto"/>
      <charset val="204"/>
    </font>
    <font>
      <u/>
      <sz val="10"/>
      <color theme="10"/>
      <name val="Roboto"/>
      <charset val="204"/>
    </font>
  </fonts>
  <fills count="1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s>
  <borders count="12">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s>
  <cellStyleXfs count="27">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8" borderId="0" applyNumberFormat="0" applyBorder="0" applyAlignment="0" applyProtection="0"/>
    <xf numFmtId="0" fontId="2" fillId="11" borderId="0" applyNumberFormat="0" applyBorder="0" applyAlignment="0" applyProtection="0"/>
    <xf numFmtId="0" fontId="4" fillId="12"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24" fillId="0" borderId="0" applyNumberFormat="0" applyFill="0" applyBorder="0" applyAlignment="0" applyProtection="0">
      <alignment vertical="top"/>
      <protection locked="0"/>
    </xf>
    <xf numFmtId="0" fontId="2" fillId="0" borderId="0"/>
    <xf numFmtId="0" fontId="25" fillId="0" borderId="0"/>
    <xf numFmtId="0" fontId="5" fillId="0" borderId="0"/>
    <xf numFmtId="0" fontId="3" fillId="0" borderId="0"/>
    <xf numFmtId="0" fontId="25" fillId="0" borderId="0"/>
    <xf numFmtId="0" fontId="1" fillId="0" borderId="0"/>
    <xf numFmtId="0" fontId="1" fillId="0" borderId="0"/>
  </cellStyleXfs>
  <cellXfs count="114">
    <xf numFmtId="0" fontId="0" fillId="0" borderId="0" xfId="0"/>
    <xf numFmtId="0" fontId="7" fillId="0" borderId="0" xfId="0" applyFont="1"/>
    <xf numFmtId="0" fontId="26" fillId="0" borderId="0" xfId="0" applyFont="1" applyFill="1" applyBorder="1"/>
    <xf numFmtId="0" fontId="9" fillId="0" borderId="0" xfId="0" applyFont="1" applyFill="1" applyBorder="1"/>
    <xf numFmtId="0" fontId="9" fillId="0" borderId="0" xfId="0" applyFont="1"/>
    <xf numFmtId="0" fontId="26" fillId="0" borderId="0" xfId="0" applyFont="1" applyFill="1" applyBorder="1" applyAlignment="1">
      <alignment horizontal="center"/>
    </xf>
    <xf numFmtId="0" fontId="10" fillId="0" borderId="0" xfId="20" applyNumberFormat="1" applyFont="1" applyFill="1" applyBorder="1" applyAlignment="1" applyProtection="1">
      <alignment horizontal="right" vertical="top" wrapText="1"/>
    </xf>
    <xf numFmtId="0" fontId="8" fillId="0" borderId="0" xfId="22" applyFont="1" applyAlignment="1">
      <alignment vertical="top" wrapText="1"/>
    </xf>
    <xf numFmtId="0" fontId="7" fillId="0" borderId="0" xfId="20" applyNumberFormat="1" applyFont="1" applyFill="1" applyBorder="1" applyAlignment="1" applyProtection="1">
      <alignment vertical="top" wrapText="1"/>
    </xf>
    <xf numFmtId="0" fontId="8" fillId="0" borderId="0" xfId="22" applyFont="1" applyAlignment="1"/>
    <xf numFmtId="0" fontId="13" fillId="0" borderId="0" xfId="0" applyFont="1" applyAlignment="1">
      <alignment horizontal="justify" vertical="top" wrapText="1"/>
    </xf>
    <xf numFmtId="0" fontId="27" fillId="0" borderId="0" xfId="0" applyFont="1" applyAlignment="1"/>
    <xf numFmtId="0" fontId="13" fillId="0" borderId="0" xfId="0" applyFont="1" applyAlignment="1"/>
    <xf numFmtId="0" fontId="27" fillId="0" borderId="0" xfId="0" applyFont="1" applyAlignment="1">
      <alignment wrapText="1"/>
    </xf>
    <xf numFmtId="0" fontId="9" fillId="0" borderId="0" xfId="0" applyFont="1" applyFill="1" applyAlignment="1"/>
    <xf numFmtId="0" fontId="14" fillId="0" borderId="0" xfId="0" applyFont="1"/>
    <xf numFmtId="0" fontId="9" fillId="0" borderId="0" xfId="0" applyFont="1" applyAlignment="1"/>
    <xf numFmtId="0" fontId="15" fillId="0" borderId="0" xfId="0" applyFont="1" applyAlignment="1"/>
    <xf numFmtId="0" fontId="28" fillId="0" borderId="0" xfId="0" applyFont="1" applyAlignment="1"/>
    <xf numFmtId="0" fontId="17" fillId="0" borderId="0" xfId="0" applyFont="1"/>
    <xf numFmtId="0" fontId="16" fillId="0" borderId="0" xfId="0" applyFont="1" applyBorder="1" applyAlignment="1">
      <alignment horizontal="justify" vertical="top"/>
    </xf>
    <xf numFmtId="0" fontId="9" fillId="0" borderId="0" xfId="0" applyFont="1" applyAlignment="1">
      <alignment horizontal="justify" vertical="top"/>
    </xf>
    <xf numFmtId="0" fontId="9" fillId="0" borderId="0" xfId="0" applyFont="1" applyFill="1" applyAlignment="1">
      <alignment horizontal="justify" vertical="top"/>
    </xf>
    <xf numFmtId="0" fontId="16" fillId="0" borderId="0" xfId="0" applyFont="1" applyFill="1" applyBorder="1" applyAlignment="1">
      <alignment horizontal="justify" vertical="top"/>
    </xf>
    <xf numFmtId="0" fontId="9" fillId="0" borderId="0" xfId="0" applyFont="1" applyFill="1" applyAlignment="1">
      <alignment horizontal="justify" vertical="top" wrapText="1"/>
    </xf>
    <xf numFmtId="0" fontId="18" fillId="0" borderId="0" xfId="0" applyFont="1" applyBorder="1" applyAlignment="1">
      <alignment horizontal="justify" vertical="top"/>
    </xf>
    <xf numFmtId="0" fontId="17" fillId="0" borderId="0" xfId="0" applyFont="1" applyAlignment="1">
      <alignment horizontal="justify"/>
    </xf>
    <xf numFmtId="0" fontId="14" fillId="0" borderId="0" xfId="0" applyFont="1" applyFill="1" applyAlignment="1">
      <alignment horizontal="justify" vertical="top"/>
    </xf>
    <xf numFmtId="0" fontId="17" fillId="0" borderId="0" xfId="0" applyFont="1" applyAlignment="1">
      <alignment wrapText="1"/>
    </xf>
    <xf numFmtId="49" fontId="7" fillId="0" borderId="0" xfId="0" applyNumberFormat="1" applyFont="1" applyBorder="1" applyAlignment="1">
      <alignment horizontal="left" wrapText="1"/>
    </xf>
    <xf numFmtId="0" fontId="9" fillId="0" borderId="0" xfId="0" applyFont="1" applyBorder="1"/>
    <xf numFmtId="3" fontId="7" fillId="0" borderId="0" xfId="0" applyNumberFormat="1" applyFont="1" applyBorder="1" applyAlignment="1">
      <alignment horizontal="left" wrapText="1" indent="1"/>
    </xf>
    <xf numFmtId="0" fontId="6" fillId="0" borderId="0" xfId="0" applyFont="1" applyAlignment="1">
      <alignment vertical="center" wrapText="1"/>
    </xf>
    <xf numFmtId="0" fontId="7" fillId="0" borderId="0" xfId="0" applyFont="1" applyAlignment="1">
      <alignment vertical="center" wrapText="1"/>
    </xf>
    <xf numFmtId="3" fontId="16" fillId="0" borderId="0" xfId="0" applyNumberFormat="1" applyFont="1" applyAlignment="1">
      <alignment vertical="center" wrapText="1"/>
    </xf>
    <xf numFmtId="0" fontId="7" fillId="0" borderId="0" xfId="0" applyFont="1" applyBorder="1" applyAlignment="1">
      <alignment horizontal="right" wrapText="1"/>
    </xf>
    <xf numFmtId="3" fontId="7" fillId="0" borderId="1" xfId="0" applyNumberFormat="1" applyFont="1" applyBorder="1" applyAlignment="1">
      <alignment horizontal="left" wrapText="1"/>
    </xf>
    <xf numFmtId="3" fontId="7" fillId="0" borderId="0" xfId="0" applyNumberFormat="1" applyFont="1" applyBorder="1" applyAlignment="1">
      <alignment horizontal="left" wrapText="1"/>
    </xf>
    <xf numFmtId="0" fontId="7" fillId="0" borderId="0" xfId="0" applyFont="1" applyBorder="1" applyAlignment="1">
      <alignment horizontal="left" wrapText="1"/>
    </xf>
    <xf numFmtId="0" fontId="9" fillId="0" borderId="0" xfId="0" applyFont="1" applyAlignment="1">
      <alignment horizontal="right"/>
    </xf>
    <xf numFmtId="0" fontId="29" fillId="0" borderId="2" xfId="0" applyFont="1" applyBorder="1" applyAlignment="1">
      <alignment horizontal="center" wrapText="1"/>
    </xf>
    <xf numFmtId="0" fontId="29" fillId="0" borderId="3" xfId="0" applyFont="1" applyBorder="1" applyAlignment="1">
      <alignment horizontal="center" wrapText="1"/>
    </xf>
    <xf numFmtId="3" fontId="30" fillId="0" borderId="0" xfId="0" applyNumberFormat="1" applyFont="1" applyBorder="1"/>
    <xf numFmtId="0" fontId="7" fillId="0" borderId="1" xfId="0" applyFont="1" applyBorder="1" applyAlignment="1">
      <alignment vertical="center" wrapText="1"/>
    </xf>
    <xf numFmtId="3" fontId="30" fillId="0" borderId="1" xfId="0" applyNumberFormat="1" applyFont="1" applyBorder="1"/>
    <xf numFmtId="0" fontId="31" fillId="0" borderId="0" xfId="0" applyFont="1" applyAlignment="1">
      <alignment horizontal="center"/>
    </xf>
    <xf numFmtId="0" fontId="31" fillId="0" borderId="0" xfId="0" applyFont="1" applyAlignment="1">
      <alignment horizontal="right"/>
    </xf>
    <xf numFmtId="0" fontId="29" fillId="0" borderId="2" xfId="0" applyFont="1" applyBorder="1" applyAlignment="1">
      <alignment horizontal="center" vertical="center" wrapText="1"/>
    </xf>
    <xf numFmtId="0" fontId="29" fillId="0" borderId="3" xfId="0" applyFont="1" applyBorder="1" applyAlignment="1">
      <alignment horizontal="center" vertical="center" wrapText="1"/>
    </xf>
    <xf numFmtId="0" fontId="6" fillId="0" borderId="0" xfId="0" applyFont="1" applyFill="1"/>
    <xf numFmtId="0" fontId="29" fillId="0" borderId="0" xfId="0" applyFont="1" applyFill="1" applyAlignment="1">
      <alignment wrapText="1"/>
    </xf>
    <xf numFmtId="0" fontId="16" fillId="0" borderId="0" xfId="0" applyFont="1" applyAlignment="1"/>
    <xf numFmtId="0" fontId="29" fillId="0" borderId="0" xfId="0" applyFont="1" applyBorder="1" applyAlignment="1">
      <alignment vertical="center" wrapText="1"/>
    </xf>
    <xf numFmtId="0" fontId="29" fillId="0" borderId="4" xfId="0" applyFont="1" applyBorder="1" applyAlignment="1">
      <alignment horizontal="center" wrapText="1"/>
    </xf>
    <xf numFmtId="0" fontId="29" fillId="0" borderId="5" xfId="0" applyFont="1" applyBorder="1" applyAlignment="1">
      <alignment horizontal="center" wrapText="1"/>
    </xf>
    <xf numFmtId="0" fontId="29" fillId="0" borderId="0" xfId="0" applyFont="1" applyBorder="1" applyAlignment="1">
      <alignment horizontal="center" wrapText="1"/>
    </xf>
    <xf numFmtId="0" fontId="31" fillId="0" borderId="0" xfId="0" applyFont="1" applyAlignment="1"/>
    <xf numFmtId="0" fontId="9" fillId="0" borderId="0" xfId="0" applyFont="1" applyFill="1"/>
    <xf numFmtId="0" fontId="29" fillId="0" borderId="0" xfId="0" applyFont="1" applyAlignment="1">
      <alignment vertical="center"/>
    </xf>
    <xf numFmtId="182" fontId="7" fillId="0" borderId="0" xfId="0" applyNumberFormat="1" applyFont="1" applyAlignment="1">
      <alignment horizontal="right" wrapText="1"/>
    </xf>
    <xf numFmtId="0" fontId="7" fillId="0" borderId="0" xfId="0" applyFont="1" applyAlignment="1">
      <alignment horizontal="right" wrapText="1"/>
    </xf>
    <xf numFmtId="0" fontId="6" fillId="0" borderId="6" xfId="26" applyFont="1" applyBorder="1" applyAlignment="1">
      <alignment horizontal="left"/>
    </xf>
    <xf numFmtId="0" fontId="6" fillId="0" borderId="6" xfId="0" applyFont="1" applyBorder="1" applyAlignment="1">
      <alignment horizontal="left"/>
    </xf>
    <xf numFmtId="0" fontId="9" fillId="0" borderId="6" xfId="0" applyFont="1" applyBorder="1"/>
    <xf numFmtId="0" fontId="20" fillId="0" borderId="6" xfId="0" applyFont="1" applyBorder="1"/>
    <xf numFmtId="0" fontId="7" fillId="0" borderId="0" xfId="26" applyFont="1" applyAlignment="1">
      <alignment horizontal="left"/>
    </xf>
    <xf numFmtId="0" fontId="7" fillId="0" borderId="0" xfId="0" applyFont="1" applyAlignment="1">
      <alignment horizontal="left"/>
    </xf>
    <xf numFmtId="0" fontId="20" fillId="0" borderId="0" xfId="0" applyFont="1"/>
    <xf numFmtId="0" fontId="8" fillId="0" borderId="0" xfId="0" applyFont="1"/>
    <xf numFmtId="0" fontId="0" fillId="0" borderId="1" xfId="0" applyBorder="1"/>
    <xf numFmtId="0" fontId="7" fillId="0" borderId="1" xfId="0" applyFont="1" applyBorder="1" applyAlignment="1">
      <alignment horizontal="center"/>
    </xf>
    <xf numFmtId="0" fontId="9" fillId="0" borderId="1" xfId="0" applyFont="1" applyBorder="1"/>
    <xf numFmtId="0" fontId="7" fillId="0" borderId="1" xfId="0" applyFont="1" applyBorder="1"/>
    <xf numFmtId="0" fontId="17" fillId="0" borderId="1" xfId="0" applyFont="1" applyBorder="1"/>
    <xf numFmtId="0" fontId="16" fillId="0" borderId="0" xfId="0" applyFont="1" applyAlignment="1">
      <alignment horizontal="left"/>
    </xf>
    <xf numFmtId="212" fontId="9" fillId="0" borderId="0" xfId="19" applyNumberFormat="1" applyFont="1" applyAlignment="1" applyProtection="1">
      <alignment horizontal="center"/>
    </xf>
    <xf numFmtId="212" fontId="32" fillId="0" borderId="0" xfId="19" applyNumberFormat="1" applyFont="1" applyAlignment="1" applyProtection="1">
      <alignment horizontal="center"/>
    </xf>
    <xf numFmtId="0" fontId="21" fillId="0" borderId="0" xfId="0" applyFont="1"/>
    <xf numFmtId="182" fontId="23" fillId="0" borderId="0" xfId="0" applyNumberFormat="1" applyFont="1" applyAlignment="1">
      <alignment horizontal="right" wrapText="1"/>
    </xf>
    <xf numFmtId="0" fontId="23" fillId="0" borderId="0" xfId="0" applyFont="1" applyAlignment="1">
      <alignment horizontal="right" wrapText="1"/>
    </xf>
    <xf numFmtId="182" fontId="23" fillId="0" borderId="1" xfId="0" applyNumberFormat="1" applyFont="1" applyBorder="1" applyAlignment="1">
      <alignment horizontal="right" wrapText="1"/>
    </xf>
    <xf numFmtId="182" fontId="23" fillId="0" borderId="0" xfId="0" applyNumberFormat="1" applyFont="1" applyBorder="1" applyAlignment="1">
      <alignment horizontal="right" wrapText="1"/>
    </xf>
    <xf numFmtId="0" fontId="26" fillId="0" borderId="0" xfId="0" applyFont="1" applyFill="1" applyBorder="1" applyAlignment="1">
      <alignment horizontal="center"/>
    </xf>
    <xf numFmtId="0" fontId="21" fillId="0" borderId="0" xfId="20" applyNumberFormat="1" applyFont="1" applyFill="1" applyBorder="1" applyAlignment="1" applyProtection="1">
      <alignment horizontal="right" vertical="top" wrapText="1"/>
    </xf>
    <xf numFmtId="0" fontId="9" fillId="0" borderId="0" xfId="0" applyFont="1" applyAlignment="1">
      <alignment vertical="top" wrapText="1"/>
    </xf>
    <xf numFmtId="0" fontId="10" fillId="0" borderId="0" xfId="20" applyNumberFormat="1" applyFont="1" applyFill="1" applyBorder="1" applyAlignment="1" applyProtection="1">
      <alignment horizontal="right" vertical="top" wrapText="1"/>
    </xf>
    <xf numFmtId="0" fontId="8" fillId="0" borderId="0" xfId="22" applyFont="1" applyAlignment="1">
      <alignment vertical="top" wrapText="1"/>
    </xf>
    <xf numFmtId="0" fontId="11" fillId="0" borderId="0" xfId="22" applyFont="1" applyAlignment="1">
      <alignment vertical="top" wrapText="1"/>
    </xf>
    <xf numFmtId="0" fontId="12" fillId="0" borderId="0" xfId="0" applyFont="1" applyAlignment="1">
      <alignment vertical="top" wrapText="1"/>
    </xf>
    <xf numFmtId="0" fontId="21" fillId="0" borderId="0" xfId="20" applyNumberFormat="1" applyFont="1" applyFill="1" applyBorder="1" applyAlignment="1" applyProtection="1">
      <alignment horizontal="left" vertical="center" wrapText="1"/>
    </xf>
    <xf numFmtId="0" fontId="21" fillId="0" borderId="0" xfId="20" applyNumberFormat="1" applyFont="1" applyFill="1" applyBorder="1" applyAlignment="1" applyProtection="1">
      <alignment horizontal="left"/>
    </xf>
    <xf numFmtId="0" fontId="28" fillId="0" borderId="0" xfId="0" applyFont="1" applyAlignment="1">
      <alignment horizontal="right"/>
    </xf>
    <xf numFmtId="0" fontId="9" fillId="0" borderId="0" xfId="0" applyFont="1" applyAlignment="1">
      <alignment horizontal="center"/>
    </xf>
    <xf numFmtId="0" fontId="15" fillId="0" borderId="0" xfId="0" applyFont="1" applyAlignment="1">
      <alignment horizontal="center" wrapText="1"/>
    </xf>
    <xf numFmtId="0" fontId="9" fillId="0" borderId="0" xfId="19" applyFont="1" applyFill="1" applyAlignment="1" applyProtection="1">
      <alignment horizontal="left"/>
    </xf>
    <xf numFmtId="0" fontId="19" fillId="0" borderId="0" xfId="0" applyFont="1" applyAlignment="1">
      <alignment horizontal="center" wrapText="1"/>
    </xf>
    <xf numFmtId="0" fontId="22" fillId="0" borderId="0" xfId="0" applyFont="1" applyAlignment="1">
      <alignment wrapText="1"/>
    </xf>
    <xf numFmtId="0" fontId="32" fillId="0" borderId="0" xfId="19" applyFont="1" applyFill="1" applyAlignment="1" applyProtection="1"/>
    <xf numFmtId="0" fontId="19" fillId="0" borderId="0" xfId="0" applyFont="1" applyAlignment="1">
      <alignment horizontal="center" vertical="top"/>
    </xf>
    <xf numFmtId="0" fontId="22" fillId="0" borderId="0" xfId="0" applyFont="1" applyAlignment="1">
      <alignment vertical="top"/>
    </xf>
    <xf numFmtId="0" fontId="29" fillId="0" borderId="7" xfId="0" applyFont="1" applyBorder="1" applyAlignment="1">
      <alignment vertical="top" wrapText="1"/>
    </xf>
    <xf numFmtId="0" fontId="29" fillId="0" borderId="8" xfId="0" applyFont="1" applyBorder="1" applyAlignment="1">
      <alignment horizontal="center" vertical="center" wrapText="1"/>
    </xf>
    <xf numFmtId="0" fontId="29" fillId="0" borderId="4" xfId="0" applyFont="1" applyBorder="1" applyAlignment="1">
      <alignment horizontal="center" vertical="center" wrapText="1"/>
    </xf>
    <xf numFmtId="0" fontId="29" fillId="0" borderId="9" xfId="0" applyFont="1" applyBorder="1" applyAlignment="1">
      <alignment horizontal="center" vertical="center" wrapText="1"/>
    </xf>
    <xf numFmtId="0" fontId="29" fillId="0" borderId="6" xfId="0" applyFont="1" applyBorder="1" applyAlignment="1">
      <alignment horizontal="center" vertical="center" wrapText="1"/>
    </xf>
    <xf numFmtId="0" fontId="16" fillId="0" borderId="0" xfId="0" applyFont="1" applyAlignment="1">
      <alignment horizontal="center" vertical="center" wrapText="1"/>
    </xf>
    <xf numFmtId="0" fontId="19" fillId="0" borderId="0" xfId="0" applyFont="1" applyAlignment="1">
      <alignment horizontal="left"/>
    </xf>
    <xf numFmtId="0" fontId="31" fillId="0" borderId="0" xfId="0" applyFont="1" applyAlignment="1">
      <alignment horizontal="center"/>
    </xf>
    <xf numFmtId="0" fontId="29" fillId="0" borderId="2" xfId="0" applyFont="1" applyBorder="1" applyAlignment="1">
      <alignment horizontal="center" vertical="center" wrapText="1"/>
    </xf>
    <xf numFmtId="0" fontId="29" fillId="0" borderId="3" xfId="0" applyFont="1" applyBorder="1" applyAlignment="1">
      <alignment horizontal="center" vertical="center" wrapText="1"/>
    </xf>
    <xf numFmtId="0" fontId="29" fillId="0" borderId="10" xfId="0" applyFont="1" applyBorder="1" applyAlignment="1">
      <alignment vertical="top" wrapText="1"/>
    </xf>
    <xf numFmtId="0" fontId="29" fillId="0" borderId="11" xfId="0" applyFont="1" applyBorder="1" applyAlignment="1">
      <alignment vertical="top" wrapText="1"/>
    </xf>
    <xf numFmtId="0" fontId="16" fillId="0" borderId="0" xfId="0" applyFont="1" applyAlignment="1">
      <alignment horizontal="center"/>
    </xf>
    <xf numFmtId="0" fontId="7" fillId="0" borderId="0" xfId="0" applyFont="1" applyAlignment="1">
      <alignment horizontal="left"/>
    </xf>
  </cellXfs>
  <cellStyles count="27">
    <cellStyle name="20% - Акцент1" xfId="1"/>
    <cellStyle name="20% - Акцент2" xfId="2"/>
    <cellStyle name="20% - Акцент3" xfId="3"/>
    <cellStyle name="20% - Акцент4" xfId="4"/>
    <cellStyle name="20% - Акцент5" xfId="5"/>
    <cellStyle name="20% - Акцент6" xfId="6"/>
    <cellStyle name="40% - Акцент1" xfId="7"/>
    <cellStyle name="40% - Акцент2" xfId="8"/>
    <cellStyle name="40% - Акцент3" xfId="9"/>
    <cellStyle name="40% - Акцент4" xfId="10"/>
    <cellStyle name="40% - Акцент5" xfId="11"/>
    <cellStyle name="40% - Акцент6" xfId="12"/>
    <cellStyle name="60% - Акцент1" xfId="13"/>
    <cellStyle name="60% - Акцент2" xfId="14"/>
    <cellStyle name="60% - Акцент3" xfId="15"/>
    <cellStyle name="60% - Акцент4" xfId="16"/>
    <cellStyle name="60% - Акцент5" xfId="17"/>
    <cellStyle name="60% - Акцент6" xfId="18"/>
    <cellStyle name="Гиперссылка" xfId="19" builtinId="8"/>
    <cellStyle name="Обычный" xfId="0" builtinId="0"/>
    <cellStyle name="Обычный 2" xfId="20"/>
    <cellStyle name="Обычный 2 2" xfId="21"/>
    <cellStyle name="Обычный 3" xfId="22"/>
    <cellStyle name="Обычный 3 2" xfId="23"/>
    <cellStyle name="Обычный 4" xfId="24"/>
    <cellStyle name="Обычный 5" xfId="25"/>
    <cellStyle name="Обычный_21" xfId="2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76200</xdr:rowOff>
    </xdr:from>
    <xdr:to>
      <xdr:col>4</xdr:col>
      <xdr:colOff>971550</xdr:colOff>
      <xdr:row>4</xdr:row>
      <xdr:rowOff>152400</xdr:rowOff>
    </xdr:to>
    <xdr:pic>
      <xdr:nvPicPr>
        <xdr:cNvPr id="2372" name="Рисунок 4" descr="C:\Users\a.naurzbekova\Desktop\2023 НОВЫЙ ЛОГОТИП БНС\2 шаг новый вариант логотипа во всех форматах\Group 54.pn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6200"/>
          <a:ext cx="340995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libri">
      <a:majorFont>
        <a:latin typeface="Calibri"/>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1101;&#1083;&#1077;&#1082;&#1090;&#1088;%20&#1090;&#1072;&#1073;&#1083;&#1080;&#1094;&#1099;-%20&#1082;&#1072;&#1079;.xls"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0"/>
  <sheetViews>
    <sheetView workbookViewId="0"/>
  </sheetViews>
  <sheetFormatPr defaultRowHeight="12.75" x14ac:dyDescent="0.2"/>
  <cols>
    <col min="1" max="4" width="9.140625" style="4"/>
    <col min="5" max="5" width="23.5703125" style="4" customWidth="1"/>
    <col min="6" max="6" width="9.140625" style="4"/>
    <col min="7" max="7" width="6.7109375" style="4" customWidth="1"/>
    <col min="8" max="8" width="4" style="4" customWidth="1"/>
    <col min="9" max="9" width="9.140625" style="4" hidden="1" customWidth="1"/>
    <col min="10" max="10" width="0.28515625" style="4" customWidth="1"/>
    <col min="11" max="11" width="9.140625" style="4"/>
    <col min="12" max="12" width="36.42578125" style="4" customWidth="1"/>
    <col min="13" max="16384" width="9.140625" style="4"/>
  </cols>
  <sheetData>
    <row r="1" spans="1:12" ht="15" x14ac:dyDescent="0.25">
      <c r="A1" s="2"/>
      <c r="B1" s="3"/>
      <c r="C1" s="3"/>
      <c r="D1" s="3"/>
      <c r="E1" s="3"/>
      <c r="F1" s="3"/>
      <c r="G1" s="3"/>
      <c r="H1" s="3"/>
      <c r="I1" s="3"/>
      <c r="J1" s="3"/>
      <c r="K1" s="3"/>
    </row>
    <row r="2" spans="1:12" ht="14.25" customHeight="1" x14ac:dyDescent="0.2">
      <c r="A2" s="82"/>
      <c r="B2" s="82"/>
      <c r="C2" s="82"/>
      <c r="D2" s="82"/>
      <c r="E2" s="82"/>
      <c r="F2" s="3"/>
      <c r="G2" s="3"/>
      <c r="H2" s="3"/>
      <c r="I2" s="3"/>
      <c r="J2" s="3"/>
      <c r="K2" s="3"/>
    </row>
    <row r="3" spans="1:12" ht="14.25" customHeight="1" x14ac:dyDescent="0.2">
      <c r="A3" s="82"/>
      <c r="B3" s="82"/>
      <c r="C3" s="82"/>
      <c r="D3" s="82"/>
      <c r="E3" s="82"/>
      <c r="F3" s="3"/>
      <c r="G3" s="3"/>
      <c r="H3" s="3"/>
      <c r="I3" s="3"/>
      <c r="J3" s="3"/>
      <c r="K3" s="3"/>
    </row>
    <row r="4" spans="1:12" ht="14.25" customHeight="1" x14ac:dyDescent="0.2">
      <c r="A4" s="82"/>
      <c r="B4" s="82"/>
      <c r="C4" s="82"/>
      <c r="D4" s="82"/>
      <c r="E4" s="82"/>
      <c r="F4" s="3"/>
      <c r="G4" s="3"/>
      <c r="H4" s="3"/>
      <c r="I4" s="3"/>
      <c r="J4" s="3"/>
      <c r="K4" s="3"/>
    </row>
    <row r="5" spans="1:12" ht="30.75" customHeight="1" x14ac:dyDescent="0.25">
      <c r="A5" s="5"/>
      <c r="B5" s="5"/>
      <c r="C5" s="5"/>
      <c r="D5" s="5"/>
      <c r="E5" s="5"/>
      <c r="F5" s="3"/>
      <c r="G5" s="3"/>
      <c r="H5" s="3"/>
      <c r="I5" s="3"/>
      <c r="J5" s="3"/>
      <c r="K5" s="3"/>
    </row>
    <row r="6" spans="1:12" ht="14.25" customHeight="1" x14ac:dyDescent="0.25">
      <c r="A6" s="5"/>
      <c r="B6" s="5"/>
      <c r="C6" s="5"/>
      <c r="D6" s="5"/>
      <c r="E6" s="5"/>
      <c r="F6" s="3"/>
      <c r="G6" s="3"/>
      <c r="H6" s="3"/>
      <c r="I6" s="3"/>
      <c r="J6" s="3"/>
      <c r="K6" s="3"/>
    </row>
    <row r="7" spans="1:12" ht="14.25" customHeight="1" x14ac:dyDescent="0.25">
      <c r="A7" s="5"/>
      <c r="B7" s="5"/>
      <c r="C7" s="5"/>
      <c r="D7" s="5"/>
      <c r="E7" s="5"/>
      <c r="F7" s="3"/>
      <c r="G7" s="3"/>
      <c r="H7" s="3"/>
      <c r="I7" s="3"/>
      <c r="J7" s="3"/>
      <c r="K7" s="3"/>
    </row>
    <row r="8" spans="1:12" ht="15" x14ac:dyDescent="0.25">
      <c r="A8" s="2"/>
      <c r="B8" s="3"/>
      <c r="C8" s="3"/>
      <c r="D8" s="3"/>
      <c r="E8" s="3"/>
      <c r="F8" s="3"/>
      <c r="G8" s="3"/>
      <c r="H8" s="3"/>
      <c r="I8" s="3"/>
      <c r="J8" s="3"/>
      <c r="K8" s="3"/>
    </row>
    <row r="9" spans="1:12" ht="18.75" x14ac:dyDescent="0.3">
      <c r="A9" s="77" t="s">
        <v>94</v>
      </c>
      <c r="F9" s="85"/>
      <c r="G9" s="86"/>
      <c r="H9" s="83"/>
      <c r="I9" s="84"/>
      <c r="J9" s="84"/>
      <c r="K9" s="84"/>
      <c r="L9" s="84"/>
    </row>
    <row r="10" spans="1:12" ht="20.25" customHeight="1" x14ac:dyDescent="0.3">
      <c r="A10" s="77" t="s">
        <v>95</v>
      </c>
      <c r="F10" s="7"/>
      <c r="G10" s="7"/>
      <c r="H10" s="83"/>
      <c r="I10" s="87"/>
      <c r="J10" s="87"/>
      <c r="K10" s="87"/>
      <c r="L10" s="87"/>
    </row>
    <row r="11" spans="1:12" ht="20.25" customHeight="1" x14ac:dyDescent="0.2">
      <c r="F11" s="7"/>
      <c r="G11" s="7"/>
      <c r="H11" s="6"/>
      <c r="I11" s="7"/>
      <c r="J11" s="7"/>
      <c r="K11" s="7"/>
      <c r="L11" s="7"/>
    </row>
    <row r="12" spans="1:12" ht="18.75" x14ac:dyDescent="0.2">
      <c r="A12" s="8"/>
      <c r="B12" s="8"/>
      <c r="C12" s="8"/>
      <c r="D12" s="8"/>
      <c r="E12" s="6"/>
      <c r="F12" s="7"/>
      <c r="G12" s="7"/>
      <c r="H12" s="3"/>
      <c r="I12" s="3"/>
      <c r="J12" s="3"/>
      <c r="K12" s="3"/>
    </row>
    <row r="13" spans="1:12" ht="18.75" x14ac:dyDescent="0.2">
      <c r="A13" s="8"/>
      <c r="B13" s="8"/>
      <c r="C13" s="8"/>
      <c r="D13" s="8"/>
      <c r="E13" s="6"/>
      <c r="F13" s="7"/>
      <c r="G13" s="7"/>
      <c r="H13" s="3"/>
      <c r="I13" s="3"/>
      <c r="J13" s="3"/>
      <c r="K13" s="3"/>
    </row>
    <row r="14" spans="1:12" x14ac:dyDescent="0.2">
      <c r="A14" s="88" t="s">
        <v>81</v>
      </c>
      <c r="B14" s="88"/>
      <c r="C14" s="88"/>
      <c r="D14" s="88"/>
      <c r="E14" s="88"/>
      <c r="F14" s="88"/>
      <c r="G14" s="88"/>
      <c r="H14" s="88"/>
      <c r="I14" s="88"/>
      <c r="J14" s="88"/>
    </row>
    <row r="15" spans="1:12" x14ac:dyDescent="0.2">
      <c r="A15" s="88"/>
      <c r="B15" s="88"/>
      <c r="C15" s="88"/>
      <c r="D15" s="88"/>
      <c r="E15" s="88"/>
      <c r="F15" s="88"/>
      <c r="G15" s="88"/>
      <c r="H15" s="88"/>
      <c r="I15" s="88"/>
      <c r="J15" s="88"/>
    </row>
    <row r="16" spans="1:12" ht="68.25" customHeight="1" x14ac:dyDescent="0.2">
      <c r="A16" s="88"/>
      <c r="B16" s="88"/>
      <c r="C16" s="88"/>
      <c r="D16" s="88"/>
      <c r="E16" s="88"/>
      <c r="F16" s="88"/>
      <c r="G16" s="88"/>
      <c r="H16" s="88"/>
      <c r="I16" s="88"/>
      <c r="J16" s="88"/>
    </row>
    <row r="17" spans="1:10" ht="15.75" customHeight="1" x14ac:dyDescent="0.3">
      <c r="A17" s="90" t="s">
        <v>96</v>
      </c>
      <c r="B17" s="90"/>
      <c r="C17" s="90"/>
      <c r="D17" s="90"/>
      <c r="E17" s="90"/>
      <c r="F17" s="90"/>
      <c r="G17" s="9"/>
      <c r="H17" s="3"/>
      <c r="I17" s="3"/>
      <c r="J17" s="3"/>
    </row>
    <row r="18" spans="1:10" ht="15" x14ac:dyDescent="0.25">
      <c r="A18" s="9"/>
      <c r="B18" s="9"/>
      <c r="C18" s="9"/>
      <c r="D18" s="9"/>
      <c r="E18" s="9"/>
      <c r="F18" s="9"/>
      <c r="G18" s="9"/>
      <c r="H18" s="3"/>
      <c r="I18" s="3"/>
      <c r="J18" s="3"/>
    </row>
    <row r="19" spans="1:10" ht="15" x14ac:dyDescent="0.25">
      <c r="A19" s="9"/>
      <c r="B19" s="9"/>
      <c r="C19" s="9"/>
      <c r="D19" s="9"/>
      <c r="E19" s="9"/>
      <c r="F19" s="9"/>
      <c r="G19" s="9"/>
      <c r="H19" s="3"/>
      <c r="I19" s="3"/>
      <c r="J19" s="3"/>
    </row>
    <row r="20" spans="1:10" ht="18.75" x14ac:dyDescent="0.2">
      <c r="A20" s="89" t="s">
        <v>33</v>
      </c>
      <c r="B20" s="89"/>
      <c r="C20" s="89"/>
      <c r="D20" s="89"/>
      <c r="E20" s="89"/>
      <c r="F20" s="3"/>
      <c r="G20" s="3"/>
      <c r="H20" s="3"/>
      <c r="I20" s="3"/>
      <c r="J20" s="3"/>
    </row>
  </sheetData>
  <mergeCells count="7">
    <mergeCell ref="A2:E4"/>
    <mergeCell ref="H9:L9"/>
    <mergeCell ref="F9:G9"/>
    <mergeCell ref="H10:L10"/>
    <mergeCell ref="A14:J16"/>
    <mergeCell ref="A20:E20"/>
    <mergeCell ref="A17:F17"/>
  </mergeCells>
  <hyperlinks>
    <hyperlink ref="A18" location="'Deaths Average Emp'!A1" display="Business deaths, average employment, breakdown by region and industry"/>
    <hyperlink ref="A19" location="'Deaths Average Emp BIG'!A1" display="Business deaths, average employment, breakdown by industry"/>
  </hyperlinks>
  <pageMargins left="0.70866141732283472" right="0.70866141732283472" top="0.74803149606299213" bottom="0.74803149606299213" header="0.31496062992125984" footer="0.31496062992125984"/>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tabColor rgb="FF5B93D7"/>
  </sheetPr>
  <dimension ref="A1:E22"/>
  <sheetViews>
    <sheetView workbookViewId="0"/>
  </sheetViews>
  <sheetFormatPr defaultRowHeight="12.75" x14ac:dyDescent="0.2"/>
  <cols>
    <col min="1" max="1" width="50.5703125" style="4" customWidth="1"/>
    <col min="2" max="2" width="18.5703125" style="4" customWidth="1"/>
    <col min="3" max="3" width="57" style="4" customWidth="1"/>
    <col min="4" max="16384" width="9.140625" style="4"/>
  </cols>
  <sheetData>
    <row r="1" spans="1:5" ht="17.25" customHeight="1" x14ac:dyDescent="0.2">
      <c r="A1" s="10"/>
      <c r="C1" s="10"/>
    </row>
    <row r="4" spans="1:5" x14ac:dyDescent="0.2">
      <c r="A4" s="11" t="s">
        <v>34</v>
      </c>
    </row>
    <row r="5" spans="1:5" x14ac:dyDescent="0.2">
      <c r="A5" s="11" t="s">
        <v>35</v>
      </c>
    </row>
    <row r="6" spans="1:5" x14ac:dyDescent="0.2">
      <c r="A6" s="11" t="s">
        <v>38</v>
      </c>
    </row>
    <row r="7" spans="1:5" x14ac:dyDescent="0.2">
      <c r="A7" s="11" t="s">
        <v>39</v>
      </c>
      <c r="C7" s="12"/>
    </row>
    <row r="8" spans="1:5" x14ac:dyDescent="0.2">
      <c r="A8" s="11" t="s">
        <v>40</v>
      </c>
      <c r="C8" s="12"/>
    </row>
    <row r="9" spans="1:5" ht="51" x14ac:dyDescent="0.2">
      <c r="A9" s="13" t="s">
        <v>41</v>
      </c>
      <c r="C9" s="12"/>
    </row>
    <row r="10" spans="1:5" x14ac:dyDescent="0.2">
      <c r="A10" s="12"/>
      <c r="C10" s="14"/>
      <c r="D10" s="15"/>
    </row>
    <row r="11" spans="1:5" x14ac:dyDescent="0.2">
      <c r="A11" s="12"/>
      <c r="C11" s="12"/>
    </row>
    <row r="13" spans="1:5" ht="12.75" customHeight="1" x14ac:dyDescent="0.2">
      <c r="B13" s="93" t="s">
        <v>75</v>
      </c>
      <c r="C13" s="93"/>
      <c r="D13" s="93"/>
      <c r="E13" s="93"/>
    </row>
    <row r="14" spans="1:5" ht="12.75" customHeight="1" x14ac:dyDescent="0.2">
      <c r="B14" s="93"/>
      <c r="C14" s="93"/>
      <c r="D14" s="93"/>
      <c r="E14" s="93"/>
    </row>
    <row r="15" spans="1:5" x14ac:dyDescent="0.2">
      <c r="B15" s="17" t="s">
        <v>74</v>
      </c>
      <c r="C15" s="17"/>
    </row>
    <row r="20" spans="1:5" ht="12.75" customHeight="1" x14ac:dyDescent="0.2">
      <c r="A20" s="91"/>
      <c r="B20" s="91"/>
      <c r="C20" s="91"/>
      <c r="D20" s="91"/>
      <c r="E20" s="91"/>
    </row>
    <row r="21" spans="1:5" x14ac:dyDescent="0.2">
      <c r="B21" s="92"/>
      <c r="C21" s="92"/>
      <c r="D21" s="92"/>
      <c r="E21" s="18"/>
    </row>
    <row r="22" spans="1:5" x14ac:dyDescent="0.2">
      <c r="B22" s="16"/>
      <c r="C22" s="16"/>
    </row>
  </sheetData>
  <mergeCells count="3">
    <mergeCell ref="A20:E20"/>
    <mergeCell ref="B21:D21"/>
    <mergeCell ref="B13:E14"/>
  </mergeCells>
  <phoneticPr fontId="3" type="noConversion"/>
  <pageMargins left="0.78740157480314965" right="0.98425196850393704" top="0.98425196850393704" bottom="0.98425196850393704" header="0" footer="0"/>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5B93D7"/>
  </sheetPr>
  <dimension ref="A1:H7"/>
  <sheetViews>
    <sheetView workbookViewId="0">
      <selection sqref="A1:H1"/>
    </sheetView>
  </sheetViews>
  <sheetFormatPr defaultRowHeight="12.75" x14ac:dyDescent="0.2"/>
  <cols>
    <col min="1" max="1" width="9.140625" style="4" customWidth="1"/>
    <col min="2" max="6" width="9.140625" style="4"/>
    <col min="7" max="7" width="9.140625" style="4" customWidth="1"/>
    <col min="8" max="8" width="78.42578125" style="4" customWidth="1"/>
    <col min="9" max="16384" width="9.140625" style="4"/>
  </cols>
  <sheetData>
    <row r="1" spans="1:8" ht="15.75" x14ac:dyDescent="0.25">
      <c r="A1" s="95" t="s">
        <v>44</v>
      </c>
      <c r="B1" s="96"/>
      <c r="C1" s="96"/>
      <c r="D1" s="96"/>
      <c r="E1" s="96"/>
      <c r="F1" s="96"/>
      <c r="G1" s="96"/>
      <c r="H1" s="96"/>
    </row>
    <row r="2" spans="1:8" x14ac:dyDescent="0.2">
      <c r="A2" s="74"/>
      <c r="B2" s="74" t="s">
        <v>16</v>
      </c>
      <c r="C2" s="74"/>
      <c r="D2" s="74"/>
      <c r="E2" s="74"/>
      <c r="F2" s="74"/>
      <c r="G2" s="74"/>
      <c r="H2" s="74"/>
    </row>
    <row r="3" spans="1:8" s="19" customFormat="1" x14ac:dyDescent="0.2">
      <c r="A3" s="75" t="s">
        <v>45</v>
      </c>
      <c r="B3" s="94" t="s">
        <v>46</v>
      </c>
      <c r="C3" s="94"/>
      <c r="D3" s="94"/>
      <c r="E3" s="94"/>
      <c r="F3" s="94"/>
      <c r="G3" s="94"/>
      <c r="H3" s="94"/>
    </row>
    <row r="4" spans="1:8" s="19" customFormat="1" x14ac:dyDescent="0.2">
      <c r="A4" s="76">
        <v>44927</v>
      </c>
      <c r="B4" s="97" t="s">
        <v>47</v>
      </c>
      <c r="C4" s="97"/>
      <c r="D4" s="97"/>
      <c r="E4" s="97"/>
      <c r="F4" s="97"/>
      <c r="G4" s="97"/>
      <c r="H4" s="97"/>
    </row>
    <row r="5" spans="1:8" s="19" customFormat="1" x14ac:dyDescent="0.2">
      <c r="A5" s="76">
        <v>44958</v>
      </c>
      <c r="B5" s="97" t="s">
        <v>32</v>
      </c>
      <c r="C5" s="97"/>
      <c r="D5" s="97"/>
      <c r="E5" s="97"/>
      <c r="F5" s="97"/>
      <c r="G5" s="97"/>
      <c r="H5" s="97"/>
    </row>
    <row r="6" spans="1:8" s="19" customFormat="1" x14ac:dyDescent="0.2">
      <c r="A6" s="76">
        <v>44986</v>
      </c>
      <c r="B6" s="97" t="s">
        <v>42</v>
      </c>
      <c r="C6" s="97"/>
      <c r="D6" s="97"/>
      <c r="E6" s="97"/>
      <c r="F6" s="97"/>
      <c r="G6" s="97"/>
      <c r="H6" s="97"/>
    </row>
    <row r="7" spans="1:8" s="19" customFormat="1" x14ac:dyDescent="0.2">
      <c r="A7" s="76">
        <v>45017</v>
      </c>
      <c r="B7" s="97" t="s">
        <v>43</v>
      </c>
      <c r="C7" s="97"/>
      <c r="D7" s="97"/>
      <c r="E7" s="97"/>
      <c r="F7" s="97"/>
      <c r="G7" s="97"/>
      <c r="H7" s="97"/>
    </row>
  </sheetData>
  <mergeCells count="6">
    <mergeCell ref="B3:H3"/>
    <mergeCell ref="A1:H1"/>
    <mergeCell ref="B4:H4"/>
    <mergeCell ref="B5:H5"/>
    <mergeCell ref="B6:H6"/>
    <mergeCell ref="B7:H7"/>
  </mergeCells>
  <hyperlinks>
    <hyperlink ref="A4:H4" location="'8.1'!A1" display="'8.1'!A1"/>
    <hyperlink ref="A5:H5" location="'8.2'!A1" display="'8.2'!A1"/>
    <hyperlink ref="A6:H6" location="'8.3'!A1" display="'8.3'!A1"/>
    <hyperlink ref="A7:H7" location="'8.4'!A1" display="'8.4'!A1"/>
    <hyperlink ref="A3:H3" r:id="rId1" location="'8.1'!A1" display="8."/>
  </hyperlinks>
  <pageMargins left="0.70866141732283472" right="0.70866141732283472" top="0.74803149606299213" bottom="0.74803149606299213" header="0.31496062992125984" footer="0.31496062992125984"/>
  <pageSetup paperSize="9" scale="80" orientation="landscape"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6">
    <tabColor rgb="FF5B93D7"/>
  </sheetPr>
  <dimension ref="A1:C14"/>
  <sheetViews>
    <sheetView workbookViewId="0">
      <selection sqref="A1:B1"/>
    </sheetView>
  </sheetViews>
  <sheetFormatPr defaultRowHeight="12.75" x14ac:dyDescent="0.2"/>
  <cols>
    <col min="1" max="1" width="101.42578125" style="4" customWidth="1"/>
    <col min="2" max="2" width="5.28515625" style="4" customWidth="1"/>
    <col min="3" max="3" width="8.28515625" style="4" customWidth="1"/>
    <col min="4" max="16384" width="9.140625" style="4"/>
  </cols>
  <sheetData>
    <row r="1" spans="1:3" ht="15.75" x14ac:dyDescent="0.2">
      <c r="A1" s="98" t="s">
        <v>16</v>
      </c>
      <c r="B1" s="99"/>
    </row>
    <row r="2" spans="1:3" x14ac:dyDescent="0.2">
      <c r="C2" s="20"/>
    </row>
    <row r="3" spans="1:3" ht="27" customHeight="1" x14ac:dyDescent="0.2">
      <c r="A3" s="21" t="s">
        <v>15</v>
      </c>
      <c r="B3" s="22"/>
      <c r="C3" s="23"/>
    </row>
    <row r="4" spans="1:3" ht="54.75" customHeight="1" x14ac:dyDescent="0.2">
      <c r="A4" s="24" t="s">
        <v>70</v>
      </c>
      <c r="B4" s="22"/>
      <c r="C4" s="20"/>
    </row>
    <row r="5" spans="1:3" ht="48" customHeight="1" x14ac:dyDescent="0.2">
      <c r="A5" s="22" t="s">
        <v>10</v>
      </c>
      <c r="B5" s="22"/>
      <c r="C5" s="20"/>
    </row>
    <row r="6" spans="1:3" ht="57" customHeight="1" x14ac:dyDescent="0.2">
      <c r="A6" s="22" t="s">
        <v>11</v>
      </c>
      <c r="B6" s="22"/>
      <c r="C6" s="25"/>
    </row>
    <row r="7" spans="1:3" ht="53.25" customHeight="1" x14ac:dyDescent="0.2">
      <c r="A7" s="22" t="s">
        <v>14</v>
      </c>
      <c r="B7" s="22"/>
      <c r="C7" s="15"/>
    </row>
    <row r="8" spans="1:3" ht="27.75" customHeight="1" x14ac:dyDescent="0.2">
      <c r="A8" s="22" t="s">
        <v>12</v>
      </c>
      <c r="B8" s="22"/>
    </row>
    <row r="9" spans="1:3" ht="24" x14ac:dyDescent="0.2">
      <c r="A9" s="26" t="s">
        <v>36</v>
      </c>
      <c r="B9" s="22"/>
    </row>
    <row r="10" spans="1:3" ht="48" x14ac:dyDescent="0.2">
      <c r="A10" s="26" t="s">
        <v>71</v>
      </c>
      <c r="B10" s="22"/>
    </row>
    <row r="11" spans="1:3" ht="24" x14ac:dyDescent="0.2">
      <c r="A11" s="26" t="s">
        <v>72</v>
      </c>
      <c r="B11" s="27"/>
    </row>
    <row r="12" spans="1:3" ht="36" x14ac:dyDescent="0.2">
      <c r="A12" s="28" t="s">
        <v>37</v>
      </c>
      <c r="B12" s="22"/>
    </row>
    <row r="13" spans="1:3" x14ac:dyDescent="0.2">
      <c r="A13" s="27"/>
      <c r="B13" s="27"/>
    </row>
    <row r="14" spans="1:3" x14ac:dyDescent="0.2">
      <c r="A14" s="22"/>
      <c r="B14" s="22"/>
    </row>
  </sheetData>
  <mergeCells count="1">
    <mergeCell ref="A1:B1"/>
  </mergeCells>
  <phoneticPr fontId="3" type="noConversion"/>
  <pageMargins left="0.78740157480314965" right="0.40625" top="0.39370078740157483" bottom="0.39370078740157483" header="0" footer="0"/>
  <pageSetup paperSize="9" firstPageNumber="5" orientation="landscape" useFirstPageNumber="1" r:id="rId1"/>
  <headerFooter>
    <oddFooter>&amp;R&amp;"-,полужирный"&amp;8&amp;P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7"/>
  <sheetViews>
    <sheetView topLeftCell="B1" workbookViewId="0">
      <selection activeCell="B7" sqref="B7:F27"/>
    </sheetView>
  </sheetViews>
  <sheetFormatPr defaultRowHeight="12.75" x14ac:dyDescent="0.2"/>
  <cols>
    <col min="1" max="1" width="34.42578125" style="4" customWidth="1"/>
    <col min="2" max="6" width="18.7109375" style="4" customWidth="1"/>
    <col min="7" max="16384" width="9.140625" style="4"/>
  </cols>
  <sheetData>
    <row r="1" spans="1:12" ht="15.75" x14ac:dyDescent="0.25">
      <c r="A1" s="106" t="s">
        <v>76</v>
      </c>
      <c r="B1" s="106"/>
      <c r="C1" s="106"/>
      <c r="D1" s="106"/>
      <c r="E1" s="106"/>
      <c r="F1" s="106"/>
    </row>
    <row r="2" spans="1:12" x14ac:dyDescent="0.2">
      <c r="A2" s="34"/>
      <c r="B2" s="34"/>
      <c r="C2" s="34"/>
      <c r="D2" s="34"/>
      <c r="E2" s="34"/>
      <c r="F2" s="34"/>
    </row>
    <row r="3" spans="1:12" ht="12.75" customHeight="1" x14ac:dyDescent="0.2">
      <c r="A3" s="105" t="s">
        <v>77</v>
      </c>
      <c r="B3" s="105"/>
      <c r="C3" s="105"/>
      <c r="D3" s="105"/>
      <c r="E3" s="105"/>
      <c r="F3" s="105"/>
    </row>
    <row r="4" spans="1:12" x14ac:dyDescent="0.2">
      <c r="A4" s="38"/>
      <c r="B4" s="38"/>
      <c r="C4" s="38"/>
      <c r="D4" s="38"/>
      <c r="E4" s="38"/>
      <c r="F4" s="35" t="s">
        <v>13</v>
      </c>
    </row>
    <row r="5" spans="1:12" x14ac:dyDescent="0.2">
      <c r="A5" s="100"/>
      <c r="B5" s="101" t="s">
        <v>27</v>
      </c>
      <c r="C5" s="103" t="s">
        <v>73</v>
      </c>
      <c r="D5" s="104"/>
      <c r="E5" s="104"/>
      <c r="F5" s="104"/>
      <c r="L5" s="1"/>
    </row>
    <row r="6" spans="1:12" ht="22.5" x14ac:dyDescent="0.2">
      <c r="A6" s="100"/>
      <c r="B6" s="102"/>
      <c r="C6" s="40" t="s">
        <v>28</v>
      </c>
      <c r="D6" s="40" t="s">
        <v>29</v>
      </c>
      <c r="E6" s="40" t="s">
        <v>30</v>
      </c>
      <c r="F6" s="41" t="s">
        <v>31</v>
      </c>
    </row>
    <row r="7" spans="1:12" ht="18.75" customHeight="1" x14ac:dyDescent="0.2">
      <c r="A7" s="32" t="s">
        <v>68</v>
      </c>
      <c r="B7" s="42">
        <f t="shared" ref="B7:B15" si="0">C7+D7+E7+F7</f>
        <v>60938</v>
      </c>
      <c r="C7" s="78">
        <v>11580</v>
      </c>
      <c r="D7" s="78">
        <v>147</v>
      </c>
      <c r="E7" s="78">
        <v>43136</v>
      </c>
      <c r="F7" s="78">
        <v>6075</v>
      </c>
    </row>
    <row r="8" spans="1:12" ht="13.5" customHeight="1" x14ac:dyDescent="0.2">
      <c r="A8" s="33" t="s">
        <v>48</v>
      </c>
      <c r="B8" s="42">
        <f t="shared" si="0"/>
        <v>21950</v>
      </c>
      <c r="C8" s="78">
        <v>4858</v>
      </c>
      <c r="D8" s="78">
        <v>33</v>
      </c>
      <c r="E8" s="78">
        <v>16822</v>
      </c>
      <c r="F8" s="78">
        <v>237</v>
      </c>
    </row>
    <row r="9" spans="1:12" x14ac:dyDescent="0.2">
      <c r="A9" s="33" t="s">
        <v>49</v>
      </c>
      <c r="B9" s="42">
        <f t="shared" si="0"/>
        <v>4217</v>
      </c>
      <c r="C9" s="78">
        <v>823</v>
      </c>
      <c r="D9" s="78">
        <v>3</v>
      </c>
      <c r="E9" s="78">
        <v>3348</v>
      </c>
      <c r="F9" s="78">
        <v>43</v>
      </c>
    </row>
    <row r="10" spans="1:12" ht="12" customHeight="1" x14ac:dyDescent="0.2">
      <c r="A10" s="33" t="s">
        <v>50</v>
      </c>
      <c r="B10" s="42">
        <f t="shared" si="0"/>
        <v>3629</v>
      </c>
      <c r="C10" s="78">
        <v>650</v>
      </c>
      <c r="D10" s="78">
        <v>13</v>
      </c>
      <c r="E10" s="78">
        <v>2805</v>
      </c>
      <c r="F10" s="78">
        <v>161</v>
      </c>
    </row>
    <row r="11" spans="1:12" x14ac:dyDescent="0.2">
      <c r="A11" s="33" t="s">
        <v>51</v>
      </c>
      <c r="B11" s="42">
        <f t="shared" si="0"/>
        <v>1579</v>
      </c>
      <c r="C11" s="78">
        <v>289</v>
      </c>
      <c r="D11" s="78">
        <v>2</v>
      </c>
      <c r="E11" s="78">
        <v>1050</v>
      </c>
      <c r="F11" s="78">
        <v>238</v>
      </c>
    </row>
    <row r="12" spans="1:12" x14ac:dyDescent="0.2">
      <c r="A12" s="33" t="s">
        <v>52</v>
      </c>
      <c r="B12" s="42">
        <f t="shared" si="0"/>
        <v>1950</v>
      </c>
      <c r="C12" s="78">
        <v>443</v>
      </c>
      <c r="D12" s="78">
        <v>8</v>
      </c>
      <c r="E12" s="78">
        <v>1196</v>
      </c>
      <c r="F12" s="78">
        <v>303</v>
      </c>
    </row>
    <row r="13" spans="1:12" x14ac:dyDescent="0.2">
      <c r="A13" s="33" t="s">
        <v>53</v>
      </c>
      <c r="B13" s="42">
        <f t="shared" si="0"/>
        <v>1210</v>
      </c>
      <c r="C13" s="78">
        <v>175</v>
      </c>
      <c r="D13" s="78">
        <v>9</v>
      </c>
      <c r="E13" s="78">
        <v>766</v>
      </c>
      <c r="F13" s="78">
        <v>260</v>
      </c>
    </row>
    <row r="14" spans="1:12" x14ac:dyDescent="0.2">
      <c r="A14" s="33" t="s">
        <v>54</v>
      </c>
      <c r="B14" s="42">
        <f t="shared" si="0"/>
        <v>2458</v>
      </c>
      <c r="C14" s="78">
        <v>360</v>
      </c>
      <c r="D14" s="78">
        <v>7</v>
      </c>
      <c r="E14" s="78">
        <v>1763</v>
      </c>
      <c r="F14" s="78">
        <v>328</v>
      </c>
    </row>
    <row r="15" spans="1:12" x14ac:dyDescent="0.2">
      <c r="A15" s="33" t="s">
        <v>56</v>
      </c>
      <c r="B15" s="42">
        <f t="shared" si="0"/>
        <v>1645</v>
      </c>
      <c r="C15" s="78">
        <v>194</v>
      </c>
      <c r="D15" s="78">
        <v>4</v>
      </c>
      <c r="E15" s="78">
        <v>1241</v>
      </c>
      <c r="F15" s="78">
        <v>206</v>
      </c>
    </row>
    <row r="16" spans="1:12" x14ac:dyDescent="0.2">
      <c r="A16" s="33" t="s">
        <v>58</v>
      </c>
      <c r="B16" s="42">
        <f>C16+E16+F16</f>
        <v>457</v>
      </c>
      <c r="C16" s="78">
        <v>76</v>
      </c>
      <c r="D16" s="79" t="s">
        <v>69</v>
      </c>
      <c r="E16" s="78">
        <v>167</v>
      </c>
      <c r="F16" s="78">
        <v>214</v>
      </c>
    </row>
    <row r="17" spans="1:7" x14ac:dyDescent="0.2">
      <c r="A17" s="33" t="s">
        <v>57</v>
      </c>
      <c r="B17" s="42">
        <f t="shared" ref="B17:B22" si="1">C17+D17+E17+F17</f>
        <v>865</v>
      </c>
      <c r="C17" s="78">
        <v>158</v>
      </c>
      <c r="D17" s="78">
        <v>3</v>
      </c>
      <c r="E17" s="78">
        <v>345</v>
      </c>
      <c r="F17" s="78">
        <v>359</v>
      </c>
    </row>
    <row r="18" spans="1:7" x14ac:dyDescent="0.2">
      <c r="A18" s="33" t="s">
        <v>59</v>
      </c>
      <c r="B18" s="42">
        <f t="shared" si="1"/>
        <v>1959</v>
      </c>
      <c r="C18" s="78">
        <v>388</v>
      </c>
      <c r="D18" s="78">
        <v>1</v>
      </c>
      <c r="E18" s="78">
        <v>936</v>
      </c>
      <c r="F18" s="78">
        <v>634</v>
      </c>
      <c r="G18" s="30"/>
    </row>
    <row r="19" spans="1:7" x14ac:dyDescent="0.2">
      <c r="A19" s="33" t="s">
        <v>60</v>
      </c>
      <c r="B19" s="42">
        <f t="shared" si="1"/>
        <v>1262</v>
      </c>
      <c r="C19" s="78">
        <v>164</v>
      </c>
      <c r="D19" s="78">
        <v>3</v>
      </c>
      <c r="E19" s="78">
        <v>879</v>
      </c>
      <c r="F19" s="78">
        <v>216</v>
      </c>
      <c r="G19" s="30"/>
    </row>
    <row r="20" spans="1:7" x14ac:dyDescent="0.2">
      <c r="A20" s="33" t="s">
        <v>61</v>
      </c>
      <c r="B20" s="42">
        <f t="shared" si="1"/>
        <v>866</v>
      </c>
      <c r="C20" s="78">
        <v>95</v>
      </c>
      <c r="D20" s="78">
        <v>16</v>
      </c>
      <c r="E20" s="78">
        <v>433</v>
      </c>
      <c r="F20" s="78">
        <v>322</v>
      </c>
      <c r="G20" s="30"/>
    </row>
    <row r="21" spans="1:7" x14ac:dyDescent="0.2">
      <c r="A21" s="33" t="s">
        <v>62</v>
      </c>
      <c r="B21" s="42">
        <f t="shared" si="1"/>
        <v>1216</v>
      </c>
      <c r="C21" s="78">
        <v>152</v>
      </c>
      <c r="D21" s="78">
        <v>1</v>
      </c>
      <c r="E21" s="78">
        <v>591</v>
      </c>
      <c r="F21" s="78">
        <v>472</v>
      </c>
      <c r="G21" s="30"/>
    </row>
    <row r="22" spans="1:7" x14ac:dyDescent="0.2">
      <c r="A22" s="33" t="s">
        <v>63</v>
      </c>
      <c r="B22" s="42">
        <f t="shared" si="1"/>
        <v>1866</v>
      </c>
      <c r="C22" s="78">
        <v>409</v>
      </c>
      <c r="D22" s="78">
        <v>9</v>
      </c>
      <c r="E22" s="78">
        <v>872</v>
      </c>
      <c r="F22" s="78">
        <v>576</v>
      </c>
      <c r="G22" s="30"/>
    </row>
    <row r="23" spans="1:7" x14ac:dyDescent="0.2">
      <c r="A23" s="33" t="s">
        <v>64</v>
      </c>
      <c r="B23" s="42">
        <f>C23+E23+F23</f>
        <v>710</v>
      </c>
      <c r="C23" s="78">
        <v>174</v>
      </c>
      <c r="D23" s="79" t="s">
        <v>69</v>
      </c>
      <c r="E23" s="78">
        <v>312</v>
      </c>
      <c r="F23" s="78">
        <v>224</v>
      </c>
      <c r="G23" s="30"/>
    </row>
    <row r="24" spans="1:7" x14ac:dyDescent="0.2">
      <c r="A24" s="33" t="s">
        <v>65</v>
      </c>
      <c r="B24" s="42">
        <f>C24+D24+E24+F24</f>
        <v>954</v>
      </c>
      <c r="C24" s="78">
        <v>138</v>
      </c>
      <c r="D24" s="78">
        <v>5</v>
      </c>
      <c r="E24" s="78">
        <v>513</v>
      </c>
      <c r="F24" s="78">
        <v>298</v>
      </c>
      <c r="G24" s="30"/>
    </row>
    <row r="25" spans="1:7" x14ac:dyDescent="0.2">
      <c r="A25" s="33" t="s">
        <v>66</v>
      </c>
      <c r="B25" s="42">
        <f>C25+D25+E25+F25</f>
        <v>4920</v>
      </c>
      <c r="C25" s="78">
        <v>918</v>
      </c>
      <c r="D25" s="78">
        <v>8</v>
      </c>
      <c r="E25" s="78">
        <v>3499</v>
      </c>
      <c r="F25" s="78">
        <v>495</v>
      </c>
    </row>
    <row r="26" spans="1:7" x14ac:dyDescent="0.2">
      <c r="A26" s="33" t="s">
        <v>67</v>
      </c>
      <c r="B26" s="42">
        <f>C26+D26+E26+F26</f>
        <v>1352</v>
      </c>
      <c r="C26" s="78">
        <v>225</v>
      </c>
      <c r="D26" s="78">
        <v>7</v>
      </c>
      <c r="E26" s="78">
        <v>977</v>
      </c>
      <c r="F26" s="78">
        <v>143</v>
      </c>
    </row>
    <row r="27" spans="1:7" x14ac:dyDescent="0.2">
      <c r="A27" s="43" t="s">
        <v>55</v>
      </c>
      <c r="B27" s="44">
        <f>C27+D27+E27+F27</f>
        <v>5873</v>
      </c>
      <c r="C27" s="80">
        <v>891</v>
      </c>
      <c r="D27" s="80">
        <v>15</v>
      </c>
      <c r="E27" s="80">
        <v>4621</v>
      </c>
      <c r="F27" s="80">
        <v>346</v>
      </c>
    </row>
  </sheetData>
  <mergeCells count="5">
    <mergeCell ref="A5:A6"/>
    <mergeCell ref="B5:B6"/>
    <mergeCell ref="C5:F5"/>
    <mergeCell ref="A3:F3"/>
    <mergeCell ref="A1:F1"/>
  </mergeCells>
  <pageMargins left="0.78740157480314965" right="0.39370078740157483" top="0.39370078740157483" bottom="0.39370078740157483" header="0.31496062992125984" footer="0.31496062992125984"/>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9"/>
  <sheetViews>
    <sheetView workbookViewId="0">
      <selection activeCell="B6" sqref="B6:F26"/>
    </sheetView>
  </sheetViews>
  <sheetFormatPr defaultRowHeight="12.75" x14ac:dyDescent="0.2"/>
  <cols>
    <col min="1" max="1" width="37.85546875" style="4" customWidth="1"/>
    <col min="2" max="2" width="15.7109375" style="39" customWidth="1"/>
    <col min="3" max="6" width="20.7109375" style="4" customWidth="1"/>
    <col min="7" max="16384" width="9.140625" style="4"/>
  </cols>
  <sheetData>
    <row r="1" spans="1:7" x14ac:dyDescent="0.2">
      <c r="A1" s="107" t="s">
        <v>78</v>
      </c>
      <c r="B1" s="107"/>
      <c r="C1" s="107"/>
      <c r="D1" s="107"/>
      <c r="E1" s="107"/>
      <c r="F1" s="107"/>
      <c r="G1" s="107"/>
    </row>
    <row r="2" spans="1:7" x14ac:dyDescent="0.2">
      <c r="A2" s="45"/>
      <c r="B2" s="46"/>
      <c r="C2" s="45"/>
      <c r="D2" s="45"/>
      <c r="E2" s="45"/>
      <c r="F2" s="45"/>
      <c r="G2" s="45"/>
    </row>
    <row r="3" spans="1:7" x14ac:dyDescent="0.2">
      <c r="A3" s="38"/>
      <c r="B3" s="35"/>
      <c r="C3" s="38"/>
      <c r="D3" s="38"/>
      <c r="E3" s="38"/>
      <c r="F3" s="35" t="s">
        <v>13</v>
      </c>
    </row>
    <row r="4" spans="1:7" x14ac:dyDescent="0.2">
      <c r="A4" s="100"/>
      <c r="B4" s="101" t="s">
        <v>27</v>
      </c>
      <c r="C4" s="108" t="s">
        <v>73</v>
      </c>
      <c r="D4" s="108"/>
      <c r="E4" s="108"/>
      <c r="F4" s="109"/>
      <c r="G4" s="30"/>
    </row>
    <row r="5" spans="1:7" ht="22.5" x14ac:dyDescent="0.2">
      <c r="A5" s="100"/>
      <c r="B5" s="102"/>
      <c r="C5" s="47" t="s">
        <v>28</v>
      </c>
      <c r="D5" s="47" t="s">
        <v>29</v>
      </c>
      <c r="E5" s="47" t="s">
        <v>30</v>
      </c>
      <c r="F5" s="48" t="s">
        <v>31</v>
      </c>
      <c r="G5" s="30"/>
    </row>
    <row r="6" spans="1:7" x14ac:dyDescent="0.2">
      <c r="A6" s="49" t="s">
        <v>27</v>
      </c>
      <c r="B6" s="78">
        <f>C6+D6+E6+F6</f>
        <v>60938</v>
      </c>
      <c r="C6" s="78">
        <v>11580</v>
      </c>
      <c r="D6" s="78">
        <v>147</v>
      </c>
      <c r="E6" s="78">
        <v>43136</v>
      </c>
      <c r="F6" s="78">
        <v>6075</v>
      </c>
    </row>
    <row r="7" spans="1:7" ht="12.75" customHeight="1" x14ac:dyDescent="0.2">
      <c r="A7" s="29" t="s">
        <v>17</v>
      </c>
      <c r="B7" s="78">
        <f>C7+D7+E7+F7</f>
        <v>8548</v>
      </c>
      <c r="C7" s="78">
        <v>2174</v>
      </c>
      <c r="D7" s="78">
        <v>55</v>
      </c>
      <c r="E7" s="78">
        <v>244</v>
      </c>
      <c r="F7" s="78">
        <v>6075</v>
      </c>
    </row>
    <row r="8" spans="1:7" ht="12.75" customHeight="1" x14ac:dyDescent="0.2">
      <c r="A8" s="50" t="s">
        <v>9</v>
      </c>
      <c r="B8" s="78">
        <f t="shared" ref="B8:B17" si="0">C8+D8+E8</f>
        <v>3588</v>
      </c>
      <c r="C8" s="78">
        <f>C9+C10+C11+C12</f>
        <v>1163</v>
      </c>
      <c r="D8" s="78">
        <f>D9+D10+D11+D12</f>
        <v>45</v>
      </c>
      <c r="E8" s="78">
        <f>E9+E10+E11+E12</f>
        <v>2380</v>
      </c>
      <c r="F8" s="78" t="s">
        <v>69</v>
      </c>
    </row>
    <row r="9" spans="1:7" ht="12.75" customHeight="1" x14ac:dyDescent="0.2">
      <c r="A9" s="31" t="s">
        <v>18</v>
      </c>
      <c r="B9" s="78">
        <f t="shared" si="0"/>
        <v>285</v>
      </c>
      <c r="C9" s="78">
        <v>266</v>
      </c>
      <c r="D9" s="78">
        <v>4</v>
      </c>
      <c r="E9" s="78">
        <v>15</v>
      </c>
      <c r="F9" s="78" t="s">
        <v>69</v>
      </c>
    </row>
    <row r="10" spans="1:7" ht="12.75" customHeight="1" x14ac:dyDescent="0.2">
      <c r="A10" s="31" t="s">
        <v>19</v>
      </c>
      <c r="B10" s="78">
        <f t="shared" si="0"/>
        <v>3011</v>
      </c>
      <c r="C10" s="78">
        <v>745</v>
      </c>
      <c r="D10" s="78">
        <v>36</v>
      </c>
      <c r="E10" s="78">
        <v>2230</v>
      </c>
      <c r="F10" s="78" t="s">
        <v>69</v>
      </c>
    </row>
    <row r="11" spans="1:7" ht="26.25" customHeight="1" x14ac:dyDescent="0.2">
      <c r="A11" s="31" t="s">
        <v>20</v>
      </c>
      <c r="B11" s="78">
        <f t="shared" si="0"/>
        <v>77</v>
      </c>
      <c r="C11" s="78">
        <v>54</v>
      </c>
      <c r="D11" s="78">
        <v>4</v>
      </c>
      <c r="E11" s="78">
        <v>19</v>
      </c>
      <c r="F11" s="78" t="s">
        <v>69</v>
      </c>
    </row>
    <row r="12" spans="1:7" ht="33.75" x14ac:dyDescent="0.2">
      <c r="A12" s="31" t="s">
        <v>21</v>
      </c>
      <c r="B12" s="78">
        <f t="shared" si="0"/>
        <v>215</v>
      </c>
      <c r="C12" s="78">
        <v>98</v>
      </c>
      <c r="D12" s="78">
        <v>1</v>
      </c>
      <c r="E12" s="78">
        <v>116</v>
      </c>
      <c r="F12" s="78" t="s">
        <v>69</v>
      </c>
    </row>
    <row r="13" spans="1:7" ht="12.75" customHeight="1" x14ac:dyDescent="0.2">
      <c r="A13" s="37" t="s">
        <v>22</v>
      </c>
      <c r="B13" s="78">
        <f t="shared" si="0"/>
        <v>4712</v>
      </c>
      <c r="C13" s="78">
        <v>1828</v>
      </c>
      <c r="D13" s="78">
        <v>7</v>
      </c>
      <c r="E13" s="78">
        <v>2877</v>
      </c>
      <c r="F13" s="78" t="s">
        <v>69</v>
      </c>
    </row>
    <row r="14" spans="1:7" ht="22.5" x14ac:dyDescent="0.2">
      <c r="A14" s="37" t="s">
        <v>23</v>
      </c>
      <c r="B14" s="78">
        <f t="shared" si="0"/>
        <v>21992</v>
      </c>
      <c r="C14" s="78">
        <v>2828</v>
      </c>
      <c r="D14" s="78">
        <v>12</v>
      </c>
      <c r="E14" s="78">
        <v>19152</v>
      </c>
      <c r="F14" s="78" t="s">
        <v>69</v>
      </c>
    </row>
    <row r="15" spans="1:7" ht="12.75" customHeight="1" x14ac:dyDescent="0.2">
      <c r="A15" s="37" t="s">
        <v>24</v>
      </c>
      <c r="B15" s="78">
        <f t="shared" si="0"/>
        <v>4458</v>
      </c>
      <c r="C15" s="78">
        <v>519</v>
      </c>
      <c r="D15" s="78">
        <v>9</v>
      </c>
      <c r="E15" s="78">
        <v>3930</v>
      </c>
      <c r="F15" s="78" t="s">
        <v>69</v>
      </c>
    </row>
    <row r="16" spans="1:7" ht="12.75" customHeight="1" x14ac:dyDescent="0.2">
      <c r="A16" s="37" t="s">
        <v>25</v>
      </c>
      <c r="B16" s="78">
        <f t="shared" si="0"/>
        <v>2111</v>
      </c>
      <c r="C16" s="78">
        <v>264</v>
      </c>
      <c r="D16" s="78">
        <v>3</v>
      </c>
      <c r="E16" s="78">
        <v>1844</v>
      </c>
      <c r="F16" s="78" t="s">
        <v>69</v>
      </c>
    </row>
    <row r="17" spans="1:8" ht="12.75" customHeight="1" x14ac:dyDescent="0.2">
      <c r="A17" s="37" t="s">
        <v>26</v>
      </c>
      <c r="B17" s="78">
        <f t="shared" si="0"/>
        <v>532</v>
      </c>
      <c r="C17" s="78">
        <v>174</v>
      </c>
      <c r="D17" s="78">
        <v>1</v>
      </c>
      <c r="E17" s="78">
        <v>357</v>
      </c>
      <c r="F17" s="78" t="s">
        <v>69</v>
      </c>
    </row>
    <row r="18" spans="1:8" ht="12.75" customHeight="1" x14ac:dyDescent="0.2">
      <c r="A18" s="37" t="s">
        <v>0</v>
      </c>
      <c r="B18" s="78">
        <f>C18+E18</f>
        <v>139</v>
      </c>
      <c r="C18" s="78">
        <v>120</v>
      </c>
      <c r="D18" s="78" t="s">
        <v>69</v>
      </c>
      <c r="E18" s="78">
        <v>19</v>
      </c>
      <c r="F18" s="78" t="s">
        <v>69</v>
      </c>
    </row>
    <row r="19" spans="1:8" ht="12.75" customHeight="1" x14ac:dyDescent="0.2">
      <c r="A19" s="37" t="s">
        <v>1</v>
      </c>
      <c r="B19" s="78">
        <f>C19+D19+E19</f>
        <v>2803</v>
      </c>
      <c r="C19" s="78">
        <v>422</v>
      </c>
      <c r="D19" s="78">
        <v>2</v>
      </c>
      <c r="E19" s="78">
        <v>2379</v>
      </c>
      <c r="F19" s="78" t="s">
        <v>69</v>
      </c>
    </row>
    <row r="20" spans="1:8" ht="12.75" customHeight="1" x14ac:dyDescent="0.2">
      <c r="A20" s="37" t="s">
        <v>2</v>
      </c>
      <c r="B20" s="78">
        <f>C20+D20+E20</f>
        <v>1530</v>
      </c>
      <c r="C20" s="78">
        <v>636</v>
      </c>
      <c r="D20" s="78">
        <v>2</v>
      </c>
      <c r="E20" s="78">
        <v>892</v>
      </c>
      <c r="F20" s="78" t="s">
        <v>69</v>
      </c>
    </row>
    <row r="21" spans="1:8" ht="25.5" customHeight="1" x14ac:dyDescent="0.2">
      <c r="A21" s="37" t="s">
        <v>3</v>
      </c>
      <c r="B21" s="78">
        <f>C21+D21+E21</f>
        <v>1759</v>
      </c>
      <c r="C21" s="78">
        <v>545</v>
      </c>
      <c r="D21" s="78">
        <v>5</v>
      </c>
      <c r="E21" s="78">
        <v>1209</v>
      </c>
      <c r="F21" s="78" t="s">
        <v>69</v>
      </c>
    </row>
    <row r="22" spans="1:8" ht="25.5" customHeight="1" x14ac:dyDescent="0.2">
      <c r="A22" s="37" t="s">
        <v>4</v>
      </c>
      <c r="B22" s="78">
        <f>C22+E22</f>
        <v>10</v>
      </c>
      <c r="C22" s="78">
        <v>5</v>
      </c>
      <c r="D22" s="78" t="s">
        <v>69</v>
      </c>
      <c r="E22" s="78">
        <v>5</v>
      </c>
      <c r="F22" s="78" t="s">
        <v>69</v>
      </c>
    </row>
    <row r="23" spans="1:8" ht="12.75" customHeight="1" x14ac:dyDescent="0.2">
      <c r="A23" s="37" t="s">
        <v>5</v>
      </c>
      <c r="B23" s="78">
        <f>C23+D23+E23</f>
        <v>1093</v>
      </c>
      <c r="C23" s="78">
        <v>317</v>
      </c>
      <c r="D23" s="78">
        <v>2</v>
      </c>
      <c r="E23" s="78">
        <v>774</v>
      </c>
      <c r="F23" s="78" t="s">
        <v>69</v>
      </c>
      <c r="G23" s="30"/>
      <c r="H23" s="30"/>
    </row>
    <row r="24" spans="1:8" x14ac:dyDescent="0.2">
      <c r="A24" s="37" t="s">
        <v>6</v>
      </c>
      <c r="B24" s="78">
        <f>C24+D24+E24</f>
        <v>463</v>
      </c>
      <c r="C24" s="78">
        <v>199</v>
      </c>
      <c r="D24" s="78">
        <v>3</v>
      </c>
      <c r="E24" s="78">
        <v>261</v>
      </c>
      <c r="F24" s="78" t="s">
        <v>69</v>
      </c>
      <c r="G24" s="30"/>
      <c r="H24" s="30"/>
    </row>
    <row r="25" spans="1:8" x14ac:dyDescent="0.2">
      <c r="A25" s="37" t="s">
        <v>7</v>
      </c>
      <c r="B25" s="78">
        <f>C25+D25+E25</f>
        <v>704</v>
      </c>
      <c r="C25" s="78">
        <v>137</v>
      </c>
      <c r="D25" s="78">
        <v>1</v>
      </c>
      <c r="E25" s="78">
        <v>566</v>
      </c>
      <c r="F25" s="78" t="s">
        <v>69</v>
      </c>
      <c r="G25" s="30"/>
      <c r="H25" s="30"/>
    </row>
    <row r="26" spans="1:8" x14ac:dyDescent="0.2">
      <c r="A26" s="36" t="s">
        <v>8</v>
      </c>
      <c r="B26" s="78">
        <f>C26+E26</f>
        <v>6496</v>
      </c>
      <c r="C26" s="78">
        <v>249</v>
      </c>
      <c r="D26" s="78" t="s">
        <v>69</v>
      </c>
      <c r="E26" s="78">
        <v>6247</v>
      </c>
      <c r="F26" s="78" t="s">
        <v>69</v>
      </c>
      <c r="G26" s="30"/>
      <c r="H26" s="30"/>
    </row>
    <row r="31" spans="1:8" x14ac:dyDescent="0.2">
      <c r="A31" s="37"/>
    </row>
    <row r="32" spans="1:8" x14ac:dyDescent="0.2">
      <c r="A32" s="37"/>
    </row>
    <row r="33" spans="1:1" x14ac:dyDescent="0.2">
      <c r="A33" s="37"/>
    </row>
    <row r="34" spans="1:1" x14ac:dyDescent="0.2">
      <c r="A34" s="37"/>
    </row>
    <row r="35" spans="1:1" x14ac:dyDescent="0.2">
      <c r="A35" s="37"/>
    </row>
    <row r="36" spans="1:1" x14ac:dyDescent="0.2">
      <c r="A36" s="37"/>
    </row>
    <row r="37" spans="1:1" x14ac:dyDescent="0.2">
      <c r="A37" s="37"/>
    </row>
    <row r="38" spans="1:1" x14ac:dyDescent="0.2">
      <c r="A38" s="37"/>
    </row>
    <row r="39" spans="1:1" x14ac:dyDescent="0.2">
      <c r="A39" s="37"/>
    </row>
    <row r="40" spans="1:1" x14ac:dyDescent="0.2">
      <c r="A40" s="37"/>
    </row>
    <row r="41" spans="1:1" x14ac:dyDescent="0.2">
      <c r="A41" s="37"/>
    </row>
    <row r="42" spans="1:1" x14ac:dyDescent="0.2">
      <c r="A42" s="37"/>
    </row>
    <row r="43" spans="1:1" x14ac:dyDescent="0.2">
      <c r="A43" s="37"/>
    </row>
    <row r="44" spans="1:1" x14ac:dyDescent="0.2">
      <c r="A44" s="37"/>
    </row>
    <row r="45" spans="1:1" x14ac:dyDescent="0.2">
      <c r="A45" s="37"/>
    </row>
    <row r="46" spans="1:1" x14ac:dyDescent="0.2">
      <c r="A46" s="37"/>
    </row>
    <row r="47" spans="1:1" x14ac:dyDescent="0.2">
      <c r="A47" s="37"/>
    </row>
    <row r="48" spans="1:1" x14ac:dyDescent="0.2">
      <c r="A48" s="37"/>
    </row>
    <row r="49" spans="1:1" x14ac:dyDescent="0.2">
      <c r="A49" s="37"/>
    </row>
  </sheetData>
  <mergeCells count="4">
    <mergeCell ref="A1:G1"/>
    <mergeCell ref="A4:A5"/>
    <mergeCell ref="B4:B5"/>
    <mergeCell ref="C4:F4"/>
  </mergeCells>
  <pageMargins left="0.78740157480314965" right="0.39370078740157483" top="0.39370078740157483" bottom="0.39370078740157483" header="0.31496062992125984" footer="0.31496062992125984"/>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6"/>
  <sheetViews>
    <sheetView workbookViewId="0">
      <selection activeCell="B6" sqref="B6:F26"/>
    </sheetView>
  </sheetViews>
  <sheetFormatPr defaultRowHeight="12.75" x14ac:dyDescent="0.2"/>
  <cols>
    <col min="1" max="1" width="28.42578125" style="4" customWidth="1"/>
    <col min="2" max="2" width="18.7109375" style="4" customWidth="1"/>
    <col min="3" max="6" width="20.7109375" style="4" customWidth="1"/>
    <col min="7" max="16384" width="9.140625" style="4"/>
  </cols>
  <sheetData>
    <row r="1" spans="1:11" x14ac:dyDescent="0.2">
      <c r="A1" s="112" t="s">
        <v>79</v>
      </c>
      <c r="B1" s="112"/>
      <c r="C1" s="112"/>
      <c r="D1" s="112"/>
      <c r="E1" s="112"/>
      <c r="F1" s="112"/>
      <c r="G1" s="51"/>
      <c r="H1" s="51"/>
      <c r="I1" s="51"/>
      <c r="J1" s="51"/>
      <c r="K1" s="51"/>
    </row>
    <row r="2" spans="1:11" x14ac:dyDescent="0.2">
      <c r="A2" s="107"/>
      <c r="B2" s="107"/>
      <c r="C2" s="107"/>
      <c r="D2" s="107"/>
      <c r="E2" s="107"/>
      <c r="F2" s="107"/>
      <c r="G2" s="107"/>
      <c r="H2" s="107"/>
      <c r="I2" s="107"/>
      <c r="J2" s="107"/>
      <c r="K2" s="107"/>
    </row>
    <row r="3" spans="1:11" x14ac:dyDescent="0.2">
      <c r="A3" s="38"/>
      <c r="B3" s="38"/>
      <c r="C3" s="38"/>
      <c r="D3" s="38"/>
      <c r="E3" s="38"/>
      <c r="F3" s="35" t="s">
        <v>13</v>
      </c>
      <c r="G3" s="38"/>
      <c r="H3" s="38"/>
      <c r="I3" s="38"/>
      <c r="J3" s="38"/>
      <c r="K3" s="38"/>
    </row>
    <row r="4" spans="1:11" ht="12.75" customHeight="1" x14ac:dyDescent="0.2">
      <c r="A4" s="110"/>
      <c r="B4" s="103" t="s">
        <v>27</v>
      </c>
      <c r="C4" s="108" t="s">
        <v>73</v>
      </c>
      <c r="D4" s="108"/>
      <c r="E4" s="108"/>
      <c r="F4" s="109"/>
      <c r="G4" s="52"/>
      <c r="H4" s="52"/>
      <c r="I4" s="52"/>
      <c r="J4" s="52"/>
      <c r="K4" s="52"/>
    </row>
    <row r="5" spans="1:11" ht="22.5" x14ac:dyDescent="0.2">
      <c r="A5" s="111"/>
      <c r="B5" s="102"/>
      <c r="C5" s="53" t="s">
        <v>28</v>
      </c>
      <c r="D5" s="53" t="s">
        <v>29</v>
      </c>
      <c r="E5" s="53" t="s">
        <v>30</v>
      </c>
      <c r="F5" s="54" t="s">
        <v>31</v>
      </c>
      <c r="G5" s="55"/>
      <c r="H5" s="30"/>
      <c r="I5" s="30"/>
      <c r="J5" s="30"/>
      <c r="K5" s="30"/>
    </row>
    <row r="6" spans="1:11" ht="12.75" customHeight="1" x14ac:dyDescent="0.2">
      <c r="A6" s="32" t="s">
        <v>68</v>
      </c>
      <c r="B6" s="42">
        <f>C6+D6+E6+F6</f>
        <v>57462</v>
      </c>
      <c r="C6" s="78">
        <v>9950</v>
      </c>
      <c r="D6" s="78">
        <v>144</v>
      </c>
      <c r="E6" s="78">
        <v>41440</v>
      </c>
      <c r="F6" s="78">
        <v>5928</v>
      </c>
    </row>
    <row r="7" spans="1:11" ht="12.75" customHeight="1" x14ac:dyDescent="0.2">
      <c r="A7" s="33" t="s">
        <v>48</v>
      </c>
      <c r="B7" s="42">
        <f>C7+D7+E7+F7</f>
        <v>20381</v>
      </c>
      <c r="C7" s="78">
        <v>3991</v>
      </c>
      <c r="D7" s="78">
        <v>33</v>
      </c>
      <c r="E7" s="78">
        <v>16136</v>
      </c>
      <c r="F7" s="78">
        <v>221</v>
      </c>
    </row>
    <row r="8" spans="1:11" ht="12.75" customHeight="1" x14ac:dyDescent="0.2">
      <c r="A8" s="33" t="s">
        <v>49</v>
      </c>
      <c r="B8" s="42">
        <f>C8+D8+E8+F8</f>
        <v>4004</v>
      </c>
      <c r="C8" s="78">
        <v>711</v>
      </c>
      <c r="D8" s="78">
        <v>3</v>
      </c>
      <c r="E8" s="78">
        <v>3251</v>
      </c>
      <c r="F8" s="78">
        <v>39</v>
      </c>
    </row>
    <row r="9" spans="1:11" ht="12.75" customHeight="1" x14ac:dyDescent="0.2">
      <c r="A9" s="33" t="s">
        <v>50</v>
      </c>
      <c r="B9" s="42">
        <f t="shared" ref="B9:B14" si="0">C9+D9+E9+F9</f>
        <v>3451</v>
      </c>
      <c r="C9" s="78">
        <v>557</v>
      </c>
      <c r="D9" s="78">
        <v>12</v>
      </c>
      <c r="E9" s="78">
        <v>2726</v>
      </c>
      <c r="F9" s="78">
        <v>156</v>
      </c>
    </row>
    <row r="10" spans="1:11" ht="12.75" customHeight="1" x14ac:dyDescent="0.2">
      <c r="A10" s="33" t="s">
        <v>51</v>
      </c>
      <c r="B10" s="42">
        <f t="shared" si="0"/>
        <v>1476</v>
      </c>
      <c r="C10" s="78">
        <v>258</v>
      </c>
      <c r="D10" s="78">
        <v>2</v>
      </c>
      <c r="E10" s="78">
        <v>995</v>
      </c>
      <c r="F10" s="78">
        <v>221</v>
      </c>
    </row>
    <row r="11" spans="1:11" ht="12.75" customHeight="1" x14ac:dyDescent="0.2">
      <c r="A11" s="33" t="s">
        <v>52</v>
      </c>
      <c r="B11" s="42">
        <f t="shared" si="0"/>
        <v>1855</v>
      </c>
      <c r="C11" s="78">
        <v>400</v>
      </c>
      <c r="D11" s="78">
        <v>8</v>
      </c>
      <c r="E11" s="78">
        <v>1148</v>
      </c>
      <c r="F11" s="78">
        <v>299</v>
      </c>
    </row>
    <row r="12" spans="1:11" ht="12.75" customHeight="1" x14ac:dyDescent="0.2">
      <c r="A12" s="33" t="s">
        <v>53</v>
      </c>
      <c r="B12" s="42">
        <f t="shared" si="0"/>
        <v>1151</v>
      </c>
      <c r="C12" s="78">
        <v>153</v>
      </c>
      <c r="D12" s="78">
        <v>8</v>
      </c>
      <c r="E12" s="78">
        <v>739</v>
      </c>
      <c r="F12" s="78">
        <v>251</v>
      </c>
    </row>
    <row r="13" spans="1:11" ht="12.75" customHeight="1" x14ac:dyDescent="0.2">
      <c r="A13" s="33" t="s">
        <v>54</v>
      </c>
      <c r="B13" s="42">
        <f t="shared" si="0"/>
        <v>2317</v>
      </c>
      <c r="C13" s="78">
        <v>317</v>
      </c>
      <c r="D13" s="78">
        <v>7</v>
      </c>
      <c r="E13" s="78">
        <v>1670</v>
      </c>
      <c r="F13" s="78">
        <v>323</v>
      </c>
    </row>
    <row r="14" spans="1:11" ht="12.75" customHeight="1" x14ac:dyDescent="0.2">
      <c r="A14" s="33" t="s">
        <v>56</v>
      </c>
      <c r="B14" s="42">
        <f t="shared" si="0"/>
        <v>1545</v>
      </c>
      <c r="C14" s="78">
        <v>163</v>
      </c>
      <c r="D14" s="78">
        <v>4</v>
      </c>
      <c r="E14" s="78">
        <v>1178</v>
      </c>
      <c r="F14" s="78">
        <v>200</v>
      </c>
    </row>
    <row r="15" spans="1:11" ht="12.75" customHeight="1" x14ac:dyDescent="0.2">
      <c r="A15" s="33" t="s">
        <v>58</v>
      </c>
      <c r="B15" s="42">
        <f>C15+E15+F15</f>
        <v>442</v>
      </c>
      <c r="C15" s="78">
        <v>72</v>
      </c>
      <c r="D15" s="79" t="s">
        <v>69</v>
      </c>
      <c r="E15" s="78">
        <v>158</v>
      </c>
      <c r="F15" s="78">
        <v>212</v>
      </c>
    </row>
    <row r="16" spans="1:11" ht="12.75" customHeight="1" x14ac:dyDescent="0.2">
      <c r="A16" s="33" t="s">
        <v>57</v>
      </c>
      <c r="B16" s="42">
        <f t="shared" ref="B16:B21" si="1">C16+D16+E16+F16</f>
        <v>816</v>
      </c>
      <c r="C16" s="78">
        <v>131</v>
      </c>
      <c r="D16" s="78">
        <v>2</v>
      </c>
      <c r="E16" s="78">
        <v>330</v>
      </c>
      <c r="F16" s="78">
        <v>353</v>
      </c>
    </row>
    <row r="17" spans="1:6" ht="12.75" customHeight="1" x14ac:dyDescent="0.2">
      <c r="A17" s="33" t="s">
        <v>59</v>
      </c>
      <c r="B17" s="42">
        <f t="shared" si="1"/>
        <v>1867</v>
      </c>
      <c r="C17" s="78">
        <v>351</v>
      </c>
      <c r="D17" s="78">
        <v>1</v>
      </c>
      <c r="E17" s="78">
        <v>895</v>
      </c>
      <c r="F17" s="78">
        <v>620</v>
      </c>
    </row>
    <row r="18" spans="1:6" ht="12.75" customHeight="1" x14ac:dyDescent="0.2">
      <c r="A18" s="33" t="s">
        <v>60</v>
      </c>
      <c r="B18" s="42">
        <f t="shared" si="1"/>
        <v>1205</v>
      </c>
      <c r="C18" s="78">
        <v>144</v>
      </c>
      <c r="D18" s="78">
        <v>3</v>
      </c>
      <c r="E18" s="78">
        <v>844</v>
      </c>
      <c r="F18" s="78">
        <v>214</v>
      </c>
    </row>
    <row r="19" spans="1:6" ht="12.75" customHeight="1" x14ac:dyDescent="0.2">
      <c r="A19" s="33" t="s">
        <v>61</v>
      </c>
      <c r="B19" s="42">
        <f t="shared" si="1"/>
        <v>830</v>
      </c>
      <c r="C19" s="78">
        <v>87</v>
      </c>
      <c r="D19" s="78">
        <v>16</v>
      </c>
      <c r="E19" s="78">
        <v>412</v>
      </c>
      <c r="F19" s="78">
        <v>315</v>
      </c>
    </row>
    <row r="20" spans="1:6" ht="12.75" customHeight="1" x14ac:dyDescent="0.2">
      <c r="A20" s="33" t="s">
        <v>62</v>
      </c>
      <c r="B20" s="42">
        <f t="shared" si="1"/>
        <v>1178</v>
      </c>
      <c r="C20" s="78">
        <v>142</v>
      </c>
      <c r="D20" s="78">
        <v>1</v>
      </c>
      <c r="E20" s="78">
        <v>564</v>
      </c>
      <c r="F20" s="78">
        <v>471</v>
      </c>
    </row>
    <row r="21" spans="1:6" ht="12.75" customHeight="1" x14ac:dyDescent="0.2">
      <c r="A21" s="33" t="s">
        <v>63</v>
      </c>
      <c r="B21" s="42">
        <f t="shared" si="1"/>
        <v>1776</v>
      </c>
      <c r="C21" s="78">
        <v>374</v>
      </c>
      <c r="D21" s="78">
        <v>9</v>
      </c>
      <c r="E21" s="78">
        <v>832</v>
      </c>
      <c r="F21" s="78">
        <v>561</v>
      </c>
    </row>
    <row r="22" spans="1:6" ht="12.75" customHeight="1" x14ac:dyDescent="0.2">
      <c r="A22" s="33" t="s">
        <v>64</v>
      </c>
      <c r="B22" s="42">
        <f>C22+E22+F22</f>
        <v>666</v>
      </c>
      <c r="C22" s="78">
        <v>157</v>
      </c>
      <c r="D22" s="79" t="s">
        <v>69</v>
      </c>
      <c r="E22" s="78">
        <v>292</v>
      </c>
      <c r="F22" s="78">
        <v>217</v>
      </c>
    </row>
    <row r="23" spans="1:6" ht="12.75" customHeight="1" x14ac:dyDescent="0.2">
      <c r="A23" s="33" t="s">
        <v>65</v>
      </c>
      <c r="B23" s="42">
        <f>C23+D23+E23+F23</f>
        <v>911</v>
      </c>
      <c r="C23" s="78">
        <v>124</v>
      </c>
      <c r="D23" s="78">
        <v>5</v>
      </c>
      <c r="E23" s="78">
        <v>486</v>
      </c>
      <c r="F23" s="78">
        <v>296</v>
      </c>
    </row>
    <row r="24" spans="1:6" ht="12.75" customHeight="1" x14ac:dyDescent="0.2">
      <c r="A24" s="33" t="s">
        <v>66</v>
      </c>
      <c r="B24" s="42">
        <f>C24+D24+E24+F24</f>
        <v>4731</v>
      </c>
      <c r="C24" s="78">
        <v>826</v>
      </c>
      <c r="D24" s="78">
        <v>8</v>
      </c>
      <c r="E24" s="78">
        <v>3410</v>
      </c>
      <c r="F24" s="78">
        <v>487</v>
      </c>
    </row>
    <row r="25" spans="1:6" ht="12.75" customHeight="1" x14ac:dyDescent="0.2">
      <c r="A25" s="33" t="s">
        <v>67</v>
      </c>
      <c r="B25" s="42">
        <f>C25+D25+E25+F25</f>
        <v>1281</v>
      </c>
      <c r="C25" s="81">
        <v>197</v>
      </c>
      <c r="D25" s="81">
        <v>7</v>
      </c>
      <c r="E25" s="81">
        <v>937</v>
      </c>
      <c r="F25" s="81">
        <v>140</v>
      </c>
    </row>
    <row r="26" spans="1:6" ht="12.75" customHeight="1" x14ac:dyDescent="0.2">
      <c r="A26" s="43" t="s">
        <v>55</v>
      </c>
      <c r="B26" s="44">
        <f>C26+D26+E26+F26</f>
        <v>5579</v>
      </c>
      <c r="C26" s="80">
        <v>795</v>
      </c>
      <c r="D26" s="80">
        <v>15</v>
      </c>
      <c r="E26" s="80">
        <v>4437</v>
      </c>
      <c r="F26" s="80">
        <v>332</v>
      </c>
    </row>
  </sheetData>
  <mergeCells count="5">
    <mergeCell ref="A2:K2"/>
    <mergeCell ref="A4:A5"/>
    <mergeCell ref="B4:B5"/>
    <mergeCell ref="C4:F4"/>
    <mergeCell ref="A1:F1"/>
  </mergeCells>
  <pageMargins left="0.78740157480314965" right="0.39370078740157483" top="0.39370078740157483" bottom="0.39370078740157483" header="0.31496062992125984" footer="0.31496062992125984"/>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4"/>
  <sheetViews>
    <sheetView tabSelected="1" workbookViewId="0">
      <selection activeCell="R21" sqref="R21"/>
    </sheetView>
  </sheetViews>
  <sheetFormatPr defaultRowHeight="12.75" x14ac:dyDescent="0.2"/>
  <cols>
    <col min="1" max="1" width="37.140625" style="4" customWidth="1"/>
    <col min="2" max="2" width="16.7109375" style="4" customWidth="1"/>
    <col min="3" max="6" width="20.7109375" style="4" customWidth="1"/>
    <col min="7" max="16384" width="9.140625" style="4"/>
  </cols>
  <sheetData>
    <row r="1" spans="1:7" x14ac:dyDescent="0.2">
      <c r="A1" s="107" t="s">
        <v>80</v>
      </c>
      <c r="B1" s="107"/>
      <c r="C1" s="107"/>
      <c r="D1" s="107"/>
      <c r="E1" s="107"/>
      <c r="F1" s="107"/>
      <c r="G1" s="56"/>
    </row>
    <row r="2" spans="1:7" x14ac:dyDescent="0.2">
      <c r="B2" s="45"/>
    </row>
    <row r="3" spans="1:7" x14ac:dyDescent="0.2">
      <c r="A3" s="38"/>
      <c r="B3" s="38"/>
      <c r="C3" s="38"/>
      <c r="D3" s="38"/>
      <c r="E3" s="38"/>
      <c r="F3" s="35" t="s">
        <v>13</v>
      </c>
    </row>
    <row r="4" spans="1:7" x14ac:dyDescent="0.2">
      <c r="A4" s="100"/>
      <c r="B4" s="108" t="s">
        <v>27</v>
      </c>
      <c r="C4" s="108" t="s">
        <v>73</v>
      </c>
      <c r="D4" s="108"/>
      <c r="E4" s="108"/>
      <c r="F4" s="109"/>
      <c r="G4" s="30"/>
    </row>
    <row r="5" spans="1:7" ht="22.5" x14ac:dyDescent="0.2">
      <c r="A5" s="100"/>
      <c r="B5" s="108"/>
      <c r="C5" s="47" t="s">
        <v>28</v>
      </c>
      <c r="D5" s="47" t="s">
        <v>29</v>
      </c>
      <c r="E5" s="47" t="s">
        <v>30</v>
      </c>
      <c r="F5" s="48" t="s">
        <v>31</v>
      </c>
      <c r="G5" s="30"/>
    </row>
    <row r="6" spans="1:7" x14ac:dyDescent="0.2">
      <c r="A6" s="49" t="s">
        <v>27</v>
      </c>
      <c r="B6" s="42">
        <f>C6+D6+E6+F6</f>
        <v>57462</v>
      </c>
      <c r="C6" s="78">
        <v>9950</v>
      </c>
      <c r="D6" s="78">
        <v>144</v>
      </c>
      <c r="E6" s="78">
        <v>41440</v>
      </c>
      <c r="F6" s="78">
        <v>5928</v>
      </c>
    </row>
    <row r="7" spans="1:7" x14ac:dyDescent="0.2">
      <c r="A7" s="29" t="s">
        <v>17</v>
      </c>
      <c r="B7" s="42">
        <f>C7+D7+E7+F7</f>
        <v>8168</v>
      </c>
      <c r="C7" s="78">
        <v>1965</v>
      </c>
      <c r="D7" s="78">
        <v>54</v>
      </c>
      <c r="E7" s="78">
        <v>221</v>
      </c>
      <c r="F7" s="78">
        <v>5928</v>
      </c>
    </row>
    <row r="8" spans="1:7" x14ac:dyDescent="0.2">
      <c r="A8" s="50" t="s">
        <v>9</v>
      </c>
      <c r="B8" s="42">
        <f t="shared" ref="B8:B17" si="0">C8+D8+E8</f>
        <v>3369</v>
      </c>
      <c r="C8" s="78">
        <f>C9+C10+C11+C12</f>
        <v>1023</v>
      </c>
      <c r="D8" s="78">
        <f>D9+D10+D11+D12</f>
        <v>44</v>
      </c>
      <c r="E8" s="78">
        <f>E9+E10+E11+E12</f>
        <v>2302</v>
      </c>
      <c r="F8" s="78" t="s">
        <v>69</v>
      </c>
    </row>
    <row r="9" spans="1:7" x14ac:dyDescent="0.2">
      <c r="A9" s="31" t="s">
        <v>18</v>
      </c>
      <c r="B9" s="42">
        <f t="shared" si="0"/>
        <v>249</v>
      </c>
      <c r="C9" s="78">
        <v>233</v>
      </c>
      <c r="D9" s="78">
        <v>3</v>
      </c>
      <c r="E9" s="78">
        <v>13</v>
      </c>
      <c r="F9" s="78" t="s">
        <v>69</v>
      </c>
    </row>
    <row r="10" spans="1:7" x14ac:dyDescent="0.2">
      <c r="A10" s="31" t="s">
        <v>19</v>
      </c>
      <c r="B10" s="42">
        <f t="shared" si="0"/>
        <v>2851</v>
      </c>
      <c r="C10" s="78">
        <v>655</v>
      </c>
      <c r="D10" s="78">
        <v>36</v>
      </c>
      <c r="E10" s="78">
        <v>2160</v>
      </c>
      <c r="F10" s="78" t="s">
        <v>69</v>
      </c>
    </row>
    <row r="11" spans="1:7" ht="23.25" customHeight="1" x14ac:dyDescent="0.2">
      <c r="A11" s="31" t="s">
        <v>20</v>
      </c>
      <c r="B11" s="42">
        <f t="shared" si="0"/>
        <v>72</v>
      </c>
      <c r="C11" s="78">
        <v>50</v>
      </c>
      <c r="D11" s="78">
        <v>4</v>
      </c>
      <c r="E11" s="78">
        <v>18</v>
      </c>
      <c r="F11" s="78" t="s">
        <v>69</v>
      </c>
    </row>
    <row r="12" spans="1:7" ht="9.75" customHeight="1" x14ac:dyDescent="0.2">
      <c r="A12" s="31" t="s">
        <v>21</v>
      </c>
      <c r="B12" s="42">
        <f t="shared" si="0"/>
        <v>197</v>
      </c>
      <c r="C12" s="78">
        <v>85</v>
      </c>
      <c r="D12" s="78">
        <v>1</v>
      </c>
      <c r="E12" s="78">
        <v>111</v>
      </c>
      <c r="F12" s="78" t="s">
        <v>69</v>
      </c>
    </row>
    <row r="13" spans="1:7" x14ac:dyDescent="0.2">
      <c r="A13" s="37" t="s">
        <v>22</v>
      </c>
      <c r="B13" s="42">
        <f t="shared" si="0"/>
        <v>4315</v>
      </c>
      <c r="C13" s="78">
        <v>1542</v>
      </c>
      <c r="D13" s="78">
        <v>7</v>
      </c>
      <c r="E13" s="78">
        <v>2766</v>
      </c>
      <c r="F13" s="78" t="s">
        <v>69</v>
      </c>
    </row>
    <row r="14" spans="1:7" ht="20.25" customHeight="1" x14ac:dyDescent="0.2">
      <c r="A14" s="37" t="s">
        <v>23</v>
      </c>
      <c r="B14" s="42">
        <f t="shared" si="0"/>
        <v>20666</v>
      </c>
      <c r="C14" s="78">
        <v>2294</v>
      </c>
      <c r="D14" s="78">
        <v>12</v>
      </c>
      <c r="E14" s="78">
        <v>18360</v>
      </c>
      <c r="F14" s="78" t="s">
        <v>69</v>
      </c>
    </row>
    <row r="15" spans="1:7" hidden="1" x14ac:dyDescent="0.2">
      <c r="A15" s="37" t="s">
        <v>24</v>
      </c>
      <c r="B15" s="42">
        <f t="shared" si="0"/>
        <v>4268</v>
      </c>
      <c r="C15" s="78">
        <v>456</v>
      </c>
      <c r="D15" s="79">
        <v>8</v>
      </c>
      <c r="E15" s="78">
        <v>3804</v>
      </c>
      <c r="F15" s="78" t="s">
        <v>69</v>
      </c>
    </row>
    <row r="16" spans="1:7" x14ac:dyDescent="0.2">
      <c r="A16" s="37" t="s">
        <v>25</v>
      </c>
      <c r="B16" s="42">
        <f t="shared" si="0"/>
        <v>1990</v>
      </c>
      <c r="C16" s="78">
        <v>228</v>
      </c>
      <c r="D16" s="78">
        <v>3</v>
      </c>
      <c r="E16" s="78">
        <v>1759</v>
      </c>
      <c r="F16" s="78" t="s">
        <v>69</v>
      </c>
    </row>
    <row r="17" spans="1:10" x14ac:dyDescent="0.2">
      <c r="A17" s="37" t="s">
        <v>26</v>
      </c>
      <c r="B17" s="42">
        <f t="shared" si="0"/>
        <v>499</v>
      </c>
      <c r="C17" s="78">
        <v>151</v>
      </c>
      <c r="D17" s="78">
        <v>1</v>
      </c>
      <c r="E17" s="78">
        <v>347</v>
      </c>
      <c r="F17" s="78" t="s">
        <v>69</v>
      </c>
    </row>
    <row r="18" spans="1:10" x14ac:dyDescent="0.2">
      <c r="A18" s="37" t="s">
        <v>0</v>
      </c>
      <c r="B18" s="42">
        <f>C18+E18</f>
        <v>107</v>
      </c>
      <c r="C18" s="78">
        <v>88</v>
      </c>
      <c r="D18" s="78" t="s">
        <v>69</v>
      </c>
      <c r="E18" s="78">
        <v>19</v>
      </c>
      <c r="F18" s="78" t="s">
        <v>69</v>
      </c>
    </row>
    <row r="19" spans="1:10" ht="22.5" x14ac:dyDescent="0.2">
      <c r="A19" s="37" t="s">
        <v>1</v>
      </c>
      <c r="B19" s="42">
        <f>C19+D19+E19</f>
        <v>2689</v>
      </c>
      <c r="C19" s="78">
        <v>371</v>
      </c>
      <c r="D19" s="78">
        <v>2</v>
      </c>
      <c r="E19" s="78">
        <v>2316</v>
      </c>
      <c r="F19" s="78" t="s">
        <v>69</v>
      </c>
    </row>
    <row r="20" spans="1:10" x14ac:dyDescent="0.2">
      <c r="A20" s="37" t="s">
        <v>2</v>
      </c>
      <c r="B20" s="42">
        <f>C20+D20+E20</f>
        <v>1418</v>
      </c>
      <c r="C20" s="78">
        <v>556</v>
      </c>
      <c r="D20" s="78">
        <v>2</v>
      </c>
      <c r="E20" s="78">
        <v>860</v>
      </c>
      <c r="F20" s="78" t="s">
        <v>69</v>
      </c>
    </row>
    <row r="21" spans="1:10" ht="22.5" x14ac:dyDescent="0.2">
      <c r="A21" s="37" t="s">
        <v>3</v>
      </c>
      <c r="B21" s="42">
        <f>C21+D21+E21</f>
        <v>1636</v>
      </c>
      <c r="C21" s="78">
        <v>466</v>
      </c>
      <c r="D21" s="78">
        <v>5</v>
      </c>
      <c r="E21" s="78">
        <v>1165</v>
      </c>
      <c r="F21" s="78" t="s">
        <v>69</v>
      </c>
      <c r="G21" s="57"/>
    </row>
    <row r="22" spans="1:10" ht="22.5" x14ac:dyDescent="0.2">
      <c r="A22" s="37" t="s">
        <v>4</v>
      </c>
      <c r="B22" s="42">
        <f>C22+E22</f>
        <v>10</v>
      </c>
      <c r="C22" s="78">
        <v>5</v>
      </c>
      <c r="D22" s="79" t="s">
        <v>69</v>
      </c>
      <c r="E22" s="78">
        <v>5</v>
      </c>
      <c r="F22" s="78" t="s">
        <v>69</v>
      </c>
      <c r="G22" s="57"/>
    </row>
    <row r="23" spans="1:10" ht="12.75" customHeight="1" x14ac:dyDescent="0.2">
      <c r="A23" s="37" t="s">
        <v>5</v>
      </c>
      <c r="B23" s="42">
        <f>C23+D23+E23</f>
        <v>1053</v>
      </c>
      <c r="C23" s="78">
        <v>297</v>
      </c>
      <c r="D23" s="78">
        <v>2</v>
      </c>
      <c r="E23" s="78">
        <v>754</v>
      </c>
      <c r="F23" s="78" t="s">
        <v>69</v>
      </c>
    </row>
    <row r="24" spans="1:10" x14ac:dyDescent="0.2">
      <c r="A24" s="37" t="s">
        <v>6</v>
      </c>
      <c r="B24" s="42">
        <f>C24+D24+E24</f>
        <v>446</v>
      </c>
      <c r="C24" s="78">
        <v>188</v>
      </c>
      <c r="D24" s="78">
        <v>3</v>
      </c>
      <c r="E24" s="78">
        <v>255</v>
      </c>
      <c r="F24" s="78" t="s">
        <v>69</v>
      </c>
    </row>
    <row r="25" spans="1:10" x14ac:dyDescent="0.2">
      <c r="A25" s="37" t="s">
        <v>7</v>
      </c>
      <c r="B25" s="42">
        <f>C25+D25+E25</f>
        <v>653</v>
      </c>
      <c r="C25" s="81">
        <v>117</v>
      </c>
      <c r="D25" s="81">
        <v>1</v>
      </c>
      <c r="E25" s="81">
        <v>535</v>
      </c>
      <c r="F25" s="81" t="s">
        <v>69</v>
      </c>
    </row>
    <row r="26" spans="1:10" x14ac:dyDescent="0.2">
      <c r="A26" s="36" t="s">
        <v>8</v>
      </c>
      <c r="B26" s="44">
        <f>C26+E26</f>
        <v>6175</v>
      </c>
      <c r="C26" s="80">
        <v>203</v>
      </c>
      <c r="D26" s="80" t="s">
        <v>69</v>
      </c>
      <c r="E26" s="80">
        <v>5972</v>
      </c>
      <c r="F26" s="80" t="s">
        <v>69</v>
      </c>
    </row>
    <row r="28" spans="1:10" x14ac:dyDescent="0.2">
      <c r="A28" s="58" t="s">
        <v>97</v>
      </c>
    </row>
    <row r="29" spans="1:10" x14ac:dyDescent="0.2">
      <c r="A29" s="58" t="s">
        <v>98</v>
      </c>
      <c r="B29" s="1"/>
      <c r="C29" s="1"/>
      <c r="D29" s="1"/>
      <c r="E29" s="1"/>
      <c r="F29" s="59"/>
      <c r="G29" s="60"/>
      <c r="H29" s="60"/>
      <c r="I29" s="60"/>
    </row>
    <row r="30" spans="1:10" x14ac:dyDescent="0.2">
      <c r="A30" s="58"/>
      <c r="B30" s="1"/>
      <c r="C30" s="1"/>
      <c r="D30" s="1"/>
      <c r="E30" s="1"/>
      <c r="F30" s="19"/>
      <c r="G30" s="19"/>
      <c r="H30" s="73"/>
      <c r="I30" s="19"/>
    </row>
    <row r="31" spans="1:10" x14ac:dyDescent="0.2">
      <c r="A31" s="61" t="s">
        <v>82</v>
      </c>
      <c r="B31" s="62" t="s">
        <v>83</v>
      </c>
      <c r="C31" s="63"/>
      <c r="D31" s="63"/>
      <c r="E31" s="62" t="s">
        <v>84</v>
      </c>
      <c r="F31" s="62"/>
      <c r="G31" s="64" t="s">
        <v>85</v>
      </c>
      <c r="I31" s="63"/>
      <c r="J31" s="30"/>
    </row>
    <row r="32" spans="1:10" ht="15" x14ac:dyDescent="0.25">
      <c r="A32" s="65" t="s">
        <v>86</v>
      </c>
      <c r="B32" s="66" t="s">
        <v>93</v>
      </c>
      <c r="E32" s="67" t="s">
        <v>87</v>
      </c>
      <c r="F32" s="68"/>
      <c r="G32" s="67" t="s">
        <v>88</v>
      </c>
      <c r="J32" s="30"/>
    </row>
    <row r="33" spans="1:10" x14ac:dyDescent="0.2">
      <c r="A33"/>
      <c r="B33" s="66" t="s">
        <v>89</v>
      </c>
      <c r="E33" s="113" t="s">
        <v>90</v>
      </c>
      <c r="F33" s="113"/>
      <c r="G33" s="67" t="s">
        <v>91</v>
      </c>
      <c r="J33" s="30"/>
    </row>
    <row r="34" spans="1:10" x14ac:dyDescent="0.2">
      <c r="A34" s="69"/>
      <c r="B34" s="70"/>
      <c r="C34" s="71"/>
      <c r="D34" s="71"/>
      <c r="E34" s="72" t="s">
        <v>92</v>
      </c>
      <c r="F34" s="72"/>
      <c r="G34" s="71"/>
      <c r="H34" s="71"/>
      <c r="I34" s="71"/>
      <c r="J34" s="30"/>
    </row>
  </sheetData>
  <mergeCells count="5">
    <mergeCell ref="A4:A5"/>
    <mergeCell ref="B4:B5"/>
    <mergeCell ref="C4:F4"/>
    <mergeCell ref="A1:F1"/>
    <mergeCell ref="E33:F33"/>
  </mergeCells>
  <pageMargins left="0.78740157480314965" right="0.39370078740157483" top="0.39370078740157483" bottom="0.39370078740157483"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8</vt:i4>
      </vt:variant>
    </vt:vector>
  </HeadingPairs>
  <TitlesOfParts>
    <vt:vector size="8" baseType="lpstr">
      <vt:lpstr>Тыс</vt:lpstr>
      <vt:lpstr>Шартты белгілер</vt:lpstr>
      <vt:lpstr>Мазмұны</vt:lpstr>
      <vt:lpstr>Әдіснамалық түсініктемелер</vt:lpstr>
      <vt:lpstr>1.1</vt:lpstr>
      <vt:lpstr>1.2</vt:lpstr>
      <vt:lpstr>1.3</vt:lpstr>
      <vt:lpstr>1.4</vt:lpstr>
    </vt:vector>
  </TitlesOfParts>
  <Company>nsa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nurhanova</dc:creator>
  <cp:lastModifiedBy>s.kassymov</cp:lastModifiedBy>
  <cp:lastPrinted>2023-04-11T09:06:06Z</cp:lastPrinted>
  <dcterms:created xsi:type="dcterms:W3CDTF">2009-03-11T05:00:38Z</dcterms:created>
  <dcterms:modified xsi:type="dcterms:W3CDTF">2026-05-14T04:43:00Z</dcterms:modified>
</cp:coreProperties>
</file>