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840"/>
  </bookViews>
  <sheets>
    <sheet name=" Cover" sheetId="1" r:id="rId1"/>
    <sheet name=" Conventions" sheetId="2" r:id="rId2"/>
    <sheet name=" Content" sheetId="3" r:id="rId3"/>
    <sheet name="Method.explanations" sheetId="4" r:id="rId4"/>
    <sheet name="1" sheetId="5" r:id="rId5"/>
    <sheet name="2" sheetId="7" r:id="rId6"/>
    <sheet name="3" sheetId="6" r:id="rId7"/>
    <sheet name="4" sheetId="8" r:id="rId8"/>
  </sheets>
  <calcPr calcId="18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3" i="5" l="1"/>
  <c r="B22" i="5"/>
  <c r="B21" i="5"/>
  <c r="B20" i="5"/>
  <c r="B19" i="5"/>
  <c r="B18" i="5"/>
  <c r="B17" i="5"/>
  <c r="B16" i="5"/>
  <c r="B15" i="5"/>
  <c r="B14" i="5"/>
  <c r="B13" i="5"/>
  <c r="B12" i="5"/>
  <c r="B11" i="5"/>
  <c r="B10" i="5"/>
  <c r="B9" i="5"/>
  <c r="B8" i="5"/>
  <c r="B7" i="5"/>
  <c r="B6" i="5"/>
  <c r="B24" i="7"/>
  <c r="B23" i="7"/>
  <c r="B22" i="7"/>
  <c r="B21" i="7"/>
  <c r="B20" i="7"/>
  <c r="B19" i="7"/>
  <c r="B18" i="7"/>
  <c r="B17" i="7"/>
  <c r="B16" i="7"/>
  <c r="B15" i="7"/>
  <c r="B14" i="7"/>
  <c r="B13" i="7"/>
  <c r="B12" i="7"/>
  <c r="B11" i="7"/>
  <c r="B10" i="7"/>
  <c r="B9" i="7"/>
  <c r="B8" i="7"/>
  <c r="B7" i="7"/>
  <c r="B6" i="7"/>
  <c r="B23" i="6"/>
  <c r="B22" i="6"/>
  <c r="B21" i="6"/>
  <c r="B20" i="6"/>
  <c r="B19" i="6"/>
  <c r="B18" i="6"/>
  <c r="B17" i="6"/>
  <c r="B16" i="6"/>
  <c r="B15" i="6"/>
  <c r="B14" i="6"/>
  <c r="B13" i="6"/>
  <c r="B12" i="6"/>
  <c r="B11" i="6"/>
  <c r="B10" i="6"/>
  <c r="B9" i="6"/>
  <c r="B8" i="6"/>
  <c r="B7" i="6"/>
  <c r="B6" i="6"/>
  <c r="B24" i="8"/>
  <c r="B23" i="8"/>
  <c r="B22" i="8"/>
  <c r="B21" i="8"/>
  <c r="B20" i="8"/>
  <c r="B19" i="8"/>
  <c r="B18" i="8"/>
  <c r="B17" i="8"/>
  <c r="B16" i="8"/>
  <c r="B15" i="8"/>
  <c r="B14" i="8"/>
  <c r="B13" i="8"/>
  <c r="B12" i="8"/>
  <c r="B11" i="8"/>
  <c r="B10" i="8"/>
  <c r="B9" i="8"/>
  <c r="B8" i="8"/>
  <c r="B7" i="8"/>
  <c r="B6" i="8"/>
</calcChain>
</file>

<file path=xl/sharedStrings.xml><?xml version="1.0" encoding="utf-8"?>
<sst xmlns="http://schemas.openxmlformats.org/spreadsheetml/2006/main" count="187" uniqueCount="89">
  <si>
    <t>In some cases, minor discrepancies between the total and the sum of the terms are explained by the rounding of the data.</t>
  </si>
  <si>
    <t>"..." - no data available</t>
  </si>
  <si>
    <t>"X" - data is confidential</t>
  </si>
  <si>
    <t>"0.0" - insignificant value</t>
  </si>
  <si>
    <t>"-" - no case</t>
  </si>
  <si>
    <t>Conventional designs:</t>
  </si>
  <si>
    <t>Number of operating SMEs by type of activity</t>
  </si>
  <si>
    <t>4</t>
  </si>
  <si>
    <t>Number of registered SMEs by type of activity</t>
  </si>
  <si>
    <t>1</t>
  </si>
  <si>
    <t>Methodological explanations</t>
  </si>
  <si>
    <t>A peasant or farm enterprise is a labor association of persons in which the implementation of individual entrepreneurship is inextricably linked with the use of agricultural land for the production of agricultural products, as well as the processing and marketing of these products.</t>
  </si>
  <si>
    <t>Small and medium-sized businesses include legal entities, individual entrepreneurs and peasant or farm enterprises, whose activities are regulated by the Entrepreneurial Code of the Republic of Kazakhstan.</t>
  </si>
  <si>
    <t>Entities operating in the Statistical Business Register include: • currently engaged in economic activity, ie. active; •newly registered and not yet engaged in economic activity; • temporarily suspended economic activity.</t>
  </si>
  <si>
    <t>The types of activities are presented in accordance with the current General Classifier of Types of Economic Activities (GCTEA). Small and medium-sized businesses that carry out several types of activities are accounted for by the main type that provides the greatest increase in value added.</t>
  </si>
  <si>
    <t>The proposed tables show the number of registered and operating small and medium-sized businesses by region and type of activity.</t>
  </si>
  <si>
    <t>peasant or farming households</t>
  </si>
  <si>
    <t>individual entrepreneurs</t>
  </si>
  <si>
    <t>medium business legal entities</t>
  </si>
  <si>
    <t>legal entities of small businesses</t>
  </si>
  <si>
    <t>Including</t>
  </si>
  <si>
    <t>Total</t>
  </si>
  <si>
    <t>units</t>
  </si>
  <si>
    <t>Provision of other types of services</t>
  </si>
  <si>
    <t>Arts, entertainment and recreation</t>
  </si>
  <si>
    <t>Education</t>
  </si>
  <si>
    <t>Activity in the field of administrative and auxiliary services</t>
  </si>
  <si>
    <t>Professional, scientific and technical activity</t>
  </si>
  <si>
    <t>Information and communication</t>
  </si>
  <si>
    <t>Transport and warehousing</t>
  </si>
  <si>
    <t>Construction</t>
  </si>
  <si>
    <t>Supply of electricity, gas, steam, hot water and air conditioning</t>
  </si>
  <si>
    <t>manufacturing industry</t>
  </si>
  <si>
    <t>Mining and quarrying</t>
  </si>
  <si>
    <t>Agriculture, forestry and fisheries</t>
  </si>
  <si>
    <t>Financial and insurance activities</t>
  </si>
  <si>
    <t>Wholesale and retail trade; car and motorcycle repair</t>
  </si>
  <si>
    <t>Manufacturing industry</t>
  </si>
  <si>
    <t>The spreadsheets includes indicators from the Statistical Business Register, which contains information on legal entities, branches and subsidiaries of foreign legal entities, as well as individual entrepreneurs that have been registered or re-registered with the registration authorities.</t>
  </si>
  <si>
    <t>Water supply; sanitation, waste collection, treatment and disposal, pollution elimination activities</t>
  </si>
  <si>
    <t>Providing of accommodation and food services</t>
  </si>
  <si>
    <t>Real estate transactions</t>
  </si>
  <si>
    <t>Healthcare and social services</t>
  </si>
  <si>
    <t>Medium-sized business entities include individual entrepreneurs and legal entities engaged in entrepreneurship that are not related to small businesses.</t>
  </si>
  <si>
    <t xml:space="preserve">When forming the number of small and medium-sized businesses, legal entities belongin to the sectors of non-financial corporations, public administrations and non-profit organizations, according to the Classifier of Economic Sectors (CSE), are excluded from the total number of registered legal entities, that is, the number of small and medium-sized businesses is formed by legal entities that carry out entrepreneurial activities for the purpose of generating income. </t>
  </si>
  <si>
    <t>In statistical activities, to classify entities as small and medium-sized enterprises in accordance with the Entrepreneur Code of the Republic of Kazakhstan dated October 29, 2015, it is used only the criterion of the average annual number of employees.</t>
  </si>
  <si>
    <t>Content</t>
  </si>
  <si>
    <t>3. Number of registered SMEs by type of activity</t>
  </si>
  <si>
    <t>4. Number of operating SMEs by type of activity</t>
  </si>
  <si>
    <t>Head of Division</t>
  </si>
  <si>
    <t>Тел. +7 7252 390174</t>
  </si>
  <si>
    <t>Zheltoksan street, 30 A</t>
  </si>
  <si>
    <t>Turkistan region</t>
  </si>
  <si>
    <t>Turkistan city</t>
  </si>
  <si>
    <t>Arys C.A.</t>
  </si>
  <si>
    <t>Kentau C.A.</t>
  </si>
  <si>
    <t>Baydibek district</t>
  </si>
  <si>
    <t>Zhetisai district</t>
  </si>
  <si>
    <t xml:space="preserve">Keles district  </t>
  </si>
  <si>
    <t xml:space="preserve">Kazygurt district </t>
  </si>
  <si>
    <t>Maktaaral district</t>
  </si>
  <si>
    <t>Ordabasy district</t>
  </si>
  <si>
    <t>Otyrar district</t>
  </si>
  <si>
    <t>Sairam district</t>
  </si>
  <si>
    <t>Saryagash district</t>
  </si>
  <si>
    <t>Sauran district</t>
  </si>
  <si>
    <t>Sozaq district</t>
  </si>
  <si>
    <t>Tolebi district</t>
  </si>
  <si>
    <t>Tulkibas district</t>
  </si>
  <si>
    <t>Shardara district</t>
  </si>
  <si>
    <t>The number of registered and operating SMEs in Turkistan region</t>
  </si>
  <si>
    <t>Number of registered SMEs by cities and districts</t>
  </si>
  <si>
    <t>1. Number of registered SMEs by cities and districts</t>
  </si>
  <si>
    <t>3. Number of operating SMEs by cities and districts</t>
  </si>
  <si>
    <t>Responsible executor:</t>
  </si>
  <si>
    <t xml:space="preserve">Address: </t>
  </si>
  <si>
    <t>Register division</t>
  </si>
  <si>
    <t>-</t>
  </si>
  <si>
    <t>E-mail: a.mombekova@aspire.gov.kz</t>
  </si>
  <si>
    <t xml:space="preserve">© Bureau of national statistics Agency for strategic planning and reforms of the Republic of Kazakhstan </t>
  </si>
  <si>
    <t>160012, Shymkent city</t>
  </si>
  <si>
    <t xml:space="preserve">Executor: A.Mombekova        </t>
  </si>
  <si>
    <t>Serie 2 Statistics of enterprises</t>
  </si>
  <si>
    <t>А. Amantai</t>
  </si>
  <si>
    <t>Date of publication: 15.04.2026</t>
  </si>
  <si>
    <t>Date of next publication: 15.05.2026</t>
  </si>
  <si>
    <t>As of April  1, 2026</t>
  </si>
  <si>
    <t xml:space="preserve">April 15,  2026 </t>
  </si>
  <si>
    <t>№05-07/151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</si>
</sst>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 ##0"/>
  </numFmts>
  <fonts count="41">
    <font>
      <sz val="11"/>
      <color theme="1"/>
      <name val="Calibri"/>
      <family val="2"/>
      <scheme val="minor"/>
    </font>
    <font>
      <sz val="10"/>
      <name val="Arial Cyr"/>
      <family val="2"/>
      <charset val="204"/>
    </font>
    <font>
      <sz val="11"/>
      <color indexed="8"/>
      <name val="Calibri"/>
      <family val="2"/>
    </font>
    <font>
      <sz val="11"/>
      <color indexed="8"/>
      <name val="Calibri"/>
      <family val="2"/>
      <scheme val="minor"/>
    </font>
    <font>
      <u/>
      <sz val="11"/>
      <color theme="10"/>
      <name val="Calibri"/>
      <family val="2"/>
      <scheme val="minor"/>
    </font>
    <font>
      <sz val="10"/>
      <name val="Arial Cyr"/>
      <charset val="204"/>
    </font>
    <font>
      <sz val="11"/>
      <color theme="1"/>
      <name val="Roboto "/>
      <charset val="1"/>
    </font>
    <font>
      <sz val="9"/>
      <name val="Roboto "/>
      <charset val="1"/>
    </font>
    <font>
      <sz val="8"/>
      <name val="Roboto "/>
      <charset val="1"/>
    </font>
    <font>
      <b/>
      <sz val="14"/>
      <name val="Roboto "/>
      <charset val="1"/>
    </font>
    <font>
      <sz val="11"/>
      <color indexed="8"/>
      <name val="Roboto "/>
      <charset val="1"/>
    </font>
    <font>
      <b/>
      <sz val="20"/>
      <name val="Roboto "/>
      <charset val="1"/>
    </font>
    <font>
      <sz val="11"/>
      <name val="Roboto "/>
      <charset val="1"/>
    </font>
    <font>
      <sz val="14"/>
      <name val="Roboto "/>
      <charset val="1"/>
    </font>
    <font>
      <sz val="10"/>
      <name val="Roboto "/>
      <charset val="1"/>
    </font>
    <font>
      <sz val="10"/>
      <color rgb="FF000000"/>
      <name val="Roboto"/>
      <charset val="204"/>
    </font>
    <font>
      <sz val="11"/>
      <color theme="1"/>
      <name val="Roboto"/>
      <charset val="204"/>
    </font>
    <font>
      <sz val="10"/>
      <color theme="1"/>
      <name val="Roboto"/>
      <charset val="204"/>
    </font>
    <font>
      <b/>
      <sz val="10"/>
      <name val="Roboto"/>
      <charset val="204"/>
    </font>
    <font>
      <sz val="9"/>
      <name val="Roboto"/>
      <charset val="204"/>
    </font>
    <font>
      <sz val="10"/>
      <name val="Roboto"/>
      <charset val="204"/>
    </font>
    <font>
      <b/>
      <sz val="10"/>
      <color rgb="FF000000"/>
      <name val="Roboto"/>
      <charset val="204"/>
    </font>
    <font>
      <sz val="8"/>
      <color theme="1"/>
      <name val="Roboto"/>
      <charset val="204"/>
    </font>
    <font>
      <sz val="8"/>
      <color rgb="FF000000"/>
      <name val="Roboto"/>
      <charset val="204"/>
    </font>
    <font>
      <b/>
      <sz val="8"/>
      <color rgb="FF000000"/>
      <name val="Roboto"/>
      <charset val="204"/>
    </font>
    <font>
      <sz val="8"/>
      <name val="Roboto"/>
      <charset val="204"/>
    </font>
    <font>
      <sz val="8"/>
      <color rgb="FFFF0000"/>
      <name val="Roboto"/>
      <charset val="204"/>
    </font>
    <font>
      <i/>
      <sz val="8"/>
      <color theme="1"/>
      <name val="Roboto"/>
      <charset val="204"/>
    </font>
    <font>
      <b/>
      <sz val="8"/>
      <name val="Roboto"/>
      <charset val="204"/>
    </font>
    <font>
      <b/>
      <sz val="8"/>
      <color theme="1"/>
      <name val="Roboto"/>
      <charset val="204"/>
    </font>
    <font>
      <sz val="8"/>
      <color indexed="8"/>
      <name val="Roboto"/>
      <charset val="204"/>
    </font>
    <font>
      <sz val="10"/>
      <name val="Arial"/>
      <family val="2"/>
      <charset val="204"/>
    </font>
    <font>
      <sz val="10"/>
      <name val="MS Sans Serif"/>
      <family val="2"/>
      <charset val="204"/>
    </font>
    <font>
      <b/>
      <sz val="12"/>
      <name val="Roboto"/>
      <charset val="204"/>
    </font>
    <font>
      <u/>
      <sz val="10"/>
      <color theme="10"/>
      <name val="Roboto"/>
      <charset val="204"/>
    </font>
    <font>
      <sz val="8"/>
      <color indexed="8"/>
      <name val="Roboto"/>
      <charset val="204"/>
    </font>
    <font>
      <b/>
      <sz val="8"/>
      <color indexed="8"/>
      <name val="Roboto"/>
      <charset val="204"/>
    </font>
    <font>
      <sz val="14"/>
      <name val="Roboto "/>
      <charset val="204"/>
    </font>
    <font>
      <sz val="11"/>
      <color theme="1"/>
      <name val="Roboto "/>
      <charset val="204"/>
    </font>
    <font>
      <sz val="11"/>
      <color indexed="8"/>
      <name val="Roboto "/>
      <charset val="204"/>
    </font>
    <font>
      <b/>
      <sz val="12"/>
      <color rgb="FF000000"/>
      <name val="Roboto"/>
      <charset val="204"/>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9">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xf numFmtId="0" fontId="5" fillId="0" borderId="0"/>
    <xf numFmtId="0" fontId="31" fillId="0" borderId="0"/>
    <xf numFmtId="0" fontId="32" fillId="0" borderId="0"/>
  </cellStyleXfs>
  <cellXfs count="120">
    <xf numFmtId="0" fontId="0" fillId="0" borderId="0" xfId="0"/>
    <xf numFmtId="0" fontId="6" fillId="0" borderId="0" xfId="0" applyFont="1"/>
    <xf numFmtId="0" fontId="7" fillId="0" borderId="0" xfId="1" applyFont="1" applyAlignment="1">
      <alignment vertical="top" wrapText="1"/>
    </xf>
    <xf numFmtId="0" fontId="6" fillId="0" borderId="0" xfId="0" applyFont="1" applyAlignment="1">
      <alignment vertical="top" wrapText="1"/>
    </xf>
    <xf numFmtId="0" fontId="8" fillId="0" borderId="0" xfId="1" applyFont="1" applyAlignment="1">
      <alignment vertical="top" wrapText="1"/>
    </xf>
    <xf numFmtId="0" fontId="10" fillId="0" borderId="0" xfId="2" applyFont="1" applyAlignment="1">
      <alignment vertical="top" wrapText="1"/>
    </xf>
    <xf numFmtId="0" fontId="9" fillId="0" borderId="0" xfId="1" applyFont="1" applyAlignment="1">
      <alignment horizontal="right" vertical="top" wrapText="1"/>
    </xf>
    <xf numFmtId="0" fontId="10" fillId="0" borderId="0" xfId="2" applyFont="1" applyAlignment="1">
      <alignment wrapText="1"/>
    </xf>
    <xf numFmtId="0" fontId="12" fillId="0" borderId="0" xfId="2" applyFont="1"/>
    <xf numFmtId="0" fontId="11" fillId="0" borderId="0" xfId="1" applyFont="1" applyFill="1" applyAlignment="1">
      <alignment vertical="top" wrapText="1"/>
    </xf>
    <xf numFmtId="0" fontId="12" fillId="0" borderId="0" xfId="2" applyFont="1" applyFill="1"/>
    <xf numFmtId="0" fontId="13" fillId="0" borderId="0" xfId="0" applyFont="1" applyAlignment="1"/>
    <xf numFmtId="0" fontId="10" fillId="0" borderId="0" xfId="2" applyFont="1"/>
    <xf numFmtId="0" fontId="14" fillId="0" borderId="0" xfId="1" applyFont="1"/>
    <xf numFmtId="0" fontId="15" fillId="0" borderId="0" xfId="3" applyFont="1"/>
    <xf numFmtId="0" fontId="16" fillId="0" borderId="0" xfId="0" applyFont="1"/>
    <xf numFmtId="0" fontId="15" fillId="0" borderId="0" xfId="3" applyFont="1" applyAlignment="1">
      <alignment horizontal="left" wrapText="1"/>
    </xf>
    <xf numFmtId="0" fontId="17" fillId="0" borderId="0" xfId="0" applyFont="1"/>
    <xf numFmtId="0" fontId="16" fillId="0" borderId="0" xfId="0" applyFont="1" applyAlignment="1">
      <alignment vertical="top"/>
    </xf>
    <xf numFmtId="0" fontId="19" fillId="0" borderId="0" xfId="0" applyFont="1" applyFill="1" applyAlignment="1">
      <alignment horizontal="justify" vertical="top"/>
    </xf>
    <xf numFmtId="0" fontId="20" fillId="0" borderId="0" xfId="0" applyFont="1" applyFill="1" applyAlignment="1">
      <alignment horizontal="justify" vertical="top"/>
    </xf>
    <xf numFmtId="0" fontId="19" fillId="0" borderId="0" xfId="0" applyFont="1" applyFill="1" applyAlignment="1">
      <alignment horizontal="justify" vertical="top" wrapText="1"/>
    </xf>
    <xf numFmtId="0" fontId="19" fillId="0" borderId="0" xfId="0" applyFont="1" applyAlignment="1">
      <alignment vertical="top" wrapText="1"/>
    </xf>
    <xf numFmtId="0" fontId="19" fillId="0" borderId="0" xfId="0" applyFont="1" applyFill="1" applyAlignment="1">
      <alignment vertical="top" wrapText="1"/>
    </xf>
    <xf numFmtId="0" fontId="19" fillId="0" borderId="0" xfId="0" applyFont="1" applyFill="1" applyAlignment="1">
      <alignment wrapText="1"/>
    </xf>
    <xf numFmtId="0" fontId="22" fillId="0" borderId="0" xfId="0" applyFont="1"/>
    <xf numFmtId="0" fontId="23" fillId="0" borderId="0" xfId="0" applyFont="1" applyAlignment="1">
      <alignment horizontal="right"/>
    </xf>
    <xf numFmtId="3" fontId="22" fillId="0" borderId="0" xfId="0" applyNumberFormat="1" applyFont="1" applyAlignment="1">
      <alignment horizontal="right"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164" fontId="23" fillId="0" borderId="0" xfId="0" applyNumberFormat="1" applyFont="1" applyAlignment="1">
      <alignment horizontal="right" wrapText="1"/>
    </xf>
    <xf numFmtId="3" fontId="22" fillId="0" borderId="0" xfId="0" applyNumberFormat="1" applyFont="1"/>
    <xf numFmtId="0" fontId="22" fillId="0" borderId="0" xfId="0" applyFont="1" applyAlignment="1">
      <alignment wrapText="1"/>
    </xf>
    <xf numFmtId="0" fontId="22" fillId="0" borderId="1" xfId="0" applyFont="1" applyBorder="1" applyAlignment="1">
      <alignment wrapText="1"/>
    </xf>
    <xf numFmtId="3" fontId="25" fillId="0" borderId="0" xfId="0" applyNumberFormat="1" applyFont="1" applyBorder="1" applyAlignment="1">
      <alignment horizontal="right" wrapText="1"/>
    </xf>
    <xf numFmtId="3" fontId="25" fillId="0" borderId="0" xfId="0" applyNumberFormat="1" applyFont="1" applyAlignment="1">
      <alignment horizontal="right" wrapText="1"/>
    </xf>
    <xf numFmtId="0" fontId="24" fillId="0" borderId="0" xfId="0" applyFont="1" applyAlignment="1">
      <alignment horizontal="center"/>
    </xf>
    <xf numFmtId="0" fontId="22" fillId="0" borderId="0" xfId="0" applyFont="1" applyAlignment="1">
      <alignment horizontal="right" wrapText="1"/>
    </xf>
    <xf numFmtId="164" fontId="26" fillId="0" borderId="0" xfId="0" applyNumberFormat="1" applyFont="1" applyAlignment="1">
      <alignment horizontal="right" wrapText="1"/>
    </xf>
    <xf numFmtId="3" fontId="23" fillId="0" borderId="0" xfId="0" applyNumberFormat="1" applyFont="1" applyBorder="1" applyAlignment="1">
      <alignment horizontal="right" wrapText="1"/>
    </xf>
    <xf numFmtId="0" fontId="23" fillId="0" borderId="0" xfId="0" applyFont="1" applyAlignment="1">
      <alignment horizontal="right" wrapText="1"/>
    </xf>
    <xf numFmtId="164" fontId="22" fillId="0" borderId="0" xfId="0" applyNumberFormat="1" applyFont="1"/>
    <xf numFmtId="0" fontId="25" fillId="0" borderId="0" xfId="2" applyFont="1" applyBorder="1"/>
    <xf numFmtId="0" fontId="22" fillId="0" borderId="0" xfId="0" applyFont="1" applyBorder="1"/>
    <xf numFmtId="0" fontId="25" fillId="0" borderId="1" xfId="2" applyFont="1" applyBorder="1"/>
    <xf numFmtId="0" fontId="20" fillId="0" borderId="0" xfId="0" applyFont="1" applyFill="1" applyAlignment="1">
      <alignment horizontal="justify" vertical="top" wrapText="1"/>
    </xf>
    <xf numFmtId="0" fontId="20" fillId="0" borderId="0" xfId="0" applyFont="1" applyAlignment="1">
      <alignment vertical="top" wrapText="1"/>
    </xf>
    <xf numFmtId="0" fontId="20" fillId="0" borderId="0" xfId="0" applyFont="1" applyFill="1" applyAlignment="1">
      <alignment vertical="top" wrapText="1"/>
    </xf>
    <xf numFmtId="0" fontId="21" fillId="0" borderId="0" xfId="0" applyFont="1" applyAlignment="1">
      <alignment horizontal="center"/>
    </xf>
    <xf numFmtId="0" fontId="23" fillId="0" borderId="0" xfId="0" applyFont="1" applyBorder="1" applyAlignment="1">
      <alignment wrapText="1"/>
    </xf>
    <xf numFmtId="0" fontId="25" fillId="0" borderId="0" xfId="0" applyFont="1" applyBorder="1"/>
    <xf numFmtId="0" fontId="28" fillId="0" borderId="0" xfId="0" applyFont="1" applyBorder="1"/>
    <xf numFmtId="0" fontId="25" fillId="0" borderId="1" xfId="0" applyFont="1" applyBorder="1" applyAlignment="1">
      <alignment horizontal="left" wrapText="1"/>
    </xf>
    <xf numFmtId="0" fontId="30" fillId="0" borderId="0" xfId="0" applyFont="1" applyAlignment="1">
      <alignment wrapText="1"/>
    </xf>
    <xf numFmtId="0" fontId="25" fillId="0" borderId="1" xfId="7" applyFont="1" applyBorder="1"/>
    <xf numFmtId="0" fontId="25" fillId="0" borderId="0" xfId="0" applyFont="1" applyFill="1" applyBorder="1" applyAlignment="1">
      <alignment horizontal="left" vertical="top" wrapText="1"/>
    </xf>
    <xf numFmtId="0" fontId="22" fillId="0" borderId="0" xfId="0" applyFont="1" applyBorder="1" applyAlignment="1">
      <alignment wrapText="1"/>
    </xf>
    <xf numFmtId="164" fontId="24" fillId="0" borderId="0" xfId="0" applyNumberFormat="1" applyFont="1" applyAlignment="1">
      <alignment horizontal="right" wrapText="1"/>
    </xf>
    <xf numFmtId="0" fontId="29" fillId="0" borderId="0" xfId="0" applyFont="1"/>
    <xf numFmtId="3" fontId="29" fillId="0" borderId="0" xfId="0" applyNumberFormat="1" applyFont="1"/>
    <xf numFmtId="0" fontId="25" fillId="0" borderId="0" xfId="0" applyFont="1" applyAlignment="1"/>
    <xf numFmtId="0" fontId="33" fillId="0" borderId="0" xfId="1" applyFont="1" applyAlignment="1">
      <alignment horizontal="center"/>
    </xf>
    <xf numFmtId="0" fontId="34" fillId="0" borderId="0" xfId="4" applyFont="1" applyAlignment="1">
      <alignment horizontal="center"/>
    </xf>
    <xf numFmtId="0" fontId="34" fillId="0" borderId="0" xfId="4" applyFont="1"/>
    <xf numFmtId="0" fontId="25" fillId="0" borderId="6" xfId="8" applyFont="1" applyFill="1" applyBorder="1" applyAlignment="1">
      <alignment horizontal="left"/>
    </xf>
    <xf numFmtId="0" fontId="25" fillId="0" borderId="0" xfId="0" applyFont="1" applyBorder="1" applyAlignment="1">
      <alignment wrapText="1"/>
    </xf>
    <xf numFmtId="0" fontId="25" fillId="0" borderId="6" xfId="0" applyFont="1" applyBorder="1" applyAlignment="1"/>
    <xf numFmtId="0" fontId="25" fillId="0" borderId="6" xfId="6" applyFont="1" applyBorder="1"/>
    <xf numFmtId="0" fontId="35" fillId="0" borderId="0" xfId="0" applyFont="1" applyFill="1" applyAlignment="1">
      <alignment horizontal="right" wrapText="1"/>
    </xf>
    <xf numFmtId="0" fontId="22" fillId="0" borderId="0" xfId="0" applyFont="1" applyFill="1"/>
    <xf numFmtId="0" fontId="22" fillId="0" borderId="0" xfId="0" applyFont="1" applyFill="1" applyBorder="1"/>
    <xf numFmtId="164" fontId="30" fillId="0" borderId="0" xfId="0" applyNumberFormat="1" applyFont="1" applyFill="1" applyAlignment="1">
      <alignment horizontal="right"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4" fillId="0" borderId="0" xfId="0" applyFont="1" applyAlignment="1">
      <alignment wrapText="1"/>
    </xf>
    <xf numFmtId="0" fontId="24" fillId="0" borderId="6" xfId="0" applyFont="1" applyBorder="1" applyAlignment="1">
      <alignment wrapText="1"/>
    </xf>
    <xf numFmtId="0" fontId="24" fillId="0" borderId="0" xfId="0" applyFont="1" applyBorder="1" applyAlignment="1">
      <alignment wrapText="1"/>
    </xf>
    <xf numFmtId="164" fontId="22" fillId="0" borderId="1" xfId="0" applyNumberFormat="1" applyFont="1" applyBorder="1"/>
    <xf numFmtId="3" fontId="22" fillId="0" borderId="0" xfId="0" applyNumberFormat="1" applyFont="1" applyBorder="1"/>
    <xf numFmtId="3" fontId="22" fillId="0" borderId="1" xfId="0" applyNumberFormat="1" applyFont="1" applyBorder="1"/>
    <xf numFmtId="164" fontId="29" fillId="0" borderId="0" xfId="0" applyNumberFormat="1" applyFont="1"/>
    <xf numFmtId="164" fontId="36" fillId="0" borderId="0" xfId="0" applyNumberFormat="1" applyFont="1" applyAlignment="1">
      <alignment horizontal="right" wrapText="1"/>
    </xf>
    <xf numFmtId="3" fontId="29" fillId="0" borderId="0" xfId="0" applyNumberFormat="1" applyFont="1" applyBorder="1"/>
    <xf numFmtId="0" fontId="30" fillId="0" borderId="0" xfId="0" applyFont="1" applyAlignment="1">
      <alignment horizontal="right" wrapText="1"/>
    </xf>
    <xf numFmtId="0" fontId="30" fillId="0" borderId="1" xfId="0" applyFont="1" applyBorder="1" applyAlignment="1">
      <alignment horizontal="right" wrapText="1"/>
    </xf>
    <xf numFmtId="164" fontId="30" fillId="0" borderId="0" xfId="0" applyNumberFormat="1" applyFont="1" applyAlignment="1">
      <alignment horizontal="right" wrapText="1"/>
    </xf>
    <xf numFmtId="164" fontId="30" fillId="0" borderId="1" xfId="0" applyNumberFormat="1" applyFont="1" applyBorder="1" applyAlignment="1">
      <alignment horizontal="right" wrapText="1"/>
    </xf>
    <xf numFmtId="164" fontId="22" fillId="0" borderId="0" xfId="0" applyNumberFormat="1" applyFont="1" applyBorder="1"/>
    <xf numFmtId="164" fontId="30" fillId="0" borderId="0" xfId="0" applyNumberFormat="1" applyFont="1" applyBorder="1" applyAlignment="1">
      <alignment horizontal="right" wrapText="1"/>
    </xf>
    <xf numFmtId="0" fontId="6" fillId="0" borderId="0" xfId="0" applyFont="1" applyAlignment="1"/>
    <xf numFmtId="0" fontId="6" fillId="0" borderId="0" xfId="0" applyFont="1" applyAlignment="1">
      <alignment horizontal="center"/>
    </xf>
    <xf numFmtId="0" fontId="27" fillId="0" borderId="0" xfId="0" applyFont="1" applyAlignment="1">
      <alignment wrapText="1"/>
    </xf>
    <xf numFmtId="0" fontId="33" fillId="0" borderId="0" xfId="0" applyFont="1" applyAlignment="1">
      <alignment horizontal="center" vertical="center"/>
    </xf>
    <xf numFmtId="0" fontId="6" fillId="0" borderId="0" xfId="0" applyFont="1" applyAlignment="1">
      <alignment horizontal="center"/>
    </xf>
    <xf numFmtId="0" fontId="9" fillId="0" borderId="0" xfId="1" applyFont="1" applyAlignment="1">
      <alignment horizontal="right" vertical="top" wrapText="1"/>
    </xf>
    <xf numFmtId="0" fontId="10" fillId="0" borderId="0" xfId="2" applyFont="1" applyAlignment="1">
      <alignment vertical="top" wrapText="1"/>
    </xf>
    <xf numFmtId="0" fontId="37" fillId="0" borderId="0" xfId="1" applyFont="1" applyAlignment="1">
      <alignment horizontal="left" vertical="top" wrapText="1"/>
    </xf>
    <xf numFmtId="0" fontId="39" fillId="0" borderId="0" xfId="2" applyFont="1" applyAlignment="1">
      <alignment horizontal="left" vertical="top" wrapText="1"/>
    </xf>
    <xf numFmtId="0" fontId="9" fillId="0" borderId="0" xfId="1" applyFont="1" applyAlignment="1">
      <alignment horizontal="left" vertical="center" wrapText="1"/>
    </xf>
    <xf numFmtId="0" fontId="38" fillId="0" borderId="0" xfId="0" applyFont="1" applyAlignment="1">
      <alignment horizontal="left" vertical="top" wrapText="1"/>
    </xf>
    <xf numFmtId="0" fontId="11" fillId="0" borderId="0" xfId="1" applyFont="1" applyFill="1" applyAlignment="1">
      <alignment horizontal="left" vertical="top" wrapText="1"/>
    </xf>
    <xf numFmtId="0" fontId="34" fillId="0" borderId="0" xfId="4" applyFont="1"/>
    <xf numFmtId="0" fontId="18" fillId="0" borderId="0" xfId="0" applyFont="1" applyAlignment="1">
      <alignment horizontal="center" vertical="top"/>
    </xf>
    <xf numFmtId="0" fontId="16" fillId="0" borderId="0" xfId="0" applyFont="1" applyAlignment="1">
      <alignment vertical="top"/>
    </xf>
    <xf numFmtId="0" fontId="23" fillId="0" borderId="6" xfId="0" applyFont="1" applyBorder="1" applyAlignment="1">
      <alignment vertical="top" wrapText="1"/>
    </xf>
    <xf numFmtId="0" fontId="23" fillId="0" borderId="1" xfId="0" applyFont="1" applyBorder="1" applyAlignment="1">
      <alignment vertical="top"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40" fillId="0" borderId="0" xfId="0" applyFont="1" applyAlignment="1">
      <alignment horizontal="center"/>
    </xf>
    <xf numFmtId="0" fontId="23" fillId="0" borderId="9" xfId="0" applyFont="1" applyBorder="1" applyAlignment="1">
      <alignment vertical="top" wrapText="1"/>
    </xf>
    <xf numFmtId="0" fontId="23" fillId="0" borderId="8" xfId="0" applyFont="1" applyBorder="1" applyAlignment="1">
      <alignment vertical="top" wrapText="1"/>
    </xf>
    <xf numFmtId="0" fontId="23" fillId="0" borderId="9"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5" xfId="0" applyFont="1" applyBorder="1" applyAlignment="1">
      <alignment horizontal="center" vertical="top" wrapText="1"/>
    </xf>
    <xf numFmtId="0" fontId="23" fillId="0" borderId="10" xfId="0" applyFont="1" applyBorder="1" applyAlignment="1">
      <alignment horizontal="center" vertical="top"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5" fillId="0" borderId="1" xfId="0" applyFont="1" applyBorder="1" applyAlignment="1">
      <alignment horizontal="left" vertical="top" wrapText="1"/>
    </xf>
    <xf numFmtId="0" fontId="25" fillId="0" borderId="6" xfId="0" applyFont="1" applyBorder="1" applyAlignment="1">
      <alignment horizontal="left" wrapText="1"/>
    </xf>
    <xf numFmtId="0" fontId="23" fillId="0" borderId="0" xfId="0" applyFont="1" applyBorder="1" applyAlignment="1">
      <alignment horizontal="left" wrapText="1"/>
    </xf>
  </cellXfs>
  <cellStyles count="9">
    <cellStyle name="Гиперссылка" xfId="4" builtinId="8"/>
    <cellStyle name="Обычный" xfId="0" builtinId="0"/>
    <cellStyle name="Обычный 2" xfId="1"/>
    <cellStyle name="Обычный 2 10" xfId="7"/>
    <cellStyle name="Обычный 2 2" xfId="5"/>
    <cellStyle name="Обычный 3" xfId="2"/>
    <cellStyle name="Обычный 4" xfId="3"/>
    <cellStyle name="Обычный_05_19" xfId="8"/>
    <cellStyle name="Обычный_таблицы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3124199</xdr:colOff>
      <xdr:row>3</xdr:row>
      <xdr:rowOff>171450</xdr:rowOff>
    </xdr:to>
    <xdr:pic>
      <xdr:nvPicPr>
        <xdr:cNvPr id="4" name="Рисунок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19050" y="19050"/>
          <a:ext cx="3105149" cy="88582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workbookViewId="0">
      <selection activeCell="A8" sqref="A8:E8"/>
    </sheetView>
  </sheetViews>
  <sheetFormatPr defaultColWidth="8.7109375" defaultRowHeight="14.25"/>
  <cols>
    <col min="1" max="1" width="55.7109375" style="1" customWidth="1"/>
    <col min="2" max="2" width="10.85546875" style="1" hidden="1" customWidth="1"/>
    <col min="3" max="4" width="8.7109375" style="1" hidden="1" customWidth="1"/>
    <col min="5" max="5" width="20.7109375" style="1" customWidth="1"/>
    <col min="6" max="6" width="10.7109375" style="1" customWidth="1"/>
    <col min="7" max="7" width="20.7109375" style="1" customWidth="1"/>
    <col min="8" max="16384" width="8.7109375" style="1"/>
  </cols>
  <sheetData>
    <row r="1" spans="1:7" ht="19.5" customHeight="1">
      <c r="A1" s="93"/>
      <c r="B1" s="89"/>
      <c r="C1" s="89"/>
      <c r="D1" s="89"/>
      <c r="E1" s="89"/>
    </row>
    <row r="2" spans="1:7" ht="17.25" customHeight="1">
      <c r="A2" s="93"/>
      <c r="B2" s="89"/>
      <c r="C2" s="89"/>
      <c r="D2" s="89"/>
      <c r="E2" s="89"/>
      <c r="F2" s="2"/>
      <c r="G2" s="2"/>
    </row>
    <row r="3" spans="1:7" ht="21" customHeight="1">
      <c r="A3" s="93"/>
      <c r="B3" s="89"/>
      <c r="C3" s="89"/>
      <c r="D3" s="89"/>
      <c r="E3" s="89"/>
      <c r="F3" s="3"/>
      <c r="G3" s="3"/>
    </row>
    <row r="4" spans="1:7" ht="15" customHeight="1">
      <c r="A4" s="90"/>
      <c r="B4" s="89"/>
      <c r="C4" s="89"/>
      <c r="D4" s="89"/>
      <c r="E4" s="89"/>
      <c r="F4" s="3"/>
      <c r="G4" s="3"/>
    </row>
    <row r="5" spans="1:7" ht="15" customHeight="1">
      <c r="A5" s="90"/>
      <c r="B5" s="89"/>
      <c r="C5" s="89"/>
      <c r="D5" s="89"/>
      <c r="E5" s="89"/>
      <c r="F5" s="3"/>
      <c r="G5" s="3"/>
    </row>
    <row r="6" spans="1:7" ht="15" customHeight="1">
      <c r="A6" s="3"/>
      <c r="B6" s="3"/>
      <c r="C6" s="3"/>
      <c r="D6" s="3"/>
      <c r="E6" s="3"/>
      <c r="F6" s="3"/>
      <c r="G6" s="3"/>
    </row>
    <row r="7" spans="1:7" hidden="1">
      <c r="A7" s="4"/>
      <c r="B7" s="4"/>
      <c r="C7" s="4"/>
      <c r="D7" s="4"/>
      <c r="E7" s="4"/>
      <c r="F7" s="4"/>
      <c r="G7" s="4"/>
    </row>
    <row r="8" spans="1:7" ht="22.5" customHeight="1">
      <c r="A8" s="96" t="s">
        <v>84</v>
      </c>
      <c r="B8" s="99"/>
      <c r="C8" s="99"/>
      <c r="D8" s="99"/>
      <c r="E8" s="99"/>
      <c r="F8" s="94"/>
      <c r="G8" s="95"/>
    </row>
    <row r="9" spans="1:7" ht="21.75" customHeight="1">
      <c r="A9" s="96" t="s">
        <v>85</v>
      </c>
      <c r="B9" s="97"/>
      <c r="C9" s="97"/>
      <c r="D9" s="97"/>
      <c r="E9" s="97"/>
      <c r="F9" s="5"/>
      <c r="G9" s="5"/>
    </row>
    <row r="10" spans="1:7" ht="18">
      <c r="A10" s="4"/>
      <c r="B10" s="4"/>
      <c r="C10" s="4"/>
      <c r="D10" s="4"/>
      <c r="E10" s="6"/>
      <c r="F10" s="5"/>
      <c r="G10" s="5"/>
    </row>
    <row r="11" spans="1:7" ht="18">
      <c r="A11" s="4"/>
      <c r="B11" s="4"/>
      <c r="C11" s="4"/>
      <c r="D11" s="4"/>
      <c r="E11" s="6"/>
      <c r="F11" s="5"/>
      <c r="G11" s="5"/>
    </row>
    <row r="12" spans="1:7" ht="54" customHeight="1">
      <c r="A12" s="100" t="s">
        <v>70</v>
      </c>
      <c r="B12" s="100"/>
      <c r="C12" s="100"/>
      <c r="D12" s="100"/>
      <c r="E12" s="100"/>
      <c r="F12" s="7"/>
      <c r="G12" s="8"/>
    </row>
    <row r="13" spans="1:7" ht="18.75" customHeight="1">
      <c r="A13" s="9"/>
      <c r="B13" s="9"/>
      <c r="C13" s="9"/>
      <c r="D13" s="9"/>
      <c r="E13" s="9"/>
      <c r="F13" s="7"/>
      <c r="G13" s="8"/>
    </row>
    <row r="14" spans="1:7">
      <c r="A14" s="10"/>
      <c r="B14" s="10"/>
      <c r="C14" s="10"/>
      <c r="D14" s="10"/>
      <c r="E14" s="10"/>
      <c r="F14" s="8"/>
      <c r="G14" s="8"/>
    </row>
    <row r="15" spans="1:7" ht="18">
      <c r="A15" s="11" t="s">
        <v>86</v>
      </c>
      <c r="B15" s="12"/>
      <c r="C15" s="12"/>
      <c r="D15" s="12"/>
      <c r="E15" s="12"/>
      <c r="F15" s="12"/>
      <c r="G15" s="12"/>
    </row>
    <row r="16" spans="1:7" hidden="1">
      <c r="A16" s="12"/>
      <c r="B16" s="12"/>
      <c r="C16" s="12"/>
      <c r="D16" s="12"/>
      <c r="E16" s="12"/>
      <c r="F16" s="12"/>
      <c r="G16" s="12"/>
    </row>
    <row r="17" spans="1:7" hidden="1">
      <c r="A17" s="12"/>
      <c r="B17" s="12"/>
      <c r="C17" s="12"/>
      <c r="D17" s="12"/>
      <c r="E17" s="12"/>
      <c r="F17" s="12"/>
      <c r="G17" s="12"/>
    </row>
    <row r="18" spans="1:7" hidden="1">
      <c r="A18" s="12"/>
      <c r="B18" s="12"/>
      <c r="C18" s="12"/>
      <c r="D18" s="12"/>
      <c r="E18" s="12"/>
      <c r="F18" s="12"/>
      <c r="G18" s="12"/>
    </row>
    <row r="19" spans="1:7" hidden="1">
      <c r="A19" s="13"/>
      <c r="B19" s="13"/>
      <c r="C19" s="13"/>
      <c r="D19" s="13"/>
      <c r="E19" s="13"/>
      <c r="F19" s="13"/>
      <c r="G19" s="12"/>
    </row>
    <row r="20" spans="1:7">
      <c r="F20" s="12"/>
      <c r="G20" s="12"/>
    </row>
    <row r="21" spans="1:7">
      <c r="F21" s="12"/>
      <c r="G21" s="12"/>
    </row>
    <row r="23" spans="1:7" ht="18">
      <c r="A23" s="98" t="s">
        <v>82</v>
      </c>
      <c r="B23" s="98"/>
      <c r="C23" s="98"/>
      <c r="D23" s="98"/>
      <c r="E23" s="98"/>
    </row>
  </sheetData>
  <mergeCells count="6">
    <mergeCell ref="A1:A3"/>
    <mergeCell ref="F8:G8"/>
    <mergeCell ref="A9:E9"/>
    <mergeCell ref="A23:E23"/>
    <mergeCell ref="A8:E8"/>
    <mergeCell ref="A12:E12"/>
  </mergeCells>
  <hyperlinks>
    <hyperlink ref="A16" location="'Deaths Average Emp'!A1" display="Business deaths, average employment, breakdown by region and industry"/>
    <hyperlink ref="A18" location="'Deaths Average TO'!A1" display="Business deaths, average turnover, breakdown by region and industry"/>
    <hyperlink ref="A17" location="'Deaths Average Emp BIG'!A1" display="Business deaths, average employment, breakdown by industry"/>
    <hyperlink ref="A19" location="'Deaths Average TO BIG'!A1" display="Business deaths, average turnover, breakdown by industry"/>
  </hyperlinks>
  <pageMargins left="0.31496062992125984"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F17"/>
  <sheetViews>
    <sheetView workbookViewId="0">
      <selection activeCell="B7" sqref="B7"/>
    </sheetView>
  </sheetViews>
  <sheetFormatPr defaultRowHeight="15"/>
  <cols>
    <col min="1" max="1" width="3.28515625" style="15" customWidth="1"/>
    <col min="2" max="2" width="75.28515625" style="15" customWidth="1"/>
    <col min="3" max="16384" width="9.140625" style="15"/>
  </cols>
  <sheetData>
    <row r="7" spans="2:6">
      <c r="B7" s="14" t="s">
        <v>5</v>
      </c>
    </row>
    <row r="8" spans="2:6">
      <c r="B8" s="14" t="s">
        <v>4</v>
      </c>
    </row>
    <row r="9" spans="2:6">
      <c r="B9" s="14" t="s">
        <v>3</v>
      </c>
    </row>
    <row r="10" spans="2:6">
      <c r="B10" s="14" t="s">
        <v>2</v>
      </c>
    </row>
    <row r="11" spans="2:6">
      <c r="B11" s="14" t="s">
        <v>1</v>
      </c>
    </row>
    <row r="12" spans="2:6" ht="26.25">
      <c r="B12" s="16" t="s">
        <v>0</v>
      </c>
    </row>
    <row r="13" spans="2:6">
      <c r="B13" s="17"/>
    </row>
    <row r="14" spans="2:6">
      <c r="B14" s="17"/>
    </row>
    <row r="15" spans="2:6">
      <c r="B15" s="17"/>
    </row>
    <row r="16" spans="2:6" ht="14.25" customHeight="1">
      <c r="B16" s="91" t="s">
        <v>79</v>
      </c>
      <c r="C16" s="91"/>
      <c r="D16" s="91"/>
      <c r="E16" s="91"/>
      <c r="F16" s="91"/>
    </row>
    <row r="17" spans="2:6">
      <c r="B17" s="91"/>
      <c r="C17" s="91"/>
      <c r="D17" s="91"/>
      <c r="E17" s="91"/>
      <c r="F17" s="91"/>
    </row>
  </sheetData>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8"/>
  <sheetViews>
    <sheetView workbookViewId="0">
      <selection activeCell="B2" sqref="B2"/>
    </sheetView>
  </sheetViews>
  <sheetFormatPr defaultRowHeight="15"/>
  <cols>
    <col min="1" max="1" width="4.42578125" style="15" customWidth="1"/>
    <col min="2" max="2" width="70.42578125" style="15" customWidth="1"/>
    <col min="3" max="3" width="14.7109375" style="15" customWidth="1"/>
    <col min="4" max="16384" width="9.140625" style="15"/>
  </cols>
  <sheetData>
    <row r="2" spans="1:2" ht="15.75">
      <c r="B2" s="61" t="s">
        <v>46</v>
      </c>
    </row>
    <row r="4" spans="1:2">
      <c r="A4" s="101" t="s">
        <v>10</v>
      </c>
      <c r="B4" s="101"/>
    </row>
    <row r="5" spans="1:2">
      <c r="A5" s="62" t="s">
        <v>9</v>
      </c>
      <c r="B5" s="63" t="s">
        <v>71</v>
      </c>
    </row>
    <row r="6" spans="1:2">
      <c r="A6" s="62">
        <v>2</v>
      </c>
      <c r="B6" s="63" t="s">
        <v>8</v>
      </c>
    </row>
    <row r="7" spans="1:2">
      <c r="A7" s="62">
        <v>3</v>
      </c>
      <c r="B7" s="63" t="s">
        <v>8</v>
      </c>
    </row>
    <row r="8" spans="1:2">
      <c r="A8" s="62" t="s">
        <v>7</v>
      </c>
      <c r="B8" s="63" t="s">
        <v>6</v>
      </c>
    </row>
  </sheetData>
  <mergeCells count="1">
    <mergeCell ref="A4:B4"/>
  </mergeCells>
  <hyperlinks>
    <hyperlink ref="B5" location="'1'!A1" display="Number of registered SMEs by cities and districts"/>
    <hyperlink ref="B7" location="'2'!A1" display="Number of registered SMEs by type of activity"/>
    <hyperlink ref="B6" location="'3'!A1" display="Number of registered SMEs by type of activity"/>
    <hyperlink ref="B8" location="'4'!A1" display="Number of operating SMEs by type of activity"/>
    <hyperlink ref="A4:B4" location="' Explanation method'!A1" display="Methodological explanations"/>
    <hyperlink ref="A5" location="'1'!A1" display="1"/>
    <hyperlink ref="A7" location="'2'!A1" display="3"/>
    <hyperlink ref="A6" location="'3'!A1" display="2"/>
    <hyperlink ref="A8" location="'4'!A1" display="4"/>
  </hyperlink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7"/>
  <sheetViews>
    <sheetView zoomScaleNormal="100" workbookViewId="0">
      <selection activeCell="A2" sqref="A2"/>
    </sheetView>
  </sheetViews>
  <sheetFormatPr defaultRowHeight="15"/>
  <cols>
    <col min="1" max="1" width="92" style="15" customWidth="1"/>
    <col min="2" max="2" width="15.42578125" style="15" customWidth="1"/>
    <col min="3" max="16384" width="9.140625" style="15"/>
  </cols>
  <sheetData>
    <row r="2" spans="1:2" ht="15.75">
      <c r="A2" s="92" t="s">
        <v>10</v>
      </c>
      <c r="B2" s="18"/>
    </row>
    <row r="3" spans="1:2">
      <c r="A3" s="102"/>
      <c r="B3" s="103"/>
    </row>
    <row r="4" spans="1:2" ht="41.25" customHeight="1">
      <c r="A4" s="20" t="s">
        <v>38</v>
      </c>
      <c r="B4" s="20"/>
    </row>
    <row r="5" spans="1:2" ht="30.75" customHeight="1">
      <c r="A5" s="45" t="s">
        <v>15</v>
      </c>
      <c r="B5" s="20"/>
    </row>
    <row r="6" spans="1:2" ht="47.25" customHeight="1">
      <c r="A6" s="20" t="s">
        <v>45</v>
      </c>
      <c r="B6" s="20"/>
    </row>
    <row r="7" spans="1:2" ht="67.5" customHeight="1">
      <c r="A7" s="45" t="s">
        <v>44</v>
      </c>
      <c r="B7" s="20"/>
    </row>
    <row r="8" spans="1:2" ht="39" customHeight="1">
      <c r="A8" s="20" t="s">
        <v>14</v>
      </c>
      <c r="B8" s="20"/>
    </row>
    <row r="9" spans="1:2" ht="30" customHeight="1">
      <c r="A9" s="45" t="s">
        <v>13</v>
      </c>
      <c r="B9" s="20"/>
    </row>
    <row r="10" spans="1:2" ht="30.75" customHeight="1">
      <c r="A10" s="46" t="s">
        <v>12</v>
      </c>
      <c r="B10" s="20"/>
    </row>
    <row r="11" spans="1:2" ht="27" customHeight="1">
      <c r="A11" s="46" t="s">
        <v>43</v>
      </c>
    </row>
    <row r="12" spans="1:2" ht="50.25" customHeight="1">
      <c r="A12" s="47" t="s">
        <v>11</v>
      </c>
    </row>
    <row r="21" spans="1:1">
      <c r="A21" s="19"/>
    </row>
    <row r="22" spans="1:1">
      <c r="A22" s="21"/>
    </row>
    <row r="23" spans="1:1">
      <c r="A23" s="22"/>
    </row>
    <row r="24" spans="1:1">
      <c r="A24" s="22"/>
    </row>
    <row r="25" spans="1:1">
      <c r="A25" s="22"/>
    </row>
    <row r="26" spans="1:1">
      <c r="A26" s="23"/>
    </row>
    <row r="27" spans="1:1">
      <c r="A27" s="24"/>
    </row>
  </sheetData>
  <mergeCells count="1">
    <mergeCell ref="A3:B3"/>
  </mergeCells>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sqref="A1:F1"/>
    </sheetView>
  </sheetViews>
  <sheetFormatPr defaultColWidth="21.28515625" defaultRowHeight="11.25"/>
  <cols>
    <col min="1" max="1" width="20.7109375" style="25" customWidth="1"/>
    <col min="2" max="2" width="14.28515625" style="25" customWidth="1"/>
    <col min="3" max="3" width="17.42578125" style="25" customWidth="1"/>
    <col min="4" max="4" width="16.140625" style="25" customWidth="1"/>
    <col min="5" max="5" width="16.5703125" style="25" customWidth="1"/>
    <col min="6" max="6" width="17" style="25" customWidth="1"/>
    <col min="7" max="7" width="19" style="25" customWidth="1"/>
    <col min="8" max="16384" width="21.28515625" style="25"/>
  </cols>
  <sheetData>
    <row r="1" spans="1:11" ht="15" customHeight="1">
      <c r="A1" s="108" t="s">
        <v>72</v>
      </c>
      <c r="B1" s="108"/>
      <c r="C1" s="108"/>
      <c r="D1" s="108"/>
      <c r="E1" s="108"/>
      <c r="F1" s="108"/>
    </row>
    <row r="2" spans="1:11" ht="15" customHeight="1">
      <c r="A2" s="48"/>
      <c r="B2" s="48"/>
      <c r="C2" s="48"/>
      <c r="D2" s="48"/>
      <c r="E2" s="48"/>
      <c r="F2" s="48"/>
    </row>
    <row r="3" spans="1:11" ht="11.25" customHeight="1">
      <c r="A3" s="26"/>
      <c r="E3" s="27"/>
      <c r="F3" s="27" t="s">
        <v>22</v>
      </c>
    </row>
    <row r="4" spans="1:11" ht="17.25" customHeight="1">
      <c r="A4" s="104"/>
      <c r="B4" s="106" t="s">
        <v>21</v>
      </c>
      <c r="C4" s="107" t="s">
        <v>20</v>
      </c>
      <c r="D4" s="107"/>
      <c r="E4" s="107"/>
      <c r="F4" s="107"/>
    </row>
    <row r="5" spans="1:11" ht="32.25" customHeight="1">
      <c r="A5" s="105"/>
      <c r="B5" s="107"/>
      <c r="C5" s="73" t="s">
        <v>19</v>
      </c>
      <c r="D5" s="73" t="s">
        <v>18</v>
      </c>
      <c r="E5" s="73" t="s">
        <v>17</v>
      </c>
      <c r="F5" s="73" t="s">
        <v>16</v>
      </c>
    </row>
    <row r="6" spans="1:11" s="58" customFormat="1">
      <c r="A6" s="75" t="s">
        <v>52</v>
      </c>
      <c r="B6" s="80">
        <f>C6+D6+E6+F6</f>
        <v>208650</v>
      </c>
      <c r="C6" s="81">
        <v>15810</v>
      </c>
      <c r="D6" s="81">
        <v>104</v>
      </c>
      <c r="E6" s="81">
        <v>111786</v>
      </c>
      <c r="F6" s="81">
        <v>80950</v>
      </c>
      <c r="G6" s="57"/>
      <c r="K6" s="59"/>
    </row>
    <row r="7" spans="1:11">
      <c r="A7" s="56" t="s">
        <v>53</v>
      </c>
      <c r="B7" s="41">
        <f t="shared" ref="B7:B23" si="0">C7+D7+E7+F7</f>
        <v>21740</v>
      </c>
      <c r="C7" s="85">
        <v>2313</v>
      </c>
      <c r="D7" s="85">
        <v>16</v>
      </c>
      <c r="E7" s="85">
        <v>19124</v>
      </c>
      <c r="F7" s="85">
        <v>287</v>
      </c>
      <c r="G7" s="30"/>
      <c r="K7" s="30"/>
    </row>
    <row r="8" spans="1:11">
      <c r="A8" s="56" t="s">
        <v>54</v>
      </c>
      <c r="B8" s="41">
        <f t="shared" si="0"/>
        <v>5688</v>
      </c>
      <c r="C8" s="85">
        <v>770</v>
      </c>
      <c r="D8" s="85">
        <v>2</v>
      </c>
      <c r="E8" s="85">
        <v>3587</v>
      </c>
      <c r="F8" s="85">
        <v>1329</v>
      </c>
      <c r="G8" s="30"/>
      <c r="K8" s="30"/>
    </row>
    <row r="9" spans="1:11">
      <c r="A9" s="56" t="s">
        <v>55</v>
      </c>
      <c r="B9" s="41">
        <f t="shared" si="0"/>
        <v>6405</v>
      </c>
      <c r="C9" s="85">
        <v>510</v>
      </c>
      <c r="D9" s="85">
        <v>4</v>
      </c>
      <c r="E9" s="85">
        <v>5369</v>
      </c>
      <c r="F9" s="85">
        <v>522</v>
      </c>
      <c r="G9" s="30"/>
      <c r="K9" s="30"/>
    </row>
    <row r="10" spans="1:11">
      <c r="A10" s="56" t="s">
        <v>56</v>
      </c>
      <c r="B10" s="41">
        <f t="shared" si="0"/>
        <v>5529</v>
      </c>
      <c r="C10" s="85">
        <v>729</v>
      </c>
      <c r="D10" s="85">
        <v>3</v>
      </c>
      <c r="E10" s="85">
        <v>2074</v>
      </c>
      <c r="F10" s="85">
        <v>2723</v>
      </c>
      <c r="G10" s="30"/>
      <c r="K10" s="30"/>
    </row>
    <row r="11" spans="1:11">
      <c r="A11" s="56" t="s">
        <v>57</v>
      </c>
      <c r="B11" s="41">
        <f t="shared" si="0"/>
        <v>20397</v>
      </c>
      <c r="C11" s="85">
        <v>1171</v>
      </c>
      <c r="D11" s="85">
        <v>4</v>
      </c>
      <c r="E11" s="85">
        <v>8793</v>
      </c>
      <c r="F11" s="85">
        <v>10429</v>
      </c>
      <c r="G11" s="30"/>
      <c r="K11" s="30"/>
    </row>
    <row r="12" spans="1:11">
      <c r="A12" s="56" t="s">
        <v>58</v>
      </c>
      <c r="B12" s="41">
        <f t="shared" si="0"/>
        <v>11202</v>
      </c>
      <c r="C12" s="85">
        <v>533</v>
      </c>
      <c r="D12" s="85">
        <v>3</v>
      </c>
      <c r="E12" s="85">
        <v>5148</v>
      </c>
      <c r="F12" s="85">
        <v>5518</v>
      </c>
      <c r="G12" s="30"/>
      <c r="K12" s="30"/>
    </row>
    <row r="13" spans="1:11">
      <c r="A13" s="56" t="s">
        <v>59</v>
      </c>
      <c r="B13" s="41">
        <f t="shared" si="0"/>
        <v>13296</v>
      </c>
      <c r="C13" s="85">
        <v>1044</v>
      </c>
      <c r="D13" s="85">
        <v>5</v>
      </c>
      <c r="E13" s="85">
        <v>6202</v>
      </c>
      <c r="F13" s="85">
        <v>6045</v>
      </c>
      <c r="G13" s="30"/>
      <c r="K13" s="30"/>
    </row>
    <row r="14" spans="1:11">
      <c r="A14" s="56" t="s">
        <v>60</v>
      </c>
      <c r="B14" s="41">
        <f t="shared" si="0"/>
        <v>13633</v>
      </c>
      <c r="C14" s="85">
        <v>639</v>
      </c>
      <c r="D14" s="85">
        <v>2</v>
      </c>
      <c r="E14" s="85">
        <v>4779</v>
      </c>
      <c r="F14" s="85">
        <v>8213</v>
      </c>
      <c r="G14" s="30"/>
      <c r="K14" s="30"/>
    </row>
    <row r="15" spans="1:11">
      <c r="A15" s="56" t="s">
        <v>61</v>
      </c>
      <c r="B15" s="41">
        <f t="shared" si="0"/>
        <v>14273</v>
      </c>
      <c r="C15" s="85">
        <v>1296</v>
      </c>
      <c r="D15" s="85">
        <v>12</v>
      </c>
      <c r="E15" s="85">
        <v>6389</v>
      </c>
      <c r="F15" s="85">
        <v>6576</v>
      </c>
      <c r="G15" s="30"/>
      <c r="K15" s="30"/>
    </row>
    <row r="16" spans="1:11">
      <c r="A16" s="56" t="s">
        <v>62</v>
      </c>
      <c r="B16" s="41">
        <f t="shared" si="0"/>
        <v>5995</v>
      </c>
      <c r="C16" s="85">
        <v>730</v>
      </c>
      <c r="D16" s="85">
        <v>3</v>
      </c>
      <c r="E16" s="85">
        <v>2133</v>
      </c>
      <c r="F16" s="85">
        <v>3129</v>
      </c>
      <c r="G16" s="30"/>
      <c r="K16" s="30"/>
    </row>
    <row r="17" spans="1:11">
      <c r="A17" s="56" t="s">
        <v>63</v>
      </c>
      <c r="B17" s="41">
        <f t="shared" si="0"/>
        <v>24294</v>
      </c>
      <c r="C17" s="85">
        <v>1722</v>
      </c>
      <c r="D17" s="85">
        <v>19</v>
      </c>
      <c r="E17" s="85">
        <v>13438</v>
      </c>
      <c r="F17" s="85">
        <v>9115</v>
      </c>
      <c r="G17" s="30"/>
      <c r="K17" s="30"/>
    </row>
    <row r="18" spans="1:11">
      <c r="A18" s="56" t="s">
        <v>64</v>
      </c>
      <c r="B18" s="41">
        <f t="shared" si="0"/>
        <v>23425</v>
      </c>
      <c r="C18" s="85">
        <v>1730</v>
      </c>
      <c r="D18" s="85">
        <v>9</v>
      </c>
      <c r="E18" s="85">
        <v>14260</v>
      </c>
      <c r="F18" s="85">
        <v>7426</v>
      </c>
      <c r="G18" s="30"/>
      <c r="K18" s="30"/>
    </row>
    <row r="19" spans="1:11">
      <c r="A19" s="56" t="s">
        <v>65</v>
      </c>
      <c r="B19" s="41">
        <f t="shared" si="0"/>
        <v>7604</v>
      </c>
      <c r="C19" s="85">
        <v>389</v>
      </c>
      <c r="D19" s="85">
        <v>3</v>
      </c>
      <c r="E19" s="85">
        <v>3020</v>
      </c>
      <c r="F19" s="85">
        <v>4192</v>
      </c>
      <c r="G19" s="30"/>
      <c r="K19" s="30"/>
    </row>
    <row r="20" spans="1:11">
      <c r="A20" s="56" t="s">
        <v>66</v>
      </c>
      <c r="B20" s="41">
        <f t="shared" si="0"/>
        <v>4227</v>
      </c>
      <c r="C20" s="85">
        <v>336</v>
      </c>
      <c r="D20" s="85">
        <v>4</v>
      </c>
      <c r="E20" s="85">
        <v>2558</v>
      </c>
      <c r="F20" s="85">
        <v>1329</v>
      </c>
      <c r="G20" s="30"/>
      <c r="K20" s="30"/>
    </row>
    <row r="21" spans="1:11">
      <c r="A21" s="56" t="s">
        <v>67</v>
      </c>
      <c r="B21" s="41">
        <f t="shared" si="0"/>
        <v>10456</v>
      </c>
      <c r="C21" s="85">
        <v>814</v>
      </c>
      <c r="D21" s="85">
        <v>7</v>
      </c>
      <c r="E21" s="85">
        <v>5913</v>
      </c>
      <c r="F21" s="85">
        <v>3722</v>
      </c>
      <c r="G21" s="30"/>
      <c r="K21" s="30"/>
    </row>
    <row r="22" spans="1:11">
      <c r="A22" s="56" t="s">
        <v>68</v>
      </c>
      <c r="B22" s="87">
        <f t="shared" si="0"/>
        <v>10056</v>
      </c>
      <c r="C22" s="88">
        <v>644</v>
      </c>
      <c r="D22" s="88">
        <v>6</v>
      </c>
      <c r="E22" s="88">
        <v>5217</v>
      </c>
      <c r="F22" s="88">
        <v>4189</v>
      </c>
      <c r="G22" s="30"/>
      <c r="K22" s="30"/>
    </row>
    <row r="23" spans="1:11">
      <c r="A23" s="33" t="s">
        <v>69</v>
      </c>
      <c r="B23" s="77">
        <f t="shared" si="0"/>
        <v>10430</v>
      </c>
      <c r="C23" s="86">
        <v>440</v>
      </c>
      <c r="D23" s="86">
        <v>2</v>
      </c>
      <c r="E23" s="86">
        <v>3782</v>
      </c>
      <c r="F23" s="86">
        <v>6206</v>
      </c>
      <c r="G23" s="30"/>
      <c r="H23" s="30"/>
      <c r="I23" s="30"/>
      <c r="K23" s="30"/>
    </row>
    <row r="24" spans="1:11">
      <c r="B24" s="69"/>
      <c r="C24" s="69"/>
      <c r="D24" s="69"/>
      <c r="E24" s="70"/>
      <c r="F24" s="69"/>
    </row>
    <row r="26" spans="1:11">
      <c r="C26" s="31"/>
      <c r="D26" s="31"/>
    </row>
    <row r="27" spans="1:11">
      <c r="C27" s="31"/>
      <c r="D27" s="31"/>
    </row>
  </sheetData>
  <mergeCells count="4">
    <mergeCell ref="A4:A5"/>
    <mergeCell ref="B4:B5"/>
    <mergeCell ref="C4:F4"/>
    <mergeCell ref="A1:F1"/>
  </mergeCells>
  <pageMargins left="0.11811023622047245" right="0.1181102362204724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sqref="A1:F1"/>
    </sheetView>
  </sheetViews>
  <sheetFormatPr defaultColWidth="21.28515625" defaultRowHeight="11.25"/>
  <cols>
    <col min="1" max="1" width="29.140625" style="25" customWidth="1"/>
    <col min="2" max="2" width="13.7109375" style="25" customWidth="1"/>
    <col min="3" max="3" width="14" style="25" customWidth="1"/>
    <col min="4" max="4" width="14.140625" style="25" customWidth="1"/>
    <col min="5" max="5" width="13.140625" style="25" customWidth="1"/>
    <col min="6" max="6" width="14.140625" style="25" customWidth="1"/>
    <col min="7" max="16384" width="21.28515625" style="25"/>
  </cols>
  <sheetData>
    <row r="1" spans="1:18" ht="15.75" customHeight="1">
      <c r="A1" s="108" t="s">
        <v>47</v>
      </c>
      <c r="B1" s="108"/>
      <c r="C1" s="108"/>
      <c r="D1" s="108"/>
      <c r="E1" s="108"/>
      <c r="F1" s="108"/>
      <c r="G1" s="36"/>
    </row>
    <row r="2" spans="1:18" ht="12.75" customHeight="1">
      <c r="A2" s="48"/>
      <c r="B2" s="48"/>
      <c r="C2" s="48"/>
      <c r="D2" s="48"/>
      <c r="E2" s="48"/>
      <c r="F2" s="48"/>
      <c r="G2" s="36"/>
    </row>
    <row r="3" spans="1:18">
      <c r="F3" s="37" t="s">
        <v>22</v>
      </c>
    </row>
    <row r="4" spans="1:18" ht="15.75" customHeight="1">
      <c r="A4" s="109"/>
      <c r="B4" s="111" t="s">
        <v>21</v>
      </c>
      <c r="C4" s="113" t="s">
        <v>20</v>
      </c>
      <c r="D4" s="113"/>
      <c r="E4" s="113"/>
      <c r="F4" s="114"/>
    </row>
    <row r="5" spans="1:18" ht="32.25" customHeight="1">
      <c r="A5" s="110"/>
      <c r="B5" s="112"/>
      <c r="C5" s="28" t="s">
        <v>19</v>
      </c>
      <c r="D5" s="28" t="s">
        <v>18</v>
      </c>
      <c r="E5" s="29" t="s">
        <v>17</v>
      </c>
      <c r="F5" s="72" t="s">
        <v>16</v>
      </c>
      <c r="K5" s="30"/>
    </row>
    <row r="6" spans="1:18" s="58" customFormat="1">
      <c r="A6" s="76" t="s">
        <v>21</v>
      </c>
      <c r="B6" s="82">
        <f>C6+D6+E6+F6</f>
        <v>208650</v>
      </c>
      <c r="C6" s="81">
        <v>15810</v>
      </c>
      <c r="D6" s="81">
        <v>104</v>
      </c>
      <c r="E6" s="81">
        <v>111786</v>
      </c>
      <c r="F6" s="81">
        <v>80950</v>
      </c>
      <c r="H6" s="57"/>
      <c r="J6" s="57"/>
      <c r="K6" s="57"/>
      <c r="L6" s="57"/>
      <c r="M6" s="57"/>
      <c r="O6" s="57"/>
    </row>
    <row r="7" spans="1:18">
      <c r="A7" s="56" t="s">
        <v>34</v>
      </c>
      <c r="B7" s="78">
        <f t="shared" ref="B7" si="0">C7+D7+E7+F7</f>
        <v>86707</v>
      </c>
      <c r="C7" s="85">
        <v>4001</v>
      </c>
      <c r="D7" s="85">
        <v>7</v>
      </c>
      <c r="E7" s="85">
        <v>1749</v>
      </c>
      <c r="F7" s="85">
        <v>80950</v>
      </c>
      <c r="H7" s="30"/>
      <c r="J7" s="30"/>
      <c r="K7" s="30"/>
      <c r="L7" s="30"/>
      <c r="M7" s="30"/>
      <c r="O7" s="30"/>
    </row>
    <row r="8" spans="1:18">
      <c r="A8" s="56" t="s">
        <v>33</v>
      </c>
      <c r="B8" s="78">
        <f>C8+D8+E8</f>
        <v>271</v>
      </c>
      <c r="C8" s="85">
        <v>216</v>
      </c>
      <c r="D8" s="85">
        <v>4</v>
      </c>
      <c r="E8" s="85">
        <v>51</v>
      </c>
      <c r="F8" s="83" t="s">
        <v>77</v>
      </c>
      <c r="H8" s="30"/>
      <c r="J8" s="38"/>
      <c r="K8" s="30"/>
      <c r="L8" s="30"/>
      <c r="M8" s="30"/>
      <c r="O8" s="30"/>
    </row>
    <row r="9" spans="1:18">
      <c r="A9" s="56" t="s">
        <v>32</v>
      </c>
      <c r="B9" s="78">
        <f t="shared" ref="B9:B22" si="1">C9+D9+E9</f>
        <v>10194</v>
      </c>
      <c r="C9" s="85">
        <v>967</v>
      </c>
      <c r="D9" s="85">
        <v>24</v>
      </c>
      <c r="E9" s="85">
        <v>9203</v>
      </c>
      <c r="F9" s="85" t="s">
        <v>77</v>
      </c>
      <c r="H9" s="30"/>
      <c r="J9" s="38"/>
      <c r="K9" s="30"/>
      <c r="L9" s="30"/>
      <c r="M9" s="30"/>
      <c r="O9" s="30"/>
    </row>
    <row r="10" spans="1:18" ht="22.5">
      <c r="A10" s="56" t="s">
        <v>31</v>
      </c>
      <c r="B10" s="78">
        <f t="shared" si="1"/>
        <v>90</v>
      </c>
      <c r="C10" s="85">
        <v>57</v>
      </c>
      <c r="D10" s="85">
        <v>2</v>
      </c>
      <c r="E10" s="85">
        <v>31</v>
      </c>
      <c r="F10" s="83" t="s">
        <v>77</v>
      </c>
      <c r="H10" s="30"/>
      <c r="J10" s="38"/>
      <c r="K10" s="30"/>
      <c r="L10" s="30"/>
      <c r="M10" s="30"/>
      <c r="O10" s="30"/>
    </row>
    <row r="11" spans="1:18" ht="33.75">
      <c r="A11" s="56" t="s">
        <v>39</v>
      </c>
      <c r="B11" s="78">
        <f t="shared" si="1"/>
        <v>160</v>
      </c>
      <c r="C11" s="85">
        <v>89</v>
      </c>
      <c r="D11" s="85">
        <v>1</v>
      </c>
      <c r="E11" s="85">
        <v>70</v>
      </c>
      <c r="F11" s="83" t="s">
        <v>77</v>
      </c>
      <c r="H11" s="30"/>
      <c r="J11" s="30"/>
      <c r="K11" s="30"/>
      <c r="L11" s="30"/>
      <c r="M11" s="30"/>
      <c r="O11" s="30"/>
      <c r="P11" s="30"/>
    </row>
    <row r="12" spans="1:18">
      <c r="A12" s="56" t="s">
        <v>30</v>
      </c>
      <c r="B12" s="78">
        <f t="shared" si="1"/>
        <v>5772</v>
      </c>
      <c r="C12" s="85">
        <v>2191</v>
      </c>
      <c r="D12" s="85">
        <v>9</v>
      </c>
      <c r="E12" s="85">
        <v>3572</v>
      </c>
      <c r="F12" s="83" t="s">
        <v>77</v>
      </c>
      <c r="H12" s="30"/>
      <c r="J12" s="30"/>
      <c r="K12" s="30"/>
      <c r="L12" s="30"/>
      <c r="M12" s="30"/>
      <c r="O12" s="30"/>
    </row>
    <row r="13" spans="1:18" ht="22.5">
      <c r="A13" s="56" t="s">
        <v>36</v>
      </c>
      <c r="B13" s="78">
        <f t="shared" si="1"/>
        <v>55001</v>
      </c>
      <c r="C13" s="85">
        <v>2600</v>
      </c>
      <c r="D13" s="85">
        <v>10</v>
      </c>
      <c r="E13" s="85">
        <v>52391</v>
      </c>
      <c r="F13" s="85" t="s">
        <v>77</v>
      </c>
      <c r="H13" s="30"/>
      <c r="J13" s="30"/>
      <c r="K13" s="30"/>
      <c r="L13" s="30"/>
      <c r="M13" s="30"/>
      <c r="O13" s="30"/>
    </row>
    <row r="14" spans="1:18">
      <c r="A14" s="56" t="s">
        <v>29</v>
      </c>
      <c r="B14" s="78">
        <f t="shared" si="1"/>
        <v>8996</v>
      </c>
      <c r="C14" s="85">
        <v>477</v>
      </c>
      <c r="D14" s="85">
        <v>2</v>
      </c>
      <c r="E14" s="85">
        <v>8517</v>
      </c>
      <c r="F14" s="85" t="s">
        <v>77</v>
      </c>
      <c r="H14" s="30"/>
      <c r="J14" s="30"/>
      <c r="K14" s="30"/>
      <c r="L14" s="30"/>
      <c r="M14" s="30"/>
      <c r="O14" s="30"/>
    </row>
    <row r="15" spans="1:18" ht="22.5">
      <c r="A15" s="56" t="s">
        <v>40</v>
      </c>
      <c r="B15" s="78">
        <f t="shared" si="1"/>
        <v>3435</v>
      </c>
      <c r="C15" s="85">
        <v>208</v>
      </c>
      <c r="D15" s="85">
        <v>1</v>
      </c>
      <c r="E15" s="85">
        <v>3226</v>
      </c>
      <c r="F15" s="83" t="s">
        <v>77</v>
      </c>
      <c r="H15" s="30"/>
      <c r="J15" s="30"/>
      <c r="K15" s="30"/>
      <c r="L15" s="30"/>
      <c r="M15" s="30"/>
      <c r="O15" s="30"/>
    </row>
    <row r="16" spans="1:18">
      <c r="A16" s="56" t="s">
        <v>28</v>
      </c>
      <c r="B16" s="78">
        <f t="shared" si="1"/>
        <v>636</v>
      </c>
      <c r="C16" s="85">
        <v>164</v>
      </c>
      <c r="D16" s="85">
        <v>1</v>
      </c>
      <c r="E16" s="85">
        <v>471</v>
      </c>
      <c r="F16" s="83" t="s">
        <v>77</v>
      </c>
      <c r="H16" s="30"/>
      <c r="J16" s="30"/>
      <c r="K16" s="30"/>
      <c r="L16" s="30"/>
      <c r="M16" s="30"/>
      <c r="O16" s="30"/>
      <c r="R16" s="39"/>
    </row>
    <row r="17" spans="1:18">
      <c r="A17" s="56" t="s">
        <v>35</v>
      </c>
      <c r="B17" s="78">
        <f t="shared" si="1"/>
        <v>264</v>
      </c>
      <c r="C17" s="85">
        <v>243</v>
      </c>
      <c r="D17" s="85">
        <v>3</v>
      </c>
      <c r="E17" s="85">
        <v>18</v>
      </c>
      <c r="F17" s="83" t="s">
        <v>77</v>
      </c>
      <c r="H17" s="30"/>
      <c r="J17" s="30"/>
      <c r="K17" s="30"/>
      <c r="L17" s="30"/>
      <c r="M17" s="30"/>
      <c r="O17" s="30"/>
    </row>
    <row r="18" spans="1:18">
      <c r="A18" s="56" t="s">
        <v>41</v>
      </c>
      <c r="B18" s="78">
        <f t="shared" si="1"/>
        <v>3761</v>
      </c>
      <c r="C18" s="85">
        <v>248</v>
      </c>
      <c r="D18" s="85">
        <v>1</v>
      </c>
      <c r="E18" s="85">
        <v>3512</v>
      </c>
      <c r="F18" s="83" t="s">
        <v>77</v>
      </c>
      <c r="H18" s="30"/>
      <c r="J18" s="30"/>
      <c r="K18" s="30"/>
      <c r="L18" s="30"/>
      <c r="M18" s="30"/>
      <c r="O18" s="30"/>
    </row>
    <row r="19" spans="1:18" ht="22.5">
      <c r="A19" s="56" t="s">
        <v>27</v>
      </c>
      <c r="B19" s="78">
        <f t="shared" si="1"/>
        <v>1335</v>
      </c>
      <c r="C19" s="85">
        <v>533</v>
      </c>
      <c r="D19" s="85">
        <v>2</v>
      </c>
      <c r="E19" s="85">
        <v>800</v>
      </c>
      <c r="F19" s="83" t="s">
        <v>77</v>
      </c>
      <c r="H19" s="30"/>
      <c r="J19" s="30"/>
      <c r="K19" s="30"/>
      <c r="L19" s="30"/>
      <c r="M19" s="30"/>
      <c r="O19" s="30"/>
    </row>
    <row r="20" spans="1:18" ht="22.5">
      <c r="A20" s="56" t="s">
        <v>26</v>
      </c>
      <c r="B20" s="78">
        <f t="shared" si="1"/>
        <v>1903</v>
      </c>
      <c r="C20" s="85">
        <v>325</v>
      </c>
      <c r="D20" s="85">
        <v>2</v>
      </c>
      <c r="E20" s="85">
        <v>1576</v>
      </c>
      <c r="F20" s="83" t="s">
        <v>77</v>
      </c>
      <c r="H20" s="30"/>
      <c r="O20" s="30"/>
    </row>
    <row r="21" spans="1:18">
      <c r="A21" s="56" t="s">
        <v>25</v>
      </c>
      <c r="B21" s="78">
        <f t="shared" si="1"/>
        <v>3008</v>
      </c>
      <c r="C21" s="85">
        <v>1792</v>
      </c>
      <c r="D21" s="85">
        <v>17</v>
      </c>
      <c r="E21" s="85">
        <v>1199</v>
      </c>
      <c r="F21" s="83" t="s">
        <v>77</v>
      </c>
      <c r="H21" s="30"/>
      <c r="J21" s="30"/>
      <c r="K21" s="30"/>
      <c r="L21" s="30"/>
      <c r="M21" s="30"/>
      <c r="O21" s="30"/>
    </row>
    <row r="22" spans="1:18">
      <c r="A22" s="56" t="s">
        <v>42</v>
      </c>
      <c r="B22" s="78">
        <f t="shared" si="1"/>
        <v>1219</v>
      </c>
      <c r="C22" s="85">
        <v>640</v>
      </c>
      <c r="D22" s="85">
        <v>18</v>
      </c>
      <c r="E22" s="85">
        <v>561</v>
      </c>
      <c r="F22" s="83" t="s">
        <v>77</v>
      </c>
      <c r="H22" s="30"/>
      <c r="J22" s="30"/>
      <c r="K22" s="30"/>
      <c r="L22" s="30"/>
      <c r="M22" s="30"/>
      <c r="O22" s="30"/>
    </row>
    <row r="23" spans="1:18">
      <c r="A23" s="56" t="s">
        <v>24</v>
      </c>
      <c r="B23" s="78">
        <f>C23+E23</f>
        <v>693</v>
      </c>
      <c r="C23" s="85">
        <v>155</v>
      </c>
      <c r="D23" s="83" t="s">
        <v>77</v>
      </c>
      <c r="E23" s="85">
        <v>538</v>
      </c>
      <c r="F23" s="83" t="s">
        <v>77</v>
      </c>
      <c r="H23" s="30"/>
      <c r="J23" s="30"/>
      <c r="K23" s="30"/>
      <c r="L23" s="30"/>
      <c r="M23" s="30"/>
      <c r="O23" s="30"/>
      <c r="R23" s="39"/>
    </row>
    <row r="24" spans="1:18">
      <c r="A24" s="33" t="s">
        <v>23</v>
      </c>
      <c r="B24" s="79">
        <f>C24+E24</f>
        <v>25205</v>
      </c>
      <c r="C24" s="86">
        <v>904</v>
      </c>
      <c r="D24" s="84" t="s">
        <v>77</v>
      </c>
      <c r="E24" s="86">
        <v>24301</v>
      </c>
      <c r="F24" s="86" t="s">
        <v>77</v>
      </c>
      <c r="H24" s="30"/>
      <c r="J24" s="30"/>
      <c r="K24" s="30"/>
      <c r="L24" s="30"/>
      <c r="M24" s="30"/>
      <c r="O24" s="30"/>
    </row>
    <row r="25" spans="1:18">
      <c r="B25" s="69"/>
      <c r="C25" s="68"/>
      <c r="D25" s="68"/>
      <c r="E25" s="71"/>
      <c r="F25" s="69"/>
      <c r="H25" s="30"/>
      <c r="I25" s="40"/>
      <c r="J25" s="30"/>
      <c r="K25" s="30"/>
      <c r="L25" s="30"/>
      <c r="M25" s="30"/>
      <c r="N25" s="30"/>
    </row>
    <row r="26" spans="1:18">
      <c r="B26" s="69"/>
      <c r="C26" s="68"/>
      <c r="D26" s="68"/>
      <c r="E26" s="71"/>
      <c r="F26" s="69"/>
      <c r="I26" s="40"/>
      <c r="J26" s="40"/>
    </row>
    <row r="27" spans="1:18">
      <c r="B27" s="69"/>
      <c r="C27" s="69"/>
      <c r="D27" s="69"/>
      <c r="E27" s="69"/>
      <c r="F27" s="69"/>
    </row>
  </sheetData>
  <mergeCells count="4">
    <mergeCell ref="A4:A5"/>
    <mergeCell ref="B4:B5"/>
    <mergeCell ref="C4:F4"/>
    <mergeCell ref="A1:F1"/>
  </mergeCells>
  <pageMargins left="0.11811023622047245" right="0.1181102362204724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selection sqref="A1:F1"/>
    </sheetView>
  </sheetViews>
  <sheetFormatPr defaultColWidth="21.28515625" defaultRowHeight="11.25"/>
  <cols>
    <col min="1" max="1" width="21.42578125" style="25" customWidth="1"/>
    <col min="2" max="2" width="14.7109375" style="25" customWidth="1"/>
    <col min="3" max="3" width="16.28515625" style="25" customWidth="1"/>
    <col min="4" max="4" width="14.85546875" style="25" customWidth="1"/>
    <col min="5" max="5" width="16.85546875" style="25" customWidth="1"/>
    <col min="6" max="6" width="16.7109375" style="25" customWidth="1"/>
    <col min="7" max="15" width="21.28515625" style="25"/>
    <col min="16" max="16" width="10.140625" style="25" customWidth="1"/>
    <col min="17" max="16384" width="21.28515625" style="25"/>
  </cols>
  <sheetData>
    <row r="1" spans="1:11" ht="15" customHeight="1">
      <c r="A1" s="108" t="s">
        <v>73</v>
      </c>
      <c r="B1" s="108"/>
      <c r="C1" s="108"/>
      <c r="D1" s="108"/>
      <c r="E1" s="108"/>
      <c r="F1" s="108"/>
    </row>
    <row r="2" spans="1:11" ht="15" customHeight="1">
      <c r="A2" s="48"/>
      <c r="B2" s="48"/>
      <c r="C2" s="48"/>
      <c r="D2" s="48"/>
      <c r="E2" s="48"/>
      <c r="F2" s="48"/>
    </row>
    <row r="3" spans="1:11" ht="18.75" customHeight="1">
      <c r="A3" s="26"/>
      <c r="E3" s="27"/>
      <c r="F3" s="27" t="s">
        <v>22</v>
      </c>
    </row>
    <row r="4" spans="1:11" ht="19.5" customHeight="1">
      <c r="A4" s="109"/>
      <c r="B4" s="115" t="s">
        <v>21</v>
      </c>
      <c r="C4" s="106" t="s">
        <v>20</v>
      </c>
      <c r="D4" s="116"/>
      <c r="E4" s="116"/>
      <c r="F4" s="116"/>
    </row>
    <row r="5" spans="1:11" ht="33" customHeight="1">
      <c r="A5" s="110"/>
      <c r="B5" s="112"/>
      <c r="C5" s="28" t="s">
        <v>19</v>
      </c>
      <c r="D5" s="28" t="s">
        <v>18</v>
      </c>
      <c r="E5" s="29" t="s">
        <v>17</v>
      </c>
      <c r="F5" s="72" t="s">
        <v>16</v>
      </c>
    </row>
    <row r="6" spans="1:11" s="58" customFormat="1">
      <c r="A6" s="75" t="s">
        <v>52</v>
      </c>
      <c r="B6" s="80">
        <f>C6+D6+E6+F6</f>
        <v>205622</v>
      </c>
      <c r="C6" s="81">
        <v>14877</v>
      </c>
      <c r="D6" s="81">
        <v>103</v>
      </c>
      <c r="E6" s="81">
        <v>109985</v>
      </c>
      <c r="F6" s="81">
        <v>80657</v>
      </c>
      <c r="G6" s="57"/>
      <c r="K6" s="59"/>
    </row>
    <row r="7" spans="1:11">
      <c r="A7" s="56" t="s">
        <v>53</v>
      </c>
      <c r="B7" s="41">
        <f t="shared" ref="B7:B23" si="0">C7+D7+E7+F7</f>
        <v>21223</v>
      </c>
      <c r="C7" s="85">
        <v>2212</v>
      </c>
      <c r="D7" s="85">
        <v>15</v>
      </c>
      <c r="E7" s="85">
        <v>18714</v>
      </c>
      <c r="F7" s="85">
        <v>282</v>
      </c>
      <c r="G7" s="30"/>
      <c r="K7" s="30"/>
    </row>
    <row r="8" spans="1:11">
      <c r="A8" s="56" t="s">
        <v>54</v>
      </c>
      <c r="B8" s="41">
        <f t="shared" si="0"/>
        <v>5598</v>
      </c>
      <c r="C8" s="85">
        <v>748</v>
      </c>
      <c r="D8" s="85">
        <v>2</v>
      </c>
      <c r="E8" s="85">
        <v>3525</v>
      </c>
      <c r="F8" s="85">
        <v>1323</v>
      </c>
      <c r="G8" s="30"/>
      <c r="K8" s="30"/>
    </row>
    <row r="9" spans="1:11">
      <c r="A9" s="56" t="s">
        <v>55</v>
      </c>
      <c r="B9" s="41">
        <f t="shared" si="0"/>
        <v>6274</v>
      </c>
      <c r="C9" s="85">
        <v>482</v>
      </c>
      <c r="D9" s="85">
        <v>4</v>
      </c>
      <c r="E9" s="85">
        <v>5266</v>
      </c>
      <c r="F9" s="85">
        <v>522</v>
      </c>
      <c r="G9" s="30"/>
      <c r="K9" s="30"/>
    </row>
    <row r="10" spans="1:11">
      <c r="A10" s="56" t="s">
        <v>56</v>
      </c>
      <c r="B10" s="41">
        <f t="shared" si="0"/>
        <v>5464</v>
      </c>
      <c r="C10" s="85">
        <v>716</v>
      </c>
      <c r="D10" s="85">
        <v>3</v>
      </c>
      <c r="E10" s="85">
        <v>2036</v>
      </c>
      <c r="F10" s="85">
        <v>2709</v>
      </c>
      <c r="G10" s="30"/>
      <c r="K10" s="30"/>
    </row>
    <row r="11" spans="1:11">
      <c r="A11" s="56" t="s">
        <v>57</v>
      </c>
      <c r="B11" s="41">
        <f t="shared" si="0"/>
        <v>20141</v>
      </c>
      <c r="C11" s="85">
        <v>1046</v>
      </c>
      <c r="D11" s="85">
        <v>4</v>
      </c>
      <c r="E11" s="85">
        <v>8683</v>
      </c>
      <c r="F11" s="85">
        <v>10408</v>
      </c>
      <c r="G11" s="30"/>
      <c r="K11" s="30"/>
    </row>
    <row r="12" spans="1:11">
      <c r="A12" s="56" t="s">
        <v>58</v>
      </c>
      <c r="B12" s="41">
        <f t="shared" si="0"/>
        <v>11073</v>
      </c>
      <c r="C12" s="85">
        <v>489</v>
      </c>
      <c r="D12" s="85">
        <v>3</v>
      </c>
      <c r="E12" s="85">
        <v>5078</v>
      </c>
      <c r="F12" s="85">
        <v>5503</v>
      </c>
      <c r="G12" s="30"/>
      <c r="K12" s="30"/>
    </row>
    <row r="13" spans="1:11">
      <c r="A13" s="56" t="s">
        <v>59</v>
      </c>
      <c r="B13" s="41">
        <f t="shared" si="0"/>
        <v>13043</v>
      </c>
      <c r="C13" s="85">
        <v>993</v>
      </c>
      <c r="D13" s="85">
        <v>5</v>
      </c>
      <c r="E13" s="85">
        <v>6070</v>
      </c>
      <c r="F13" s="85">
        <v>5975</v>
      </c>
      <c r="G13" s="30"/>
      <c r="K13" s="30"/>
    </row>
    <row r="14" spans="1:11">
      <c r="A14" s="56" t="s">
        <v>60</v>
      </c>
      <c r="B14" s="41">
        <f t="shared" si="0"/>
        <v>13555</v>
      </c>
      <c r="C14" s="85">
        <v>602</v>
      </c>
      <c r="D14" s="85">
        <v>2</v>
      </c>
      <c r="E14" s="85">
        <v>4740</v>
      </c>
      <c r="F14" s="85">
        <v>8211</v>
      </c>
      <c r="G14" s="30"/>
      <c r="K14" s="30"/>
    </row>
    <row r="15" spans="1:11">
      <c r="A15" s="56" t="s">
        <v>61</v>
      </c>
      <c r="B15" s="41">
        <f t="shared" si="0"/>
        <v>14069</v>
      </c>
      <c r="C15" s="85">
        <v>1197</v>
      </c>
      <c r="D15" s="85">
        <v>12</v>
      </c>
      <c r="E15" s="85">
        <v>6306</v>
      </c>
      <c r="F15" s="85">
        <v>6554</v>
      </c>
      <c r="G15" s="30"/>
      <c r="K15" s="30"/>
    </row>
    <row r="16" spans="1:11">
      <c r="A16" s="56" t="s">
        <v>62</v>
      </c>
      <c r="B16" s="41">
        <f t="shared" si="0"/>
        <v>5905</v>
      </c>
      <c r="C16" s="85">
        <v>701</v>
      </c>
      <c r="D16" s="85">
        <v>3</v>
      </c>
      <c r="E16" s="85">
        <v>2095</v>
      </c>
      <c r="F16" s="85">
        <v>3106</v>
      </c>
      <c r="G16" s="30"/>
      <c r="K16" s="30"/>
    </row>
    <row r="17" spans="1:26">
      <c r="A17" s="56" t="s">
        <v>63</v>
      </c>
      <c r="B17" s="41">
        <f t="shared" si="0"/>
        <v>24001</v>
      </c>
      <c r="C17" s="85">
        <v>1577</v>
      </c>
      <c r="D17" s="85">
        <v>19</v>
      </c>
      <c r="E17" s="85">
        <v>13317</v>
      </c>
      <c r="F17" s="85">
        <v>9088</v>
      </c>
      <c r="G17" s="30"/>
      <c r="K17" s="30"/>
    </row>
    <row r="18" spans="1:26">
      <c r="A18" s="56" t="s">
        <v>64</v>
      </c>
      <c r="B18" s="41">
        <f t="shared" si="0"/>
        <v>23100</v>
      </c>
      <c r="C18" s="85">
        <v>1630</v>
      </c>
      <c r="D18" s="85">
        <v>9</v>
      </c>
      <c r="E18" s="85">
        <v>14058</v>
      </c>
      <c r="F18" s="85">
        <v>7403</v>
      </c>
      <c r="G18" s="30"/>
      <c r="K18" s="30"/>
    </row>
    <row r="19" spans="1:26">
      <c r="A19" s="56" t="s">
        <v>65</v>
      </c>
      <c r="B19" s="41">
        <f t="shared" si="0"/>
        <v>7569</v>
      </c>
      <c r="C19" s="85">
        <v>383</v>
      </c>
      <c r="D19" s="85">
        <v>3</v>
      </c>
      <c r="E19" s="85">
        <v>3007</v>
      </c>
      <c r="F19" s="85">
        <v>4176</v>
      </c>
      <c r="G19" s="30"/>
      <c r="K19" s="30"/>
    </row>
    <row r="20" spans="1:26">
      <c r="A20" s="56" t="s">
        <v>66</v>
      </c>
      <c r="B20" s="41">
        <f t="shared" si="0"/>
        <v>4089</v>
      </c>
      <c r="C20" s="85">
        <v>315</v>
      </c>
      <c r="D20" s="85">
        <v>4</v>
      </c>
      <c r="E20" s="85">
        <v>2464</v>
      </c>
      <c r="F20" s="85">
        <v>1306</v>
      </c>
      <c r="G20" s="30"/>
      <c r="K20" s="30"/>
    </row>
    <row r="21" spans="1:26">
      <c r="A21" s="56" t="s">
        <v>67</v>
      </c>
      <c r="B21" s="41">
        <f t="shared" si="0"/>
        <v>10266</v>
      </c>
      <c r="C21" s="85">
        <v>761</v>
      </c>
      <c r="D21" s="85">
        <v>7</v>
      </c>
      <c r="E21" s="85">
        <v>5790</v>
      </c>
      <c r="F21" s="85">
        <v>3708</v>
      </c>
      <c r="G21" s="30"/>
      <c r="K21" s="30"/>
    </row>
    <row r="22" spans="1:26">
      <c r="A22" s="56" t="s">
        <v>68</v>
      </c>
      <c r="B22" s="41">
        <f t="shared" si="0"/>
        <v>9939</v>
      </c>
      <c r="C22" s="85">
        <v>616</v>
      </c>
      <c r="D22" s="85">
        <v>6</v>
      </c>
      <c r="E22" s="85">
        <v>5135</v>
      </c>
      <c r="F22" s="85">
        <v>4182</v>
      </c>
      <c r="G22" s="30"/>
      <c r="K22" s="30"/>
    </row>
    <row r="23" spans="1:26">
      <c r="A23" s="33" t="s">
        <v>69</v>
      </c>
      <c r="B23" s="77">
        <f t="shared" si="0"/>
        <v>10313</v>
      </c>
      <c r="C23" s="86">
        <v>409</v>
      </c>
      <c r="D23" s="86">
        <v>2</v>
      </c>
      <c r="E23" s="86">
        <v>3701</v>
      </c>
      <c r="F23" s="86">
        <v>6201</v>
      </c>
      <c r="G23" s="30"/>
      <c r="H23" s="30"/>
      <c r="I23" s="30"/>
      <c r="K23" s="30"/>
    </row>
    <row r="24" spans="1:26">
      <c r="B24" s="69"/>
      <c r="C24" s="69"/>
      <c r="D24" s="69"/>
      <c r="E24" s="69"/>
      <c r="F24" s="69"/>
      <c r="N24" s="34"/>
    </row>
    <row r="25" spans="1:26">
      <c r="B25" s="69"/>
      <c r="C25" s="69"/>
      <c r="D25" s="69"/>
      <c r="E25" s="69"/>
      <c r="F25" s="69"/>
    </row>
    <row r="30" spans="1:26">
      <c r="M30" s="30"/>
      <c r="N30" s="30"/>
      <c r="O30" s="30"/>
      <c r="P30" s="35"/>
      <c r="Q30" s="35"/>
      <c r="R30" s="35"/>
      <c r="S30" s="35"/>
      <c r="T30" s="35"/>
      <c r="U30" s="35"/>
      <c r="V30" s="35"/>
      <c r="W30" s="35"/>
      <c r="X30" s="35"/>
      <c r="Y30" s="35"/>
      <c r="Z30" s="30"/>
    </row>
  </sheetData>
  <mergeCells count="4">
    <mergeCell ref="A4:A5"/>
    <mergeCell ref="B4:B5"/>
    <mergeCell ref="C4:F4"/>
    <mergeCell ref="A1:F1"/>
  </mergeCells>
  <pageMargins left="0.11811023622047245"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workbookViewId="0">
      <selection activeCell="F26" sqref="F26"/>
    </sheetView>
  </sheetViews>
  <sheetFormatPr defaultColWidth="21.28515625" defaultRowHeight="11.25"/>
  <cols>
    <col min="1" max="1" width="28.42578125" style="25" customWidth="1"/>
    <col min="2" max="2" width="15" style="25" customWidth="1"/>
    <col min="3" max="3" width="14.42578125" style="25" customWidth="1"/>
    <col min="4" max="4" width="14.28515625" style="25" customWidth="1"/>
    <col min="5" max="5" width="13.5703125" style="25" customWidth="1"/>
    <col min="6" max="6" width="22.28515625" style="25" customWidth="1"/>
    <col min="7" max="7" width="10.5703125" style="25" customWidth="1"/>
    <col min="8" max="9" width="21.28515625" style="25"/>
    <col min="10" max="10" width="9.28515625" style="25" bestFit="1" customWidth="1"/>
    <col min="11" max="16384" width="21.28515625" style="25"/>
  </cols>
  <sheetData>
    <row r="1" spans="1:15" ht="15.75">
      <c r="A1" s="108" t="s">
        <v>48</v>
      </c>
      <c r="B1" s="108"/>
      <c r="C1" s="108"/>
      <c r="D1" s="108"/>
      <c r="E1" s="108"/>
      <c r="F1" s="108"/>
    </row>
    <row r="2" spans="1:15" ht="12.75" customHeight="1">
      <c r="A2" s="48"/>
      <c r="B2" s="48"/>
      <c r="C2" s="48"/>
      <c r="D2" s="48"/>
      <c r="E2" s="48"/>
      <c r="F2" s="48"/>
    </row>
    <row r="3" spans="1:15">
      <c r="F3" s="27" t="s">
        <v>22</v>
      </c>
    </row>
    <row r="4" spans="1:15" ht="15.75" customHeight="1">
      <c r="A4" s="109"/>
      <c r="B4" s="111" t="s">
        <v>21</v>
      </c>
      <c r="C4" s="106" t="s">
        <v>20</v>
      </c>
      <c r="D4" s="116"/>
      <c r="E4" s="116"/>
      <c r="F4" s="116"/>
    </row>
    <row r="5" spans="1:15" ht="30" customHeight="1">
      <c r="A5" s="110"/>
      <c r="B5" s="112"/>
      <c r="C5" s="28" t="s">
        <v>19</v>
      </c>
      <c r="D5" s="28" t="s">
        <v>18</v>
      </c>
      <c r="E5" s="29" t="s">
        <v>17</v>
      </c>
      <c r="F5" s="72" t="s">
        <v>16</v>
      </c>
    </row>
    <row r="6" spans="1:15" s="58" customFormat="1">
      <c r="A6" s="74" t="s">
        <v>21</v>
      </c>
      <c r="B6" s="59">
        <f>C6+D6+E6+F6</f>
        <v>205622</v>
      </c>
      <c r="C6" s="81">
        <v>14877</v>
      </c>
      <c r="D6" s="81">
        <v>103</v>
      </c>
      <c r="E6" s="81">
        <v>109985</v>
      </c>
      <c r="F6" s="81">
        <v>80657</v>
      </c>
      <c r="I6" s="57"/>
      <c r="J6" s="57"/>
      <c r="K6" s="57"/>
      <c r="N6" s="57"/>
      <c r="O6" s="57"/>
    </row>
    <row r="7" spans="1:15">
      <c r="A7" s="32" t="s">
        <v>34</v>
      </c>
      <c r="B7" s="31">
        <f t="shared" ref="B7" si="0">C7+D7+E7+F7</f>
        <v>86079</v>
      </c>
      <c r="C7" s="85">
        <v>3723</v>
      </c>
      <c r="D7" s="85">
        <v>7</v>
      </c>
      <c r="E7" s="85">
        <v>1692</v>
      </c>
      <c r="F7" s="85">
        <v>80657</v>
      </c>
      <c r="H7" s="31"/>
      <c r="I7" s="30"/>
      <c r="J7" s="30"/>
      <c r="K7" s="30"/>
      <c r="N7" s="30"/>
      <c r="O7" s="30"/>
    </row>
    <row r="8" spans="1:15">
      <c r="A8" s="32" t="s">
        <v>33</v>
      </c>
      <c r="B8" s="31">
        <f>C8+D8+E8</f>
        <v>263</v>
      </c>
      <c r="C8" s="85">
        <v>210</v>
      </c>
      <c r="D8" s="85">
        <v>4</v>
      </c>
      <c r="E8" s="85">
        <v>49</v>
      </c>
      <c r="F8" s="83" t="s">
        <v>77</v>
      </c>
      <c r="H8" s="30"/>
      <c r="I8" s="30"/>
      <c r="J8" s="30"/>
      <c r="K8" s="30"/>
      <c r="N8" s="30"/>
      <c r="O8" s="30"/>
    </row>
    <row r="9" spans="1:15">
      <c r="A9" s="32" t="s">
        <v>37</v>
      </c>
      <c r="B9" s="31">
        <f t="shared" ref="B9:B22" si="1">C9+D9+E9</f>
        <v>9978</v>
      </c>
      <c r="C9" s="85">
        <v>900</v>
      </c>
      <c r="D9" s="85">
        <v>24</v>
      </c>
      <c r="E9" s="85">
        <v>9054</v>
      </c>
      <c r="F9" s="85" t="s">
        <v>77</v>
      </c>
      <c r="H9" s="30"/>
      <c r="I9" s="30"/>
      <c r="J9" s="30"/>
      <c r="K9" s="30"/>
      <c r="N9" s="30"/>
      <c r="O9" s="30"/>
    </row>
    <row r="10" spans="1:15" ht="22.5">
      <c r="A10" s="32" t="s">
        <v>31</v>
      </c>
      <c r="B10" s="31">
        <f t="shared" si="1"/>
        <v>84</v>
      </c>
      <c r="C10" s="85">
        <v>53</v>
      </c>
      <c r="D10" s="85">
        <v>2</v>
      </c>
      <c r="E10" s="85">
        <v>29</v>
      </c>
      <c r="F10" s="83" t="s">
        <v>77</v>
      </c>
      <c r="H10" s="30"/>
      <c r="I10" s="30"/>
      <c r="J10" s="30"/>
      <c r="K10" s="30"/>
      <c r="N10" s="30"/>
      <c r="O10" s="30"/>
    </row>
    <row r="11" spans="1:15" ht="33.75">
      <c r="A11" s="32" t="s">
        <v>39</v>
      </c>
      <c r="B11" s="31">
        <f t="shared" si="1"/>
        <v>154</v>
      </c>
      <c r="C11" s="85">
        <v>84</v>
      </c>
      <c r="D11" s="85">
        <v>1</v>
      </c>
      <c r="E11" s="85">
        <v>69</v>
      </c>
      <c r="F11" s="83" t="s">
        <v>77</v>
      </c>
      <c r="I11" s="30"/>
      <c r="J11" s="30"/>
      <c r="K11" s="30"/>
      <c r="N11" s="30"/>
      <c r="O11" s="30"/>
    </row>
    <row r="12" spans="1:15">
      <c r="A12" s="32" t="s">
        <v>30</v>
      </c>
      <c r="B12" s="31">
        <f t="shared" si="1"/>
        <v>5600</v>
      </c>
      <c r="C12" s="85">
        <v>2090</v>
      </c>
      <c r="D12" s="85">
        <v>9</v>
      </c>
      <c r="E12" s="85">
        <v>3501</v>
      </c>
      <c r="F12" s="83" t="s">
        <v>77</v>
      </c>
      <c r="I12" s="30"/>
      <c r="J12" s="30"/>
      <c r="K12" s="30"/>
      <c r="M12" s="39"/>
      <c r="N12" s="30"/>
      <c r="O12" s="30"/>
    </row>
    <row r="13" spans="1:15" ht="22.5">
      <c r="A13" s="32" t="s">
        <v>36</v>
      </c>
      <c r="B13" s="31">
        <f t="shared" si="1"/>
        <v>53949</v>
      </c>
      <c r="C13" s="85">
        <v>2350</v>
      </c>
      <c r="D13" s="85">
        <v>10</v>
      </c>
      <c r="E13" s="85">
        <v>51589</v>
      </c>
      <c r="F13" s="85" t="s">
        <v>77</v>
      </c>
      <c r="I13" s="30"/>
      <c r="J13" s="30"/>
      <c r="K13" s="30"/>
      <c r="N13" s="30"/>
      <c r="O13" s="30"/>
    </row>
    <row r="14" spans="1:15">
      <c r="A14" s="32" t="s">
        <v>29</v>
      </c>
      <c r="B14" s="31">
        <f t="shared" si="1"/>
        <v>8925</v>
      </c>
      <c r="C14" s="85">
        <v>451</v>
      </c>
      <c r="D14" s="85">
        <v>2</v>
      </c>
      <c r="E14" s="85">
        <v>8472</v>
      </c>
      <c r="F14" s="85" t="s">
        <v>77</v>
      </c>
      <c r="I14" s="30"/>
      <c r="J14" s="30"/>
      <c r="K14" s="30"/>
      <c r="N14" s="30"/>
      <c r="O14" s="30"/>
    </row>
    <row r="15" spans="1:15" ht="22.5">
      <c r="A15" s="32" t="s">
        <v>40</v>
      </c>
      <c r="B15" s="31">
        <f t="shared" si="1"/>
        <v>3387</v>
      </c>
      <c r="C15" s="85">
        <v>197</v>
      </c>
      <c r="D15" s="85">
        <v>1</v>
      </c>
      <c r="E15" s="85">
        <v>3189</v>
      </c>
      <c r="F15" s="83" t="s">
        <v>77</v>
      </c>
      <c r="I15" s="30"/>
      <c r="J15" s="30"/>
      <c r="K15" s="30"/>
      <c r="N15" s="30"/>
      <c r="O15" s="30"/>
    </row>
    <row r="16" spans="1:15">
      <c r="A16" s="32" t="s">
        <v>28</v>
      </c>
      <c r="B16" s="31">
        <f t="shared" si="1"/>
        <v>622</v>
      </c>
      <c r="C16" s="85">
        <v>157</v>
      </c>
      <c r="D16" s="85">
        <v>1</v>
      </c>
      <c r="E16" s="85">
        <v>464</v>
      </c>
      <c r="F16" s="83" t="s">
        <v>77</v>
      </c>
      <c r="I16" s="30"/>
      <c r="J16" s="30"/>
      <c r="K16" s="30"/>
      <c r="N16" s="30"/>
      <c r="O16" s="30"/>
    </row>
    <row r="17" spans="1:15">
      <c r="A17" s="32" t="s">
        <v>35</v>
      </c>
      <c r="B17" s="31">
        <f t="shared" si="1"/>
        <v>242</v>
      </c>
      <c r="C17" s="85">
        <v>221</v>
      </c>
      <c r="D17" s="85">
        <v>3</v>
      </c>
      <c r="E17" s="85">
        <v>18</v>
      </c>
      <c r="F17" s="83" t="s">
        <v>77</v>
      </c>
      <c r="I17" s="30"/>
      <c r="J17" s="30"/>
      <c r="K17" s="30"/>
      <c r="N17" s="30"/>
      <c r="O17" s="30"/>
    </row>
    <row r="18" spans="1:15">
      <c r="A18" s="32" t="s">
        <v>41</v>
      </c>
      <c r="B18" s="31">
        <f t="shared" si="1"/>
        <v>3707</v>
      </c>
      <c r="C18" s="85">
        <v>240</v>
      </c>
      <c r="D18" s="85">
        <v>1</v>
      </c>
      <c r="E18" s="85">
        <v>3466</v>
      </c>
      <c r="F18" s="83" t="s">
        <v>77</v>
      </c>
      <c r="I18" s="30"/>
      <c r="J18" s="30"/>
      <c r="K18" s="30"/>
      <c r="N18" s="30"/>
      <c r="O18" s="30"/>
    </row>
    <row r="19" spans="1:15" ht="22.5">
      <c r="A19" s="32" t="s">
        <v>27</v>
      </c>
      <c r="B19" s="31">
        <f t="shared" si="1"/>
        <v>1296</v>
      </c>
      <c r="C19" s="85">
        <v>507</v>
      </c>
      <c r="D19" s="85">
        <v>2</v>
      </c>
      <c r="E19" s="85">
        <v>787</v>
      </c>
      <c r="F19" s="83" t="s">
        <v>77</v>
      </c>
      <c r="I19" s="30"/>
      <c r="J19" s="30"/>
      <c r="K19" s="30"/>
      <c r="N19" s="30"/>
      <c r="O19" s="30"/>
    </row>
    <row r="20" spans="1:15" ht="22.5">
      <c r="A20" s="32" t="s">
        <v>26</v>
      </c>
      <c r="B20" s="31">
        <f t="shared" si="1"/>
        <v>1860</v>
      </c>
      <c r="C20" s="85">
        <v>312</v>
      </c>
      <c r="D20" s="85">
        <v>1</v>
      </c>
      <c r="E20" s="85">
        <v>1547</v>
      </c>
      <c r="F20" s="83" t="s">
        <v>77</v>
      </c>
      <c r="H20" s="30"/>
      <c r="I20" s="30"/>
      <c r="J20" s="30"/>
      <c r="K20" s="30"/>
      <c r="N20" s="30"/>
      <c r="O20" s="30"/>
    </row>
    <row r="21" spans="1:15">
      <c r="A21" s="32" t="s">
        <v>25</v>
      </c>
      <c r="B21" s="31">
        <f t="shared" si="1"/>
        <v>2957</v>
      </c>
      <c r="C21" s="85">
        <v>1764</v>
      </c>
      <c r="D21" s="85">
        <v>17</v>
      </c>
      <c r="E21" s="85">
        <v>1176</v>
      </c>
      <c r="F21" s="83" t="s">
        <v>77</v>
      </c>
      <c r="H21" s="30"/>
      <c r="I21" s="30"/>
      <c r="J21" s="30"/>
      <c r="K21" s="30"/>
      <c r="N21" s="30"/>
      <c r="O21" s="30"/>
    </row>
    <row r="22" spans="1:15">
      <c r="A22" s="32" t="s">
        <v>42</v>
      </c>
      <c r="B22" s="31">
        <f t="shared" si="1"/>
        <v>1182</v>
      </c>
      <c r="C22" s="85">
        <v>619</v>
      </c>
      <c r="D22" s="85">
        <v>18</v>
      </c>
      <c r="E22" s="85">
        <v>545</v>
      </c>
      <c r="F22" s="83" t="s">
        <v>77</v>
      </c>
      <c r="H22" s="30"/>
      <c r="I22" s="30"/>
      <c r="J22" s="30"/>
      <c r="K22" s="30"/>
      <c r="N22" s="30"/>
      <c r="O22" s="30"/>
    </row>
    <row r="23" spans="1:15">
      <c r="A23" s="32" t="s">
        <v>24</v>
      </c>
      <c r="B23" s="31">
        <f>C23+E23</f>
        <v>672</v>
      </c>
      <c r="C23" s="85">
        <v>146</v>
      </c>
      <c r="D23" s="83" t="s">
        <v>77</v>
      </c>
      <c r="E23" s="85">
        <v>526</v>
      </c>
      <c r="F23" s="83" t="s">
        <v>77</v>
      </c>
      <c r="H23" s="30"/>
      <c r="I23" s="30"/>
      <c r="J23" s="30"/>
      <c r="K23" s="30"/>
      <c r="N23" s="30"/>
      <c r="O23" s="30"/>
    </row>
    <row r="24" spans="1:15">
      <c r="A24" s="33" t="s">
        <v>23</v>
      </c>
      <c r="B24" s="79">
        <f>C24+E24</f>
        <v>24665</v>
      </c>
      <c r="C24" s="86">
        <v>853</v>
      </c>
      <c r="D24" s="84" t="s">
        <v>77</v>
      </c>
      <c r="E24" s="86">
        <v>23812</v>
      </c>
      <c r="F24" s="86" t="s">
        <v>77</v>
      </c>
      <c r="H24" s="30"/>
      <c r="I24" s="30"/>
      <c r="J24" s="30"/>
      <c r="K24" s="30"/>
      <c r="N24" s="30"/>
      <c r="O24" s="30"/>
    </row>
    <row r="25" spans="1:15">
      <c r="B25" s="69"/>
      <c r="C25" s="69"/>
      <c r="D25" s="69"/>
      <c r="E25" s="69"/>
      <c r="F25" s="69"/>
      <c r="I25" s="30"/>
      <c r="J25" s="30"/>
      <c r="N25" s="30"/>
    </row>
    <row r="26" spans="1:15">
      <c r="J26" s="41"/>
    </row>
    <row r="27" spans="1:15">
      <c r="A27" s="55" t="s">
        <v>88</v>
      </c>
      <c r="B27" s="42"/>
      <c r="C27" s="42"/>
      <c r="D27" s="42"/>
      <c r="E27" s="42"/>
      <c r="F27" s="42"/>
      <c r="G27" s="43"/>
    </row>
    <row r="28" spans="1:15">
      <c r="A28" s="52" t="s">
        <v>87</v>
      </c>
      <c r="B28" s="44"/>
      <c r="C28" s="44"/>
      <c r="D28" s="44"/>
      <c r="E28" s="44"/>
      <c r="F28" s="44"/>
    </row>
    <row r="29" spans="1:15" ht="11.25" customHeight="1">
      <c r="A29" s="64" t="s">
        <v>74</v>
      </c>
      <c r="B29" s="65" t="s">
        <v>49</v>
      </c>
      <c r="C29" s="66"/>
      <c r="D29" s="118" t="s">
        <v>81</v>
      </c>
      <c r="E29" s="118"/>
      <c r="F29" s="67" t="s">
        <v>75</v>
      </c>
      <c r="H29" s="51"/>
      <c r="I29" s="43"/>
      <c r="J29" s="51"/>
    </row>
    <row r="30" spans="1:15" ht="11.25" customHeight="1">
      <c r="A30" s="60" t="s">
        <v>76</v>
      </c>
      <c r="B30" s="119" t="s">
        <v>83</v>
      </c>
      <c r="C30" s="119"/>
      <c r="D30" s="119" t="s">
        <v>50</v>
      </c>
      <c r="E30" s="119"/>
      <c r="F30" s="53" t="s">
        <v>80</v>
      </c>
      <c r="H30" s="49"/>
      <c r="I30" s="43"/>
      <c r="J30" s="50"/>
    </row>
    <row r="31" spans="1:15" ht="11.25" customHeight="1">
      <c r="A31" s="52"/>
      <c r="B31" s="117" t="s">
        <v>50</v>
      </c>
      <c r="C31" s="117"/>
      <c r="D31" s="117" t="s">
        <v>78</v>
      </c>
      <c r="E31" s="117"/>
      <c r="F31" s="54" t="s">
        <v>51</v>
      </c>
      <c r="H31" s="43"/>
      <c r="I31" s="43"/>
      <c r="J31" s="43"/>
    </row>
    <row r="32" spans="1:15">
      <c r="H32" s="43"/>
      <c r="I32" s="43"/>
      <c r="J32" s="43"/>
    </row>
  </sheetData>
  <mergeCells count="9">
    <mergeCell ref="D31:E31"/>
    <mergeCell ref="D29:E29"/>
    <mergeCell ref="D30:E30"/>
    <mergeCell ref="B30:C30"/>
    <mergeCell ref="A1:F1"/>
    <mergeCell ref="A4:A5"/>
    <mergeCell ref="B4:B5"/>
    <mergeCell ref="C4:F4"/>
    <mergeCell ref="B31:C31"/>
  </mergeCells>
  <pageMargins left="0.11811023622047245" right="0.1181102362204724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 Cover</vt:lpstr>
      <vt:lpstr> Conventions</vt:lpstr>
      <vt:lpstr> Content</vt:lpstr>
      <vt:lpstr>Method.explanations</vt:lpstr>
      <vt:lpstr>1</vt:lpstr>
      <vt:lpstr>2</vt:lpstr>
      <vt:lpstr>3</vt:lpstr>
      <vt:lpstr>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Бейбит Жетписбай</cp:lastModifiedBy>
  <cp:lastPrinted>2023-12-01T11:41:08Z</cp:lastPrinted>
  <dcterms:created xsi:type="dcterms:W3CDTF">2023-06-09T05:08:09Z</dcterms:created>
  <dcterms:modified xsi:type="dcterms:W3CDTF">2026-04-15T10:59:11Z</dcterms:modified>
</cp:coreProperties>
</file>