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12375" windowHeight="12630"/>
  </bookViews>
  <sheets>
    <sheet name=" Cover" sheetId="1" r:id="rId1"/>
    <sheet name=" Conventions" sheetId="2" r:id="rId2"/>
    <sheet name=" Content" sheetId="3" r:id="rId3"/>
    <sheet name="Method.explanations" sheetId="4" r:id="rId4"/>
    <sheet name="1" sheetId="5" r:id="rId5"/>
    <sheet name="2" sheetId="7" r:id="rId6"/>
    <sheet name="3" sheetId="6" r:id="rId7"/>
    <sheet name="4" sheetId="8" r:id="rId8"/>
  </sheet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B24" i="8"/>
  <c r="B23"/>
  <c r="B22"/>
  <c r="B21"/>
  <c r="B20"/>
  <c r="B19"/>
  <c r="B18"/>
  <c r="B17"/>
  <c r="B16"/>
  <c r="B15"/>
  <c r="B14"/>
  <c r="B13"/>
  <c r="B12"/>
  <c r="B11"/>
  <c r="B10"/>
  <c r="B9"/>
  <c r="B8"/>
  <c r="B7"/>
  <c r="B6"/>
  <c r="B16" i="6"/>
  <c r="B15"/>
  <c r="B14"/>
  <c r="B13"/>
  <c r="B12"/>
  <c r="B11"/>
  <c r="B10"/>
  <c r="B9"/>
  <c r="B8"/>
  <c r="B7"/>
  <c r="B6"/>
  <c r="B24" i="7"/>
  <c r="B23"/>
  <c r="B22"/>
  <c r="B21"/>
  <c r="B20"/>
  <c r="B19"/>
  <c r="B18"/>
  <c r="B17"/>
  <c r="B16"/>
  <c r="B15"/>
  <c r="B14"/>
  <c r="B13"/>
  <c r="B12"/>
  <c r="B11"/>
  <c r="B10"/>
  <c r="B9"/>
  <c r="B8"/>
  <c r="B7"/>
  <c r="B6"/>
  <c r="B16" i="5"/>
  <c r="B15"/>
  <c r="B14"/>
  <c r="B13"/>
  <c r="B12"/>
  <c r="B11"/>
  <c r="B10"/>
  <c r="B9"/>
  <c r="B8"/>
  <c r="B7"/>
  <c r="B6"/>
</calcChain>
</file>

<file path=xl/sharedStrings.xml><?xml version="1.0" encoding="utf-8"?>
<sst xmlns="http://schemas.openxmlformats.org/spreadsheetml/2006/main" count="188" uniqueCount="84">
  <si>
    <t>In some cases, minor discrepancies between the total and the sum of the terms are explained by the rounding of the data.</t>
  </si>
  <si>
    <t>"..." - no data available</t>
  </si>
  <si>
    <t>"X" - data is confidential</t>
  </si>
  <si>
    <t>"0.0" - insignificant value</t>
  </si>
  <si>
    <t>"-" - no case</t>
  </si>
  <si>
    <t>Conventional designs:</t>
  </si>
  <si>
    <t>Number of operating SMEs by type of activity</t>
  </si>
  <si>
    <t>4</t>
  </si>
  <si>
    <t>Number of registered SMEs by type of activity</t>
  </si>
  <si>
    <t>3</t>
  </si>
  <si>
    <t>2</t>
  </si>
  <si>
    <t>1</t>
  </si>
  <si>
    <t>Methodological explanations</t>
  </si>
  <si>
    <t>Small and medium-sized businesses include legal entities, individual entrepreneurs and peasant or farm enterprises, whose activities are regulated by the Entrepreneurial Code of the Republic of Kazakhstan.</t>
  </si>
  <si>
    <t>Entities operating in the Statistical Business Register include: • currently engaged in economic activity, ie. active; •newly registered and not yet engaged in economic activity; • temporarily suspended economic activity.</t>
  </si>
  <si>
    <t>The types of activities are presented in accordance with the current General Classifier of Types of Economic Activities (GCTEA). Small and medium-sized businesses that carry out several types of activities are accounted for by the main type that provides the greatest increase in value added.</t>
  </si>
  <si>
    <t>The proposed tables show the number of registered and operating small and medium-sized businesses by region and type of activity.</t>
  </si>
  <si>
    <t>peasant or farming households</t>
  </si>
  <si>
    <t>individual entrepreneurs</t>
  </si>
  <si>
    <t>medium business legal entities</t>
  </si>
  <si>
    <t>legal entities of small businesses</t>
  </si>
  <si>
    <t>Including</t>
  </si>
  <si>
    <t>Total</t>
  </si>
  <si>
    <t>units</t>
  </si>
  <si>
    <t>Provision of other types of services</t>
  </si>
  <si>
    <t>Education</t>
  </si>
  <si>
    <t>Activity in the field of administrative and auxiliary services</t>
  </si>
  <si>
    <t>Information and communication</t>
  </si>
  <si>
    <t>Construction</t>
  </si>
  <si>
    <t>Mining and quarrying</t>
  </si>
  <si>
    <t>Agriculture, forestry and fisheries</t>
  </si>
  <si>
    <t>Financial and insurance activities</t>
  </si>
  <si>
    <t>Manufacturing industry</t>
  </si>
  <si>
    <t>-</t>
  </si>
  <si>
    <t>The spreadsheets includes indicators from the Statistical Business Register, which contains information on legal entities, branches and subsidiaries of foreign legal entities, as well as individual entrepreneurs that have been registered or re-registered with the registration authorities.</t>
  </si>
  <si>
    <t>Water supply; sanitation, waste collection, treatment and disposal, pollution elimination activities</t>
  </si>
  <si>
    <t>Providing of accommodation and food services</t>
  </si>
  <si>
    <t>Real estate transactions</t>
  </si>
  <si>
    <t>Healthcare and social services</t>
  </si>
  <si>
    <t>Medium-sized business entities include individual entrepreneurs and legal entities engaged in entrepreneurship that are not related to small businesses.</t>
  </si>
  <si>
    <t xml:space="preserve">When forming the number of small and medium-sized businesses, legal entities belongin to the sectors of non-financial corporations, public administrations and non-profit organizations, according to the Classifier of Economic Sectors (CSE), are excluded from the total number of registered legal entities, that is, the number of small and medium-sized businesses is formed by legal entities that carry out entrepreneurial activities for the purpose of generating income. </t>
  </si>
  <si>
    <t>In statistical activities, to classify entities as small and medium-sized enterprises in accordance with the Entrepreneur Code of the Republic of Kazakhstan dated October 29, 2015, it is used only the criterion of the average annual number of employees.</t>
  </si>
  <si>
    <t>Content</t>
  </si>
  <si>
    <t>© Agency for strategic planning and reforms of the Republic of Kazakhstan Bureau of national statistics</t>
  </si>
  <si>
    <t>4. Number of operating SMEs by type of activity</t>
  </si>
  <si>
    <t>Number of registered SMEs by  cities and regions</t>
  </si>
  <si>
    <t>Number of operating SMEs by  cities and regions</t>
  </si>
  <si>
    <t>1. Number of registered SMEs by  cities and regions</t>
  </si>
  <si>
    <t>Zhetisu region</t>
  </si>
  <si>
    <t>Taldykorgan  с.а.</t>
  </si>
  <si>
    <t>Tekeli  с.а.</t>
  </si>
  <si>
    <t>Aksu</t>
  </si>
  <si>
    <t>Alakol</t>
  </si>
  <si>
    <t>Eskeldi</t>
  </si>
  <si>
    <t>Kerbulak</t>
  </si>
  <si>
    <t>Koksu</t>
  </si>
  <si>
    <t>Karatal</t>
  </si>
  <si>
    <t>Panfilov</t>
  </si>
  <si>
    <t>Sarkan</t>
  </si>
  <si>
    <t>Supply of electricity, gas, steam, hot water and air-conditioned</t>
  </si>
  <si>
    <t>Wholesale and retail trade; repair of cars and motorcycles</t>
  </si>
  <si>
    <t>Transportation and warehousing</t>
  </si>
  <si>
    <t>Professional, scientific and technical activities</t>
  </si>
  <si>
    <t>Art, entertainment and recreation</t>
  </si>
  <si>
    <t>Responsible for release:</t>
  </si>
  <si>
    <t xml:space="preserve">Head of Division </t>
  </si>
  <si>
    <t xml:space="preserve">Adress:  </t>
  </si>
  <si>
    <t>A.Baigutanova</t>
  </si>
  <si>
    <t>040000</t>
  </si>
  <si>
    <t>Tel. +7 7282 419149</t>
  </si>
  <si>
    <t>Taldykorgan city, Zhansugurov street, 111</t>
  </si>
  <si>
    <t>2. Number of registered SMEs by type of activity</t>
  </si>
  <si>
    <t>3. Number of operating SMEs by  cities and regions</t>
  </si>
  <si>
    <t>The number of registered and operating SMEs in the Zhetisu region</t>
  </si>
  <si>
    <t xml:space="preserve">Executor:                                 </t>
  </si>
  <si>
    <t>Zh.Kopbaeva</t>
  </si>
  <si>
    <t>Tel. +7 7282 419149                             E-mail: Zh.Kopbaeva@aspire.gov.kz</t>
  </si>
  <si>
    <t xml:space="preserve">2 series. Statistics of enterprises </t>
  </si>
  <si>
    <t>Division of statistical registers</t>
  </si>
  <si>
    <t>As of April 1, 2026</t>
  </si>
  <si>
    <t>Date of publication: 15.04.2026</t>
  </si>
  <si>
    <t>Date of next publication: 15.05.2026</t>
  </si>
  <si>
    <t xml:space="preserve">April 15, 2026 </t>
  </si>
  <si>
    <t>№Т-02-11-М-316-ВН</t>
  </si>
</sst>
</file>

<file path=xl/styles.xml><?xml version="1.0" encoding="utf-8"?>
<styleSheet xmlns="http://schemas.openxmlformats.org/spreadsheetml/2006/main">
  <numFmts count="1">
    <numFmt numFmtId="164" formatCode="###\ ###\ ###\ ##0"/>
  </numFmts>
  <fonts count="52">
    <font>
      <sz val="11"/>
      <color theme="1"/>
      <name val="Calibri"/>
      <family val="2"/>
      <scheme val="minor"/>
    </font>
    <font>
      <sz val="10"/>
      <name val="Arial Cyr"/>
      <family val="2"/>
      <charset val="204"/>
    </font>
    <font>
      <sz val="11"/>
      <color indexed="8"/>
      <name val="Calibri"/>
      <family val="2"/>
    </font>
    <font>
      <sz val="11"/>
      <color indexed="8"/>
      <name val="Calibri"/>
      <family val="2"/>
      <scheme val="minor"/>
    </font>
    <font>
      <u/>
      <sz val="11"/>
      <color theme="10"/>
      <name val="Calibri"/>
      <family val="2"/>
      <scheme val="minor"/>
    </font>
    <font>
      <sz val="10"/>
      <name val="Arial Cyr"/>
      <charset val="204"/>
    </font>
    <font>
      <sz val="11"/>
      <color theme="1"/>
      <name val="Roboto "/>
      <charset val="1"/>
    </font>
    <font>
      <sz val="9"/>
      <name val="Roboto "/>
      <charset val="1"/>
    </font>
    <font>
      <sz val="8"/>
      <name val="Roboto "/>
      <charset val="1"/>
    </font>
    <font>
      <b/>
      <sz val="14"/>
      <name val="Roboto "/>
      <charset val="1"/>
    </font>
    <font>
      <sz val="11"/>
      <color indexed="8"/>
      <name val="Roboto "/>
      <charset val="1"/>
    </font>
    <font>
      <sz val="11"/>
      <name val="Roboto "/>
      <charset val="1"/>
    </font>
    <font>
      <sz val="14"/>
      <name val="Roboto "/>
      <charset val="1"/>
    </font>
    <font>
      <sz val="10"/>
      <name val="Roboto "/>
      <charset val="1"/>
    </font>
    <font>
      <sz val="10"/>
      <color rgb="FF000000"/>
      <name val="Roboto"/>
      <charset val="204"/>
    </font>
    <font>
      <sz val="11"/>
      <color theme="1"/>
      <name val="Roboto"/>
      <charset val="204"/>
    </font>
    <font>
      <sz val="10"/>
      <color theme="1"/>
      <name val="Roboto"/>
      <charset val="204"/>
    </font>
    <font>
      <b/>
      <sz val="10"/>
      <name val="Roboto"/>
      <charset val="204"/>
    </font>
    <font>
      <sz val="9"/>
      <name val="Roboto"/>
      <charset val="204"/>
    </font>
    <font>
      <sz val="10"/>
      <name val="Roboto"/>
      <charset val="204"/>
    </font>
    <font>
      <b/>
      <sz val="10"/>
      <color rgb="FF000000"/>
      <name val="Roboto"/>
      <charset val="204"/>
    </font>
    <font>
      <sz val="8"/>
      <color theme="1"/>
      <name val="Roboto"/>
      <charset val="204"/>
    </font>
    <font>
      <sz val="8"/>
      <color rgb="FF000000"/>
      <name val="Roboto"/>
      <charset val="204"/>
    </font>
    <font>
      <b/>
      <sz val="8"/>
      <color rgb="FF000000"/>
      <name val="Roboto"/>
      <charset val="204"/>
    </font>
    <font>
      <i/>
      <sz val="8"/>
      <color theme="1"/>
      <name val="Roboto"/>
      <charset val="204"/>
    </font>
    <font>
      <sz val="10"/>
      <color rgb="FF000000"/>
      <name val="Roboto"/>
      <charset val="204"/>
    </font>
    <font>
      <b/>
      <sz val="20"/>
      <color rgb="FF000000"/>
      <name val="Roboto"/>
      <charset val="204"/>
    </font>
    <font>
      <sz val="8"/>
      <color theme="1"/>
      <name val="Roboto"/>
      <charset val="204"/>
    </font>
    <font>
      <i/>
      <sz val="8"/>
      <color theme="1"/>
      <name val="Roboto"/>
      <charset val="204"/>
    </font>
    <font>
      <u/>
      <sz val="10"/>
      <color theme="10"/>
      <name val="Arial Cyr"/>
      <family val="2"/>
      <charset val="204"/>
    </font>
    <font>
      <sz val="8"/>
      <color indexed="8"/>
      <name val="Roboto"/>
      <charset val="204"/>
    </font>
    <font>
      <sz val="8"/>
      <name val="Roboto"/>
      <charset val="204"/>
    </font>
    <font>
      <sz val="8.5"/>
      <color theme="1"/>
      <name val="Roboto"/>
      <charset val="204"/>
    </font>
    <font>
      <sz val="8"/>
      <color rgb="FF000000"/>
      <name val="Roboto"/>
      <charset val="204"/>
    </font>
    <font>
      <b/>
      <sz val="10"/>
      <color rgb="FFFF0000"/>
      <name val="Arial Cyr"/>
      <charset val="204"/>
    </font>
    <font>
      <b/>
      <sz val="10"/>
      <color rgb="FFFF0000"/>
      <name val="Calibri"/>
      <family val="2"/>
      <charset val="204"/>
    </font>
    <font>
      <sz val="11"/>
      <color indexed="8"/>
      <name val="Calibri"/>
      <family val="2"/>
      <charset val="204"/>
    </font>
    <font>
      <sz val="11"/>
      <color indexed="9"/>
      <name val="Calibri"/>
      <family val="2"/>
      <charset val="204"/>
    </font>
    <font>
      <u/>
      <sz val="8"/>
      <color theme="10"/>
      <name val="Arial Cyr"/>
      <charset val="204"/>
    </font>
    <font>
      <b/>
      <sz val="12"/>
      <name val="Roboto"/>
      <charset val="204"/>
    </font>
    <font>
      <b/>
      <sz val="12"/>
      <color rgb="FF000000"/>
      <name val="Roboto"/>
      <charset val="204"/>
    </font>
    <font>
      <b/>
      <sz val="12"/>
      <color rgb="FF000000"/>
      <name val="Roboto "/>
      <charset val="204"/>
    </font>
    <font>
      <sz val="10"/>
      <name val="Roboto"/>
      <charset val="204"/>
    </font>
    <font>
      <b/>
      <sz val="10"/>
      <name val="Roboto"/>
      <charset val="204"/>
    </font>
    <font>
      <b/>
      <sz val="8"/>
      <color indexed="8"/>
      <name val="Roboto "/>
      <charset val="204"/>
    </font>
    <font>
      <b/>
      <sz val="8"/>
      <color rgb="FF000000"/>
      <name val="Roboto "/>
      <charset val="204"/>
    </font>
    <font>
      <sz val="8"/>
      <color theme="1"/>
      <name val="Roboto"/>
      <charset val="204"/>
    </font>
    <font>
      <sz val="14"/>
      <name val="Roboto"/>
      <charset val="204"/>
    </font>
    <font>
      <b/>
      <sz val="8"/>
      <color theme="1"/>
      <name val="Roboto "/>
      <charset val="204"/>
    </font>
    <font>
      <b/>
      <sz val="8"/>
      <name val="Roboto "/>
      <charset val="204"/>
    </font>
    <font>
      <sz val="8"/>
      <color theme="1"/>
      <name val="Calibri"/>
      <family val="2"/>
      <charset val="204"/>
    </font>
    <font>
      <b/>
      <sz val="14"/>
      <name val="Roboto"/>
      <charset val="204"/>
    </font>
  </fonts>
  <fills count="1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s>
  <borders count="11">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30">
    <xf numFmtId="0" fontId="0" fillId="0" borderId="0"/>
    <xf numFmtId="0" fontId="1" fillId="0" borderId="0"/>
    <xf numFmtId="0" fontId="2" fillId="0" borderId="0"/>
    <xf numFmtId="0" fontId="3" fillId="0" borderId="0"/>
    <xf numFmtId="0" fontId="4" fillId="0" borderId="0" applyNumberFormat="0" applyFill="0" applyBorder="0" applyAlignment="0" applyProtection="0"/>
    <xf numFmtId="0" fontId="5" fillId="0" borderId="0"/>
    <xf numFmtId="0" fontId="29" fillId="0" borderId="0" applyNumberFormat="0" applyFill="0" applyBorder="0" applyAlignment="0" applyProtection="0">
      <alignment vertical="top"/>
      <protection locked="0"/>
    </xf>
    <xf numFmtId="0" fontId="2" fillId="0" borderId="0"/>
    <xf numFmtId="0" fontId="5"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36" fillId="8"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5" borderId="0" applyNumberFormat="0" applyBorder="0" applyAlignment="0" applyProtection="0"/>
    <xf numFmtId="0" fontId="36" fillId="8" borderId="0" applyNumberFormat="0" applyBorder="0" applyAlignment="0" applyProtection="0"/>
    <xf numFmtId="0" fontId="36" fillId="11" borderId="0" applyNumberFormat="0" applyBorder="0" applyAlignment="0" applyProtection="0"/>
    <xf numFmtId="0" fontId="37" fillId="12"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7" fillId="15" borderId="0" applyNumberFormat="0" applyBorder="0" applyAlignment="0" applyProtection="0"/>
    <xf numFmtId="0" fontId="38" fillId="0" borderId="0" applyNumberFormat="0" applyFill="0" applyBorder="0" applyAlignment="0" applyProtection="0">
      <alignment vertical="top"/>
      <protection locked="0"/>
    </xf>
    <xf numFmtId="0" fontId="36" fillId="0" borderId="0"/>
    <xf numFmtId="0" fontId="3" fillId="0" borderId="0"/>
  </cellStyleXfs>
  <cellXfs count="136">
    <xf numFmtId="0" fontId="0" fillId="0" borderId="0" xfId="0"/>
    <xf numFmtId="0" fontId="6" fillId="0" borderId="0" xfId="0" applyFont="1"/>
    <xf numFmtId="0" fontId="7" fillId="0" borderId="0" xfId="1" applyFont="1" applyAlignment="1">
      <alignment vertical="top" wrapText="1"/>
    </xf>
    <xf numFmtId="0" fontId="6" fillId="0" borderId="0" xfId="0" applyFont="1" applyAlignment="1">
      <alignment vertical="top" wrapText="1"/>
    </xf>
    <xf numFmtId="0" fontId="8" fillId="0" borderId="0" xfId="1" applyFont="1" applyAlignment="1">
      <alignment vertical="top" wrapText="1"/>
    </xf>
    <xf numFmtId="0" fontId="10" fillId="0" borderId="0" xfId="2" applyFont="1" applyAlignment="1">
      <alignment vertical="top" wrapText="1"/>
    </xf>
    <xf numFmtId="0" fontId="9" fillId="0" borderId="0" xfId="1" applyFont="1" applyAlignment="1">
      <alignment horizontal="right" vertical="top" wrapText="1"/>
    </xf>
    <xf numFmtId="0" fontId="11" fillId="0" borderId="0" xfId="2" applyFont="1"/>
    <xf numFmtId="0" fontId="10" fillId="0" borderId="0" xfId="2" applyFont="1"/>
    <xf numFmtId="0" fontId="13" fillId="0" borderId="0" xfId="1" applyFont="1"/>
    <xf numFmtId="0" fontId="14" fillId="0" borderId="0" xfId="3" applyFont="1"/>
    <xf numFmtId="0" fontId="15" fillId="0" borderId="0" xfId="0" applyFont="1"/>
    <xf numFmtId="0" fontId="14" fillId="0" borderId="0" xfId="3" applyFont="1" applyAlignment="1">
      <alignment horizontal="left" wrapText="1"/>
    </xf>
    <xf numFmtId="0" fontId="16" fillId="0" borderId="0" xfId="0" applyFont="1"/>
    <xf numFmtId="0" fontId="15" fillId="0" borderId="0" xfId="0" applyFont="1" applyAlignment="1">
      <alignment vertical="top"/>
    </xf>
    <xf numFmtId="0" fontId="18" fillId="0" borderId="0" xfId="0" applyFont="1" applyFill="1" applyAlignment="1">
      <alignment horizontal="justify" vertical="top"/>
    </xf>
    <xf numFmtId="0" fontId="19" fillId="0" borderId="0" xfId="0" applyFont="1" applyFill="1" applyAlignment="1">
      <alignment horizontal="justify" vertical="top"/>
    </xf>
    <xf numFmtId="0" fontId="18" fillId="0" borderId="0" xfId="0" applyFont="1" applyFill="1" applyAlignment="1">
      <alignment horizontal="justify" vertical="top" wrapText="1"/>
    </xf>
    <xf numFmtId="0" fontId="18" fillId="0" borderId="0" xfId="0" applyFont="1" applyAlignment="1">
      <alignment vertical="top" wrapText="1"/>
    </xf>
    <xf numFmtId="0" fontId="18" fillId="0" borderId="0" xfId="0" applyFont="1" applyFill="1" applyAlignment="1">
      <alignment vertical="top" wrapText="1"/>
    </xf>
    <xf numFmtId="0" fontId="18" fillId="0" borderId="0" xfId="0" applyFont="1" applyFill="1" applyAlignment="1">
      <alignment wrapText="1"/>
    </xf>
    <xf numFmtId="0" fontId="21" fillId="0" borderId="0" xfId="0" applyFont="1"/>
    <xf numFmtId="0" fontId="22" fillId="0" borderId="4"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2" xfId="0" applyFont="1" applyBorder="1" applyAlignment="1">
      <alignment horizontal="center" vertical="center" wrapText="1"/>
    </xf>
    <xf numFmtId="0" fontId="19" fillId="0" borderId="0" xfId="0" applyFont="1" applyFill="1" applyAlignment="1">
      <alignment horizontal="justify" vertical="top" wrapText="1"/>
    </xf>
    <xf numFmtId="0" fontId="19" fillId="0" borderId="0" xfId="0" applyFont="1" applyAlignment="1">
      <alignment vertical="top" wrapText="1"/>
    </xf>
    <xf numFmtId="0" fontId="20" fillId="0" borderId="0" xfId="0" applyFont="1" applyAlignment="1">
      <alignment horizontal="center"/>
    </xf>
    <xf numFmtId="0" fontId="21" fillId="0" borderId="1" xfId="0" applyFont="1" applyBorder="1"/>
    <xf numFmtId="0" fontId="6" fillId="0" borderId="0" xfId="0" applyFont="1" applyAlignment="1"/>
    <xf numFmtId="0" fontId="10" fillId="0" borderId="0" xfId="2" applyFont="1" applyAlignment="1">
      <alignment vertical="top" wrapText="1"/>
    </xf>
    <xf numFmtId="0" fontId="25" fillId="0" borderId="0" xfId="0" applyFont="1"/>
    <xf numFmtId="0" fontId="12" fillId="0" borderId="0" xfId="1" applyFont="1" applyAlignment="1">
      <alignment vertical="top" wrapText="1"/>
    </xf>
    <xf numFmtId="0" fontId="9" fillId="0" borderId="0" xfId="1" applyFont="1" applyAlignment="1">
      <alignment vertical="center" wrapText="1"/>
    </xf>
    <xf numFmtId="0" fontId="24" fillId="0" borderId="0" xfId="0" applyFont="1" applyAlignment="1">
      <alignment wrapText="1"/>
    </xf>
    <xf numFmtId="0" fontId="28" fillId="0" borderId="0" xfId="0" applyFont="1" applyAlignment="1"/>
    <xf numFmtId="0" fontId="31" fillId="0" borderId="0" xfId="1" applyFont="1" applyFill="1"/>
    <xf numFmtId="0" fontId="31" fillId="0" borderId="1" xfId="1" applyFont="1" applyFill="1" applyBorder="1"/>
    <xf numFmtId="0" fontId="31" fillId="0" borderId="0" xfId="1" applyFont="1" applyFill="1" applyBorder="1" applyAlignment="1">
      <alignment horizontal="left" wrapText="1"/>
    </xf>
    <xf numFmtId="0" fontId="39" fillId="0" borderId="0" xfId="1" applyFont="1" applyAlignment="1">
      <alignment horizontal="center"/>
    </xf>
    <xf numFmtId="0" fontId="1" fillId="0" borderId="0" xfId="1"/>
    <xf numFmtId="0" fontId="31" fillId="0" borderId="1" xfId="1" applyFont="1" applyFill="1" applyBorder="1" applyAlignment="1">
      <alignment vertical="top" wrapText="1"/>
    </xf>
    <xf numFmtId="0" fontId="31" fillId="0" borderId="0" xfId="1" applyFont="1" applyFill="1" applyAlignment="1">
      <alignment horizontal="justify"/>
    </xf>
    <xf numFmtId="0" fontId="31" fillId="0" borderId="0" xfId="1" applyFont="1" applyFill="1" applyAlignment="1">
      <alignment wrapText="1"/>
    </xf>
    <xf numFmtId="3" fontId="31" fillId="0" borderId="1" xfId="1" applyNumberFormat="1" applyFont="1" applyFill="1" applyBorder="1" applyAlignment="1">
      <alignment wrapText="1"/>
    </xf>
    <xf numFmtId="0" fontId="30" fillId="0" borderId="0" xfId="1" applyFont="1" applyFill="1" applyBorder="1" applyAlignment="1">
      <alignment vertical="top" wrapText="1"/>
    </xf>
    <xf numFmtId="0" fontId="30" fillId="0" borderId="1" xfId="1" applyFont="1" applyFill="1" applyBorder="1" applyAlignment="1">
      <alignment vertical="top" wrapText="1"/>
    </xf>
    <xf numFmtId="0" fontId="30" fillId="0" borderId="1" xfId="7" applyFont="1" applyFill="1" applyBorder="1" applyAlignment="1">
      <alignment vertical="top" wrapText="1"/>
    </xf>
    <xf numFmtId="0" fontId="31" fillId="0" borderId="1" xfId="1" applyFont="1" applyFill="1" applyBorder="1" applyAlignment="1">
      <alignment wrapText="1"/>
    </xf>
    <xf numFmtId="0" fontId="33" fillId="0" borderId="0" xfId="1" applyFont="1" applyFill="1" applyAlignment="1">
      <alignment wrapText="1"/>
    </xf>
    <xf numFmtId="0" fontId="33" fillId="0" borderId="0" xfId="1" applyFont="1" applyFill="1" applyBorder="1" applyAlignment="1">
      <alignment wrapText="1"/>
    </xf>
    <xf numFmtId="49" fontId="27" fillId="0" borderId="0" xfId="1" applyNumberFormat="1" applyFont="1" applyFill="1" applyBorder="1" applyAlignment="1">
      <alignment horizontal="left" wrapText="1"/>
    </xf>
    <xf numFmtId="0" fontId="32" fillId="0" borderId="0" xfId="1" applyFont="1" applyFill="1" applyBorder="1" applyAlignment="1">
      <alignment horizontal="left"/>
    </xf>
    <xf numFmtId="0" fontId="31" fillId="0" borderId="0" xfId="1" applyFont="1" applyFill="1" applyAlignment="1">
      <alignment horizontal="justify" vertical="center"/>
    </xf>
    <xf numFmtId="164" fontId="31" fillId="0" borderId="0" xfId="0" applyNumberFormat="1" applyFont="1" applyFill="1" applyBorder="1" applyAlignment="1">
      <alignment horizontal="right" wrapText="1"/>
    </xf>
    <xf numFmtId="164" fontId="31" fillId="0" borderId="1" xfId="0" applyNumberFormat="1" applyFont="1" applyFill="1" applyBorder="1" applyAlignment="1">
      <alignment horizontal="right" wrapText="1"/>
    </xf>
    <xf numFmtId="3" fontId="0" fillId="0" borderId="0" xfId="0" applyNumberFormat="1" applyFill="1"/>
    <xf numFmtId="3" fontId="34" fillId="0" borderId="0" xfId="0" applyNumberFormat="1" applyFont="1" applyFill="1"/>
    <xf numFmtId="3" fontId="35" fillId="0" borderId="0" xfId="0" applyNumberFormat="1" applyFont="1" applyFill="1" applyAlignment="1">
      <alignment horizontal="right" wrapText="1"/>
    </xf>
    <xf numFmtId="3" fontId="31" fillId="0" borderId="0" xfId="0" applyNumberFormat="1" applyFont="1" applyFill="1" applyAlignment="1">
      <alignment horizontal="right" wrapText="1"/>
    </xf>
    <xf numFmtId="0" fontId="30" fillId="0" borderId="0" xfId="0" applyFont="1" applyFill="1" applyAlignment="1">
      <alignment horizontal="right" wrapText="1"/>
    </xf>
    <xf numFmtId="0" fontId="30" fillId="0" borderId="0" xfId="0" applyFont="1" applyFill="1" applyBorder="1" applyAlignment="1">
      <alignment horizontal="right" wrapText="1"/>
    </xf>
    <xf numFmtId="0" fontId="30" fillId="0" borderId="1" xfId="0" applyFont="1" applyFill="1" applyBorder="1" applyAlignment="1">
      <alignment horizontal="right" wrapText="1"/>
    </xf>
    <xf numFmtId="3" fontId="31" fillId="0" borderId="1" xfId="0" applyNumberFormat="1" applyFont="1" applyFill="1" applyBorder="1" applyAlignment="1">
      <alignment horizontal="right" wrapText="1"/>
    </xf>
    <xf numFmtId="3" fontId="35" fillId="0" borderId="0" xfId="0" applyNumberFormat="1" applyFont="1" applyFill="1" applyBorder="1" applyAlignment="1">
      <alignment horizontal="right" wrapText="1"/>
    </xf>
    <xf numFmtId="0" fontId="39" fillId="0" borderId="0" xfId="0" applyFont="1" applyAlignment="1">
      <alignment horizontal="center" vertical="center"/>
    </xf>
    <xf numFmtId="0" fontId="26" fillId="0" borderId="0" xfId="0" applyFont="1" applyAlignment="1">
      <alignment vertical="top"/>
    </xf>
    <xf numFmtId="0" fontId="26" fillId="0" borderId="0" xfId="0" applyFont="1" applyAlignment="1">
      <alignment vertical="top" wrapText="1"/>
    </xf>
    <xf numFmtId="0" fontId="10" fillId="0" borderId="0" xfId="2" applyFont="1" applyAlignment="1">
      <alignment vertical="top" wrapText="1"/>
    </xf>
    <xf numFmtId="0" fontId="26" fillId="0" borderId="0" xfId="0" applyFont="1" applyAlignment="1">
      <alignment horizontal="left" vertical="top" wrapText="1"/>
    </xf>
    <xf numFmtId="0" fontId="42" fillId="0" borderId="0" xfId="4" applyFont="1" applyAlignment="1">
      <alignment horizontal="center"/>
    </xf>
    <xf numFmtId="0" fontId="42" fillId="0" borderId="0" xfId="4" applyFont="1"/>
    <xf numFmtId="0" fontId="44" fillId="0" borderId="0" xfId="1" applyFont="1" applyFill="1" applyAlignment="1">
      <alignment horizontal="left" wrapText="1"/>
    </xf>
    <xf numFmtId="0" fontId="45" fillId="0" borderId="0" xfId="1" applyFont="1" applyFill="1" applyAlignment="1">
      <alignment wrapText="1"/>
    </xf>
    <xf numFmtId="0" fontId="31" fillId="0" borderId="0" xfId="1" applyFont="1" applyFill="1" applyAlignment="1">
      <alignment vertical="top" wrapText="1"/>
    </xf>
    <xf numFmtId="0" fontId="21" fillId="0" borderId="0" xfId="0" applyFont="1" applyAlignment="1">
      <alignment vertical="top"/>
    </xf>
    <xf numFmtId="49" fontId="31" fillId="0" borderId="0" xfId="1" applyNumberFormat="1" applyFont="1" applyFill="1" applyBorder="1" applyAlignment="1">
      <alignment vertical="top"/>
    </xf>
    <xf numFmtId="3" fontId="46" fillId="0" borderId="0" xfId="0" applyNumberFormat="1" applyFont="1" applyFill="1"/>
    <xf numFmtId="0" fontId="46" fillId="0" borderId="0" xfId="0" applyFont="1" applyFill="1"/>
    <xf numFmtId="0" fontId="21" fillId="0" borderId="0" xfId="0" applyFont="1" applyFill="1"/>
    <xf numFmtId="0" fontId="20" fillId="0" borderId="0" xfId="0" applyFont="1" applyFill="1" applyAlignment="1">
      <alignment horizontal="center"/>
    </xf>
    <xf numFmtId="0" fontId="22" fillId="0" borderId="4"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1" fillId="0" borderId="0" xfId="1" applyFill="1"/>
    <xf numFmtId="0" fontId="23" fillId="0" borderId="0" xfId="0" applyFont="1" applyFill="1" applyAlignment="1">
      <alignment horizontal="center"/>
    </xf>
    <xf numFmtId="164" fontId="22" fillId="0" borderId="0" xfId="0" applyNumberFormat="1" applyFont="1" applyFill="1" applyAlignment="1">
      <alignment horizontal="right" wrapText="1"/>
    </xf>
    <xf numFmtId="3" fontId="21" fillId="0" borderId="0" xfId="0" applyNumberFormat="1" applyFont="1" applyFill="1"/>
    <xf numFmtId="0" fontId="21" fillId="0" borderId="0" xfId="0" applyFont="1" applyFill="1" applyAlignment="1">
      <alignment wrapText="1"/>
    </xf>
    <xf numFmtId="0" fontId="44" fillId="0" borderId="0" xfId="1" applyFont="1" applyFill="1" applyBorder="1" applyAlignment="1">
      <alignment vertical="top" wrapText="1"/>
    </xf>
    <xf numFmtId="0" fontId="48" fillId="0" borderId="0" xfId="0" applyFont="1"/>
    <xf numFmtId="0" fontId="49" fillId="0" borderId="0" xfId="1" applyFont="1" applyFill="1" applyBorder="1" applyAlignment="1">
      <alignment vertical="top"/>
    </xf>
    <xf numFmtId="164" fontId="31" fillId="0" borderId="6" xfId="0" applyNumberFormat="1" applyFont="1" applyFill="1" applyBorder="1" applyAlignment="1">
      <alignment horizontal="right" wrapText="1"/>
    </xf>
    <xf numFmtId="0" fontId="0" fillId="0" borderId="0" xfId="0" applyFill="1"/>
    <xf numFmtId="3" fontId="50" fillId="0" borderId="0" xfId="0" applyNumberFormat="1" applyFont="1" applyFill="1" applyBorder="1" applyAlignment="1">
      <alignment horizontal="right" wrapText="1"/>
    </xf>
    <xf numFmtId="164" fontId="50" fillId="0" borderId="0" xfId="0" applyNumberFormat="1" applyFont="1" applyFill="1" applyBorder="1" applyAlignment="1">
      <alignment horizontal="right" wrapText="1"/>
    </xf>
    <xf numFmtId="164" fontId="30" fillId="0" borderId="0" xfId="0" applyNumberFormat="1" applyFont="1" applyFill="1" applyAlignment="1">
      <alignment horizontal="right" wrapText="1"/>
    </xf>
    <xf numFmtId="164" fontId="30" fillId="0" borderId="1" xfId="0" applyNumberFormat="1" applyFont="1" applyFill="1" applyBorder="1" applyAlignment="1">
      <alignment horizontal="right" wrapText="1"/>
    </xf>
    <xf numFmtId="14" fontId="31" fillId="0" borderId="0" xfId="7" applyNumberFormat="1" applyFont="1" applyFill="1" applyBorder="1" applyAlignment="1">
      <alignment wrapText="1"/>
    </xf>
    <xf numFmtId="0" fontId="6" fillId="0" borderId="0" xfId="0" applyFont="1" applyAlignment="1">
      <alignment horizontal="center"/>
    </xf>
    <xf numFmtId="0" fontId="47" fillId="0" borderId="0" xfId="1" applyFont="1" applyAlignment="1">
      <alignment horizontal="left" vertical="top" wrapText="1"/>
    </xf>
    <xf numFmtId="0" fontId="47" fillId="0" borderId="0" xfId="0" applyFont="1" applyAlignment="1">
      <alignment horizontal="left"/>
    </xf>
    <xf numFmtId="0" fontId="51" fillId="0" borderId="0" xfId="1" applyFont="1" applyAlignment="1">
      <alignment horizontal="left" vertical="center" wrapText="1"/>
    </xf>
    <xf numFmtId="0" fontId="26" fillId="0" borderId="0" xfId="0" applyFont="1" applyAlignment="1">
      <alignment horizontal="left" vertical="top" wrapText="1"/>
    </xf>
    <xf numFmtId="0" fontId="28" fillId="0" borderId="0" xfId="0" applyFont="1" applyAlignment="1">
      <alignment horizontal="left"/>
    </xf>
    <xf numFmtId="0" fontId="43" fillId="0" borderId="0" xfId="4" applyFont="1"/>
    <xf numFmtId="0" fontId="17" fillId="0" borderId="0" xfId="0" applyFont="1" applyAlignment="1">
      <alignment horizontal="center" vertical="top"/>
    </xf>
    <xf numFmtId="0" fontId="15" fillId="0" borderId="0" xfId="0" applyFont="1" applyAlignment="1">
      <alignment vertical="top"/>
    </xf>
    <xf numFmtId="0" fontId="22" fillId="0" borderId="6" xfId="0" applyFont="1" applyFill="1" applyBorder="1" applyAlignment="1">
      <alignment vertical="top" wrapText="1"/>
    </xf>
    <xf numFmtId="0" fontId="22" fillId="0" borderId="1" xfId="0" applyFont="1" applyFill="1" applyBorder="1" applyAlignment="1">
      <alignment vertical="top" wrapText="1"/>
    </xf>
    <xf numFmtId="0" fontId="22" fillId="0" borderId="2"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41" fillId="0" borderId="0" xfId="1" applyFont="1" applyFill="1" applyAlignment="1">
      <alignment horizontal="center"/>
    </xf>
    <xf numFmtId="3" fontId="21" fillId="0" borderId="1" xfId="0" applyNumberFormat="1" applyFont="1" applyFill="1" applyBorder="1" applyAlignment="1">
      <alignment horizontal="right" wrapText="1"/>
    </xf>
    <xf numFmtId="0" fontId="22" fillId="0" borderId="9" xfId="0" applyFont="1" applyFill="1" applyBorder="1" applyAlignment="1">
      <alignment vertical="top" wrapText="1"/>
    </xf>
    <xf numFmtId="0" fontId="22" fillId="0" borderId="8" xfId="0" applyFont="1" applyFill="1" applyBorder="1" applyAlignment="1">
      <alignment vertical="top" wrapText="1"/>
    </xf>
    <xf numFmtId="0" fontId="22" fillId="0" borderId="9"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5" xfId="0" applyFont="1" applyFill="1" applyBorder="1" applyAlignment="1">
      <alignment horizontal="center" vertical="top" wrapText="1"/>
    </xf>
    <xf numFmtId="0" fontId="22" fillId="0" borderId="10" xfId="0" applyFont="1" applyFill="1" applyBorder="1" applyAlignment="1">
      <alignment horizontal="center" vertical="top" wrapText="1"/>
    </xf>
    <xf numFmtId="0" fontId="40" fillId="0" borderId="0" xfId="0" applyFont="1" applyFill="1" applyAlignment="1">
      <alignment horizontal="center"/>
    </xf>
    <xf numFmtId="0" fontId="21" fillId="0" borderId="1" xfId="0" applyFont="1" applyFill="1" applyBorder="1" applyAlignment="1">
      <alignment horizontal="right" wrapText="1"/>
    </xf>
    <xf numFmtId="0" fontId="22" fillId="0" borderId="6" xfId="0" applyFont="1" applyFill="1" applyBorder="1" applyAlignment="1">
      <alignment horizontal="center" vertical="center" wrapText="1"/>
    </xf>
    <xf numFmtId="0" fontId="31" fillId="0" borderId="1" xfId="1" applyFont="1" applyFill="1" applyBorder="1" applyAlignment="1">
      <alignment horizontal="left" vertical="top" wrapText="1"/>
    </xf>
    <xf numFmtId="0" fontId="40" fillId="0" borderId="0" xfId="0" applyFont="1" applyAlignment="1">
      <alignment horizontal="center"/>
    </xf>
    <xf numFmtId="0" fontId="22" fillId="0" borderId="9" xfId="0" applyFont="1" applyBorder="1" applyAlignment="1">
      <alignment vertical="top" wrapText="1"/>
    </xf>
    <xf numFmtId="0" fontId="22" fillId="0" borderId="8" xfId="0" applyFont="1" applyBorder="1" applyAlignment="1">
      <alignment vertical="top" wrapText="1"/>
    </xf>
    <xf numFmtId="0" fontId="22" fillId="0" borderId="9"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7" xfId="0" applyFont="1" applyBorder="1" applyAlignment="1">
      <alignment horizontal="center" vertical="center" wrapText="1"/>
    </xf>
    <xf numFmtId="3" fontId="21" fillId="0" borderId="1" xfId="0" applyNumberFormat="1" applyFont="1" applyBorder="1" applyAlignment="1">
      <alignment horizontal="right" wrapText="1"/>
    </xf>
    <xf numFmtId="0" fontId="31" fillId="0" borderId="0" xfId="1" applyFont="1" applyFill="1" applyAlignment="1">
      <alignment horizontal="left" vertical="top" wrapText="1"/>
    </xf>
    <xf numFmtId="14" fontId="49" fillId="0" borderId="6" xfId="1" applyNumberFormat="1" applyFont="1" applyFill="1" applyBorder="1" applyAlignment="1">
      <alignment horizontal="left" vertical="top" wrapText="1"/>
    </xf>
    <xf numFmtId="14" fontId="31" fillId="0" borderId="1" xfId="7" applyNumberFormat="1" applyFont="1" applyFill="1" applyBorder="1" applyAlignment="1">
      <alignment wrapText="1"/>
    </xf>
  </cellXfs>
  <cellStyles count="30">
    <cellStyle name="20% - Акцент1" xfId="9"/>
    <cellStyle name="20% - Акцент2" xfId="10"/>
    <cellStyle name="20% - Акцент3" xfId="11"/>
    <cellStyle name="20% - Акцент4" xfId="12"/>
    <cellStyle name="20% - Акцент5" xfId="13"/>
    <cellStyle name="20% - Акцент6" xfId="14"/>
    <cellStyle name="40% - Акцент1" xfId="15"/>
    <cellStyle name="40% - Акцент2" xfId="16"/>
    <cellStyle name="40% - Акцент3" xfId="17"/>
    <cellStyle name="40% - Акцент4" xfId="18"/>
    <cellStyle name="40% - Акцент5" xfId="19"/>
    <cellStyle name="40% - Акцент6" xfId="20"/>
    <cellStyle name="60% - Акцент1" xfId="21"/>
    <cellStyle name="60% - Акцент2" xfId="22"/>
    <cellStyle name="60% - Акцент3" xfId="23"/>
    <cellStyle name="60% - Акцент4" xfId="24"/>
    <cellStyle name="60% - Акцент5" xfId="25"/>
    <cellStyle name="60% - Акцент6" xfId="26"/>
    <cellStyle name="Гиперссылка" xfId="4" builtinId="8"/>
    <cellStyle name="Гиперссылка 2" xfId="27"/>
    <cellStyle name="Гиперссылка 3" xfId="6"/>
    <cellStyle name="Обычный" xfId="0" builtinId="0"/>
    <cellStyle name="Обычный 2" xfId="1"/>
    <cellStyle name="Обычный 2 2" xfId="5"/>
    <cellStyle name="Обычный 2 2 2" xfId="28"/>
    <cellStyle name="Обычный 3" xfId="2"/>
    <cellStyle name="Обычный 4" xfId="3"/>
    <cellStyle name="Обычный 4 2" xfId="29"/>
    <cellStyle name="Обычный 4 3" xfId="8"/>
    <cellStyle name="Обычный_58"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228600</xdr:rowOff>
    </xdr:from>
    <xdr:to>
      <xdr:col>3</xdr:col>
      <xdr:colOff>296115</xdr:colOff>
      <xdr:row>4</xdr:row>
      <xdr:rowOff>28575</xdr:rowOff>
    </xdr:to>
    <xdr:pic>
      <xdr:nvPicPr>
        <xdr:cNvPr id="3" name="Рисунок 2"/>
        <xdr:cNvPicPr>
          <a:picLocks noChangeAspect="1"/>
        </xdr:cNvPicPr>
      </xdr:nvPicPr>
      <xdr:blipFill>
        <a:blip xmlns:r="http://schemas.openxmlformats.org/officeDocument/2006/relationships" r:embed="rId1" cstate="print"/>
        <a:stretch>
          <a:fillRect/>
        </a:stretch>
      </xdr:blipFill>
      <xdr:spPr>
        <a:xfrm>
          <a:off x="57150" y="228600"/>
          <a:ext cx="2591640" cy="828675"/>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J27"/>
  <sheetViews>
    <sheetView tabSelected="1" workbookViewId="0">
      <selection activeCell="H27" sqref="H27"/>
    </sheetView>
  </sheetViews>
  <sheetFormatPr defaultColWidth="8.7109375" defaultRowHeight="14.25"/>
  <cols>
    <col min="1" max="1" width="12.140625" style="1" customWidth="1"/>
    <col min="2" max="2" width="12" style="1" customWidth="1"/>
    <col min="3" max="3" width="11.140625" style="1" customWidth="1"/>
    <col min="4" max="4" width="9.7109375" style="1" customWidth="1"/>
    <col min="5" max="5" width="10.7109375" style="1" customWidth="1"/>
    <col min="6" max="6" width="10.42578125" style="1" customWidth="1"/>
    <col min="7" max="16384" width="8.7109375" style="1"/>
  </cols>
  <sheetData>
    <row r="1" spans="1:10" ht="18.75" customHeight="1"/>
    <row r="2" spans="1:10" ht="21.75" customHeight="1">
      <c r="A2" s="99"/>
      <c r="B2" s="99"/>
      <c r="C2" s="99"/>
    </row>
    <row r="3" spans="1:10" ht="18.75" customHeight="1">
      <c r="A3" s="99"/>
      <c r="B3" s="99"/>
      <c r="C3" s="99"/>
    </row>
    <row r="4" spans="1:10" ht="21.75" customHeight="1">
      <c r="A4" s="99"/>
      <c r="B4" s="99"/>
      <c r="C4" s="99"/>
      <c r="D4" s="29"/>
    </row>
    <row r="5" spans="1:10" ht="17.25" customHeight="1">
      <c r="A5" s="29"/>
      <c r="B5" s="29"/>
      <c r="C5" s="29"/>
      <c r="D5" s="29"/>
      <c r="E5" s="2"/>
      <c r="F5" s="2"/>
    </row>
    <row r="6" spans="1:10" ht="18" customHeight="1">
      <c r="A6" s="29"/>
      <c r="B6" s="29"/>
      <c r="C6" s="29"/>
      <c r="D6" s="29"/>
      <c r="E6" s="2"/>
      <c r="F6" s="2"/>
    </row>
    <row r="7" spans="1:10" ht="18" customHeight="1">
      <c r="A7" s="29"/>
      <c r="B7" s="29"/>
      <c r="C7" s="29"/>
      <c r="D7" s="29"/>
      <c r="E7" s="2"/>
      <c r="F7" s="2"/>
    </row>
    <row r="8" spans="1:10" ht="18" customHeight="1">
      <c r="A8" s="29"/>
      <c r="B8" s="29"/>
      <c r="C8" s="29"/>
      <c r="D8" s="29"/>
      <c r="E8" s="3"/>
      <c r="F8" s="3"/>
    </row>
    <row r="9" spans="1:10" ht="22.5" customHeight="1">
      <c r="A9" s="100" t="s">
        <v>80</v>
      </c>
      <c r="B9" s="100"/>
      <c r="C9" s="100"/>
      <c r="D9" s="100"/>
      <c r="E9" s="32"/>
      <c r="F9" s="68"/>
    </row>
    <row r="10" spans="1:10" ht="21.75" customHeight="1">
      <c r="A10" s="100" t="s">
        <v>81</v>
      </c>
      <c r="B10" s="100"/>
      <c r="C10" s="100"/>
      <c r="D10" s="100"/>
      <c r="E10" s="30"/>
      <c r="F10" s="5"/>
      <c r="I10" s="31"/>
    </row>
    <row r="11" spans="1:10" ht="18">
      <c r="A11" s="4"/>
      <c r="B11" s="4"/>
      <c r="C11" s="4"/>
      <c r="D11" s="4"/>
      <c r="E11" s="6"/>
      <c r="F11" s="5"/>
    </row>
    <row r="12" spans="1:10" ht="18">
      <c r="A12" s="4"/>
      <c r="B12" s="4"/>
      <c r="C12" s="4"/>
      <c r="D12" s="4"/>
      <c r="E12" s="6"/>
      <c r="F12" s="68"/>
    </row>
    <row r="13" spans="1:10" ht="21.75" customHeight="1">
      <c r="A13" s="4"/>
      <c r="B13" s="4"/>
      <c r="C13" s="4"/>
      <c r="D13" s="4"/>
      <c r="E13" s="6"/>
      <c r="F13" s="5"/>
    </row>
    <row r="14" spans="1:10" ht="34.5" customHeight="1">
      <c r="A14" s="103" t="s">
        <v>73</v>
      </c>
      <c r="B14" s="103"/>
      <c r="C14" s="103"/>
      <c r="D14" s="103"/>
      <c r="E14" s="103"/>
      <c r="F14" s="66"/>
      <c r="G14" s="66"/>
      <c r="H14" s="66"/>
      <c r="I14" s="66"/>
      <c r="J14" s="66"/>
    </row>
    <row r="15" spans="1:10" ht="20.25" customHeight="1">
      <c r="A15" s="103"/>
      <c r="B15" s="103"/>
      <c r="C15" s="103"/>
      <c r="D15" s="103"/>
      <c r="E15" s="103"/>
      <c r="F15" s="66"/>
      <c r="G15" s="66"/>
      <c r="H15" s="66"/>
      <c r="I15" s="66"/>
      <c r="J15" s="66"/>
    </row>
    <row r="16" spans="1:10" ht="23.25" customHeight="1">
      <c r="A16" s="103"/>
      <c r="B16" s="103"/>
      <c r="C16" s="103"/>
      <c r="D16" s="103"/>
      <c r="E16" s="103"/>
      <c r="F16" s="66"/>
      <c r="G16" s="66"/>
      <c r="H16" s="66"/>
      <c r="I16" s="66"/>
      <c r="J16" s="66"/>
    </row>
    <row r="17" spans="1:10" ht="18" customHeight="1">
      <c r="A17" s="69"/>
      <c r="B17" s="69"/>
      <c r="C17" s="69"/>
      <c r="D17" s="69"/>
      <c r="E17" s="69"/>
      <c r="F17" s="66"/>
      <c r="G17" s="66"/>
      <c r="H17" s="66"/>
      <c r="I17" s="66"/>
      <c r="J17" s="66"/>
    </row>
    <row r="18" spans="1:10" ht="18" customHeight="1">
      <c r="A18" s="67"/>
      <c r="B18" s="67"/>
      <c r="C18" s="67"/>
      <c r="D18" s="67"/>
      <c r="E18" s="67"/>
      <c r="F18" s="7"/>
    </row>
    <row r="19" spans="1:10" ht="21.75" customHeight="1">
      <c r="A19" s="101" t="s">
        <v>79</v>
      </c>
      <c r="B19" s="101"/>
      <c r="C19" s="101"/>
      <c r="D19" s="8"/>
      <c r="E19" s="8"/>
      <c r="F19" s="8"/>
    </row>
    <row r="20" spans="1:10" ht="18" customHeight="1">
      <c r="A20" s="8"/>
      <c r="B20" s="8"/>
      <c r="C20" s="8"/>
      <c r="D20" s="8"/>
      <c r="E20" s="8"/>
      <c r="F20" s="8"/>
    </row>
    <row r="21" spans="1:10" ht="18" customHeight="1">
      <c r="A21" s="8"/>
      <c r="B21" s="8"/>
      <c r="C21" s="8"/>
      <c r="D21" s="8"/>
      <c r="E21" s="8"/>
      <c r="F21" s="8"/>
    </row>
    <row r="22" spans="1:10" ht="18" customHeight="1">
      <c r="A22" s="8"/>
      <c r="B22" s="8"/>
      <c r="C22" s="8"/>
      <c r="D22" s="8"/>
      <c r="E22" s="8"/>
      <c r="F22" s="8"/>
    </row>
    <row r="23" spans="1:10" ht="21" customHeight="1">
      <c r="A23" s="102" t="s">
        <v>77</v>
      </c>
      <c r="B23" s="102"/>
      <c r="C23" s="102"/>
      <c r="D23" s="102"/>
      <c r="E23" s="8"/>
      <c r="F23" s="8"/>
    </row>
    <row r="24" spans="1:10" ht="15.75" customHeight="1">
      <c r="A24" s="9"/>
      <c r="B24" s="9"/>
      <c r="C24" s="9"/>
      <c r="D24" s="9"/>
      <c r="E24" s="9"/>
      <c r="F24" s="8"/>
    </row>
    <row r="25" spans="1:10">
      <c r="F25" s="8"/>
    </row>
    <row r="27" spans="1:10" ht="18" customHeight="1">
      <c r="E27" s="33"/>
    </row>
  </sheetData>
  <mergeCells count="6">
    <mergeCell ref="A2:C4"/>
    <mergeCell ref="A9:D9"/>
    <mergeCell ref="A10:D10"/>
    <mergeCell ref="A19:C19"/>
    <mergeCell ref="A23:D23"/>
    <mergeCell ref="A14:E16"/>
  </mergeCells>
  <hyperlinks>
    <hyperlink ref="A20" location="'Deaths Average Emp'!A1" display="Business deaths, average employment, breakdown by region and industry"/>
    <hyperlink ref="A22" location="'Deaths Average Emp BIG'!A1" display="Business deaths, average employment, breakdown by industry"/>
    <hyperlink ref="A24" location="'Deaths Average TO BIG'!A1" display="Business deaths, average turnover, breakdown by industry"/>
  </hyperlinks>
  <pageMargins left="0.31496062992125984" right="0.31496062992125984"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dimension ref="B4:L14"/>
  <sheetViews>
    <sheetView workbookViewId="0">
      <selection activeCell="D12" sqref="D12:K12"/>
    </sheetView>
  </sheetViews>
  <sheetFormatPr defaultRowHeight="15"/>
  <cols>
    <col min="1" max="1" width="3.28515625" style="11" customWidth="1"/>
    <col min="2" max="2" width="58.42578125" style="11" customWidth="1"/>
    <col min="3" max="10" width="9.140625" style="11"/>
    <col min="11" max="11" width="12.28515625" style="11" customWidth="1"/>
    <col min="12" max="16384" width="9.140625" style="11"/>
  </cols>
  <sheetData>
    <row r="4" spans="2:12">
      <c r="B4" s="10" t="s">
        <v>5</v>
      </c>
    </row>
    <row r="5" spans="2:12">
      <c r="B5" s="10" t="s">
        <v>4</v>
      </c>
    </row>
    <row r="6" spans="2:12">
      <c r="B6" s="10" t="s">
        <v>3</v>
      </c>
    </row>
    <row r="7" spans="2:12">
      <c r="B7" s="10" t="s">
        <v>2</v>
      </c>
    </row>
    <row r="8" spans="2:12">
      <c r="B8" s="10" t="s">
        <v>1</v>
      </c>
    </row>
    <row r="9" spans="2:12" ht="32.25" customHeight="1">
      <c r="B9" s="12" t="s">
        <v>0</v>
      </c>
    </row>
    <row r="10" spans="2:12">
      <c r="B10" s="13"/>
    </row>
    <row r="11" spans="2:12">
      <c r="B11" s="13"/>
    </row>
    <row r="12" spans="2:12">
      <c r="B12" s="13"/>
      <c r="D12" s="104" t="s">
        <v>43</v>
      </c>
      <c r="E12" s="104"/>
      <c r="F12" s="104"/>
      <c r="G12" s="104"/>
      <c r="H12" s="104"/>
      <c r="I12" s="104"/>
      <c r="J12" s="104"/>
      <c r="K12" s="104"/>
      <c r="L12" s="35"/>
    </row>
    <row r="13" spans="2:12" ht="14.25" customHeight="1">
      <c r="B13" s="34"/>
      <c r="C13" s="34"/>
      <c r="D13" s="34"/>
      <c r="E13" s="34"/>
      <c r="F13" s="34"/>
      <c r="G13" s="34"/>
      <c r="H13" s="34"/>
      <c r="I13" s="34"/>
      <c r="J13" s="34"/>
      <c r="K13" s="34"/>
    </row>
    <row r="14" spans="2:12">
      <c r="B14" s="34"/>
      <c r="C14" s="34"/>
      <c r="D14" s="34"/>
      <c r="E14" s="34"/>
      <c r="F14" s="34"/>
      <c r="G14" s="34"/>
      <c r="H14" s="34"/>
      <c r="I14" s="34"/>
      <c r="J14" s="34"/>
      <c r="K14" s="34"/>
    </row>
  </sheetData>
  <mergeCells count="1">
    <mergeCell ref="D12:K12"/>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dimension ref="A2:B8"/>
  <sheetViews>
    <sheetView workbookViewId="0">
      <selection activeCell="A4" sqref="A4:B4"/>
    </sheetView>
  </sheetViews>
  <sheetFormatPr defaultRowHeight="15"/>
  <cols>
    <col min="1" max="1" width="4.42578125" style="11" customWidth="1"/>
    <col min="2" max="2" width="70.42578125" style="11" customWidth="1"/>
    <col min="3" max="3" width="14.7109375" style="11" customWidth="1"/>
    <col min="4" max="16384" width="9.140625" style="11"/>
  </cols>
  <sheetData>
    <row r="2" spans="1:2" ht="15.75">
      <c r="B2" s="39" t="s">
        <v>42</v>
      </c>
    </row>
    <row r="4" spans="1:2">
      <c r="A4" s="105" t="s">
        <v>12</v>
      </c>
      <c r="B4" s="105"/>
    </row>
    <row r="5" spans="1:2">
      <c r="A5" s="70" t="s">
        <v>11</v>
      </c>
      <c r="B5" s="71" t="s">
        <v>45</v>
      </c>
    </row>
    <row r="6" spans="1:2">
      <c r="A6" s="70" t="s">
        <v>10</v>
      </c>
      <c r="B6" s="71" t="s">
        <v>8</v>
      </c>
    </row>
    <row r="7" spans="1:2">
      <c r="A7" s="70" t="s">
        <v>9</v>
      </c>
      <c r="B7" s="71" t="s">
        <v>46</v>
      </c>
    </row>
    <row r="8" spans="1:2">
      <c r="A8" s="70" t="s">
        <v>7</v>
      </c>
      <c r="B8" s="71" t="s">
        <v>6</v>
      </c>
    </row>
  </sheetData>
  <mergeCells count="1">
    <mergeCell ref="A4:B4"/>
  </mergeCells>
  <hyperlinks>
    <hyperlink ref="A4:B4" location="' Explanation method'!A1" display="Methodological explanations"/>
    <hyperlink ref="A5" location="'1'!A1" display="1"/>
    <hyperlink ref="A6" location="'2'!A1" display="2"/>
    <hyperlink ref="A7" location="'3'!A1" display="3"/>
    <hyperlink ref="A8" location="'4'!A1" display="4"/>
    <hyperlink ref="B5" location="'1'!A1" display="Number of registered SMEs by  cities and regions"/>
    <hyperlink ref="B6" location="'2'!A1" display="Number of registered SMEs by type of activity"/>
    <hyperlink ref="B7" location="'3'!A1" display="Number of operating SMEs by  cities and regions"/>
    <hyperlink ref="B8" location="'4'!A1" display="Number of operating SMEs by type of activity"/>
  </hyperlinks>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dimension ref="A2:B26"/>
  <sheetViews>
    <sheetView workbookViewId="0">
      <selection activeCell="A2" sqref="A2"/>
    </sheetView>
  </sheetViews>
  <sheetFormatPr defaultRowHeight="15"/>
  <cols>
    <col min="1" max="1" width="92" style="11" customWidth="1"/>
    <col min="2" max="2" width="15.42578125" style="11" customWidth="1"/>
    <col min="3" max="16384" width="9.140625" style="11"/>
  </cols>
  <sheetData>
    <row r="2" spans="1:2" ht="15.75">
      <c r="A2" s="65" t="s">
        <v>12</v>
      </c>
      <c r="B2" s="14"/>
    </row>
    <row r="3" spans="1:2">
      <c r="A3" s="106"/>
      <c r="B3" s="107"/>
    </row>
    <row r="4" spans="1:2" ht="41.25" customHeight="1">
      <c r="A4" s="16" t="s">
        <v>34</v>
      </c>
      <c r="B4" s="16"/>
    </row>
    <row r="5" spans="1:2" ht="30.75" customHeight="1">
      <c r="A5" s="25" t="s">
        <v>16</v>
      </c>
      <c r="B5" s="16"/>
    </row>
    <row r="6" spans="1:2" ht="47.25" customHeight="1">
      <c r="A6" s="16" t="s">
        <v>41</v>
      </c>
      <c r="B6" s="16"/>
    </row>
    <row r="7" spans="1:2" ht="67.5" customHeight="1">
      <c r="A7" s="25" t="s">
        <v>40</v>
      </c>
      <c r="B7" s="16"/>
    </row>
    <row r="8" spans="1:2" ht="39" customHeight="1">
      <c r="A8" s="16" t="s">
        <v>15</v>
      </c>
      <c r="B8" s="16"/>
    </row>
    <row r="9" spans="1:2" ht="30" customHeight="1">
      <c r="A9" s="25" t="s">
        <v>14</v>
      </c>
      <c r="B9" s="16"/>
    </row>
    <row r="10" spans="1:2" ht="30.75" customHeight="1">
      <c r="A10" s="26" t="s">
        <v>13</v>
      </c>
      <c r="B10" s="16"/>
    </row>
    <row r="11" spans="1:2" ht="27" customHeight="1">
      <c r="A11" s="26" t="s">
        <v>39</v>
      </c>
    </row>
    <row r="20" spans="1:1">
      <c r="A20" s="15"/>
    </row>
    <row r="21" spans="1:1">
      <c r="A21" s="17"/>
    </row>
    <row r="22" spans="1:1">
      <c r="A22" s="18"/>
    </row>
    <row r="23" spans="1:1">
      <c r="A23" s="18"/>
    </row>
    <row r="24" spans="1:1">
      <c r="A24" s="18"/>
    </row>
    <row r="25" spans="1:1">
      <c r="A25" s="19"/>
    </row>
    <row r="26" spans="1:1">
      <c r="A26" s="20"/>
    </row>
  </sheetData>
  <mergeCells count="1">
    <mergeCell ref="A3:B3"/>
  </mergeCells>
  <pageMargins left="0.11811023622047245" right="0.11811023622047245"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dimension ref="A1:K18"/>
  <sheetViews>
    <sheetView workbookViewId="0">
      <selection activeCell="D38" sqref="D38"/>
    </sheetView>
  </sheetViews>
  <sheetFormatPr defaultColWidth="21.28515625" defaultRowHeight="11.25"/>
  <cols>
    <col min="1" max="1" width="20.7109375" style="79" customWidth="1"/>
    <col min="2" max="2" width="14.28515625" style="79" customWidth="1"/>
    <col min="3" max="3" width="17.42578125" style="79" customWidth="1"/>
    <col min="4" max="4" width="16.140625" style="79" customWidth="1"/>
    <col min="5" max="5" width="16.5703125" style="79" customWidth="1"/>
    <col min="6" max="6" width="17" style="79" customWidth="1"/>
    <col min="7" max="7" width="19" style="79" customWidth="1"/>
    <col min="8" max="16384" width="21.28515625" style="79"/>
  </cols>
  <sheetData>
    <row r="1" spans="1:11" ht="15" customHeight="1">
      <c r="A1" s="113" t="s">
        <v>47</v>
      </c>
      <c r="B1" s="113"/>
      <c r="C1" s="113"/>
      <c r="D1" s="113"/>
      <c r="E1" s="113"/>
      <c r="F1" s="113"/>
    </row>
    <row r="2" spans="1:11" ht="15" customHeight="1">
      <c r="A2" s="80"/>
      <c r="B2" s="80"/>
      <c r="C2" s="80"/>
      <c r="D2" s="80"/>
      <c r="E2" s="80"/>
      <c r="F2" s="80"/>
    </row>
    <row r="3" spans="1:11" ht="11.25" customHeight="1">
      <c r="A3" s="114" t="s">
        <v>23</v>
      </c>
      <c r="B3" s="114"/>
      <c r="C3" s="114"/>
      <c r="D3" s="114"/>
      <c r="E3" s="114"/>
      <c r="F3" s="114"/>
    </row>
    <row r="4" spans="1:11" ht="17.25" customHeight="1">
      <c r="A4" s="108"/>
      <c r="B4" s="110" t="s">
        <v>22</v>
      </c>
      <c r="C4" s="110" t="s">
        <v>21</v>
      </c>
      <c r="D4" s="112"/>
      <c r="E4" s="112"/>
      <c r="F4" s="112"/>
    </row>
    <row r="5" spans="1:11" ht="32.25" customHeight="1">
      <c r="A5" s="109"/>
      <c r="B5" s="111"/>
      <c r="C5" s="81" t="s">
        <v>20</v>
      </c>
      <c r="D5" s="81" t="s">
        <v>19</v>
      </c>
      <c r="E5" s="82" t="s">
        <v>18</v>
      </c>
      <c r="F5" s="83" t="s">
        <v>17</v>
      </c>
    </row>
    <row r="6" spans="1:11">
      <c r="A6" s="72" t="s">
        <v>48</v>
      </c>
      <c r="B6" s="92">
        <f>C6+D6+E6+F6</f>
        <v>63181</v>
      </c>
      <c r="C6" s="96">
        <v>6526</v>
      </c>
      <c r="D6" s="96">
        <v>45</v>
      </c>
      <c r="E6" s="96">
        <v>37766</v>
      </c>
      <c r="F6" s="96">
        <v>18844</v>
      </c>
      <c r="G6" s="86"/>
      <c r="K6" s="87"/>
    </row>
    <row r="7" spans="1:11">
      <c r="A7" s="36" t="s">
        <v>49</v>
      </c>
      <c r="B7" s="54">
        <f t="shared" ref="B7:B15" si="0">C7+D7+E7+F7</f>
        <v>21123</v>
      </c>
      <c r="C7" s="96">
        <v>3455</v>
      </c>
      <c r="D7" s="96">
        <v>25</v>
      </c>
      <c r="E7" s="96">
        <v>17099</v>
      </c>
      <c r="F7" s="96">
        <v>544</v>
      </c>
      <c r="G7" s="86"/>
      <c r="K7" s="86"/>
    </row>
    <row r="8" spans="1:11">
      <c r="A8" s="36" t="s">
        <v>50</v>
      </c>
      <c r="B8" s="54">
        <f t="shared" si="0"/>
        <v>1663</v>
      </c>
      <c r="C8" s="96">
        <v>195</v>
      </c>
      <c r="D8" s="96">
        <v>1</v>
      </c>
      <c r="E8" s="96">
        <v>1395</v>
      </c>
      <c r="F8" s="96">
        <v>72</v>
      </c>
      <c r="G8" s="86"/>
      <c r="K8" s="86"/>
    </row>
    <row r="9" spans="1:11">
      <c r="A9" s="36" t="s">
        <v>51</v>
      </c>
      <c r="B9" s="54">
        <f>C9+E9+F9</f>
        <v>3932</v>
      </c>
      <c r="C9" s="96">
        <v>146</v>
      </c>
      <c r="D9" s="60" t="s">
        <v>33</v>
      </c>
      <c r="E9" s="96">
        <v>1128</v>
      </c>
      <c r="F9" s="96">
        <v>2658</v>
      </c>
      <c r="G9" s="86"/>
      <c r="K9" s="86"/>
    </row>
    <row r="10" spans="1:11">
      <c r="A10" s="36" t="s">
        <v>52</v>
      </c>
      <c r="B10" s="54">
        <f t="shared" si="0"/>
        <v>4900</v>
      </c>
      <c r="C10" s="96">
        <v>348</v>
      </c>
      <c r="D10" s="96">
        <v>5</v>
      </c>
      <c r="E10" s="96">
        <v>3210</v>
      </c>
      <c r="F10" s="96">
        <v>1337</v>
      </c>
      <c r="G10" s="86"/>
      <c r="K10" s="86"/>
    </row>
    <row r="11" spans="1:11">
      <c r="A11" s="36" t="s">
        <v>53</v>
      </c>
      <c r="B11" s="54">
        <f t="shared" si="0"/>
        <v>3965</v>
      </c>
      <c r="C11" s="96">
        <v>260</v>
      </c>
      <c r="D11" s="96">
        <v>5</v>
      </c>
      <c r="E11" s="96">
        <v>1804</v>
      </c>
      <c r="F11" s="96">
        <v>1896</v>
      </c>
      <c r="G11" s="86"/>
      <c r="K11" s="86"/>
    </row>
    <row r="12" spans="1:11">
      <c r="A12" s="36" t="s">
        <v>54</v>
      </c>
      <c r="B12" s="54">
        <f>C12+E12+F12</f>
        <v>3716</v>
      </c>
      <c r="C12" s="96">
        <v>190</v>
      </c>
      <c r="D12" s="60" t="s">
        <v>33</v>
      </c>
      <c r="E12" s="96">
        <v>1560</v>
      </c>
      <c r="F12" s="96">
        <v>1966</v>
      </c>
      <c r="G12" s="86"/>
      <c r="K12" s="86"/>
    </row>
    <row r="13" spans="1:11">
      <c r="A13" s="36" t="s">
        <v>55</v>
      </c>
      <c r="B13" s="54">
        <f t="shared" si="0"/>
        <v>4474</v>
      </c>
      <c r="C13" s="96">
        <v>222</v>
      </c>
      <c r="D13" s="96">
        <v>3</v>
      </c>
      <c r="E13" s="96">
        <v>1952</v>
      </c>
      <c r="F13" s="96">
        <v>2297</v>
      </c>
      <c r="G13" s="86"/>
      <c r="K13" s="86"/>
    </row>
    <row r="14" spans="1:11">
      <c r="A14" s="36" t="s">
        <v>56</v>
      </c>
      <c r="B14" s="54">
        <f>C14+E14+F14</f>
        <v>2957</v>
      </c>
      <c r="C14" s="96">
        <v>220</v>
      </c>
      <c r="D14" s="60" t="s">
        <v>33</v>
      </c>
      <c r="E14" s="96">
        <v>1415</v>
      </c>
      <c r="F14" s="96">
        <v>1322</v>
      </c>
      <c r="G14" s="86"/>
      <c r="K14" s="86"/>
    </row>
    <row r="15" spans="1:11">
      <c r="A15" s="36" t="s">
        <v>57</v>
      </c>
      <c r="B15" s="54">
        <f t="shared" si="0"/>
        <v>13022</v>
      </c>
      <c r="C15" s="96">
        <v>1319</v>
      </c>
      <c r="D15" s="96">
        <v>5</v>
      </c>
      <c r="E15" s="96">
        <v>6546</v>
      </c>
      <c r="F15" s="96">
        <v>5152</v>
      </c>
      <c r="G15" s="86"/>
      <c r="K15" s="86"/>
    </row>
    <row r="16" spans="1:11">
      <c r="A16" s="37" t="s">
        <v>58</v>
      </c>
      <c r="B16" s="55">
        <f>C16+D16+E16+F16</f>
        <v>3429</v>
      </c>
      <c r="C16" s="97">
        <v>171</v>
      </c>
      <c r="D16" s="97">
        <v>1</v>
      </c>
      <c r="E16" s="97">
        <v>1657</v>
      </c>
      <c r="F16" s="97">
        <v>1600</v>
      </c>
      <c r="G16" s="86"/>
      <c r="K16" s="86"/>
    </row>
    <row r="17" spans="1:11" ht="15">
      <c r="A17" s="88"/>
      <c r="B17" s="56"/>
      <c r="C17" s="57"/>
      <c r="D17" s="57"/>
      <c r="E17" s="58"/>
      <c r="F17" s="58"/>
      <c r="G17" s="86"/>
      <c r="K17" s="86"/>
    </row>
    <row r="18" spans="1:11">
      <c r="B18" s="78"/>
      <c r="C18" s="77"/>
      <c r="D18" s="77"/>
      <c r="E18" s="78"/>
      <c r="F18" s="78"/>
    </row>
  </sheetData>
  <mergeCells count="5">
    <mergeCell ref="A4:A5"/>
    <mergeCell ref="B4:B5"/>
    <mergeCell ref="C4:F4"/>
    <mergeCell ref="A1:F1"/>
    <mergeCell ref="A3:F3"/>
  </mergeCells>
  <pageMargins left="0.11811023622047245" right="0.11811023622047245"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dimension ref="A1:K26"/>
  <sheetViews>
    <sheetView workbookViewId="0">
      <selection activeCell="H22" sqref="H22"/>
    </sheetView>
  </sheetViews>
  <sheetFormatPr defaultColWidth="21.28515625" defaultRowHeight="11.25"/>
  <cols>
    <col min="1" max="1" width="29.140625" style="79" customWidth="1"/>
    <col min="2" max="2" width="13.7109375" style="79" customWidth="1"/>
    <col min="3" max="3" width="14" style="79" customWidth="1"/>
    <col min="4" max="4" width="14.140625" style="79" customWidth="1"/>
    <col min="5" max="5" width="13.140625" style="79" customWidth="1"/>
    <col min="6" max="6" width="14.140625" style="79" customWidth="1"/>
    <col min="7" max="16384" width="21.28515625" style="79"/>
  </cols>
  <sheetData>
    <row r="1" spans="1:11" ht="18" customHeight="1">
      <c r="A1" s="121" t="s">
        <v>71</v>
      </c>
      <c r="B1" s="121"/>
      <c r="C1" s="121"/>
      <c r="D1" s="121"/>
      <c r="E1" s="121"/>
      <c r="F1" s="121"/>
      <c r="G1" s="85"/>
    </row>
    <row r="2" spans="1:11" ht="12.75" customHeight="1">
      <c r="A2" s="80"/>
      <c r="B2" s="80"/>
      <c r="C2" s="80"/>
      <c r="D2" s="80"/>
      <c r="E2" s="80"/>
      <c r="F2" s="80"/>
      <c r="G2" s="85"/>
    </row>
    <row r="3" spans="1:11" ht="15" customHeight="1">
      <c r="A3" s="122" t="s">
        <v>23</v>
      </c>
      <c r="B3" s="122"/>
      <c r="C3" s="122"/>
      <c r="D3" s="122"/>
      <c r="E3" s="122"/>
      <c r="F3" s="122"/>
    </row>
    <row r="4" spans="1:11" ht="15.75" customHeight="1">
      <c r="A4" s="115"/>
      <c r="B4" s="117" t="s">
        <v>22</v>
      </c>
      <c r="C4" s="119" t="s">
        <v>21</v>
      </c>
      <c r="D4" s="119"/>
      <c r="E4" s="119"/>
      <c r="F4" s="120"/>
    </row>
    <row r="5" spans="1:11" ht="32.25" customHeight="1">
      <c r="A5" s="116"/>
      <c r="B5" s="118"/>
      <c r="C5" s="81" t="s">
        <v>20</v>
      </c>
      <c r="D5" s="81" t="s">
        <v>19</v>
      </c>
      <c r="E5" s="82" t="s">
        <v>18</v>
      </c>
      <c r="F5" s="83" t="s">
        <v>17</v>
      </c>
      <c r="K5" s="86"/>
    </row>
    <row r="6" spans="1:11">
      <c r="A6" s="73" t="s">
        <v>22</v>
      </c>
      <c r="B6" s="59">
        <f>C6+D6+E6+F6</f>
        <v>63181</v>
      </c>
      <c r="C6" s="96">
        <v>6526</v>
      </c>
      <c r="D6" s="96">
        <v>45</v>
      </c>
      <c r="E6" s="96">
        <v>37766</v>
      </c>
      <c r="F6" s="96">
        <v>18844</v>
      </c>
    </row>
    <row r="7" spans="1:11">
      <c r="A7" s="49" t="s">
        <v>30</v>
      </c>
      <c r="B7" s="59">
        <f t="shared" ref="B7" si="0">C7+D7+E7+F7</f>
        <v>19691</v>
      </c>
      <c r="C7" s="96">
        <v>688</v>
      </c>
      <c r="D7" s="96">
        <v>4</v>
      </c>
      <c r="E7" s="96">
        <v>155</v>
      </c>
      <c r="F7" s="96">
        <v>18844</v>
      </c>
    </row>
    <row r="8" spans="1:11">
      <c r="A8" s="49" t="s">
        <v>29</v>
      </c>
      <c r="B8" s="59">
        <f>C8+E8</f>
        <v>128</v>
      </c>
      <c r="C8" s="96">
        <v>111</v>
      </c>
      <c r="D8" s="60" t="s">
        <v>33</v>
      </c>
      <c r="E8" s="96">
        <v>17</v>
      </c>
      <c r="F8" s="60" t="s">
        <v>33</v>
      </c>
    </row>
    <row r="9" spans="1:11">
      <c r="A9" s="49" t="s">
        <v>32</v>
      </c>
      <c r="B9" s="59">
        <f>C9+D9+E9</f>
        <v>2516</v>
      </c>
      <c r="C9" s="96">
        <v>466</v>
      </c>
      <c r="D9" s="96">
        <v>7</v>
      </c>
      <c r="E9" s="96">
        <v>2043</v>
      </c>
      <c r="F9" s="60" t="s">
        <v>33</v>
      </c>
    </row>
    <row r="10" spans="1:11" ht="22.5">
      <c r="A10" s="49" t="s">
        <v>59</v>
      </c>
      <c r="B10" s="59">
        <f t="shared" ref="B10:B24" si="1">C10+D10+E10</f>
        <v>86</v>
      </c>
      <c r="C10" s="96">
        <v>67</v>
      </c>
      <c r="D10" s="96">
        <v>2</v>
      </c>
      <c r="E10" s="96">
        <v>17</v>
      </c>
      <c r="F10" s="60" t="s">
        <v>33</v>
      </c>
    </row>
    <row r="11" spans="1:11" ht="33.75">
      <c r="A11" s="53" t="s">
        <v>35</v>
      </c>
      <c r="B11" s="59">
        <f t="shared" si="1"/>
        <v>113</v>
      </c>
      <c r="C11" s="96">
        <v>45</v>
      </c>
      <c r="D11" s="96">
        <v>1</v>
      </c>
      <c r="E11" s="96">
        <v>67</v>
      </c>
      <c r="F11" s="60" t="s">
        <v>33</v>
      </c>
    </row>
    <row r="12" spans="1:11">
      <c r="A12" s="49" t="s">
        <v>28</v>
      </c>
      <c r="B12" s="59">
        <f t="shared" si="1"/>
        <v>2358</v>
      </c>
      <c r="C12" s="96">
        <v>993</v>
      </c>
      <c r="D12" s="96">
        <v>7</v>
      </c>
      <c r="E12" s="96">
        <v>1358</v>
      </c>
      <c r="F12" s="60" t="s">
        <v>33</v>
      </c>
    </row>
    <row r="13" spans="1:11" ht="22.5">
      <c r="A13" s="49" t="s">
        <v>60</v>
      </c>
      <c r="B13" s="59">
        <f t="shared" si="1"/>
        <v>19354</v>
      </c>
      <c r="C13" s="96">
        <v>1619</v>
      </c>
      <c r="D13" s="96">
        <v>3</v>
      </c>
      <c r="E13" s="96">
        <v>17732</v>
      </c>
      <c r="F13" s="60" t="s">
        <v>33</v>
      </c>
    </row>
    <row r="14" spans="1:11">
      <c r="A14" s="49" t="s">
        <v>61</v>
      </c>
      <c r="B14" s="59">
        <f t="shared" si="1"/>
        <v>4597</v>
      </c>
      <c r="C14" s="96">
        <v>567</v>
      </c>
      <c r="D14" s="96">
        <v>11</v>
      </c>
      <c r="E14" s="96">
        <v>4019</v>
      </c>
      <c r="F14" s="60" t="s">
        <v>33</v>
      </c>
    </row>
    <row r="15" spans="1:11" ht="22.5">
      <c r="A15" s="43" t="s">
        <v>36</v>
      </c>
      <c r="B15" s="59">
        <f>C15+E15</f>
        <v>2094</v>
      </c>
      <c r="C15" s="96">
        <v>115</v>
      </c>
      <c r="D15" s="60" t="s">
        <v>33</v>
      </c>
      <c r="E15" s="96">
        <v>1979</v>
      </c>
      <c r="F15" s="60" t="s">
        <v>33</v>
      </c>
    </row>
    <row r="16" spans="1:11">
      <c r="A16" s="49" t="s">
        <v>27</v>
      </c>
      <c r="B16" s="59">
        <f>C16+D16+E16</f>
        <v>559</v>
      </c>
      <c r="C16" s="96">
        <v>144</v>
      </c>
      <c r="D16" s="96">
        <v>1</v>
      </c>
      <c r="E16" s="96">
        <v>414</v>
      </c>
      <c r="F16" s="60" t="s">
        <v>33</v>
      </c>
    </row>
    <row r="17" spans="1:6">
      <c r="A17" s="49" t="s">
        <v>31</v>
      </c>
      <c r="B17" s="59">
        <f>C17+E17</f>
        <v>116</v>
      </c>
      <c r="C17" s="96">
        <v>104</v>
      </c>
      <c r="D17" s="60" t="s">
        <v>33</v>
      </c>
      <c r="E17" s="96">
        <v>12</v>
      </c>
      <c r="F17" s="60" t="s">
        <v>33</v>
      </c>
    </row>
    <row r="18" spans="1:6">
      <c r="A18" s="38" t="s">
        <v>37</v>
      </c>
      <c r="B18" s="59">
        <f>C18+E18</f>
        <v>1976</v>
      </c>
      <c r="C18" s="96">
        <v>146</v>
      </c>
      <c r="D18" s="60" t="s">
        <v>33</v>
      </c>
      <c r="E18" s="96">
        <v>1830</v>
      </c>
      <c r="F18" s="60" t="s">
        <v>33</v>
      </c>
    </row>
    <row r="19" spans="1:6" ht="22.5">
      <c r="A19" s="49" t="s">
        <v>62</v>
      </c>
      <c r="B19" s="59">
        <f t="shared" si="1"/>
        <v>809</v>
      </c>
      <c r="C19" s="96">
        <v>371</v>
      </c>
      <c r="D19" s="96">
        <v>1</v>
      </c>
      <c r="E19" s="96">
        <v>437</v>
      </c>
      <c r="F19" s="60" t="s">
        <v>33</v>
      </c>
    </row>
    <row r="20" spans="1:6" ht="22.5">
      <c r="A20" s="49" t="s">
        <v>26</v>
      </c>
      <c r="B20" s="59">
        <f t="shared" si="1"/>
        <v>1032</v>
      </c>
      <c r="C20" s="96">
        <v>265</v>
      </c>
      <c r="D20" s="96">
        <v>6</v>
      </c>
      <c r="E20" s="96">
        <v>761</v>
      </c>
      <c r="F20" s="60" t="s">
        <v>33</v>
      </c>
    </row>
    <row r="21" spans="1:6">
      <c r="A21" s="49" t="s">
        <v>25</v>
      </c>
      <c r="B21" s="59">
        <f>C21+E21</f>
        <v>836</v>
      </c>
      <c r="C21" s="96">
        <v>254</v>
      </c>
      <c r="D21" s="60" t="s">
        <v>33</v>
      </c>
      <c r="E21" s="96">
        <v>582</v>
      </c>
      <c r="F21" s="60" t="s">
        <v>33</v>
      </c>
    </row>
    <row r="22" spans="1:6">
      <c r="A22" s="42" t="s">
        <v>38</v>
      </c>
      <c r="B22" s="59">
        <f t="shared" si="1"/>
        <v>356</v>
      </c>
      <c r="C22" s="96">
        <v>162</v>
      </c>
      <c r="D22" s="96">
        <v>1</v>
      </c>
      <c r="E22" s="96">
        <v>193</v>
      </c>
      <c r="F22" s="60" t="s">
        <v>33</v>
      </c>
    </row>
    <row r="23" spans="1:6">
      <c r="A23" s="50" t="s">
        <v>63</v>
      </c>
      <c r="B23" s="59">
        <f>C23+E23</f>
        <v>369</v>
      </c>
      <c r="C23" s="96">
        <v>56</v>
      </c>
      <c r="D23" s="60" t="s">
        <v>33</v>
      </c>
      <c r="E23" s="96">
        <v>313</v>
      </c>
      <c r="F23" s="61" t="s">
        <v>33</v>
      </c>
    </row>
    <row r="24" spans="1:6">
      <c r="A24" s="48" t="s">
        <v>24</v>
      </c>
      <c r="B24" s="63">
        <f t="shared" si="1"/>
        <v>6191</v>
      </c>
      <c r="C24" s="97">
        <v>353</v>
      </c>
      <c r="D24" s="97">
        <v>1</v>
      </c>
      <c r="E24" s="97">
        <v>5837</v>
      </c>
      <c r="F24" s="62" t="s">
        <v>33</v>
      </c>
    </row>
    <row r="25" spans="1:6" ht="12.75">
      <c r="A25" s="84"/>
      <c r="B25" s="57"/>
      <c r="C25" s="57"/>
      <c r="D25" s="57"/>
      <c r="E25" s="57"/>
      <c r="F25" s="57"/>
    </row>
    <row r="26" spans="1:6" ht="15">
      <c r="B26" s="93"/>
      <c r="C26" s="93"/>
      <c r="D26" s="93"/>
      <c r="E26" s="94"/>
      <c r="F26" s="93"/>
    </row>
  </sheetData>
  <mergeCells count="5">
    <mergeCell ref="A4:A5"/>
    <mergeCell ref="B4:B5"/>
    <mergeCell ref="C4:F4"/>
    <mergeCell ref="A1:F1"/>
    <mergeCell ref="A3:F3"/>
  </mergeCells>
  <pageMargins left="0.11811023622047245" right="0.11811023622047245"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dimension ref="A1:F17"/>
  <sheetViews>
    <sheetView workbookViewId="0">
      <selection activeCell="G31" sqref="G31"/>
    </sheetView>
  </sheetViews>
  <sheetFormatPr defaultColWidth="21.28515625" defaultRowHeight="11.25"/>
  <cols>
    <col min="1" max="1" width="21.42578125" style="79" customWidth="1"/>
    <col min="2" max="2" width="11.140625" style="79" customWidth="1"/>
    <col min="3" max="3" width="16.28515625" style="79" customWidth="1"/>
    <col min="4" max="4" width="14.85546875" style="79" customWidth="1"/>
    <col min="5" max="5" width="13" style="79" customWidth="1"/>
    <col min="6" max="6" width="13.140625" style="79" customWidth="1"/>
    <col min="7" max="15" width="21.28515625" style="79"/>
    <col min="16" max="16" width="10.140625" style="79" customWidth="1"/>
    <col min="17" max="16384" width="21.28515625" style="79"/>
  </cols>
  <sheetData>
    <row r="1" spans="1:6" ht="21.75" customHeight="1">
      <c r="A1" s="121" t="s">
        <v>72</v>
      </c>
      <c r="B1" s="121"/>
      <c r="C1" s="121"/>
      <c r="D1" s="121"/>
      <c r="E1" s="121"/>
      <c r="F1" s="121"/>
    </row>
    <row r="2" spans="1:6" ht="14.25" customHeight="1">
      <c r="A2" s="80"/>
      <c r="B2" s="80"/>
      <c r="C2" s="80"/>
      <c r="D2" s="80"/>
      <c r="E2" s="80"/>
      <c r="F2" s="80"/>
    </row>
    <row r="3" spans="1:6" ht="18.75" customHeight="1">
      <c r="A3" s="114" t="s">
        <v>23</v>
      </c>
      <c r="B3" s="114"/>
      <c r="C3" s="114"/>
      <c r="D3" s="114"/>
      <c r="E3" s="114"/>
      <c r="F3" s="114"/>
    </row>
    <row r="4" spans="1:6" ht="19.5" customHeight="1">
      <c r="A4" s="115"/>
      <c r="B4" s="123" t="s">
        <v>22</v>
      </c>
      <c r="C4" s="110" t="s">
        <v>21</v>
      </c>
      <c r="D4" s="112"/>
      <c r="E4" s="112"/>
      <c r="F4" s="112"/>
    </row>
    <row r="5" spans="1:6" ht="33" customHeight="1">
      <c r="A5" s="116"/>
      <c r="B5" s="118"/>
      <c r="C5" s="81" t="s">
        <v>20</v>
      </c>
      <c r="D5" s="81" t="s">
        <v>19</v>
      </c>
      <c r="E5" s="82" t="s">
        <v>18</v>
      </c>
      <c r="F5" s="83" t="s">
        <v>17</v>
      </c>
    </row>
    <row r="6" spans="1:6">
      <c r="A6" s="72" t="s">
        <v>48</v>
      </c>
      <c r="B6" s="92">
        <f>C6+D6+E6+F6</f>
        <v>60472</v>
      </c>
      <c r="C6" s="96">
        <v>5440</v>
      </c>
      <c r="D6" s="96">
        <v>45</v>
      </c>
      <c r="E6" s="96">
        <v>36381</v>
      </c>
      <c r="F6" s="96">
        <v>18606</v>
      </c>
    </row>
    <row r="7" spans="1:6">
      <c r="A7" s="36" t="s">
        <v>49</v>
      </c>
      <c r="B7" s="54">
        <f t="shared" ref="B7:B15" si="0">C7+D7+E7+F7</f>
        <v>19756</v>
      </c>
      <c r="C7" s="96">
        <v>2721</v>
      </c>
      <c r="D7" s="96">
        <v>25</v>
      </c>
      <c r="E7" s="96">
        <v>16496</v>
      </c>
      <c r="F7" s="96">
        <v>514</v>
      </c>
    </row>
    <row r="8" spans="1:6">
      <c r="A8" s="36" t="s">
        <v>50</v>
      </c>
      <c r="B8" s="54">
        <f t="shared" si="0"/>
        <v>1542</v>
      </c>
      <c r="C8" s="96">
        <v>173</v>
      </c>
      <c r="D8" s="96">
        <v>1</v>
      </c>
      <c r="E8" s="96">
        <v>1298</v>
      </c>
      <c r="F8" s="96">
        <v>70</v>
      </c>
    </row>
    <row r="9" spans="1:6">
      <c r="A9" s="36" t="s">
        <v>51</v>
      </c>
      <c r="B9" s="54">
        <f>C9+E9+F9</f>
        <v>3855</v>
      </c>
      <c r="C9" s="96">
        <v>125</v>
      </c>
      <c r="D9" s="60" t="s">
        <v>33</v>
      </c>
      <c r="E9" s="96">
        <v>1097</v>
      </c>
      <c r="F9" s="96">
        <v>2633</v>
      </c>
    </row>
    <row r="10" spans="1:6">
      <c r="A10" s="36" t="s">
        <v>52</v>
      </c>
      <c r="B10" s="54">
        <f t="shared" si="0"/>
        <v>4751</v>
      </c>
      <c r="C10" s="96">
        <v>306</v>
      </c>
      <c r="D10" s="96">
        <v>5</v>
      </c>
      <c r="E10" s="96">
        <v>3111</v>
      </c>
      <c r="F10" s="96">
        <v>1329</v>
      </c>
    </row>
    <row r="11" spans="1:6">
      <c r="A11" s="36" t="s">
        <v>53</v>
      </c>
      <c r="B11" s="54">
        <f t="shared" si="0"/>
        <v>3846</v>
      </c>
      <c r="C11" s="96">
        <v>236</v>
      </c>
      <c r="D11" s="96">
        <v>5</v>
      </c>
      <c r="E11" s="96">
        <v>1747</v>
      </c>
      <c r="F11" s="96">
        <v>1858</v>
      </c>
    </row>
    <row r="12" spans="1:6">
      <c r="A12" s="36" t="s">
        <v>54</v>
      </c>
      <c r="B12" s="54">
        <f>C12+E12+F12</f>
        <v>3568</v>
      </c>
      <c r="C12" s="96">
        <v>162</v>
      </c>
      <c r="D12" s="60" t="s">
        <v>33</v>
      </c>
      <c r="E12" s="96">
        <v>1480</v>
      </c>
      <c r="F12" s="96">
        <v>1926</v>
      </c>
    </row>
    <row r="13" spans="1:6">
      <c r="A13" s="36" t="s">
        <v>55</v>
      </c>
      <c r="B13" s="54">
        <f t="shared" si="0"/>
        <v>4363</v>
      </c>
      <c r="C13" s="96">
        <v>195</v>
      </c>
      <c r="D13" s="96">
        <v>3</v>
      </c>
      <c r="E13" s="96">
        <v>1883</v>
      </c>
      <c r="F13" s="96">
        <v>2282</v>
      </c>
    </row>
    <row r="14" spans="1:6">
      <c r="A14" s="36" t="s">
        <v>56</v>
      </c>
      <c r="B14" s="54">
        <f>C14+E14+F14</f>
        <v>2839</v>
      </c>
      <c r="C14" s="96">
        <v>190</v>
      </c>
      <c r="D14" s="60" t="s">
        <v>33</v>
      </c>
      <c r="E14" s="96">
        <v>1346</v>
      </c>
      <c r="F14" s="96">
        <v>1303</v>
      </c>
    </row>
    <row r="15" spans="1:6">
      <c r="A15" s="36" t="s">
        <v>57</v>
      </c>
      <c r="B15" s="54">
        <f t="shared" si="0"/>
        <v>12663</v>
      </c>
      <c r="C15" s="96">
        <v>1179</v>
      </c>
      <c r="D15" s="96">
        <v>5</v>
      </c>
      <c r="E15" s="96">
        <v>6357</v>
      </c>
      <c r="F15" s="96">
        <v>5122</v>
      </c>
    </row>
    <row r="16" spans="1:6">
      <c r="A16" s="37" t="s">
        <v>58</v>
      </c>
      <c r="B16" s="55">
        <f>C16+D16+E16+F16</f>
        <v>3289</v>
      </c>
      <c r="C16" s="97">
        <v>153</v>
      </c>
      <c r="D16" s="97">
        <v>1</v>
      </c>
      <c r="E16" s="97">
        <v>1566</v>
      </c>
      <c r="F16" s="97">
        <v>1569</v>
      </c>
    </row>
    <row r="17" spans="1:6" ht="12.75">
      <c r="A17" s="84"/>
      <c r="B17" s="58"/>
      <c r="C17" s="58"/>
      <c r="D17" s="58"/>
      <c r="E17" s="58"/>
      <c r="F17" s="58"/>
    </row>
  </sheetData>
  <mergeCells count="5">
    <mergeCell ref="A4:A5"/>
    <mergeCell ref="B4:B5"/>
    <mergeCell ref="C4:F4"/>
    <mergeCell ref="A1:F1"/>
    <mergeCell ref="A3:F3"/>
  </mergeCells>
  <pageMargins left="0.11811023622047245" right="0.11811023622047245"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dimension ref="A1:F31"/>
  <sheetViews>
    <sheetView workbookViewId="0">
      <selection activeCell="C35" sqref="C35"/>
    </sheetView>
  </sheetViews>
  <sheetFormatPr defaultColWidth="21.28515625" defaultRowHeight="11.25"/>
  <cols>
    <col min="1" max="1" width="28.42578125" style="21" customWidth="1"/>
    <col min="2" max="2" width="15" style="21" customWidth="1"/>
    <col min="3" max="3" width="14.42578125" style="21" customWidth="1"/>
    <col min="4" max="4" width="14.28515625" style="21" customWidth="1"/>
    <col min="5" max="5" width="13.5703125" style="21" customWidth="1"/>
    <col min="6" max="6" width="22.28515625" style="21" customWidth="1"/>
    <col min="7" max="7" width="10.5703125" style="21" customWidth="1"/>
    <col min="8" max="9" width="21.28515625" style="21"/>
    <col min="10" max="10" width="9.28515625" style="21" bestFit="1" customWidth="1"/>
    <col min="11" max="16384" width="21.28515625" style="21"/>
  </cols>
  <sheetData>
    <row r="1" spans="1:6" ht="18.75" customHeight="1">
      <c r="A1" s="125" t="s">
        <v>44</v>
      </c>
      <c r="B1" s="125"/>
      <c r="C1" s="125"/>
      <c r="D1" s="125"/>
      <c r="E1" s="125"/>
      <c r="F1" s="125"/>
    </row>
    <row r="2" spans="1:6" ht="12.75" customHeight="1">
      <c r="A2" s="27"/>
      <c r="B2" s="27"/>
      <c r="C2" s="27"/>
      <c r="D2" s="27"/>
      <c r="E2" s="27"/>
      <c r="F2" s="27"/>
    </row>
    <row r="3" spans="1:6" ht="15" customHeight="1">
      <c r="A3" s="132" t="s">
        <v>23</v>
      </c>
      <c r="B3" s="132"/>
      <c r="C3" s="132"/>
      <c r="D3" s="132"/>
      <c r="E3" s="132"/>
      <c r="F3" s="132"/>
    </row>
    <row r="4" spans="1:6" ht="15.75" customHeight="1">
      <c r="A4" s="126"/>
      <c r="B4" s="128" t="s">
        <v>22</v>
      </c>
      <c r="C4" s="130" t="s">
        <v>21</v>
      </c>
      <c r="D4" s="131"/>
      <c r="E4" s="131"/>
      <c r="F4" s="131"/>
    </row>
    <row r="5" spans="1:6" ht="30" customHeight="1">
      <c r="A5" s="127"/>
      <c r="B5" s="129"/>
      <c r="C5" s="22" t="s">
        <v>20</v>
      </c>
      <c r="D5" s="22" t="s">
        <v>19</v>
      </c>
      <c r="E5" s="23" t="s">
        <v>18</v>
      </c>
      <c r="F5" s="24" t="s">
        <v>17</v>
      </c>
    </row>
    <row r="6" spans="1:6">
      <c r="A6" s="73" t="s">
        <v>22</v>
      </c>
      <c r="B6" s="59">
        <f>C6+D6+E6+F6</f>
        <v>60472</v>
      </c>
      <c r="C6" s="96">
        <v>5440</v>
      </c>
      <c r="D6" s="96">
        <v>45</v>
      </c>
      <c r="E6" s="96">
        <v>36381</v>
      </c>
      <c r="F6" s="96">
        <v>18606</v>
      </c>
    </row>
    <row r="7" spans="1:6">
      <c r="A7" s="49" t="s">
        <v>30</v>
      </c>
      <c r="B7" s="59">
        <f t="shared" ref="B7" si="0">C7+D7+E7+F7</f>
        <v>19373</v>
      </c>
      <c r="C7" s="96">
        <v>617</v>
      </c>
      <c r="D7" s="96">
        <v>4</v>
      </c>
      <c r="E7" s="96">
        <v>146</v>
      </c>
      <c r="F7" s="96">
        <v>18606</v>
      </c>
    </row>
    <row r="8" spans="1:6">
      <c r="A8" s="49" t="s">
        <v>29</v>
      </c>
      <c r="B8" s="59">
        <f>C8+E8</f>
        <v>106</v>
      </c>
      <c r="C8" s="96">
        <v>91</v>
      </c>
      <c r="D8" s="60" t="s">
        <v>33</v>
      </c>
      <c r="E8" s="96">
        <v>15</v>
      </c>
      <c r="F8" s="60" t="s">
        <v>33</v>
      </c>
    </row>
    <row r="9" spans="1:6">
      <c r="A9" s="49" t="s">
        <v>32</v>
      </c>
      <c r="B9" s="59">
        <f>C9+D9+E9</f>
        <v>2320</v>
      </c>
      <c r="C9" s="96">
        <v>377</v>
      </c>
      <c r="D9" s="96">
        <v>7</v>
      </c>
      <c r="E9" s="96">
        <v>1936</v>
      </c>
      <c r="F9" s="60" t="s">
        <v>33</v>
      </c>
    </row>
    <row r="10" spans="1:6" ht="22.5">
      <c r="A10" s="49" t="s">
        <v>59</v>
      </c>
      <c r="B10" s="59">
        <f t="shared" ref="B10:B14" si="1">C10+D10+E10</f>
        <v>74</v>
      </c>
      <c r="C10" s="96">
        <v>56</v>
      </c>
      <c r="D10" s="96">
        <v>2</v>
      </c>
      <c r="E10" s="96">
        <v>16</v>
      </c>
      <c r="F10" s="60" t="s">
        <v>33</v>
      </c>
    </row>
    <row r="11" spans="1:6" ht="33.75">
      <c r="A11" s="53" t="s">
        <v>35</v>
      </c>
      <c r="B11" s="59">
        <f t="shared" si="1"/>
        <v>110</v>
      </c>
      <c r="C11" s="96">
        <v>42</v>
      </c>
      <c r="D11" s="96">
        <v>1</v>
      </c>
      <c r="E11" s="96">
        <v>67</v>
      </c>
      <c r="F11" s="60" t="s">
        <v>33</v>
      </c>
    </row>
    <row r="12" spans="1:6">
      <c r="A12" s="49" t="s">
        <v>28</v>
      </c>
      <c r="B12" s="59">
        <f t="shared" si="1"/>
        <v>2150</v>
      </c>
      <c r="C12" s="96">
        <v>832</v>
      </c>
      <c r="D12" s="96">
        <v>7</v>
      </c>
      <c r="E12" s="96">
        <v>1311</v>
      </c>
      <c r="F12" s="60" t="s">
        <v>33</v>
      </c>
    </row>
    <row r="13" spans="1:6" ht="22.5">
      <c r="A13" s="49" t="s">
        <v>60</v>
      </c>
      <c r="B13" s="59">
        <f t="shared" si="1"/>
        <v>18359</v>
      </c>
      <c r="C13" s="96">
        <v>1269</v>
      </c>
      <c r="D13" s="96">
        <v>3</v>
      </c>
      <c r="E13" s="96">
        <v>17087</v>
      </c>
      <c r="F13" s="60" t="s">
        <v>33</v>
      </c>
    </row>
    <row r="14" spans="1:6">
      <c r="A14" s="49" t="s">
        <v>61</v>
      </c>
      <c r="B14" s="59">
        <f t="shared" si="1"/>
        <v>4460</v>
      </c>
      <c r="C14" s="96">
        <v>503</v>
      </c>
      <c r="D14" s="96">
        <v>11</v>
      </c>
      <c r="E14" s="96">
        <v>3946</v>
      </c>
      <c r="F14" s="60" t="s">
        <v>33</v>
      </c>
    </row>
    <row r="15" spans="1:6" ht="22.5">
      <c r="A15" s="43" t="s">
        <v>36</v>
      </c>
      <c r="B15" s="59">
        <f>C15+E15</f>
        <v>2011</v>
      </c>
      <c r="C15" s="96">
        <v>101</v>
      </c>
      <c r="D15" s="60" t="s">
        <v>33</v>
      </c>
      <c r="E15" s="96">
        <v>1910</v>
      </c>
      <c r="F15" s="60" t="s">
        <v>33</v>
      </c>
    </row>
    <row r="16" spans="1:6">
      <c r="A16" s="49" t="s">
        <v>27</v>
      </c>
      <c r="B16" s="59">
        <f>C16+D16+E16</f>
        <v>518</v>
      </c>
      <c r="C16" s="96">
        <v>119</v>
      </c>
      <c r="D16" s="96">
        <v>1</v>
      </c>
      <c r="E16" s="96">
        <v>398</v>
      </c>
      <c r="F16" s="60" t="s">
        <v>33</v>
      </c>
    </row>
    <row r="17" spans="1:6">
      <c r="A17" s="49" t="s">
        <v>31</v>
      </c>
      <c r="B17" s="59">
        <f t="shared" ref="B17:B18" si="2">C17+E17</f>
        <v>82</v>
      </c>
      <c r="C17" s="96">
        <v>71</v>
      </c>
      <c r="D17" s="60" t="s">
        <v>33</v>
      </c>
      <c r="E17" s="96">
        <v>11</v>
      </c>
      <c r="F17" s="60" t="s">
        <v>33</v>
      </c>
    </row>
    <row r="18" spans="1:6">
      <c r="A18" s="49" t="s">
        <v>37</v>
      </c>
      <c r="B18" s="59">
        <f t="shared" si="2"/>
        <v>1911</v>
      </c>
      <c r="C18" s="96">
        <v>131</v>
      </c>
      <c r="D18" s="60" t="s">
        <v>33</v>
      </c>
      <c r="E18" s="96">
        <v>1780</v>
      </c>
      <c r="F18" s="60" t="s">
        <v>33</v>
      </c>
    </row>
    <row r="19" spans="1:6" ht="22.5">
      <c r="A19" s="49" t="s">
        <v>62</v>
      </c>
      <c r="B19" s="59">
        <f t="shared" ref="B19:B20" si="3">C19+D19+E19</f>
        <v>744</v>
      </c>
      <c r="C19" s="96">
        <v>318</v>
      </c>
      <c r="D19" s="96">
        <v>1</v>
      </c>
      <c r="E19" s="96">
        <v>425</v>
      </c>
      <c r="F19" s="60" t="s">
        <v>33</v>
      </c>
    </row>
    <row r="20" spans="1:6" ht="22.5">
      <c r="A20" s="49" t="s">
        <v>26</v>
      </c>
      <c r="B20" s="59">
        <f t="shared" si="3"/>
        <v>958</v>
      </c>
      <c r="C20" s="96">
        <v>220</v>
      </c>
      <c r="D20" s="96">
        <v>6</v>
      </c>
      <c r="E20" s="96">
        <v>732</v>
      </c>
      <c r="F20" s="60" t="s">
        <v>33</v>
      </c>
    </row>
    <row r="21" spans="1:6">
      <c r="A21" s="49" t="s">
        <v>25</v>
      </c>
      <c r="B21" s="59">
        <f>C21+E21</f>
        <v>802</v>
      </c>
      <c r="C21" s="96">
        <v>239</v>
      </c>
      <c r="D21" s="60" t="s">
        <v>33</v>
      </c>
      <c r="E21" s="96">
        <v>563</v>
      </c>
      <c r="F21" s="60" t="s">
        <v>33</v>
      </c>
    </row>
    <row r="22" spans="1:6">
      <c r="A22" s="42" t="s">
        <v>38</v>
      </c>
      <c r="B22" s="59">
        <f>C22+D22+E22</f>
        <v>332</v>
      </c>
      <c r="C22" s="96">
        <v>143</v>
      </c>
      <c r="D22" s="96">
        <v>1</v>
      </c>
      <c r="E22" s="96">
        <v>188</v>
      </c>
      <c r="F22" s="60" t="s">
        <v>33</v>
      </c>
    </row>
    <row r="23" spans="1:6">
      <c r="A23" s="50" t="s">
        <v>63</v>
      </c>
      <c r="B23" s="59">
        <f>C23+E23</f>
        <v>341</v>
      </c>
      <c r="C23" s="96">
        <v>44</v>
      </c>
      <c r="D23" s="60" t="s">
        <v>33</v>
      </c>
      <c r="E23" s="96">
        <v>297</v>
      </c>
      <c r="F23" s="61" t="s">
        <v>33</v>
      </c>
    </row>
    <row r="24" spans="1:6">
      <c r="A24" s="48" t="s">
        <v>24</v>
      </c>
      <c r="B24" s="63">
        <f>C24+D24+E24</f>
        <v>5821</v>
      </c>
      <c r="C24" s="97">
        <v>267</v>
      </c>
      <c r="D24" s="97">
        <v>1</v>
      </c>
      <c r="E24" s="55">
        <v>5553</v>
      </c>
      <c r="F24" s="62" t="s">
        <v>33</v>
      </c>
    </row>
    <row r="25" spans="1:6" ht="12.75">
      <c r="A25" s="51"/>
      <c r="B25" s="64"/>
      <c r="C25" s="64"/>
      <c r="D25" s="64"/>
      <c r="E25" s="64"/>
      <c r="F25" s="64"/>
    </row>
    <row r="26" spans="1:6" ht="12.75" customHeight="1">
      <c r="A26" s="98" t="s">
        <v>83</v>
      </c>
      <c r="B26" s="94"/>
      <c r="C26" s="94"/>
      <c r="D26" s="95"/>
      <c r="E26" s="94"/>
      <c r="F26" s="94"/>
    </row>
    <row r="27" spans="1:6" ht="15.75" customHeight="1">
      <c r="A27" s="135" t="s">
        <v>82</v>
      </c>
      <c r="B27" s="44"/>
      <c r="C27" s="44"/>
      <c r="D27" s="44"/>
      <c r="E27" s="44"/>
      <c r="F27" s="44"/>
    </row>
    <row r="28" spans="1:6" ht="12.75" customHeight="1">
      <c r="A28" s="89" t="s">
        <v>64</v>
      </c>
      <c r="B28" s="89" t="s">
        <v>65</v>
      </c>
      <c r="C28" s="90"/>
      <c r="D28" s="134" t="s">
        <v>74</v>
      </c>
      <c r="E28" s="134"/>
      <c r="F28" s="91" t="s">
        <v>66</v>
      </c>
    </row>
    <row r="29" spans="1:6" ht="15" customHeight="1">
      <c r="A29" s="45" t="s">
        <v>78</v>
      </c>
      <c r="B29" s="74" t="s">
        <v>67</v>
      </c>
      <c r="C29" s="75"/>
      <c r="D29" s="133" t="s">
        <v>75</v>
      </c>
      <c r="E29" s="133"/>
      <c r="F29" s="76" t="s">
        <v>68</v>
      </c>
    </row>
    <row r="30" spans="1:6" ht="56.25" customHeight="1">
      <c r="A30" s="46"/>
      <c r="B30" s="47" t="s">
        <v>69</v>
      </c>
      <c r="C30" s="28"/>
      <c r="D30" s="124" t="s">
        <v>76</v>
      </c>
      <c r="E30" s="124"/>
      <c r="F30" s="41" t="s">
        <v>70</v>
      </c>
    </row>
    <row r="31" spans="1:6" ht="12.75">
      <c r="A31" s="40"/>
      <c r="B31" s="40"/>
      <c r="C31" s="40"/>
      <c r="D31" s="52"/>
      <c r="E31" s="40"/>
      <c r="F31" s="40"/>
    </row>
  </sheetData>
  <mergeCells count="8">
    <mergeCell ref="D30:E30"/>
    <mergeCell ref="A1:F1"/>
    <mergeCell ref="A4:A5"/>
    <mergeCell ref="B4:B5"/>
    <mergeCell ref="C4:F4"/>
    <mergeCell ref="A3:F3"/>
    <mergeCell ref="D29:E29"/>
    <mergeCell ref="D28:E28"/>
  </mergeCells>
  <pageMargins left="0.11811023622047245" right="0.11811023622047245"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 Cover</vt:lpstr>
      <vt:lpstr> Conventions</vt:lpstr>
      <vt:lpstr> Content</vt:lpstr>
      <vt:lpstr>Method.explanations</vt:lpstr>
      <vt:lpstr>1</vt:lpstr>
      <vt:lpstr>2</vt:lpstr>
      <vt:lpstr>3</vt:lpstr>
      <vt:lpstr>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Ибрагим</dc:creator>
  <cp:lastModifiedBy>a.baigutanova</cp:lastModifiedBy>
  <cp:lastPrinted>2023-12-01T11:41:08Z</cp:lastPrinted>
  <dcterms:created xsi:type="dcterms:W3CDTF">2023-06-09T05:08:09Z</dcterms:created>
  <dcterms:modified xsi:type="dcterms:W3CDTF">2026-04-15T06:51:46Z</dcterms:modified>
</cp:coreProperties>
</file>