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bookViews>
    <workbookView xWindow="0" yWindow="0" windowWidth="28305" windowHeight="11730" tabRatio="888"/>
  </bookViews>
  <sheets>
    <sheet name="Мұқаба" sheetId="13" r:id="rId1"/>
    <sheet name="Шартты белгілер" sheetId="24" r:id="rId2"/>
    <sheet name="Мазмұны" sheetId="19" r:id="rId3"/>
    <sheet name="Әдіснамалық түсініктемелер" sheetId="26" r:id="rId4"/>
    <sheet name="1" sheetId="23" r:id="rId5"/>
    <sheet name="2" sheetId="37" r:id="rId6"/>
    <sheet name="3" sheetId="36" r:id="rId7"/>
    <sheet name="4" sheetId="38" r:id="rId8"/>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24" i="38"/>
  <c r="B23"/>
  <c r="B22"/>
  <c r="B21"/>
  <c r="B20"/>
  <c r="B19"/>
  <c r="B18"/>
  <c r="B17"/>
  <c r="B16"/>
  <c r="B15"/>
  <c r="B14"/>
  <c r="B13"/>
  <c r="B12"/>
  <c r="B11"/>
  <c r="B10"/>
  <c r="B9"/>
  <c r="B8"/>
  <c r="B7"/>
  <c r="B6"/>
  <c r="B16" i="36"/>
  <c r="B15"/>
  <c r="B14"/>
  <c r="B13"/>
  <c r="B12"/>
  <c r="B11"/>
  <c r="B10"/>
  <c r="B9"/>
  <c r="B8"/>
  <c r="B7"/>
  <c r="B6"/>
  <c r="B24" i="37"/>
  <c r="B23"/>
  <c r="B22"/>
  <c r="B21"/>
  <c r="B20"/>
  <c r="B19"/>
  <c r="B18"/>
  <c r="B17"/>
  <c r="B16"/>
  <c r="B15"/>
  <c r="B14"/>
  <c r="B13"/>
  <c r="B12"/>
  <c r="B11"/>
  <c r="B10"/>
  <c r="B9"/>
  <c r="B8"/>
  <c r="B7"/>
  <c r="B6"/>
  <c r="B16" i="23"/>
  <c r="B15"/>
  <c r="B14"/>
  <c r="B13"/>
  <c r="B12"/>
  <c r="B11"/>
  <c r="B10"/>
  <c r="B9"/>
  <c r="B8"/>
  <c r="B7"/>
  <c r="B6"/>
</calcChain>
</file>

<file path=xl/sharedStrings.xml><?xml version="1.0" encoding="utf-8"?>
<sst xmlns="http://schemas.openxmlformats.org/spreadsheetml/2006/main" count="188" uniqueCount="85">
  <si>
    <t>© Қазақстан Республикасы Стратегиялық жоспарлау және реформалар агенттігі Ұлттық статистика бюросы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</si>
  <si>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</si>
  <si>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</si>
  <si>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</si>
  <si>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</si>
  <si>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</si>
  <si>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</si>
  <si>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</si>
  <si>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</si>
  <si>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</si>
  <si>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</si>
  <si>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</si>
  <si>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</si>
  <si>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</si>
  <si>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</si>
  <si>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</si>
  <si>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</si>
  <si>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</si>
  <si>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</si>
  <si>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</si>
  <si>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</si>
  <si>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</si>
  <si>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</si>
  <si>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</si>
  <si>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</si>
  <si>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</si>
  <si>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</si>
  <si>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</si>
  <si>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</si>
  <si>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</si>
  <si>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</si>
  <si>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</si>
  <si>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 бірлік</t>
  </si>
  <si>
    <t>1</t>
  </si>
  <si>
    <t>2</t>
  </si>
  <si>
    <t>3</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</si>
  <si>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</si>
  <si>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</si>
  <si>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</si>
  <si>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</si>
  <si>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</si>
  <si>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t>
  </si>
  <si>
    <t>Сумен жабдықтау; су бұру; қалдықтарды жинау, өңдеу және жою, ластануды жою бойынша қызмет</t>
  </si>
  <si>
    <t>Қызмет түрлері бойынша жұмыс істеп тұрған ШОК субъектілерінің саны</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</si>
  <si>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</si>
  <si>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</si>
  <si>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</si>
  <si>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</si>
  <si>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4. Қызмет түрлері бойынша жұмыс істеп тұрған ШОК субъектілерінің саны</t>
  </si>
  <si>
    <t>Жетісу облысында тіркелген және жұмыс істеп тұрған шағын және орта кәсіпкерлік субъектілерінің саны</t>
  </si>
  <si>
    <t>Қалалар мен аудандар бойынша тіркелген ШОК субъектілерінің саны</t>
  </si>
  <si>
    <t>Қызмет түрлері бойынша тіркелген ШОК субъектілерінің саны</t>
  </si>
  <si>
    <t>Жұмыс істеп тұрған ШОК субъектілерінің саны</t>
  </si>
  <si>
    <t xml:space="preserve"> 1. Қалалар мен аудандар бойынша тіркелген ШОК субъектілерінің саны</t>
  </si>
  <si>
    <t>Жетісу облысы</t>
  </si>
  <si>
    <t>Талдықорған қ.ә.</t>
  </si>
  <si>
    <t>Текелі қ.ә.</t>
  </si>
  <si>
    <t xml:space="preserve">Ақсу </t>
  </si>
  <si>
    <t xml:space="preserve">Алакөл </t>
  </si>
  <si>
    <t xml:space="preserve">Ескелді </t>
  </si>
  <si>
    <t xml:space="preserve">Кербұлақ </t>
  </si>
  <si>
    <t xml:space="preserve">Көксу </t>
  </si>
  <si>
    <t xml:space="preserve">Қаратал </t>
  </si>
  <si>
    <t xml:space="preserve">Панфилов </t>
  </si>
  <si>
    <t xml:space="preserve">Сарқан </t>
  </si>
  <si>
    <t>Көлік және жинақтау</t>
  </si>
  <si>
    <t xml:space="preserve">Жауапты шығарушы:                                                           </t>
  </si>
  <si>
    <t xml:space="preserve">Бөлім басшысы: </t>
  </si>
  <si>
    <t xml:space="preserve">Орындаған:                 </t>
  </si>
  <si>
    <t xml:space="preserve">Мекен жайы:             </t>
  </si>
  <si>
    <t>А.А.Байгутанова</t>
  </si>
  <si>
    <t>040000</t>
  </si>
  <si>
    <t>Тел. +7 7282  419149</t>
  </si>
  <si>
    <t>Талдықорған қаласы, Жансүгіров көшесі, 111</t>
  </si>
  <si>
    <t>2. Қызмет түрлері бойынша тіркелген ШОК субъектілерінің саны</t>
  </si>
  <si>
    <t>3. Жұмыс істеп тұрған ШОК субъектілерінің саны</t>
  </si>
  <si>
    <t>2 серия. Кәсіпорын статистикасы</t>
  </si>
  <si>
    <t>Ж.Б.Копбаева</t>
  </si>
  <si>
    <t>Тел. +7 7282  419149                                    Е-mail: Zh.Kopbaeva@aspire.gov.kz</t>
  </si>
  <si>
    <t>Статистикалық тіркелімдер бөлімі</t>
  </si>
  <si>
    <t>Жариялау күні: 15.04.2026</t>
  </si>
  <si>
    <t>Келесі жариялау күні: 15.05.2026</t>
  </si>
  <si>
    <t>2026 жылғы 1 сәуірдегі жағдай бойынша</t>
  </si>
  <si>
    <t>2026 жылғы 15 сәуірдегі</t>
  </si>
  <si>
    <t>№Т-02-11-М-316-ВН</t>
  </si>
</sst>
</file>

<file path=xl/styles.xml><?xml version="1.0" encoding="utf-8"?>
<styleSheet xmlns="http://schemas.openxmlformats.org/spreadsheetml/2006/main">
  <numFmts count="1">
    <numFmt numFmtId="164" formatCode="###\ ###\ ###\ ##0"/>
  </numFmts>
  <fonts count="44">
    <font>
      <sz val="11"/>
      <color theme="1"/>
      <name val="Calibri"/>
      <family val="2"/>
      <scheme val="minor"/>
    </font>
    <font>
      <u/>
      <sz val="11"/>
      <color theme="10"/>
      <name val="Calibri"/>
      <family val="2"/>
      <scheme val="minor"/>
    </font>
    <font>
      <b/>
      <sz val="12"/>
      <name val="Arial"/>
      <family val="2"/>
    </font>
    <font>
      <sz val="10"/>
      <name val="Arial Cyr"/>
      <charset val="204"/>
    </font>
    <font>
      <sz val="11"/>
      <color indexed="8"/>
      <name val="Calibri"/>
      <family val="2"/>
    </font>
    <font>
      <sz val="11"/>
      <name val="Calibri"/>
      <family val="2"/>
      <charset val="204"/>
    </font>
    <font>
      <sz val="11"/>
      <color indexed="10"/>
      <name val="Calibri"/>
      <family val="2"/>
      <charset val="204"/>
    </font>
    <font>
      <sz val="11"/>
      <name val="Roboto Light"/>
      <charset val="204"/>
    </font>
    <font>
      <sz val="11"/>
      <color indexed="8"/>
      <name val="Calibri"/>
      <family val="2"/>
      <scheme val="minor"/>
    </font>
    <font>
      <sz val="9"/>
      <name val="Roboto"/>
      <charset val="204"/>
    </font>
    <font>
      <sz val="11"/>
      <color theme="1"/>
      <name val="Roboto"/>
      <charset val="204"/>
    </font>
    <font>
      <sz val="8"/>
      <name val="Roboto"/>
      <charset val="204"/>
    </font>
    <font>
      <b/>
      <sz val="14"/>
      <name val="Roboto"/>
      <charset val="204"/>
    </font>
    <font>
      <sz val="11"/>
      <color indexed="8"/>
      <name val="Roboto"/>
      <charset val="204"/>
    </font>
    <font>
      <b/>
      <sz val="20"/>
      <name val="Roboto"/>
      <charset val="204"/>
    </font>
    <font>
      <sz val="14"/>
      <name val="Roboto"/>
      <charset val="204"/>
    </font>
    <font>
      <sz val="10"/>
      <name val="Roboto"/>
      <charset val="204"/>
    </font>
    <font>
      <sz val="10"/>
      <color rgb="FF000000"/>
      <name val="Roboto"/>
      <charset val="204"/>
    </font>
    <font>
      <b/>
      <sz val="10"/>
      <name val="Roboto"/>
      <charset val="204"/>
    </font>
    <font>
      <sz val="8"/>
      <color rgb="FF000000"/>
      <name val="Roboto"/>
      <charset val="204"/>
    </font>
    <font>
      <sz val="8"/>
      <color theme="1"/>
      <name val="Roboto"/>
      <charset val="204"/>
    </font>
    <font>
      <b/>
      <sz val="8"/>
      <color rgb="FF000000"/>
      <name val="Roboto"/>
      <charset val="204"/>
    </font>
    <font>
      <b/>
      <sz val="10"/>
      <color rgb="FF000000"/>
      <name val="Roboto"/>
      <charset val="204"/>
    </font>
    <font>
      <b/>
      <sz val="8"/>
      <color indexed="8"/>
      <name val="Roboto"/>
      <charset val="204"/>
    </font>
    <font>
      <i/>
      <sz val="8"/>
      <color rgb="FF000000"/>
      <name val="Roboto"/>
      <charset val="204"/>
    </font>
    <font>
      <sz val="8"/>
      <color indexed="8"/>
      <name val="Roboto"/>
      <charset val="204"/>
    </font>
    <font>
      <sz val="10"/>
      <color rgb="FF000000"/>
      <name val="Roboto"/>
      <charset val="204"/>
    </font>
    <font>
      <b/>
      <sz val="20"/>
      <name val="Roboto"/>
      <charset val="204"/>
    </font>
    <font>
      <sz val="10"/>
      <name val="Roboto"/>
      <charset val="204"/>
    </font>
    <font>
      <b/>
      <sz val="12"/>
      <name val="Roboto"/>
      <charset val="204"/>
    </font>
    <font>
      <sz val="10"/>
      <name val="Roboto Bold"/>
      <charset val="204"/>
    </font>
    <font>
      <sz val="8"/>
      <name val="Roboto"/>
      <charset val="204"/>
    </font>
    <font>
      <sz val="8"/>
      <color indexed="8"/>
      <name val="Roboto"/>
      <charset val="204"/>
    </font>
    <font>
      <b/>
      <sz val="10"/>
      <color rgb="FFFF0000"/>
      <name val="Arial Cyr"/>
      <charset val="204"/>
    </font>
    <font>
      <b/>
      <sz val="10"/>
      <color rgb="FFFF0000"/>
      <name val="Calibri"/>
      <family val="2"/>
      <charset val="204"/>
    </font>
    <font>
      <sz val="8"/>
      <color rgb="FF000000"/>
      <name val="Roboto"/>
      <charset val="204"/>
    </font>
    <font>
      <b/>
      <sz val="8"/>
      <color indexed="8"/>
      <name val="Roboto"/>
      <charset val="204"/>
    </font>
    <font>
      <sz val="8"/>
      <color indexed="8"/>
      <name val="Roboto Bold"/>
      <charset val="204"/>
    </font>
    <font>
      <b/>
      <sz val="12"/>
      <name val="Roboto "/>
      <charset val="204"/>
    </font>
    <font>
      <sz val="11"/>
      <name val="Roboto"/>
      <charset val="204"/>
    </font>
    <font>
      <b/>
      <sz val="10"/>
      <name val="Roboto"/>
      <charset val="204"/>
    </font>
    <font>
      <b/>
      <sz val="8"/>
      <name val="Roboto "/>
      <charset val="204"/>
    </font>
    <font>
      <b/>
      <sz val="8"/>
      <color indexed="8"/>
      <name val="Roboto "/>
      <charset val="204"/>
    </font>
    <font>
      <sz val="8"/>
      <color theme="1"/>
      <name val="Calibri"/>
      <family val="2"/>
      <charset val="204"/>
    </font>
  </fonts>
  <fills count="2">
    <fill>
      <patternFill patternType="none"/>
    </fill>
    <fill>
      <patternFill patternType="gray125"/>
    </fill>
  </fills>
  <borders count="12">
    <border>
      <left/>
      <right/>
      <top/>
      <bottom/>
      <diagonal/>
    </border>
    <border>
      <left/>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xf numFmtId="0" fontId="2" fillId="0" borderId="2" applyNumberFormat="0" applyFill="0" applyBorder="0" applyAlignment="0" applyProtection="0"/>
    <xf numFmtId="0" fontId="3" fillId="0" borderId="0"/>
    <xf numFmtId="0" fontId="4" fillId="0" borderId="0"/>
    <xf numFmtId="0" fontId="8" fillId="0" borderId="0"/>
    <xf numFmtId="0" fontId="4" fillId="0" borderId="0"/>
  </cellStyleXfs>
  <cellXfs count="130">
    <xf numFmtId="0" fontId="0" fillId="0" borderId="0" xfId="0"/>
    <xf numFmtId="0" fontId="0" fillId="0" borderId="0" xfId="0"/>
    <xf numFmtId="0" fontId="0" fillId="0" borderId="0" xfId="0" applyFont="1"/>
    <xf numFmtId="0" fontId="5" fillId="0" borderId="0" xfId="0" applyFont="1"/>
    <xf numFmtId="0" fontId="5" fillId="0" borderId="0" xfId="0" applyFont="1" applyFill="1" applyAlignment="1">
      <alignment horizontal="justify" vertical="top"/>
    </xf>
    <xf numFmtId="0" fontId="6" fillId="0" borderId="0" xfId="0" applyFont="1" applyFill="1" applyAlignment="1">
      <alignment horizontal="justify" vertical="top"/>
    </xf>
    <xf numFmtId="0" fontId="0" fillId="0" borderId="0" xfId="0" applyFont="1" applyAlignment="1">
      <alignment vertical="top"/>
    </xf>
    <xf numFmtId="0" fontId="7" fillId="0" borderId="0" xfId="0" applyFont="1" applyAlignment="1">
      <alignment horizontal="justify" vertical="top"/>
    </xf>
    <xf numFmtId="0" fontId="7" fillId="0" borderId="0" xfId="0" applyFont="1" applyFill="1" applyAlignment="1">
      <alignment horizontal="justify" vertical="top"/>
    </xf>
    <xf numFmtId="0" fontId="7" fillId="0" borderId="0" xfId="0" applyFont="1" applyAlignment="1">
      <alignment vertical="top" wrapText="1"/>
    </xf>
    <xf numFmtId="0" fontId="9" fillId="0" borderId="0" xfId="3" applyFont="1" applyAlignment="1">
      <alignment vertical="top" wrapText="1"/>
    </xf>
    <xf numFmtId="0" fontId="10" fillId="0" borderId="0" xfId="0" applyFont="1"/>
    <xf numFmtId="0" fontId="11" fillId="0" borderId="0" xfId="3" applyFont="1" applyAlignment="1">
      <alignment vertical="top" wrapText="1"/>
    </xf>
    <xf numFmtId="0" fontId="13" fillId="0" borderId="0" xfId="4" applyFont="1" applyAlignment="1">
      <alignment vertical="top" wrapText="1"/>
    </xf>
    <xf numFmtId="0" fontId="12" fillId="0" borderId="0" xfId="3" applyFont="1" applyAlignment="1">
      <alignment horizontal="right" vertical="top" wrapText="1"/>
    </xf>
    <xf numFmtId="0" fontId="14" fillId="0" borderId="0" xfId="0" applyFont="1" applyAlignment="1">
      <alignment vertical="top" wrapText="1"/>
    </xf>
    <xf numFmtId="0" fontId="15" fillId="0" borderId="0" xfId="0" applyFont="1" applyBorder="1" applyAlignment="1"/>
    <xf numFmtId="0" fontId="13" fillId="0" borderId="0" xfId="4" applyFont="1"/>
    <xf numFmtId="0" fontId="17" fillId="0" borderId="0" xfId="0" applyFont="1"/>
    <xf numFmtId="0" fontId="10" fillId="0" borderId="0" xfId="0" applyFont="1" applyAlignment="1"/>
    <xf numFmtId="49" fontId="10" fillId="0" borderId="0" xfId="0" applyNumberFormat="1" applyFont="1"/>
    <xf numFmtId="0" fontId="20" fillId="0" borderId="0" xfId="0" applyFont="1"/>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1" xfId="0" applyFont="1" applyBorder="1" applyAlignment="1">
      <alignment horizontal="center" vertical="center" wrapText="1"/>
    </xf>
    <xf numFmtId="0" fontId="21" fillId="0" borderId="0" xfId="0" applyFont="1" applyAlignment="1">
      <alignment horizontal="center"/>
    </xf>
    <xf numFmtId="0" fontId="20" fillId="0" borderId="0" xfId="0" applyFont="1" applyProtection="1">
      <protection locked="0"/>
    </xf>
    <xf numFmtId="0" fontId="16" fillId="0" borderId="0" xfId="0" applyFont="1"/>
    <xf numFmtId="0" fontId="16" fillId="0" borderId="0" xfId="0" applyFont="1" applyAlignment="1">
      <alignment horizontal="justify" vertical="top" wrapText="1"/>
    </xf>
    <xf numFmtId="0" fontId="16" fillId="0" borderId="0" xfId="0" applyFont="1" applyAlignment="1">
      <alignment horizontal="justify" vertical="top"/>
    </xf>
    <xf numFmtId="0" fontId="16" fillId="0" borderId="0" xfId="0" applyFont="1" applyFill="1" applyAlignment="1">
      <alignment horizontal="justify" vertical="top"/>
    </xf>
    <xf numFmtId="0" fontId="16" fillId="0" borderId="0" xfId="0" applyFont="1" applyAlignment="1">
      <alignment vertical="top" wrapText="1"/>
    </xf>
    <xf numFmtId="0" fontId="22" fillId="0" borderId="0" xfId="0" applyFont="1" applyAlignment="1">
      <alignment horizontal="center"/>
    </xf>
    <xf numFmtId="0" fontId="9" fillId="0" borderId="0" xfId="3" applyFont="1" applyAlignment="1">
      <alignment vertical="top" wrapText="1"/>
    </xf>
    <xf numFmtId="0" fontId="15" fillId="0" borderId="0" xfId="3" applyFont="1" applyAlignment="1">
      <alignment vertical="top" wrapText="1"/>
    </xf>
    <xf numFmtId="0" fontId="12" fillId="0" borderId="0" xfId="3" applyFont="1" applyAlignment="1">
      <alignment vertical="center" wrapText="1"/>
    </xf>
    <xf numFmtId="0" fontId="26" fillId="0" borderId="0" xfId="0" applyFont="1" applyAlignment="1">
      <alignment vertical="center"/>
    </xf>
    <xf numFmtId="0" fontId="29" fillId="0" borderId="0" xfId="3" applyFont="1" applyAlignment="1">
      <alignment horizontal="center"/>
    </xf>
    <xf numFmtId="0" fontId="31" fillId="0" borderId="0" xfId="0" applyFont="1" applyFill="1" applyAlignment="1">
      <alignment wrapText="1"/>
    </xf>
    <xf numFmtId="0" fontId="31" fillId="0" borderId="1" xfId="0" applyFont="1" applyFill="1" applyBorder="1" applyAlignment="1">
      <alignment wrapText="1"/>
    </xf>
    <xf numFmtId="0" fontId="0" fillId="0" borderId="0" xfId="0" applyFill="1"/>
    <xf numFmtId="3" fontId="0" fillId="0" borderId="0" xfId="0" applyNumberFormat="1" applyFill="1"/>
    <xf numFmtId="3" fontId="33" fillId="0" borderId="0" xfId="0" applyNumberFormat="1" applyFont="1" applyFill="1"/>
    <xf numFmtId="3" fontId="34" fillId="0" borderId="0" xfId="0" applyNumberFormat="1" applyFont="1" applyFill="1" applyAlignment="1">
      <alignment horizontal="right" wrapText="1"/>
    </xf>
    <xf numFmtId="0" fontId="32" fillId="0" borderId="0" xfId="0" applyFont="1" applyFill="1" applyAlignment="1">
      <alignment horizontal="left" wrapText="1"/>
    </xf>
    <xf numFmtId="0" fontId="31" fillId="0" borderId="0" xfId="0" applyFont="1" applyFill="1" applyAlignment="1">
      <alignment horizontal="justify"/>
    </xf>
    <xf numFmtId="0" fontId="32" fillId="0" borderId="0" xfId="0" applyFont="1" applyFill="1" applyBorder="1" applyAlignment="1">
      <alignment horizontal="left" wrapText="1"/>
    </xf>
    <xf numFmtId="0" fontId="32" fillId="0" borderId="1" xfId="0" applyFont="1" applyFill="1" applyBorder="1" applyAlignment="1">
      <alignment horizontal="left" wrapText="1"/>
    </xf>
    <xf numFmtId="0" fontId="28" fillId="0" borderId="0" xfId="0" applyFont="1" applyFill="1"/>
    <xf numFmtId="0" fontId="35" fillId="0" borderId="6" xfId="0" applyFont="1" applyFill="1" applyBorder="1" applyAlignment="1">
      <alignment horizontal="center" vertical="center" wrapText="1"/>
    </xf>
    <xf numFmtId="0" fontId="35" fillId="0" borderId="3" xfId="0" applyFont="1" applyFill="1" applyBorder="1" applyAlignment="1">
      <alignment horizontal="center" vertical="center" wrapText="1"/>
    </xf>
    <xf numFmtId="164" fontId="36" fillId="0" borderId="0" xfId="0" applyNumberFormat="1" applyFont="1" applyFill="1" applyAlignment="1">
      <alignment horizontal="left" wrapText="1" indent="1"/>
    </xf>
    <xf numFmtId="3" fontId="28" fillId="0" borderId="0" xfId="0" applyNumberFormat="1" applyFont="1" applyFill="1"/>
    <xf numFmtId="3" fontId="34" fillId="0" borderId="0" xfId="0" applyNumberFormat="1" applyFont="1" applyFill="1" applyBorder="1" applyAlignment="1">
      <alignment horizontal="right" wrapText="1"/>
    </xf>
    <xf numFmtId="0" fontId="28" fillId="0" borderId="1" xfId="0" applyFont="1" applyFill="1" applyBorder="1"/>
    <xf numFmtId="0" fontId="30" fillId="0" borderId="0" xfId="0" applyFont="1" applyFill="1"/>
    <xf numFmtId="0" fontId="37" fillId="0" borderId="0" xfId="0" applyFont="1" applyFill="1" applyBorder="1"/>
    <xf numFmtId="0" fontId="32" fillId="0" borderId="0" xfId="0" applyFont="1" applyFill="1" applyBorder="1" applyAlignment="1">
      <alignment wrapText="1"/>
    </xf>
    <xf numFmtId="0" fontId="32" fillId="0" borderId="0" xfId="6" applyFont="1" applyFill="1" applyBorder="1" applyAlignment="1">
      <alignment horizontal="left"/>
    </xf>
    <xf numFmtId="0" fontId="32" fillId="0" borderId="0" xfId="0" applyFont="1" applyFill="1" applyBorder="1"/>
    <xf numFmtId="49" fontId="31" fillId="0" borderId="0" xfId="0" applyNumberFormat="1" applyFont="1" applyFill="1"/>
    <xf numFmtId="0" fontId="32" fillId="0" borderId="1" xfId="0" applyFont="1" applyFill="1" applyBorder="1" applyAlignment="1">
      <alignment wrapText="1"/>
    </xf>
    <xf numFmtId="0" fontId="31" fillId="0" borderId="1" xfId="0" applyFont="1" applyFill="1" applyBorder="1" applyAlignment="1">
      <alignment vertical="top"/>
    </xf>
    <xf numFmtId="0" fontId="31" fillId="0" borderId="1" xfId="0" applyFont="1" applyFill="1" applyBorder="1" applyAlignment="1">
      <alignment vertical="top" wrapText="1"/>
    </xf>
    <xf numFmtId="0" fontId="17" fillId="0" borderId="0" xfId="0" applyFont="1" applyAlignment="1">
      <alignment vertical="top" wrapText="1"/>
    </xf>
    <xf numFmtId="0" fontId="29" fillId="0" borderId="0" xfId="0" applyFont="1" applyAlignment="1">
      <alignment horizontal="center" vertical="center"/>
    </xf>
    <xf numFmtId="0" fontId="27" fillId="0" borderId="0" xfId="0" applyFont="1" applyAlignment="1">
      <alignment horizontal="left" vertical="top" wrapText="1"/>
    </xf>
    <xf numFmtId="0" fontId="27" fillId="0" borderId="0" xfId="0" applyFont="1" applyAlignment="1">
      <alignment vertical="top" wrapText="1"/>
    </xf>
    <xf numFmtId="0" fontId="28" fillId="0" borderId="0" xfId="1" applyFont="1" applyAlignment="1">
      <alignment horizontal="center"/>
    </xf>
    <xf numFmtId="0" fontId="28" fillId="0" borderId="0" xfId="1" applyFont="1"/>
    <xf numFmtId="49" fontId="39" fillId="0" borderId="0" xfId="0" applyNumberFormat="1" applyFont="1"/>
    <xf numFmtId="0" fontId="39" fillId="0" borderId="0" xfId="0" applyFont="1"/>
    <xf numFmtId="0" fontId="41" fillId="0" borderId="0" xfId="0" applyFont="1" applyFill="1" applyAlignment="1">
      <alignment wrapText="1"/>
    </xf>
    <xf numFmtId="0" fontId="41" fillId="0" borderId="0" xfId="0" applyFont="1" applyFill="1"/>
    <xf numFmtId="0" fontId="42" fillId="0" borderId="0" xfId="0" applyFont="1" applyFill="1" applyBorder="1" applyAlignment="1">
      <alignment vertical="top" wrapText="1"/>
    </xf>
    <xf numFmtId="14" fontId="41" fillId="0" borderId="0" xfId="0" applyNumberFormat="1" applyFont="1" applyFill="1" applyBorder="1" applyAlignment="1">
      <alignment horizontal="left" vertical="top" wrapText="1"/>
    </xf>
    <xf numFmtId="0" fontId="41" fillId="0" borderId="0" xfId="0" applyFont="1" applyFill="1" applyBorder="1" applyAlignment="1">
      <alignment vertical="top" wrapText="1"/>
    </xf>
    <xf numFmtId="3" fontId="20" fillId="0" borderId="0" xfId="0" applyNumberFormat="1" applyFont="1" applyFill="1"/>
    <xf numFmtId="0" fontId="20" fillId="0" borderId="0" xfId="0" applyFont="1" applyFill="1"/>
    <xf numFmtId="0" fontId="10" fillId="0" borderId="0" xfId="0" applyFont="1" applyFill="1"/>
    <xf numFmtId="0" fontId="18" fillId="0" borderId="0" xfId="0" applyFont="1" applyFill="1" applyAlignment="1">
      <alignment horizontal="center" vertical="center" wrapText="1"/>
    </xf>
    <xf numFmtId="0" fontId="19" fillId="0" borderId="6" xfId="0" applyFont="1" applyFill="1" applyBorder="1" applyAlignment="1">
      <alignment horizontal="center" vertical="center" wrapText="1"/>
    </xf>
    <xf numFmtId="0" fontId="19" fillId="0" borderId="3" xfId="0" applyFont="1" applyFill="1" applyBorder="1" applyAlignment="1">
      <alignment horizontal="center" vertical="center" wrapText="1"/>
    </xf>
    <xf numFmtId="3" fontId="43" fillId="0" borderId="0" xfId="0" applyNumberFormat="1" applyFont="1" applyFill="1" applyBorder="1" applyAlignment="1">
      <alignment horizontal="right" wrapText="1"/>
    </xf>
    <xf numFmtId="164" fontId="43" fillId="0" borderId="0" xfId="0" applyNumberFormat="1" applyFont="1" applyFill="1" applyBorder="1" applyAlignment="1">
      <alignment horizontal="right" wrapText="1"/>
    </xf>
    <xf numFmtId="0" fontId="25" fillId="0" borderId="0" xfId="0" applyFont="1" applyFill="1" applyBorder="1" applyAlignment="1">
      <alignment horizontal="right" wrapText="1"/>
    </xf>
    <xf numFmtId="164" fontId="25" fillId="0" borderId="1" xfId="0" applyNumberFormat="1" applyFont="1" applyFill="1" applyBorder="1" applyAlignment="1">
      <alignment horizontal="right" wrapText="1"/>
    </xf>
    <xf numFmtId="164" fontId="25" fillId="0" borderId="0" xfId="0" applyNumberFormat="1" applyFont="1" applyFill="1" applyAlignment="1">
      <alignment horizontal="right" wrapText="1"/>
    </xf>
    <xf numFmtId="0" fontId="25" fillId="0" borderId="0" xfId="0" applyFont="1" applyFill="1" applyAlignment="1">
      <alignment horizontal="right" wrapText="1"/>
    </xf>
    <xf numFmtId="164" fontId="11" fillId="0" borderId="1" xfId="0" applyNumberFormat="1" applyFont="1" applyFill="1" applyBorder="1" applyAlignment="1">
      <alignment horizontal="right" wrapText="1"/>
    </xf>
    <xf numFmtId="164" fontId="11" fillId="0" borderId="7" xfId="0" applyNumberFormat="1" applyFont="1" applyFill="1" applyBorder="1" applyAlignment="1">
      <alignment horizontal="right" wrapText="1"/>
    </xf>
    <xf numFmtId="164" fontId="11" fillId="0" borderId="0" xfId="0" applyNumberFormat="1" applyFont="1" applyFill="1" applyBorder="1" applyAlignment="1">
      <alignment horizontal="right" wrapText="1"/>
    </xf>
    <xf numFmtId="3" fontId="11" fillId="0" borderId="0" xfId="0" applyNumberFormat="1" applyFont="1" applyFill="1" applyAlignment="1">
      <alignment horizontal="right" wrapText="1"/>
    </xf>
    <xf numFmtId="3" fontId="11" fillId="0" borderId="1" xfId="0" applyNumberFormat="1" applyFont="1" applyFill="1" applyBorder="1" applyAlignment="1">
      <alignment horizontal="right" wrapText="1"/>
    </xf>
    <xf numFmtId="0" fontId="25" fillId="0" borderId="1" xfId="0" applyFont="1" applyFill="1" applyBorder="1" applyAlignment="1">
      <alignment horizontal="right" wrapText="1"/>
    </xf>
    <xf numFmtId="0" fontId="20" fillId="0" borderId="0" xfId="0" applyFont="1" applyFill="1" applyBorder="1"/>
    <xf numFmtId="0" fontId="9" fillId="0" borderId="0" xfId="3" applyFont="1" applyAlignment="1">
      <alignment horizontal="center" vertical="top" wrapText="1"/>
    </xf>
    <xf numFmtId="0" fontId="15" fillId="0" borderId="0" xfId="3" applyFont="1" applyAlignment="1">
      <alignment horizontal="left" vertical="top" wrapText="1"/>
    </xf>
    <xf numFmtId="0" fontId="12" fillId="0" borderId="0" xfId="3" applyFont="1" applyAlignment="1">
      <alignment horizontal="left" vertical="center" wrapText="1"/>
    </xf>
    <xf numFmtId="0" fontId="27" fillId="0" borderId="0" xfId="0" applyFont="1" applyAlignment="1">
      <alignment horizontal="left" vertical="top" wrapText="1"/>
    </xf>
    <xf numFmtId="0" fontId="15" fillId="0" borderId="0" xfId="0" applyFont="1" applyBorder="1" applyAlignment="1">
      <alignment horizontal="left"/>
    </xf>
    <xf numFmtId="0" fontId="24" fillId="0" borderId="0" xfId="0" applyFont="1" applyAlignment="1">
      <alignment horizontal="left"/>
    </xf>
    <xf numFmtId="0" fontId="40" fillId="0" borderId="0" xfId="1" applyFont="1" applyAlignment="1">
      <alignment horizontal="left" vertical="center"/>
    </xf>
    <xf numFmtId="0" fontId="19" fillId="0" borderId="4"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9" xfId="0" applyFont="1" applyFill="1" applyBorder="1" applyAlignment="1">
      <alignment vertical="top" wrapText="1"/>
    </xf>
    <xf numFmtId="0" fontId="19" fillId="0" borderId="10" xfId="0" applyFont="1" applyFill="1" applyBorder="1" applyAlignment="1">
      <alignment vertical="top"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38" fillId="0" borderId="0" xfId="0" applyFont="1" applyFill="1" applyAlignment="1">
      <alignment horizontal="center" vertical="center" wrapText="1"/>
    </xf>
    <xf numFmtId="0" fontId="19" fillId="0" borderId="1" xfId="0" applyFont="1" applyFill="1" applyBorder="1" applyAlignment="1">
      <alignment horizontal="right"/>
    </xf>
    <xf numFmtId="0" fontId="29" fillId="0" borderId="0" xfId="0" applyFont="1" applyAlignment="1">
      <alignment horizontal="center"/>
    </xf>
    <xf numFmtId="0" fontId="19" fillId="0" borderId="6" xfId="0" applyFont="1" applyBorder="1" applyAlignment="1">
      <alignment vertical="top" wrapText="1"/>
    </xf>
    <xf numFmtId="0" fontId="23" fillId="0" borderId="6" xfId="0" applyFont="1" applyBorder="1" applyAlignment="1">
      <alignment vertical="top" wrapText="1"/>
    </xf>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right"/>
    </xf>
    <xf numFmtId="0" fontId="38" fillId="0" borderId="0" xfId="0" applyFont="1" applyFill="1" applyAlignment="1">
      <alignment horizontal="center"/>
    </xf>
    <xf numFmtId="0" fontId="19" fillId="0" borderId="9" xfId="0" applyFont="1" applyBorder="1" applyAlignment="1">
      <alignment vertical="top" wrapText="1"/>
    </xf>
    <xf numFmtId="0" fontId="19" fillId="0" borderId="10" xfId="0" applyFont="1" applyBorder="1" applyAlignment="1">
      <alignment vertical="top"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8" xfId="0" applyFont="1" applyBorder="1" applyAlignment="1">
      <alignment horizontal="center" vertical="center" wrapText="1"/>
    </xf>
    <xf numFmtId="0" fontId="35" fillId="0" borderId="6" xfId="0" applyFont="1" applyFill="1" applyBorder="1" applyAlignment="1">
      <alignment vertical="top" wrapText="1"/>
    </xf>
    <xf numFmtId="0" fontId="35" fillId="0" borderId="6"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2" fillId="0" borderId="1" xfId="0" applyFont="1" applyFill="1" applyBorder="1" applyAlignment="1">
      <alignment horizontal="left" vertical="top" wrapText="1"/>
    </xf>
    <xf numFmtId="0" fontId="31" fillId="0" borderId="1" xfId="0" applyFont="1" applyFill="1" applyBorder="1" applyAlignment="1">
      <alignment horizontal="right" wrapText="1"/>
    </xf>
    <xf numFmtId="0" fontId="11" fillId="0" borderId="1" xfId="0" applyFont="1" applyFill="1" applyBorder="1"/>
  </cellXfs>
  <cellStyles count="7">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 name="Обычный_5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9525</xdr:rowOff>
    </xdr:from>
    <xdr:to>
      <xdr:col>3</xdr:col>
      <xdr:colOff>510254</xdr:colOff>
      <xdr:row>3</xdr:row>
      <xdr:rowOff>276225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525" y="200025"/>
          <a:ext cx="2996279" cy="7905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2:P25"/>
  <sheetViews>
    <sheetView tabSelected="1" workbookViewId="0">
      <selection activeCell="K23" sqref="K23"/>
    </sheetView>
  </sheetViews>
  <sheetFormatPr defaultColWidth="8.7109375" defaultRowHeight="15"/>
  <cols>
    <col min="1" max="1" width="12.5703125" style="11" customWidth="1"/>
    <col min="2" max="2" width="13" style="11" customWidth="1"/>
    <col min="3" max="3" width="11.85546875" style="11" customWidth="1"/>
    <col min="4" max="4" width="10.42578125" style="11" customWidth="1"/>
    <col min="5" max="5" width="12.42578125" style="11" customWidth="1"/>
    <col min="6" max="6" width="11.85546875" style="11" customWidth="1"/>
    <col min="7" max="7" width="10.7109375" style="11" customWidth="1"/>
    <col min="8" max="8" width="10.42578125" style="11" customWidth="1"/>
    <col min="9" max="16384" width="8.7109375" style="11"/>
  </cols>
  <sheetData>
    <row r="2" spans="1:16" ht="21.75" customHeight="1">
      <c r="A2" s="97"/>
      <c r="B2" s="97"/>
      <c r="C2" s="97"/>
      <c r="D2" s="10"/>
      <c r="E2" s="10"/>
    </row>
    <row r="3" spans="1:16" ht="19.5" customHeight="1">
      <c r="A3" s="97"/>
      <c r="B3" s="97"/>
      <c r="C3" s="97"/>
      <c r="D3" s="34"/>
      <c r="E3" s="10"/>
    </row>
    <row r="4" spans="1:16" ht="22.5" customHeight="1">
      <c r="A4" s="97"/>
      <c r="B4" s="97"/>
      <c r="C4" s="97"/>
      <c r="D4" s="34"/>
      <c r="E4" s="10"/>
    </row>
    <row r="5" spans="1:16" ht="18" customHeight="1">
      <c r="A5" s="34"/>
      <c r="B5" s="34"/>
      <c r="C5" s="34"/>
      <c r="D5" s="34"/>
      <c r="E5" s="10"/>
    </row>
    <row r="6" spans="1:16" ht="18" customHeight="1">
      <c r="A6" s="34"/>
      <c r="B6" s="34"/>
      <c r="C6" s="34"/>
      <c r="D6" s="34"/>
      <c r="E6" s="34"/>
    </row>
    <row r="7" spans="1:16" ht="18" customHeight="1">
      <c r="A7" s="12"/>
      <c r="B7" s="12"/>
      <c r="C7" s="12"/>
      <c r="D7" s="12"/>
      <c r="E7" s="12"/>
    </row>
    <row r="8" spans="1:16" ht="20.25" customHeight="1">
      <c r="A8" s="98" t="s">
        <v>80</v>
      </c>
      <c r="B8" s="98"/>
      <c r="C8" s="98"/>
      <c r="D8" s="35"/>
      <c r="E8" s="35"/>
      <c r="P8" s="37"/>
    </row>
    <row r="9" spans="1:16" ht="22.5" customHeight="1">
      <c r="A9" s="98" t="s">
        <v>81</v>
      </c>
      <c r="B9" s="98"/>
      <c r="C9" s="98"/>
      <c r="D9" s="98"/>
      <c r="E9" s="13"/>
    </row>
    <row r="10" spans="1:16" ht="18.75" customHeight="1">
      <c r="A10" s="12"/>
      <c r="B10" s="12"/>
      <c r="C10" s="12"/>
      <c r="D10" s="12"/>
      <c r="E10" s="14"/>
    </row>
    <row r="11" spans="1:16" ht="18.75" customHeight="1">
      <c r="A11" s="12"/>
      <c r="B11" s="12"/>
      <c r="C11" s="12"/>
      <c r="D11" s="12"/>
      <c r="E11" s="14"/>
    </row>
    <row r="12" spans="1:16" ht="18.75" customHeight="1">
      <c r="A12" s="12"/>
      <c r="B12" s="12"/>
      <c r="C12" s="12"/>
      <c r="D12" s="12"/>
      <c r="E12" s="14"/>
    </row>
    <row r="13" spans="1:16" ht="27" customHeight="1">
      <c r="A13" s="100" t="s">
        <v>49</v>
      </c>
      <c r="B13" s="100"/>
      <c r="C13" s="100"/>
      <c r="D13" s="100"/>
      <c r="E13" s="100"/>
      <c r="F13" s="100"/>
      <c r="G13" s="68"/>
      <c r="H13" s="68"/>
      <c r="I13" s="68"/>
      <c r="J13" s="68"/>
    </row>
    <row r="14" spans="1:16" ht="25.5" customHeight="1">
      <c r="A14" s="100"/>
      <c r="B14" s="100"/>
      <c r="C14" s="100"/>
      <c r="D14" s="100"/>
      <c r="E14" s="100"/>
      <c r="F14" s="100"/>
      <c r="G14" s="68"/>
      <c r="H14" s="68"/>
      <c r="I14" s="68"/>
      <c r="J14" s="68"/>
    </row>
    <row r="15" spans="1:16" ht="23.25" customHeight="1">
      <c r="A15" s="100"/>
      <c r="B15" s="100"/>
      <c r="C15" s="100"/>
      <c r="D15" s="100"/>
      <c r="E15" s="100"/>
      <c r="F15" s="100"/>
      <c r="G15" s="68"/>
      <c r="H15" s="68"/>
      <c r="I15" s="68"/>
      <c r="J15" s="68"/>
    </row>
    <row r="16" spans="1:16" ht="25.5" customHeight="1">
      <c r="A16" s="100"/>
      <c r="B16" s="100"/>
      <c r="C16" s="100"/>
      <c r="D16" s="100"/>
      <c r="E16" s="100"/>
      <c r="F16" s="100"/>
      <c r="G16" s="68"/>
      <c r="H16" s="68"/>
      <c r="I16" s="68"/>
    </row>
    <row r="17" spans="1:9" ht="18" customHeight="1">
      <c r="A17" s="68"/>
      <c r="B17" s="68"/>
      <c r="C17" s="68"/>
      <c r="D17" s="68"/>
      <c r="E17" s="68"/>
      <c r="F17" s="68"/>
      <c r="G17" s="68"/>
      <c r="H17" s="68"/>
      <c r="I17" s="68"/>
    </row>
    <row r="18" spans="1:9" ht="18" customHeight="1">
      <c r="A18" s="67"/>
      <c r="B18" s="67"/>
      <c r="C18" s="67"/>
      <c r="D18" s="67"/>
      <c r="E18" s="67"/>
      <c r="F18" s="67"/>
      <c r="G18" s="67"/>
      <c r="H18" s="67"/>
      <c r="I18" s="67"/>
    </row>
    <row r="19" spans="1:9" ht="19.5" customHeight="1">
      <c r="A19" s="101" t="s">
        <v>82</v>
      </c>
      <c r="B19" s="101"/>
      <c r="C19" s="101"/>
      <c r="D19" s="101"/>
      <c r="E19" s="101"/>
      <c r="F19" s="16"/>
      <c r="G19" s="15"/>
      <c r="H19" s="15"/>
    </row>
    <row r="20" spans="1:9" ht="18.75" customHeight="1">
      <c r="A20" s="17"/>
      <c r="B20" s="17"/>
      <c r="C20" s="17"/>
      <c r="D20" s="17"/>
      <c r="E20" s="17"/>
    </row>
    <row r="21" spans="1:9" ht="18.75" customHeight="1">
      <c r="A21" s="17"/>
      <c r="B21" s="17"/>
      <c r="C21" s="17"/>
      <c r="D21" s="17"/>
      <c r="E21" s="17"/>
    </row>
    <row r="22" spans="1:9" ht="20.25" customHeight="1"/>
    <row r="23" spans="1:9" ht="20.25" customHeight="1">
      <c r="A23" s="99" t="s">
        <v>76</v>
      </c>
      <c r="B23" s="99"/>
      <c r="C23" s="99"/>
      <c r="D23" s="99"/>
      <c r="E23" s="36"/>
    </row>
    <row r="24" spans="1:9" ht="21.75" customHeight="1"/>
    <row r="25" spans="1:9" ht="18.75" customHeight="1"/>
  </sheetData>
  <mergeCells count="6">
    <mergeCell ref="A2:C4"/>
    <mergeCell ref="A9:D9"/>
    <mergeCell ref="A23:D23"/>
    <mergeCell ref="A13:F16"/>
    <mergeCell ref="A19:E19"/>
    <mergeCell ref="A8:C8"/>
  </mergeCells>
  <hyperlinks>
    <hyperlink ref="A20" location="'Deaths Average Emp'!A1" display="Business deaths, average employment, breakdown by region and industry"/>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4:L13"/>
  <sheetViews>
    <sheetView workbookViewId="0">
      <selection activeCell="K17" sqref="K17"/>
    </sheetView>
  </sheetViews>
  <sheetFormatPr defaultRowHeight="15"/>
  <cols>
    <col min="1" max="1" width="9.140625" style="11"/>
    <col min="2" max="2" width="59.7109375" style="11" customWidth="1"/>
    <col min="3" max="3" width="9.140625" style="11"/>
    <col min="4" max="4" width="9.85546875" style="11" customWidth="1"/>
    <col min="5" max="5" width="10.28515625" style="11" customWidth="1"/>
    <col min="6" max="6" width="9.7109375" style="11" customWidth="1"/>
    <col min="7" max="16384" width="9.140625" style="11"/>
  </cols>
  <sheetData>
    <row r="4" spans="2:12">
      <c r="B4" s="18" t="s">
        <v>1</v>
      </c>
    </row>
    <row r="5" spans="2:12">
      <c r="B5" s="18" t="s">
        <v>2</v>
      </c>
    </row>
    <row r="6" spans="2:12">
      <c r="B6" s="18" t="s">
        <v>3</v>
      </c>
    </row>
    <row r="7" spans="2:12">
      <c r="B7" s="18" t="s">
        <v>4</v>
      </c>
    </row>
    <row r="8" spans="2:12">
      <c r="B8" s="18" t="s">
        <v>5</v>
      </c>
    </row>
    <row r="9" spans="2:12" ht="43.5" customHeight="1">
      <c r="B9" s="65" t="s">
        <v>6</v>
      </c>
    </row>
    <row r="10" spans="2:12">
      <c r="B10" s="18"/>
    </row>
    <row r="11" spans="2:12">
      <c r="B11" s="18"/>
      <c r="D11" s="102" t="s">
        <v>0</v>
      </c>
      <c r="E11" s="102"/>
      <c r="F11" s="102"/>
      <c r="G11" s="102"/>
      <c r="H11" s="102"/>
      <c r="I11" s="102"/>
      <c r="J11" s="102"/>
      <c r="K11" s="102"/>
      <c r="L11" s="102"/>
    </row>
    <row r="12" spans="2:12">
      <c r="B12" s="18"/>
    </row>
    <row r="13" spans="2:12">
      <c r="C13" s="19"/>
      <c r="D13" s="19"/>
      <c r="E13" s="19"/>
    </row>
  </sheetData>
  <mergeCells count="1">
    <mergeCell ref="D11:L11"/>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H22"/>
  <sheetViews>
    <sheetView workbookViewId="0">
      <selection activeCell="A4" sqref="A4:B4"/>
    </sheetView>
  </sheetViews>
  <sheetFormatPr defaultRowHeight="15"/>
  <cols>
    <col min="1" max="1" width="4.42578125" style="11" customWidth="1"/>
    <col min="2" max="2" width="84.5703125" style="11" customWidth="1"/>
    <col min="3" max="3" width="14.7109375" style="11" customWidth="1"/>
    <col min="4" max="16384" width="9.140625" style="11"/>
  </cols>
  <sheetData>
    <row r="2" spans="1:8" ht="15.75">
      <c r="B2" s="38" t="s">
        <v>7</v>
      </c>
    </row>
    <row r="4" spans="1:8" ht="18.75" customHeight="1">
      <c r="A4" s="103" t="s">
        <v>8</v>
      </c>
      <c r="B4" s="103"/>
    </row>
    <row r="5" spans="1:8">
      <c r="A5" s="69" t="s">
        <v>33</v>
      </c>
      <c r="B5" s="70" t="s">
        <v>50</v>
      </c>
      <c r="C5" s="1"/>
      <c r="D5" s="1"/>
      <c r="E5" s="1"/>
      <c r="F5" s="1"/>
      <c r="G5" s="1"/>
      <c r="H5" s="1"/>
    </row>
    <row r="6" spans="1:8">
      <c r="A6" s="69" t="s">
        <v>34</v>
      </c>
      <c r="B6" s="70" t="s">
        <v>51</v>
      </c>
      <c r="C6" s="1"/>
      <c r="D6" s="1"/>
      <c r="E6" s="1"/>
      <c r="F6" s="1"/>
      <c r="G6" s="1"/>
      <c r="H6" s="1"/>
    </row>
    <row r="7" spans="1:8">
      <c r="A7" s="69" t="s">
        <v>35</v>
      </c>
      <c r="B7" s="70" t="s">
        <v>52</v>
      </c>
      <c r="C7" s="1"/>
      <c r="D7" s="1"/>
      <c r="E7" s="1"/>
      <c r="F7" s="1"/>
      <c r="G7" s="1"/>
      <c r="H7" s="1"/>
    </row>
    <row r="8" spans="1:8">
      <c r="A8" s="69" t="s">
        <v>36</v>
      </c>
      <c r="B8" s="70" t="s">
        <v>43</v>
      </c>
      <c r="C8" s="1"/>
      <c r="D8" s="1"/>
      <c r="E8" s="1"/>
      <c r="F8" s="1"/>
      <c r="G8" s="1"/>
      <c r="H8" s="1"/>
    </row>
    <row r="9" spans="1:8">
      <c r="A9" s="71"/>
      <c r="B9" s="72"/>
    </row>
    <row r="10" spans="1:8">
      <c r="A10" s="20"/>
    </row>
    <row r="11" spans="1:8">
      <c r="A11" s="20"/>
    </row>
    <row r="12" spans="1:8">
      <c r="A12" s="20"/>
    </row>
    <row r="13" spans="1:8">
      <c r="A13" s="20"/>
    </row>
    <row r="14" spans="1:8">
      <c r="A14" s="20"/>
    </row>
    <row r="15" spans="1:8">
      <c r="A15" s="20"/>
    </row>
    <row r="16" spans="1:8">
      <c r="A16" s="20"/>
    </row>
    <row r="17" spans="1:1">
      <c r="A17" s="20"/>
    </row>
    <row r="18" spans="1:1">
      <c r="A18" s="20"/>
    </row>
    <row r="19" spans="1:1">
      <c r="A19" s="20"/>
    </row>
    <row r="20" spans="1:1">
      <c r="A20" s="20"/>
    </row>
    <row r="21" spans="1:1">
      <c r="A21" s="20"/>
    </row>
    <row r="22" spans="1:1">
      <c r="A22" s="20"/>
    </row>
  </sheetData>
  <mergeCells count="1">
    <mergeCell ref="A4:B4"/>
  </mergeCells>
  <hyperlinks>
    <hyperlink ref="A5" location="'1'!A1" display="1"/>
    <hyperlink ref="A6" location="'2'!A1" display="2"/>
    <hyperlink ref="A7" location="'3'!A1" display="3"/>
    <hyperlink ref="A8" location="'4'!A1" display="4"/>
    <hyperlink ref="A4:B4" location="'Әдіснамалық түсініктемелер'!A1" display="Әдіснамалық түсініктемелер"/>
    <hyperlink ref="B5" location="'1'!A1" display="Қалалар мен аудандар бойынша тіркелген ШОК субъектілерінің саны"/>
    <hyperlink ref="B6" location="'2'!A1" display="Қызмет түрлері бойынша тіркелген ШОК субъектілерінің саны"/>
    <hyperlink ref="B7" location="'3'!A1" display="Жұмыс істеп тұрған ШОК субъектілерінің саны"/>
    <hyperlink ref="B8" location="'4'!A1" display="Қызмет түрлері бойынша жұмыс істеп тұрған ШОК субъектілерінің саны"/>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B26"/>
  <sheetViews>
    <sheetView workbookViewId="0">
      <selection activeCell="A2" sqref="A2"/>
    </sheetView>
  </sheetViews>
  <sheetFormatPr defaultColWidth="105.5703125" defaultRowHeight="57.75" customHeight="1"/>
  <cols>
    <col min="1" max="1" width="105.5703125" style="1"/>
  </cols>
  <sheetData>
    <row r="1" spans="1:2" s="1" customFormat="1" ht="12" customHeight="1"/>
    <row r="2" spans="1:2" ht="13.5" customHeight="1">
      <c r="A2" s="66" t="s">
        <v>8</v>
      </c>
      <c r="B2" s="6"/>
    </row>
    <row r="3" spans="1:2" ht="13.5" customHeight="1">
      <c r="A3" s="28"/>
      <c r="B3" s="3"/>
    </row>
    <row r="4" spans="1:2" ht="42.75" customHeight="1">
      <c r="A4" s="29" t="s">
        <v>45</v>
      </c>
      <c r="B4" s="4"/>
    </row>
    <row r="5" spans="1:2" s="1" customFormat="1" ht="30" customHeight="1">
      <c r="A5" s="30" t="s">
        <v>40</v>
      </c>
      <c r="B5" s="4"/>
    </row>
    <row r="6" spans="1:2" ht="42" customHeight="1">
      <c r="A6" s="31" t="s">
        <v>46</v>
      </c>
      <c r="B6" s="4"/>
    </row>
    <row r="7" spans="1:2" ht="57.75" customHeight="1">
      <c r="A7" s="31" t="s">
        <v>47</v>
      </c>
      <c r="B7" s="4"/>
    </row>
    <row r="8" spans="1:2" ht="49.5" customHeight="1">
      <c r="A8" s="31" t="s">
        <v>37</v>
      </c>
      <c r="B8" s="4"/>
    </row>
    <row r="9" spans="1:2" ht="60" customHeight="1">
      <c r="A9" s="31" t="s">
        <v>38</v>
      </c>
      <c r="B9" s="4"/>
    </row>
    <row r="10" spans="1:2" ht="36.75" customHeight="1">
      <c r="A10" s="30" t="s">
        <v>39</v>
      </c>
      <c r="B10" s="5"/>
    </row>
    <row r="11" spans="1:2" ht="31.5" customHeight="1">
      <c r="A11" s="30" t="s">
        <v>44</v>
      </c>
      <c r="B11" s="4"/>
    </row>
    <row r="12" spans="1:2" ht="46.5" customHeight="1">
      <c r="A12" s="32"/>
      <c r="B12" s="2"/>
    </row>
    <row r="13" spans="1:2" ht="54" customHeight="1">
      <c r="A13" s="30"/>
    </row>
    <row r="20" spans="1:1" ht="57.75" customHeight="1">
      <c r="A20" s="8"/>
    </row>
    <row r="21" spans="1:1" ht="57.75" customHeight="1">
      <c r="A21" s="8"/>
    </row>
    <row r="22" spans="1:1" ht="57.75" customHeight="1">
      <c r="A22" s="7"/>
    </row>
    <row r="23" spans="1:1" ht="57.75" customHeight="1">
      <c r="A23" s="7"/>
    </row>
    <row r="24" spans="1:1" ht="57.75" customHeight="1">
      <c r="A24" s="7"/>
    </row>
    <row r="25" spans="1:1" ht="57.75" customHeight="1">
      <c r="A25" s="9"/>
    </row>
    <row r="26" spans="1:1" ht="57.75" customHeight="1">
      <c r="A26" s="7"/>
    </row>
  </sheetData>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F18"/>
  <sheetViews>
    <sheetView workbookViewId="0">
      <selection activeCell="F32" sqref="F32"/>
    </sheetView>
  </sheetViews>
  <sheetFormatPr defaultRowHeight="15"/>
  <cols>
    <col min="1" max="1" width="20.42578125" style="80" customWidth="1"/>
    <col min="2" max="2" width="9.5703125" style="80" customWidth="1"/>
    <col min="3" max="3" width="16.5703125" style="80" customWidth="1"/>
    <col min="4" max="4" width="16.7109375" style="80" customWidth="1"/>
    <col min="5" max="5" width="12" style="80" customWidth="1"/>
    <col min="6" max="6" width="16.28515625" style="80" customWidth="1"/>
    <col min="7" max="16384" width="9.140625" style="80"/>
  </cols>
  <sheetData>
    <row r="1" spans="1:6" ht="18.75" customHeight="1">
      <c r="A1" s="110" t="s">
        <v>53</v>
      </c>
      <c r="B1" s="110"/>
      <c r="C1" s="110"/>
      <c r="D1" s="110"/>
      <c r="E1" s="110"/>
      <c r="F1" s="110"/>
    </row>
    <row r="2" spans="1:6" ht="12" customHeight="1">
      <c r="A2" s="81"/>
      <c r="B2" s="81"/>
      <c r="C2" s="81"/>
      <c r="D2" s="81"/>
      <c r="E2" s="81"/>
      <c r="F2" s="81"/>
    </row>
    <row r="3" spans="1:6">
      <c r="A3" s="111" t="s">
        <v>9</v>
      </c>
      <c r="B3" s="111"/>
      <c r="C3" s="111"/>
      <c r="D3" s="111"/>
      <c r="E3" s="111"/>
      <c r="F3" s="111"/>
    </row>
    <row r="4" spans="1:6" ht="16.5" customHeight="1">
      <c r="A4" s="106"/>
      <c r="B4" s="108" t="s">
        <v>10</v>
      </c>
      <c r="C4" s="104" t="s">
        <v>27</v>
      </c>
      <c r="D4" s="105"/>
      <c r="E4" s="105"/>
      <c r="F4" s="105"/>
    </row>
    <row r="5" spans="1:6" ht="34.5" customHeight="1">
      <c r="A5" s="107"/>
      <c r="B5" s="109"/>
      <c r="C5" s="82" t="s">
        <v>28</v>
      </c>
      <c r="D5" s="82" t="s">
        <v>29</v>
      </c>
      <c r="E5" s="82" t="s">
        <v>30</v>
      </c>
      <c r="F5" s="83" t="s">
        <v>31</v>
      </c>
    </row>
    <row r="6" spans="1:6" ht="13.5" customHeight="1">
      <c r="A6" s="73" t="s">
        <v>54</v>
      </c>
      <c r="B6" s="91">
        <f>C6+D6+E6+F6</f>
        <v>63181</v>
      </c>
      <c r="C6" s="88">
        <v>6526</v>
      </c>
      <c r="D6" s="88">
        <v>45</v>
      </c>
      <c r="E6" s="88">
        <v>37766</v>
      </c>
      <c r="F6" s="88">
        <v>18844</v>
      </c>
    </row>
    <row r="7" spans="1:6" ht="12" customHeight="1">
      <c r="A7" s="39" t="s">
        <v>55</v>
      </c>
      <c r="B7" s="92">
        <f t="shared" ref="B7:B15" si="0">C7+D7+E7+F7</f>
        <v>21123</v>
      </c>
      <c r="C7" s="88">
        <v>3455</v>
      </c>
      <c r="D7" s="88">
        <v>25</v>
      </c>
      <c r="E7" s="88">
        <v>17099</v>
      </c>
      <c r="F7" s="88">
        <v>544</v>
      </c>
    </row>
    <row r="8" spans="1:6" ht="12" customHeight="1">
      <c r="A8" s="39" t="s">
        <v>56</v>
      </c>
      <c r="B8" s="92">
        <f t="shared" si="0"/>
        <v>1663</v>
      </c>
      <c r="C8" s="88">
        <v>195</v>
      </c>
      <c r="D8" s="88">
        <v>1</v>
      </c>
      <c r="E8" s="88">
        <v>1395</v>
      </c>
      <c r="F8" s="88">
        <v>72</v>
      </c>
    </row>
    <row r="9" spans="1:6" ht="12" customHeight="1">
      <c r="A9" s="39" t="s">
        <v>57</v>
      </c>
      <c r="B9" s="92">
        <f>C9+E9+F9</f>
        <v>3932</v>
      </c>
      <c r="C9" s="88">
        <v>146</v>
      </c>
      <c r="D9" s="89" t="s">
        <v>41</v>
      </c>
      <c r="E9" s="88">
        <v>1128</v>
      </c>
      <c r="F9" s="88">
        <v>2658</v>
      </c>
    </row>
    <row r="10" spans="1:6" ht="12" customHeight="1">
      <c r="A10" s="39" t="s">
        <v>58</v>
      </c>
      <c r="B10" s="92">
        <f t="shared" si="0"/>
        <v>4900</v>
      </c>
      <c r="C10" s="88">
        <v>348</v>
      </c>
      <c r="D10" s="88">
        <v>5</v>
      </c>
      <c r="E10" s="88">
        <v>3210</v>
      </c>
      <c r="F10" s="88">
        <v>1337</v>
      </c>
    </row>
    <row r="11" spans="1:6" ht="12" customHeight="1">
      <c r="A11" s="39" t="s">
        <v>59</v>
      </c>
      <c r="B11" s="92">
        <f t="shared" si="0"/>
        <v>3965</v>
      </c>
      <c r="C11" s="88">
        <v>260</v>
      </c>
      <c r="D11" s="88">
        <v>5</v>
      </c>
      <c r="E11" s="88">
        <v>1804</v>
      </c>
      <c r="F11" s="88">
        <v>1896</v>
      </c>
    </row>
    <row r="12" spans="1:6" ht="12" customHeight="1">
      <c r="A12" s="39" t="s">
        <v>60</v>
      </c>
      <c r="B12" s="92">
        <f>C12+E12+F12</f>
        <v>3716</v>
      </c>
      <c r="C12" s="88">
        <v>190</v>
      </c>
      <c r="D12" s="89" t="s">
        <v>41</v>
      </c>
      <c r="E12" s="88">
        <v>1560</v>
      </c>
      <c r="F12" s="88">
        <v>1966</v>
      </c>
    </row>
    <row r="13" spans="1:6" ht="12" customHeight="1">
      <c r="A13" s="39" t="s">
        <v>61</v>
      </c>
      <c r="B13" s="92">
        <f t="shared" si="0"/>
        <v>4474</v>
      </c>
      <c r="C13" s="88">
        <v>222</v>
      </c>
      <c r="D13" s="88">
        <v>3</v>
      </c>
      <c r="E13" s="88">
        <v>1952</v>
      </c>
      <c r="F13" s="88">
        <v>2297</v>
      </c>
    </row>
    <row r="14" spans="1:6" ht="12" customHeight="1">
      <c r="A14" s="39" t="s">
        <v>62</v>
      </c>
      <c r="B14" s="92">
        <f>C14+E14+F14</f>
        <v>2957</v>
      </c>
      <c r="C14" s="88">
        <v>220</v>
      </c>
      <c r="D14" s="89" t="s">
        <v>41</v>
      </c>
      <c r="E14" s="88">
        <v>1415</v>
      </c>
      <c r="F14" s="88">
        <v>1322</v>
      </c>
    </row>
    <row r="15" spans="1:6" ht="12" customHeight="1">
      <c r="A15" s="39" t="s">
        <v>63</v>
      </c>
      <c r="B15" s="92">
        <f t="shared" si="0"/>
        <v>13022</v>
      </c>
      <c r="C15" s="88">
        <v>1319</v>
      </c>
      <c r="D15" s="88">
        <v>5</v>
      </c>
      <c r="E15" s="88">
        <v>6546</v>
      </c>
      <c r="F15" s="88">
        <v>5152</v>
      </c>
    </row>
    <row r="16" spans="1:6" ht="12" customHeight="1">
      <c r="A16" s="40" t="s">
        <v>64</v>
      </c>
      <c r="B16" s="90">
        <f>C16+D16+E16+F16</f>
        <v>3429</v>
      </c>
      <c r="C16" s="87">
        <v>171</v>
      </c>
      <c r="D16" s="87">
        <v>1</v>
      </c>
      <c r="E16" s="87">
        <v>1657</v>
      </c>
      <c r="F16" s="87">
        <v>1600</v>
      </c>
    </row>
    <row r="17" spans="1:6" ht="12" customHeight="1">
      <c r="A17" s="41"/>
      <c r="B17" s="42"/>
      <c r="C17" s="43"/>
      <c r="D17" s="43"/>
      <c r="E17" s="44"/>
      <c r="F17" s="44"/>
    </row>
    <row r="18" spans="1:6" ht="12" customHeight="1">
      <c r="A18" s="41"/>
      <c r="B18" s="79"/>
      <c r="C18" s="78"/>
      <c r="D18" s="78"/>
      <c r="E18" s="79"/>
      <c r="F18" s="79"/>
    </row>
  </sheetData>
  <mergeCells count="5">
    <mergeCell ref="C4:F4"/>
    <mergeCell ref="A4:A5"/>
    <mergeCell ref="B4:B5"/>
    <mergeCell ref="A1:F1"/>
    <mergeCell ref="A3:F3"/>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F26"/>
  <sheetViews>
    <sheetView workbookViewId="0">
      <selection activeCell="I17" sqref="I17"/>
    </sheetView>
  </sheetViews>
  <sheetFormatPr defaultRowHeight="11.25"/>
  <cols>
    <col min="1" max="1" width="30.42578125" style="21" customWidth="1"/>
    <col min="2" max="2" width="13.42578125" style="21" customWidth="1"/>
    <col min="3" max="3" width="15.140625" style="21" customWidth="1"/>
    <col min="4" max="4" width="14.7109375" style="21" customWidth="1"/>
    <col min="5" max="6" width="13.85546875" style="21" customWidth="1"/>
    <col min="7" max="16384" width="9.140625" style="21"/>
  </cols>
  <sheetData>
    <row r="1" spans="1:6" ht="15.75">
      <c r="A1" s="112" t="s">
        <v>74</v>
      </c>
      <c r="B1" s="112"/>
      <c r="C1" s="112"/>
      <c r="D1" s="112"/>
      <c r="E1" s="112"/>
      <c r="F1" s="112"/>
    </row>
    <row r="2" spans="1:6">
      <c r="A2" s="26"/>
      <c r="B2" s="26"/>
      <c r="C2" s="26"/>
      <c r="D2" s="26"/>
      <c r="E2" s="26"/>
      <c r="F2" s="26"/>
    </row>
    <row r="3" spans="1:6" ht="15" customHeight="1">
      <c r="A3" s="117" t="s">
        <v>32</v>
      </c>
      <c r="B3" s="117"/>
      <c r="C3" s="117"/>
      <c r="D3" s="117"/>
      <c r="E3" s="117"/>
      <c r="F3" s="117"/>
    </row>
    <row r="4" spans="1:6" ht="15.75" customHeight="1">
      <c r="A4" s="113"/>
      <c r="B4" s="115" t="s">
        <v>10</v>
      </c>
      <c r="C4" s="115" t="s">
        <v>27</v>
      </c>
      <c r="D4" s="115"/>
      <c r="E4" s="115"/>
      <c r="F4" s="116"/>
    </row>
    <row r="5" spans="1:6" ht="33.950000000000003" customHeight="1">
      <c r="A5" s="114"/>
      <c r="B5" s="115"/>
      <c r="C5" s="22" t="s">
        <v>28</v>
      </c>
      <c r="D5" s="22" t="s">
        <v>29</v>
      </c>
      <c r="E5" s="22" t="s">
        <v>30</v>
      </c>
      <c r="F5" s="23" t="s">
        <v>31</v>
      </c>
    </row>
    <row r="6" spans="1:6" ht="14.25" customHeight="1">
      <c r="A6" s="74" t="s">
        <v>10</v>
      </c>
      <c r="B6" s="93">
        <f>C6+D6+E6+F6</f>
        <v>63181</v>
      </c>
      <c r="C6" s="88">
        <v>6526</v>
      </c>
      <c r="D6" s="88">
        <v>45</v>
      </c>
      <c r="E6" s="88">
        <v>37766</v>
      </c>
      <c r="F6" s="88">
        <v>18844</v>
      </c>
    </row>
    <row r="7" spans="1:6" s="27" customFormat="1" ht="12.75" customHeight="1">
      <c r="A7" s="45" t="s">
        <v>11</v>
      </c>
      <c r="B7" s="93">
        <f t="shared" ref="B7" si="0">C7+D7+E7+F7</f>
        <v>19691</v>
      </c>
      <c r="C7" s="88">
        <v>688</v>
      </c>
      <c r="D7" s="88">
        <v>4</v>
      </c>
      <c r="E7" s="88">
        <v>155</v>
      </c>
      <c r="F7" s="88">
        <v>18844</v>
      </c>
    </row>
    <row r="8" spans="1:6" ht="22.5">
      <c r="A8" s="45" t="s">
        <v>12</v>
      </c>
      <c r="B8" s="93">
        <f>C8+E8</f>
        <v>128</v>
      </c>
      <c r="C8" s="88">
        <v>111</v>
      </c>
      <c r="D8" s="89" t="s">
        <v>41</v>
      </c>
      <c r="E8" s="88">
        <v>17</v>
      </c>
      <c r="F8" s="89" t="s">
        <v>41</v>
      </c>
    </row>
    <row r="9" spans="1:6">
      <c r="A9" s="45" t="s">
        <v>13</v>
      </c>
      <c r="B9" s="93">
        <f>C9+D9+E9</f>
        <v>2516</v>
      </c>
      <c r="C9" s="88">
        <v>466</v>
      </c>
      <c r="D9" s="88">
        <v>7</v>
      </c>
      <c r="E9" s="88">
        <v>2043</v>
      </c>
      <c r="F9" s="89" t="s">
        <v>41</v>
      </c>
    </row>
    <row r="10" spans="1:6" ht="33.75">
      <c r="A10" s="45" t="s">
        <v>14</v>
      </c>
      <c r="B10" s="93">
        <f t="shared" ref="B10:B24" si="1">C10+D10+E10</f>
        <v>86</v>
      </c>
      <c r="C10" s="88">
        <v>67</v>
      </c>
      <c r="D10" s="88">
        <v>2</v>
      </c>
      <c r="E10" s="88">
        <v>17</v>
      </c>
      <c r="F10" s="89" t="s">
        <v>41</v>
      </c>
    </row>
    <row r="11" spans="1:6" ht="33.75">
      <c r="A11" s="46" t="s">
        <v>42</v>
      </c>
      <c r="B11" s="93">
        <f t="shared" si="1"/>
        <v>113</v>
      </c>
      <c r="C11" s="88">
        <v>45</v>
      </c>
      <c r="D11" s="88">
        <v>1</v>
      </c>
      <c r="E11" s="88">
        <v>67</v>
      </c>
      <c r="F11" s="89" t="s">
        <v>41</v>
      </c>
    </row>
    <row r="12" spans="1:6">
      <c r="A12" s="45" t="s">
        <v>15</v>
      </c>
      <c r="B12" s="93">
        <f t="shared" si="1"/>
        <v>2358</v>
      </c>
      <c r="C12" s="88">
        <v>993</v>
      </c>
      <c r="D12" s="88">
        <v>7</v>
      </c>
      <c r="E12" s="88">
        <v>1358</v>
      </c>
      <c r="F12" s="89" t="s">
        <v>41</v>
      </c>
    </row>
    <row r="13" spans="1:6" ht="33.75">
      <c r="A13" s="45" t="s">
        <v>16</v>
      </c>
      <c r="B13" s="93">
        <f t="shared" si="1"/>
        <v>19354</v>
      </c>
      <c r="C13" s="88">
        <v>1619</v>
      </c>
      <c r="D13" s="88">
        <v>3</v>
      </c>
      <c r="E13" s="88">
        <v>17732</v>
      </c>
      <c r="F13" s="89" t="s">
        <v>41</v>
      </c>
    </row>
    <row r="14" spans="1:6">
      <c r="A14" s="45" t="s">
        <v>65</v>
      </c>
      <c r="B14" s="93">
        <f t="shared" si="1"/>
        <v>4597</v>
      </c>
      <c r="C14" s="88">
        <v>567</v>
      </c>
      <c r="D14" s="88">
        <v>11</v>
      </c>
      <c r="E14" s="88">
        <v>4019</v>
      </c>
      <c r="F14" s="89" t="s">
        <v>41</v>
      </c>
    </row>
    <row r="15" spans="1:6" ht="22.5">
      <c r="A15" s="45" t="s">
        <v>17</v>
      </c>
      <c r="B15" s="93">
        <f>C15+E15</f>
        <v>2094</v>
      </c>
      <c r="C15" s="88">
        <v>115</v>
      </c>
      <c r="D15" s="89" t="s">
        <v>41</v>
      </c>
      <c r="E15" s="88">
        <v>1979</v>
      </c>
      <c r="F15" s="89" t="s">
        <v>41</v>
      </c>
    </row>
    <row r="16" spans="1:6">
      <c r="A16" s="45" t="s">
        <v>18</v>
      </c>
      <c r="B16" s="93">
        <f>C16+D16+E16</f>
        <v>559</v>
      </c>
      <c r="C16" s="88">
        <v>144</v>
      </c>
      <c r="D16" s="88">
        <v>1</v>
      </c>
      <c r="E16" s="88">
        <v>414</v>
      </c>
      <c r="F16" s="89" t="s">
        <v>41</v>
      </c>
    </row>
    <row r="17" spans="1:6">
      <c r="A17" s="45" t="s">
        <v>19</v>
      </c>
      <c r="B17" s="93">
        <f>C17+E17</f>
        <v>116</v>
      </c>
      <c r="C17" s="88">
        <v>104</v>
      </c>
      <c r="D17" s="89" t="s">
        <v>41</v>
      </c>
      <c r="E17" s="88">
        <v>12</v>
      </c>
      <c r="F17" s="89" t="s">
        <v>41</v>
      </c>
    </row>
    <row r="18" spans="1:6" ht="22.5">
      <c r="A18" s="45" t="s">
        <v>20</v>
      </c>
      <c r="B18" s="93">
        <f>C18+E18</f>
        <v>1976</v>
      </c>
      <c r="C18" s="88">
        <v>146</v>
      </c>
      <c r="D18" s="89" t="s">
        <v>41</v>
      </c>
      <c r="E18" s="88">
        <v>1830</v>
      </c>
      <c r="F18" s="89" t="s">
        <v>41</v>
      </c>
    </row>
    <row r="19" spans="1:6" ht="22.5">
      <c r="A19" s="45" t="s">
        <v>21</v>
      </c>
      <c r="B19" s="93">
        <f t="shared" si="1"/>
        <v>809</v>
      </c>
      <c r="C19" s="88">
        <v>371</v>
      </c>
      <c r="D19" s="88">
        <v>1</v>
      </c>
      <c r="E19" s="88">
        <v>437</v>
      </c>
      <c r="F19" s="89" t="s">
        <v>41</v>
      </c>
    </row>
    <row r="20" spans="1:6" ht="22.5">
      <c r="A20" s="45" t="s">
        <v>22</v>
      </c>
      <c r="B20" s="93">
        <f t="shared" si="1"/>
        <v>1032</v>
      </c>
      <c r="C20" s="88">
        <v>265</v>
      </c>
      <c r="D20" s="88">
        <v>6</v>
      </c>
      <c r="E20" s="88">
        <v>761</v>
      </c>
      <c r="F20" s="89" t="s">
        <v>41</v>
      </c>
    </row>
    <row r="21" spans="1:6">
      <c r="A21" s="45" t="s">
        <v>23</v>
      </c>
      <c r="B21" s="93">
        <f>C21+E21</f>
        <v>836</v>
      </c>
      <c r="C21" s="88">
        <v>254</v>
      </c>
      <c r="D21" s="89" t="s">
        <v>41</v>
      </c>
      <c r="E21" s="88">
        <v>582</v>
      </c>
      <c r="F21" s="89" t="s">
        <v>41</v>
      </c>
    </row>
    <row r="22" spans="1:6" ht="22.5">
      <c r="A22" s="45" t="s">
        <v>24</v>
      </c>
      <c r="B22" s="93">
        <f t="shared" si="1"/>
        <v>356</v>
      </c>
      <c r="C22" s="88">
        <v>162</v>
      </c>
      <c r="D22" s="88">
        <v>1</v>
      </c>
      <c r="E22" s="88">
        <v>193</v>
      </c>
      <c r="F22" s="89" t="s">
        <v>41</v>
      </c>
    </row>
    <row r="23" spans="1:6">
      <c r="A23" s="47" t="s">
        <v>25</v>
      </c>
      <c r="B23" s="93">
        <f>C23+E23</f>
        <v>369</v>
      </c>
      <c r="C23" s="88">
        <v>56</v>
      </c>
      <c r="D23" s="89" t="s">
        <v>41</v>
      </c>
      <c r="E23" s="88">
        <v>313</v>
      </c>
      <c r="F23" s="86" t="s">
        <v>41</v>
      </c>
    </row>
    <row r="24" spans="1:6" ht="22.5">
      <c r="A24" s="48" t="s">
        <v>26</v>
      </c>
      <c r="B24" s="94">
        <f t="shared" si="1"/>
        <v>6191</v>
      </c>
      <c r="C24" s="87">
        <v>353</v>
      </c>
      <c r="D24" s="87">
        <v>1</v>
      </c>
      <c r="E24" s="87">
        <v>5837</v>
      </c>
      <c r="F24" s="95" t="s">
        <v>41</v>
      </c>
    </row>
    <row r="25" spans="1:6" ht="15">
      <c r="A25" s="41"/>
      <c r="B25" s="43"/>
      <c r="C25" s="43"/>
      <c r="D25" s="43"/>
      <c r="E25" s="43"/>
      <c r="F25" s="43"/>
    </row>
    <row r="26" spans="1:6" ht="15">
      <c r="B26" s="41"/>
      <c r="C26" s="41"/>
      <c r="D26" s="41"/>
      <c r="E26" s="84"/>
      <c r="F26" s="41"/>
    </row>
  </sheetData>
  <mergeCells count="5">
    <mergeCell ref="A1:F1"/>
    <mergeCell ref="A4:A5"/>
    <mergeCell ref="B4:B5"/>
    <mergeCell ref="C4:F4"/>
    <mergeCell ref="A3:F3"/>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F19"/>
  <sheetViews>
    <sheetView workbookViewId="0">
      <selection activeCell="I30" sqref="I30"/>
    </sheetView>
  </sheetViews>
  <sheetFormatPr defaultRowHeight="11.25"/>
  <cols>
    <col min="1" max="1" width="20.42578125" style="21" customWidth="1"/>
    <col min="2" max="2" width="11.5703125" style="21" customWidth="1"/>
    <col min="3" max="4" width="16" style="21" customWidth="1"/>
    <col min="5" max="5" width="13.42578125" style="21" customWidth="1"/>
    <col min="6" max="6" width="17.140625" style="21" customWidth="1"/>
    <col min="7" max="16384" width="9.140625" style="21"/>
  </cols>
  <sheetData>
    <row r="1" spans="1:6" ht="15.75">
      <c r="A1" s="118" t="s">
        <v>75</v>
      </c>
      <c r="B1" s="118"/>
      <c r="C1" s="118"/>
      <c r="D1" s="118"/>
      <c r="E1" s="118"/>
      <c r="F1" s="118"/>
    </row>
    <row r="2" spans="1:6" ht="12.75">
      <c r="A2" s="33"/>
      <c r="B2" s="33"/>
      <c r="C2" s="33"/>
      <c r="D2" s="33"/>
      <c r="E2" s="33"/>
      <c r="F2" s="33"/>
    </row>
    <row r="3" spans="1:6" ht="15" customHeight="1">
      <c r="A3" s="117" t="s">
        <v>9</v>
      </c>
      <c r="B3" s="117"/>
      <c r="C3" s="117"/>
      <c r="D3" s="117"/>
      <c r="E3" s="117"/>
      <c r="F3" s="117"/>
    </row>
    <row r="4" spans="1:6" ht="19.5" customHeight="1">
      <c r="A4" s="119"/>
      <c r="B4" s="121" t="s">
        <v>10</v>
      </c>
      <c r="C4" s="116" t="s">
        <v>27</v>
      </c>
      <c r="D4" s="123"/>
      <c r="E4" s="123"/>
      <c r="F4" s="121"/>
    </row>
    <row r="5" spans="1:6" ht="34.5" customHeight="1">
      <c r="A5" s="120"/>
      <c r="B5" s="122"/>
      <c r="C5" s="24" t="s">
        <v>28</v>
      </c>
      <c r="D5" s="24" t="s">
        <v>29</v>
      </c>
      <c r="E5" s="25" t="s">
        <v>30</v>
      </c>
      <c r="F5" s="23" t="s">
        <v>31</v>
      </c>
    </row>
    <row r="6" spans="1:6">
      <c r="A6" s="73" t="s">
        <v>54</v>
      </c>
      <c r="B6" s="91">
        <f>C6+D6+E6+F6</f>
        <v>60472</v>
      </c>
      <c r="C6" s="88">
        <v>5440</v>
      </c>
      <c r="D6" s="88">
        <v>45</v>
      </c>
      <c r="E6" s="88">
        <v>36381</v>
      </c>
      <c r="F6" s="88">
        <v>18606</v>
      </c>
    </row>
    <row r="7" spans="1:6">
      <c r="A7" s="39" t="s">
        <v>55</v>
      </c>
      <c r="B7" s="92">
        <f t="shared" ref="B7:B15" si="0">C7+D7+E7+F7</f>
        <v>19756</v>
      </c>
      <c r="C7" s="88">
        <v>2721</v>
      </c>
      <c r="D7" s="88">
        <v>25</v>
      </c>
      <c r="E7" s="88">
        <v>16496</v>
      </c>
      <c r="F7" s="88">
        <v>514</v>
      </c>
    </row>
    <row r="8" spans="1:6">
      <c r="A8" s="39" t="s">
        <v>56</v>
      </c>
      <c r="B8" s="92">
        <f t="shared" si="0"/>
        <v>1542</v>
      </c>
      <c r="C8" s="88">
        <v>173</v>
      </c>
      <c r="D8" s="88">
        <v>1</v>
      </c>
      <c r="E8" s="88">
        <v>1298</v>
      </c>
      <c r="F8" s="88">
        <v>70</v>
      </c>
    </row>
    <row r="9" spans="1:6">
      <c r="A9" s="39" t="s">
        <v>57</v>
      </c>
      <c r="B9" s="92">
        <f>C9+E9+F9</f>
        <v>3855</v>
      </c>
      <c r="C9" s="88">
        <v>125</v>
      </c>
      <c r="D9" s="89" t="s">
        <v>41</v>
      </c>
      <c r="E9" s="88">
        <v>1097</v>
      </c>
      <c r="F9" s="88">
        <v>2633</v>
      </c>
    </row>
    <row r="10" spans="1:6">
      <c r="A10" s="39" t="s">
        <v>58</v>
      </c>
      <c r="B10" s="92">
        <f t="shared" si="0"/>
        <v>4751</v>
      </c>
      <c r="C10" s="88">
        <v>306</v>
      </c>
      <c r="D10" s="88">
        <v>5</v>
      </c>
      <c r="E10" s="88">
        <v>3111</v>
      </c>
      <c r="F10" s="88">
        <v>1329</v>
      </c>
    </row>
    <row r="11" spans="1:6">
      <c r="A11" s="39" t="s">
        <v>59</v>
      </c>
      <c r="B11" s="92">
        <f t="shared" si="0"/>
        <v>3846</v>
      </c>
      <c r="C11" s="88">
        <v>236</v>
      </c>
      <c r="D11" s="88">
        <v>5</v>
      </c>
      <c r="E11" s="88">
        <v>1747</v>
      </c>
      <c r="F11" s="88">
        <v>1858</v>
      </c>
    </row>
    <row r="12" spans="1:6">
      <c r="A12" s="39" t="s">
        <v>60</v>
      </c>
      <c r="B12" s="92">
        <f>C12+E12+F12</f>
        <v>3568</v>
      </c>
      <c r="C12" s="88">
        <v>162</v>
      </c>
      <c r="D12" s="89" t="s">
        <v>41</v>
      </c>
      <c r="E12" s="88">
        <v>1480</v>
      </c>
      <c r="F12" s="88">
        <v>1926</v>
      </c>
    </row>
    <row r="13" spans="1:6">
      <c r="A13" s="39" t="s">
        <v>61</v>
      </c>
      <c r="B13" s="92">
        <f t="shared" si="0"/>
        <v>4363</v>
      </c>
      <c r="C13" s="88">
        <v>195</v>
      </c>
      <c r="D13" s="88">
        <v>3</v>
      </c>
      <c r="E13" s="88">
        <v>1883</v>
      </c>
      <c r="F13" s="88">
        <v>2282</v>
      </c>
    </row>
    <row r="14" spans="1:6">
      <c r="A14" s="39" t="s">
        <v>62</v>
      </c>
      <c r="B14" s="92">
        <f>C14+E14+F14</f>
        <v>2839</v>
      </c>
      <c r="C14" s="88">
        <v>190</v>
      </c>
      <c r="D14" s="89" t="s">
        <v>41</v>
      </c>
      <c r="E14" s="88">
        <v>1346</v>
      </c>
      <c r="F14" s="88">
        <v>1303</v>
      </c>
    </row>
    <row r="15" spans="1:6">
      <c r="A15" s="39" t="s">
        <v>63</v>
      </c>
      <c r="B15" s="92">
        <f t="shared" si="0"/>
        <v>12663</v>
      </c>
      <c r="C15" s="88">
        <v>1179</v>
      </c>
      <c r="D15" s="88">
        <v>5</v>
      </c>
      <c r="E15" s="88">
        <v>6357</v>
      </c>
      <c r="F15" s="88">
        <v>5122</v>
      </c>
    </row>
    <row r="16" spans="1:6">
      <c r="A16" s="40" t="s">
        <v>64</v>
      </c>
      <c r="B16" s="90">
        <f>C16+D16+E16+F16</f>
        <v>3289</v>
      </c>
      <c r="C16" s="87">
        <v>153</v>
      </c>
      <c r="D16" s="87">
        <v>1</v>
      </c>
      <c r="E16" s="87">
        <v>1566</v>
      </c>
      <c r="F16" s="87">
        <v>1569</v>
      </c>
    </row>
    <row r="17" spans="1:6" ht="15">
      <c r="A17" s="41"/>
      <c r="B17" s="44"/>
      <c r="C17" s="44"/>
      <c r="D17" s="44"/>
      <c r="E17" s="44"/>
      <c r="F17" s="44"/>
    </row>
    <row r="18" spans="1:6" ht="15">
      <c r="A18" s="41"/>
      <c r="B18" s="41"/>
      <c r="C18" s="41"/>
      <c r="D18" s="41"/>
      <c r="E18" s="41"/>
      <c r="F18" s="41"/>
    </row>
    <row r="19" spans="1:6" ht="15">
      <c r="A19" s="41"/>
      <c r="B19" s="41"/>
      <c r="C19" s="41"/>
      <c r="D19" s="41"/>
      <c r="E19" s="41"/>
      <c r="F19" s="41"/>
    </row>
  </sheetData>
  <mergeCells count="5">
    <mergeCell ref="A1:F1"/>
    <mergeCell ref="A4:A5"/>
    <mergeCell ref="B4:B5"/>
    <mergeCell ref="C4:F4"/>
    <mergeCell ref="A3:F3"/>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I31"/>
  <sheetViews>
    <sheetView workbookViewId="0">
      <selection activeCell="D40" sqref="D40"/>
    </sheetView>
  </sheetViews>
  <sheetFormatPr defaultColWidth="21.28515625" defaultRowHeight="11.25"/>
  <cols>
    <col min="1" max="1" width="31" style="21" customWidth="1"/>
    <col min="2" max="2" width="16.7109375" style="21" customWidth="1"/>
    <col min="3" max="3" width="15" style="21" customWidth="1"/>
    <col min="4" max="4" width="13.28515625" style="21" customWidth="1"/>
    <col min="5" max="5" width="14.42578125" style="21" customWidth="1"/>
    <col min="6" max="6" width="16.85546875" style="21" customWidth="1"/>
    <col min="7" max="7" width="16.140625" style="21" customWidth="1"/>
    <col min="8" max="8" width="15.7109375" style="21" customWidth="1"/>
    <col min="9" max="16384" width="21.28515625" style="21"/>
  </cols>
  <sheetData>
    <row r="1" spans="1:9" ht="15.75">
      <c r="A1" s="112" t="s">
        <v>48</v>
      </c>
      <c r="B1" s="112"/>
      <c r="C1" s="112"/>
      <c r="D1" s="112"/>
      <c r="E1" s="112"/>
      <c r="F1" s="112"/>
      <c r="G1" s="26"/>
    </row>
    <row r="2" spans="1:9">
      <c r="B2" s="26"/>
    </row>
    <row r="3" spans="1:9" s="49" customFormat="1" ht="12.75">
      <c r="A3" s="128" t="s">
        <v>9</v>
      </c>
      <c r="B3" s="128"/>
      <c r="C3" s="128"/>
      <c r="D3" s="128"/>
      <c r="E3" s="128"/>
      <c r="F3" s="128"/>
    </row>
    <row r="4" spans="1:9" s="49" customFormat="1" ht="12.75">
      <c r="A4" s="124"/>
      <c r="B4" s="125" t="s">
        <v>10</v>
      </c>
      <c r="C4" s="125" t="s">
        <v>27</v>
      </c>
      <c r="D4" s="125"/>
      <c r="E4" s="125"/>
      <c r="F4" s="126"/>
    </row>
    <row r="5" spans="1:9" s="49" customFormat="1" ht="33.75">
      <c r="A5" s="124"/>
      <c r="B5" s="125"/>
      <c r="C5" s="50" t="s">
        <v>28</v>
      </c>
      <c r="D5" s="50" t="s">
        <v>29</v>
      </c>
      <c r="E5" s="50" t="s">
        <v>30</v>
      </c>
      <c r="F5" s="51" t="s">
        <v>31</v>
      </c>
    </row>
    <row r="6" spans="1:9" s="49" customFormat="1" ht="12.75">
      <c r="A6" s="74" t="s">
        <v>10</v>
      </c>
      <c r="B6" s="93">
        <f>C6+D6+E6+F6</f>
        <v>60472</v>
      </c>
      <c r="C6" s="88">
        <v>5440</v>
      </c>
      <c r="D6" s="88">
        <v>45</v>
      </c>
      <c r="E6" s="88">
        <v>36381</v>
      </c>
      <c r="F6" s="88">
        <v>18606</v>
      </c>
      <c r="H6" s="52"/>
      <c r="I6" s="53"/>
    </row>
    <row r="7" spans="1:9" s="49" customFormat="1" ht="22.5">
      <c r="A7" s="45" t="s">
        <v>11</v>
      </c>
      <c r="B7" s="93">
        <f t="shared" ref="B7" si="0">C7+D7+E7+F7</f>
        <v>19373</v>
      </c>
      <c r="C7" s="88">
        <v>617</v>
      </c>
      <c r="D7" s="88">
        <v>4</v>
      </c>
      <c r="E7" s="88">
        <v>146</v>
      </c>
      <c r="F7" s="88">
        <v>18606</v>
      </c>
      <c r="H7" s="52"/>
      <c r="I7" s="53"/>
    </row>
    <row r="8" spans="1:9" s="49" customFormat="1" ht="26.25" customHeight="1">
      <c r="A8" s="45" t="s">
        <v>12</v>
      </c>
      <c r="B8" s="93">
        <f>C8+E8</f>
        <v>106</v>
      </c>
      <c r="C8" s="88">
        <v>91</v>
      </c>
      <c r="D8" s="89" t="s">
        <v>41</v>
      </c>
      <c r="E8" s="88">
        <v>15</v>
      </c>
      <c r="F8" s="89" t="s">
        <v>41</v>
      </c>
      <c r="H8" s="52"/>
      <c r="I8" s="53"/>
    </row>
    <row r="9" spans="1:9" s="49" customFormat="1" ht="14.25" customHeight="1">
      <c r="A9" s="45" t="s">
        <v>13</v>
      </c>
      <c r="B9" s="93">
        <f>C9+D9+E9</f>
        <v>2320</v>
      </c>
      <c r="C9" s="88">
        <v>377</v>
      </c>
      <c r="D9" s="88">
        <v>7</v>
      </c>
      <c r="E9" s="88">
        <v>1936</v>
      </c>
      <c r="F9" s="89" t="s">
        <v>41</v>
      </c>
      <c r="H9" s="52"/>
      <c r="I9" s="53"/>
    </row>
    <row r="10" spans="1:9" s="49" customFormat="1" ht="33.75">
      <c r="A10" s="45" t="s">
        <v>14</v>
      </c>
      <c r="B10" s="93">
        <f t="shared" ref="B10:B14" si="1">C10+D10+E10</f>
        <v>74</v>
      </c>
      <c r="C10" s="88">
        <v>56</v>
      </c>
      <c r="D10" s="88">
        <v>2</v>
      </c>
      <c r="E10" s="88">
        <v>16</v>
      </c>
      <c r="F10" s="89" t="s">
        <v>41</v>
      </c>
      <c r="H10" s="52"/>
      <c r="I10" s="53"/>
    </row>
    <row r="11" spans="1:9" s="49" customFormat="1" ht="34.5" customHeight="1">
      <c r="A11" s="46" t="s">
        <v>42</v>
      </c>
      <c r="B11" s="93">
        <f t="shared" si="1"/>
        <v>110</v>
      </c>
      <c r="C11" s="88">
        <v>42</v>
      </c>
      <c r="D11" s="88">
        <v>1</v>
      </c>
      <c r="E11" s="88">
        <v>67</v>
      </c>
      <c r="F11" s="89" t="s">
        <v>41</v>
      </c>
      <c r="H11" s="52"/>
      <c r="I11" s="53"/>
    </row>
    <row r="12" spans="1:9" s="49" customFormat="1" ht="9.75" customHeight="1">
      <c r="A12" s="45" t="s">
        <v>15</v>
      </c>
      <c r="B12" s="93">
        <f t="shared" si="1"/>
        <v>2150</v>
      </c>
      <c r="C12" s="88">
        <v>832</v>
      </c>
      <c r="D12" s="88">
        <v>7</v>
      </c>
      <c r="E12" s="88">
        <v>1311</v>
      </c>
      <c r="F12" s="89" t="s">
        <v>41</v>
      </c>
      <c r="H12" s="52"/>
      <c r="I12" s="53"/>
    </row>
    <row r="13" spans="1:9" s="49" customFormat="1" ht="33.75">
      <c r="A13" s="45" t="s">
        <v>16</v>
      </c>
      <c r="B13" s="93">
        <f t="shared" si="1"/>
        <v>18359</v>
      </c>
      <c r="C13" s="88">
        <v>1269</v>
      </c>
      <c r="D13" s="88">
        <v>3</v>
      </c>
      <c r="E13" s="88">
        <v>17087</v>
      </c>
      <c r="F13" s="89" t="s">
        <v>41</v>
      </c>
      <c r="H13" s="52"/>
      <c r="I13" s="53"/>
    </row>
    <row r="14" spans="1:9" s="49" customFormat="1" ht="24.75" customHeight="1">
      <c r="A14" s="45" t="s">
        <v>65</v>
      </c>
      <c r="B14" s="93">
        <f t="shared" si="1"/>
        <v>4460</v>
      </c>
      <c r="C14" s="88">
        <v>503</v>
      </c>
      <c r="D14" s="88">
        <v>11</v>
      </c>
      <c r="E14" s="88">
        <v>3946</v>
      </c>
      <c r="F14" s="89" t="s">
        <v>41</v>
      </c>
      <c r="H14" s="52"/>
      <c r="I14" s="53"/>
    </row>
    <row r="15" spans="1:9" s="49" customFormat="1" ht="21.75" customHeight="1">
      <c r="A15" s="45" t="s">
        <v>17</v>
      </c>
      <c r="B15" s="93">
        <f>C15+E15</f>
        <v>2011</v>
      </c>
      <c r="C15" s="88">
        <v>101</v>
      </c>
      <c r="D15" s="89" t="s">
        <v>41</v>
      </c>
      <c r="E15" s="88">
        <v>1910</v>
      </c>
      <c r="F15" s="89" t="s">
        <v>41</v>
      </c>
      <c r="H15" s="52"/>
      <c r="I15" s="53"/>
    </row>
    <row r="16" spans="1:9" s="49" customFormat="1" ht="12.75">
      <c r="A16" s="45" t="s">
        <v>18</v>
      </c>
      <c r="B16" s="93">
        <f>C16+D16+E16</f>
        <v>518</v>
      </c>
      <c r="C16" s="88">
        <v>119</v>
      </c>
      <c r="D16" s="88">
        <v>1</v>
      </c>
      <c r="E16" s="88">
        <v>398</v>
      </c>
      <c r="F16" s="89" t="s">
        <v>41</v>
      </c>
      <c r="H16" s="52"/>
      <c r="I16" s="53"/>
    </row>
    <row r="17" spans="1:9" s="49" customFormat="1" ht="12.75">
      <c r="A17" s="45" t="s">
        <v>19</v>
      </c>
      <c r="B17" s="93">
        <f t="shared" ref="B17:B18" si="2">C17+E17</f>
        <v>82</v>
      </c>
      <c r="C17" s="88">
        <v>71</v>
      </c>
      <c r="D17" s="89" t="s">
        <v>41</v>
      </c>
      <c r="E17" s="88">
        <v>11</v>
      </c>
      <c r="F17" s="89" t="s">
        <v>41</v>
      </c>
      <c r="H17" s="52"/>
      <c r="I17" s="53"/>
    </row>
    <row r="18" spans="1:9" s="49" customFormat="1" ht="12.75">
      <c r="A18" s="45" t="s">
        <v>20</v>
      </c>
      <c r="B18" s="93">
        <f t="shared" si="2"/>
        <v>1911</v>
      </c>
      <c r="C18" s="88">
        <v>131</v>
      </c>
      <c r="D18" s="89" t="s">
        <v>41</v>
      </c>
      <c r="E18" s="88">
        <v>1780</v>
      </c>
      <c r="F18" s="89" t="s">
        <v>41</v>
      </c>
      <c r="H18" s="52"/>
      <c r="I18" s="53"/>
    </row>
    <row r="19" spans="1:9" s="49" customFormat="1" ht="27" customHeight="1">
      <c r="A19" s="45" t="s">
        <v>21</v>
      </c>
      <c r="B19" s="93">
        <f t="shared" ref="B19:B20" si="3">C19+D19+E19</f>
        <v>744</v>
      </c>
      <c r="C19" s="88">
        <v>318</v>
      </c>
      <c r="D19" s="88">
        <v>1</v>
      </c>
      <c r="E19" s="88">
        <v>425</v>
      </c>
      <c r="F19" s="89" t="s">
        <v>41</v>
      </c>
      <c r="H19" s="52"/>
      <c r="I19" s="53"/>
    </row>
    <row r="20" spans="1:9" s="49" customFormat="1" ht="22.5">
      <c r="A20" s="45" t="s">
        <v>22</v>
      </c>
      <c r="B20" s="93">
        <f t="shared" si="3"/>
        <v>958</v>
      </c>
      <c r="C20" s="88">
        <v>220</v>
      </c>
      <c r="D20" s="88">
        <v>6</v>
      </c>
      <c r="E20" s="88">
        <v>732</v>
      </c>
      <c r="F20" s="89" t="s">
        <v>41</v>
      </c>
      <c r="H20" s="52"/>
      <c r="I20" s="53"/>
    </row>
    <row r="21" spans="1:9" s="49" customFormat="1" ht="24.75" customHeight="1">
      <c r="A21" s="45" t="s">
        <v>23</v>
      </c>
      <c r="B21" s="93">
        <f>C21+E21</f>
        <v>802</v>
      </c>
      <c r="C21" s="88">
        <v>239</v>
      </c>
      <c r="D21" s="89" t="s">
        <v>41</v>
      </c>
      <c r="E21" s="88">
        <v>563</v>
      </c>
      <c r="F21" s="89" t="s">
        <v>41</v>
      </c>
      <c r="H21" s="52"/>
      <c r="I21" s="53"/>
    </row>
    <row r="22" spans="1:9" s="49" customFormat="1" ht="22.5">
      <c r="A22" s="45" t="s">
        <v>24</v>
      </c>
      <c r="B22" s="93">
        <f>C22+D22+E22</f>
        <v>332</v>
      </c>
      <c r="C22" s="88">
        <v>143</v>
      </c>
      <c r="D22" s="88">
        <v>1</v>
      </c>
      <c r="E22" s="88">
        <v>188</v>
      </c>
      <c r="F22" s="89" t="s">
        <v>41</v>
      </c>
      <c r="H22" s="52"/>
      <c r="I22" s="53"/>
    </row>
    <row r="23" spans="1:9" s="49" customFormat="1" ht="12.75">
      <c r="A23" s="47" t="s">
        <v>25</v>
      </c>
      <c r="B23" s="93">
        <f>C23+E23</f>
        <v>341</v>
      </c>
      <c r="C23" s="88">
        <v>44</v>
      </c>
      <c r="D23" s="89" t="s">
        <v>41</v>
      </c>
      <c r="E23" s="88">
        <v>297</v>
      </c>
      <c r="F23" s="86" t="s">
        <v>41</v>
      </c>
      <c r="H23" s="52"/>
      <c r="I23" s="53"/>
    </row>
    <row r="24" spans="1:9" s="49" customFormat="1" ht="27.75" customHeight="1">
      <c r="A24" s="48" t="s">
        <v>26</v>
      </c>
      <c r="B24" s="94">
        <f>C24+D24+E24</f>
        <v>5821</v>
      </c>
      <c r="C24" s="87">
        <v>267</v>
      </c>
      <c r="D24" s="87">
        <v>1</v>
      </c>
      <c r="E24" s="90">
        <v>5553</v>
      </c>
      <c r="F24" s="95" t="s">
        <v>41</v>
      </c>
      <c r="H24" s="52"/>
      <c r="I24" s="53"/>
    </row>
    <row r="25" spans="1:9" s="49" customFormat="1" ht="12.75">
      <c r="A25" s="47"/>
      <c r="B25" s="54"/>
      <c r="C25" s="54"/>
      <c r="D25" s="54"/>
      <c r="E25" s="54"/>
      <c r="F25" s="54"/>
    </row>
    <row r="26" spans="1:9" s="49" customFormat="1" ht="12.75">
      <c r="A26" s="96" t="s">
        <v>83</v>
      </c>
      <c r="B26" s="84"/>
      <c r="C26" s="84"/>
      <c r="D26" s="85"/>
      <c r="E26" s="84"/>
      <c r="F26" s="84"/>
    </row>
    <row r="27" spans="1:9" s="41" customFormat="1" ht="15">
      <c r="A27" s="129" t="s">
        <v>84</v>
      </c>
      <c r="B27" s="55"/>
      <c r="C27" s="55"/>
      <c r="D27" s="55"/>
      <c r="E27" s="55"/>
      <c r="F27" s="55"/>
    </row>
    <row r="28" spans="1:9" s="56" customFormat="1" ht="12.75">
      <c r="A28" s="75" t="s">
        <v>66</v>
      </c>
      <c r="B28" s="75" t="s">
        <v>67</v>
      </c>
      <c r="D28" s="76" t="s">
        <v>68</v>
      </c>
      <c r="E28" s="57"/>
      <c r="F28" s="77" t="s">
        <v>69</v>
      </c>
    </row>
    <row r="29" spans="1:9" s="41" customFormat="1" ht="15">
      <c r="A29" s="58" t="s">
        <v>79</v>
      </c>
      <c r="B29" s="59" t="s">
        <v>70</v>
      </c>
      <c r="C29" s="49"/>
      <c r="D29" s="59" t="s">
        <v>77</v>
      </c>
      <c r="E29" s="60"/>
      <c r="F29" s="61" t="s">
        <v>71</v>
      </c>
    </row>
    <row r="30" spans="1:9" s="41" customFormat="1" ht="33.75">
      <c r="A30" s="62"/>
      <c r="B30" s="63" t="s">
        <v>72</v>
      </c>
      <c r="C30" s="55"/>
      <c r="D30" s="127" t="s">
        <v>78</v>
      </c>
      <c r="E30" s="127"/>
      <c r="F30" s="64" t="s">
        <v>73</v>
      </c>
    </row>
    <row r="31" spans="1:9" s="41" customFormat="1" ht="15"/>
  </sheetData>
  <mergeCells count="6">
    <mergeCell ref="A4:A5"/>
    <mergeCell ref="B4:B5"/>
    <mergeCell ref="C4:F4"/>
    <mergeCell ref="D30:E30"/>
    <mergeCell ref="A1:F1"/>
    <mergeCell ref="A3:F3"/>
  </mergeCells>
  <pageMargins left="0.11811023622047245" right="0.11811023622047245"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Props1.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3.xml><?xml version="1.0" encoding="utf-8"?>
<ds:datastoreItem xmlns:ds="http://schemas.openxmlformats.org/officeDocument/2006/customXml" ds:itemID="{5F47B2F7-24D9-4E90-A3D4-A7C10EB96915}">
  <ds:schemaRefs>
    <ds:schemaRef ds:uri="e73541d3-5dbc-467b-ad85-92b29e93bc53"/>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2541d45d-41ad-4814-bf67-1422fc7ee58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a.baigutanova</cp:lastModifiedBy>
  <cp:lastPrinted>2024-03-04T05:44:44Z</cp:lastPrinted>
  <dcterms:created xsi:type="dcterms:W3CDTF">2020-07-26T17:49:51Z</dcterms:created>
  <dcterms:modified xsi:type="dcterms:W3CDTF">2026-04-15T06:52:43Z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