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4376" windowHeight="12072" activeTab="2"/>
  </bookViews>
  <sheets>
    <sheet name="Метаданные" sheetId="4" r:id="rId1"/>
    <sheet name="Условные обозначения" sheetId="3" r:id="rId2"/>
    <sheet name="Показатель" sheetId="2" r:id="rId3"/>
  </sheets>
  <externalReferences>
    <externalReference r:id="rId4"/>
  </externalReferences>
  <calcPr calcId="114210"/>
</workbook>
</file>

<file path=xl/calcChain.xml><?xml version="1.0" encoding="utf-8"?>
<calcChain xmlns="http://schemas.openxmlformats.org/spreadsheetml/2006/main">
  <c r="B2" i="2"/>
  <c r="A2"/>
  <c r="C58"/>
  <c r="J31"/>
  <c r="J30"/>
  <c r="J29"/>
  <c r="J28"/>
  <c r="J27"/>
  <c r="J26"/>
  <c r="J25"/>
  <c r="J24"/>
  <c r="J23"/>
  <c r="J22"/>
  <c r="J21"/>
  <c r="J20"/>
  <c r="D21"/>
  <c r="I17"/>
  <c r="I14"/>
  <c r="I13"/>
  <c r="I11"/>
  <c r="I8"/>
  <c r="I7"/>
  <c r="I6"/>
</calcChain>
</file>

<file path=xl/sharedStrings.xml><?xml version="1.0" encoding="utf-8"?>
<sst xmlns="http://schemas.openxmlformats.org/spreadsheetml/2006/main" count="286" uniqueCount="70">
  <si>
    <t>-</t>
  </si>
  <si>
    <t>2018*</t>
  </si>
  <si>
    <t>2019*</t>
  </si>
  <si>
    <t>2020*</t>
  </si>
  <si>
    <t>2021*</t>
  </si>
  <si>
    <t>2022*</t>
  </si>
  <si>
    <t>2023*</t>
  </si>
  <si>
    <t>2024*</t>
  </si>
  <si>
    <t>2025*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</si>
  <si>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</si>
  <si>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</si>
  <si>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</si>
  <si>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</si>
  <si>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</si>
  <si>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</si>
  <si>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</si>
  <si>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Агрегированный</t>
  </si>
  <si>
    <t>Методика расчета</t>
  </si>
  <si>
    <t>Источник показателя</t>
  </si>
  <si>
    <t xml:space="preserve">2-туризм «Отчет о деятельности мест размещения», периодичность квартальная 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</si>
  <si>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</si>
  <si>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</si>
  <si>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</si>
  <si>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</si>
  <si>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https://stat.gov.kz/upload/iblock/4ad/gvotgz9nlkbh6jcrq94qkg031fmf72y8.rar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</si>
  <si>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</si>
  <si>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</si>
  <si>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</si>
  <si>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</si>
  <si>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</si>
  <si>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</si>
  <si>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</si>
  <si>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</si>
  <si>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 xml:space="preserve"> </t>
  </si>
  <si>
    <t>Условные обозначения: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</si>
  <si>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</si>
  <si>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</si>
  <si>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</si>
  <si>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</si>
  <si>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</si>
  <si>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2026*</t>
  </si>
  <si>
    <t>Жамбылская область</t>
  </si>
  <si>
    <t xml:space="preserve">город Тараз </t>
  </si>
  <si>
    <t>Байзакский</t>
  </si>
  <si>
    <t>Жамбылский</t>
  </si>
  <si>
    <t>Жуалинский</t>
  </si>
  <si>
    <t>Кордайский</t>
  </si>
  <si>
    <t>Турара Рыскуловский</t>
  </si>
  <si>
    <t>Меркенский</t>
  </si>
  <si>
    <t>Мойынкумский</t>
  </si>
  <si>
    <t>Сарысуский</t>
  </si>
  <si>
    <t>Талаский</t>
  </si>
  <si>
    <t>Шуйский</t>
  </si>
  <si>
    <t>https://stat.gov.kz/api/iblock/element/region/514884/file/ru/</t>
  </si>
  <si>
    <t>https://taldau.stat.gov.kz/ru/NewIndex/GetIndex/702700?keyword=</t>
  </si>
  <si>
    <t>Кельдибекова Айман Дамировна</t>
  </si>
  <si>
    <t>+7 7262543982</t>
  </si>
  <si>
    <t>a.keldibekova@aspire.gov.kz</t>
  </si>
  <si>
    <t>x</t>
  </si>
  <si>
    <t>х</t>
  </si>
  <si>
    <t>С 2018 года</t>
  </si>
  <si>
    <t>Человек</t>
  </si>
  <si>
    <t xml:space="preserve">Обслужено посетителей местами размещения по въездному туризму (нерезиденты) </t>
  </si>
  <si>
    <t>Управление статистики торговли и услуг</t>
  </si>
  <si>
    <t>«-» – явление отсутствует</t>
  </si>
  <si>
    <t>* С учетом индивидуальных предпринимателей, занимающихся размещением посетителей.</t>
  </si>
  <si>
    <t>Январь-декабрь</t>
  </si>
  <si>
    <t>Январь-сентябрь</t>
  </si>
  <si>
    <t>Январь-июнь</t>
  </si>
  <si>
    <t>Январь-март</t>
  </si>
</sst>
</file>

<file path=xl/styles.xml><?xml version="1.0" encoding="utf-8"?>
<styleSheet xmlns="http://schemas.openxmlformats.org/spreadsheetml/2006/main">
  <numFmts count="1">
    <numFmt numFmtId="164" formatCode="_-* #,##0.00&quot;р.&quot;_-;\-* #,##0.00&quot;р.&quot;_-;_-* &quot;-&quot;??&quot;р.&quot;_-;_-@_-"/>
  </numFmts>
  <fonts count="21">
    <font>
      <sz val="10"/>
      <name val="Arial Cyr"/>
      <charset val="204"/>
    </font>
    <font>
      <sz val="10"/>
      <name val="Arial Cyr"/>
      <charset val="204"/>
    </font>
    <font>
      <sz val="9"/>
      <name val="Arial Cyr"/>
      <charset val="204"/>
    </font>
    <font>
      <sz val="8"/>
      <name val="Roboto"/>
      <charset val="204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0"/>
      <color indexed="8"/>
      <name val="Arial Cyr"/>
      <charset val="204"/>
    </font>
    <font>
      <sz val="10"/>
      <color indexed="8"/>
      <name val="Roboto"/>
      <charset val="204"/>
    </font>
    <font>
      <b/>
      <sz val="10"/>
      <name val="Arial Cyr"/>
      <charset val="204"/>
    </font>
    <font>
      <sz val="10"/>
      <color indexed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8"/>
      <name val="Arial Cyr"/>
      <charset val="204"/>
    </font>
    <font>
      <sz val="8"/>
      <color indexed="8"/>
      <name val="Roboto"/>
    </font>
    <font>
      <i/>
      <sz val="8"/>
      <name val="Roboto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/>
      <top/>
      <bottom/>
      <diagonal/>
    </border>
  </borders>
  <cellStyleXfs count="6"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4" fillId="0" borderId="0"/>
    <xf numFmtId="0" fontId="2" fillId="0" borderId="0"/>
    <xf numFmtId="0" fontId="4" fillId="0" borderId="0"/>
  </cellStyleXfs>
  <cellXfs count="69">
    <xf numFmtId="0" fontId="0" fillId="0" borderId="0" xfId="0"/>
    <xf numFmtId="3" fontId="8" fillId="0" borderId="0" xfId="0" applyNumberFormat="1" applyFont="1" applyBorder="1"/>
    <xf numFmtId="3" fontId="3" fillId="0" borderId="0" xfId="0" applyNumberFormat="1" applyFont="1" applyBorder="1" applyAlignment="1">
      <alignment horizontal="right"/>
    </xf>
    <xf numFmtId="0" fontId="6" fillId="0" borderId="1" xfId="0" applyFont="1" applyBorder="1" applyAlignment="1">
      <alignment vertical="top"/>
    </xf>
    <xf numFmtId="0" fontId="10" fillId="0" borderId="0" xfId="0" applyFont="1"/>
    <xf numFmtId="0" fontId="6" fillId="0" borderId="1" xfId="0" applyFont="1" applyBorder="1" applyAlignment="1">
      <alignment horizontal="left" vertical="top"/>
    </xf>
    <xf numFmtId="0" fontId="10" fillId="0" borderId="0" xfId="0" applyFont="1" applyAlignment="1">
      <alignment vertical="center"/>
    </xf>
    <xf numFmtId="0" fontId="20" fillId="0" borderId="1" xfId="1" applyFill="1" applyBorder="1" applyAlignment="1" applyProtection="1">
      <alignment vertical="top" wrapText="1"/>
    </xf>
    <xf numFmtId="0" fontId="6" fillId="0" borderId="1" xfId="0" applyFont="1" applyBorder="1" applyAlignment="1">
      <alignment horizontal="left" vertical="center" readingOrder="1"/>
    </xf>
    <xf numFmtId="0" fontId="20" fillId="0" borderId="1" xfId="1" applyFill="1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top"/>
    </xf>
    <xf numFmtId="0" fontId="13" fillId="0" borderId="0" xfId="0" applyFont="1" applyAlignment="1">
      <alignment wrapText="1"/>
    </xf>
    <xf numFmtId="0" fontId="14" fillId="0" borderId="0" xfId="0" applyFont="1" applyAlignment="1">
      <alignment horizontal="justify"/>
    </xf>
    <xf numFmtId="0" fontId="15" fillId="0" borderId="0" xfId="0" applyFont="1" applyAlignment="1"/>
    <xf numFmtId="0" fontId="14" fillId="0" borderId="0" xfId="0" applyFont="1" applyAlignment="1">
      <alignment vertical="top" wrapText="1"/>
    </xf>
    <xf numFmtId="14" fontId="11" fillId="2" borderId="1" xfId="0" applyNumberFormat="1" applyFont="1" applyFill="1" applyBorder="1" applyAlignment="1">
      <alignment horizontal="left" vertical="top"/>
    </xf>
    <xf numFmtId="0" fontId="11" fillId="2" borderId="1" xfId="0" applyFont="1" applyFill="1" applyBorder="1" applyAlignment="1">
      <alignment vertical="top"/>
    </xf>
    <xf numFmtId="49" fontId="11" fillId="2" borderId="1" xfId="0" applyNumberFormat="1" applyFont="1" applyFill="1" applyBorder="1" applyAlignment="1">
      <alignment vertical="top"/>
    </xf>
    <xf numFmtId="0" fontId="20" fillId="2" borderId="1" xfId="1" applyFill="1" applyBorder="1" applyAlignment="1" applyProtection="1">
      <alignment vertical="top"/>
    </xf>
    <xf numFmtId="0" fontId="11" fillId="0" borderId="1" xfId="0" applyFont="1" applyBorder="1" applyAlignment="1">
      <alignment horizontal="left" vertical="top" wrapText="1"/>
    </xf>
    <xf numFmtId="0" fontId="20" fillId="2" borderId="1" xfId="1" applyFill="1" applyBorder="1" applyAlignment="1" applyProtection="1">
      <alignment horizontal="left" vertical="top"/>
    </xf>
    <xf numFmtId="3" fontId="8" fillId="2" borderId="0" xfId="0" applyNumberFormat="1" applyFont="1" applyFill="1" applyBorder="1"/>
    <xf numFmtId="3" fontId="8" fillId="0" borderId="0" xfId="0" applyNumberFormat="1" applyFont="1" applyBorder="1" applyAlignment="1">
      <alignment horizontal="right"/>
    </xf>
    <xf numFmtId="3" fontId="3" fillId="0" borderId="0" xfId="0" applyNumberFormat="1" applyFont="1" applyBorder="1"/>
    <xf numFmtId="3" fontId="0" fillId="0" borderId="0" xfId="0" applyNumberFormat="1"/>
    <xf numFmtId="3" fontId="3" fillId="0" borderId="2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center"/>
    </xf>
    <xf numFmtId="3" fontId="7" fillId="0" borderId="1" xfId="0" applyNumberFormat="1" applyFont="1" applyBorder="1" applyAlignment="1">
      <alignment horizontal="center" vertical="center" wrapText="1"/>
    </xf>
    <xf numFmtId="3" fontId="0" fillId="0" borderId="0" xfId="0" applyNumberFormat="1" applyBorder="1"/>
    <xf numFmtId="3" fontId="7" fillId="0" borderId="0" xfId="0" applyNumberFormat="1" applyFont="1" applyBorder="1" applyAlignment="1">
      <alignment horizontal="right" wrapText="1"/>
    </xf>
    <xf numFmtId="3" fontId="9" fillId="0" borderId="0" xfId="5" applyNumberFormat="1" applyFont="1" applyBorder="1" applyAlignment="1">
      <alignment horizontal="right" wrapText="1"/>
    </xf>
    <xf numFmtId="3" fontId="3" fillId="0" borderId="4" xfId="0" applyNumberFormat="1" applyFont="1" applyBorder="1" applyAlignment="1">
      <alignment horizontal="left" indent="1"/>
    </xf>
    <xf numFmtId="3" fontId="3" fillId="0" borderId="0" xfId="0" applyNumberFormat="1" applyFont="1" applyBorder="1" applyAlignment="1">
      <alignment horizontal="left"/>
    </xf>
    <xf numFmtId="3" fontId="9" fillId="0" borderId="0" xfId="0" applyNumberFormat="1" applyFont="1" applyBorder="1" applyAlignment="1">
      <alignment horizontal="right" wrapText="1"/>
    </xf>
    <xf numFmtId="3" fontId="17" fillId="0" borderId="0" xfId="0" applyNumberFormat="1" applyFont="1" applyBorder="1" applyAlignment="1">
      <alignment horizontal="right" wrapText="1"/>
    </xf>
    <xf numFmtId="3" fontId="3" fillId="0" borderId="0" xfId="0" applyNumberFormat="1" applyFont="1" applyFill="1" applyBorder="1" applyAlignment="1">
      <alignment horizontal="left"/>
    </xf>
    <xf numFmtId="3" fontId="5" fillId="0" borderId="0" xfId="0" applyNumberFormat="1" applyFont="1" applyBorder="1"/>
    <xf numFmtId="3" fontId="8" fillId="0" borderId="0" xfId="0" applyNumberFormat="1" applyFont="1" applyAlignment="1">
      <alignment wrapText="1"/>
    </xf>
    <xf numFmtId="3" fontId="3" fillId="2" borderId="0" xfId="0" applyNumberFormat="1" applyFont="1" applyFill="1" applyBorder="1"/>
    <xf numFmtId="3" fontId="3" fillId="0" borderId="0" xfId="0" applyNumberFormat="1" applyFont="1" applyAlignment="1">
      <alignment wrapText="1"/>
    </xf>
    <xf numFmtId="3" fontId="8" fillId="0" borderId="0" xfId="0" applyNumberFormat="1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3" fontId="3" fillId="0" borderId="0" xfId="0" applyNumberFormat="1" applyFont="1" applyBorder="1" applyAlignment="1">
      <alignment horizontal="left" indent="1"/>
    </xf>
    <xf numFmtId="3" fontId="8" fillId="0" borderId="0" xfId="0" applyNumberFormat="1" applyFont="1" applyBorder="1" applyAlignment="1">
      <alignment wrapText="1"/>
    </xf>
    <xf numFmtId="3" fontId="9" fillId="0" borderId="0" xfId="0" applyNumberFormat="1" applyFont="1" applyFill="1" applyBorder="1" applyAlignment="1">
      <alignment horizontal="right" wrapText="1"/>
    </xf>
    <xf numFmtId="3" fontId="3" fillId="0" borderId="0" xfId="0" applyNumberFormat="1" applyFont="1" applyBorder="1" applyAlignment="1">
      <alignment wrapText="1"/>
    </xf>
    <xf numFmtId="3" fontId="3" fillId="0" borderId="2" xfId="0" applyNumberFormat="1" applyFont="1" applyBorder="1"/>
    <xf numFmtId="3" fontId="9" fillId="0" borderId="2" xfId="0" applyNumberFormat="1" applyFont="1" applyBorder="1" applyAlignment="1">
      <alignment horizontal="right" wrapText="1"/>
    </xf>
    <xf numFmtId="3" fontId="9" fillId="0" borderId="2" xfId="0" applyNumberFormat="1" applyFont="1" applyFill="1" applyBorder="1" applyAlignment="1">
      <alignment horizontal="right" wrapText="1"/>
    </xf>
    <xf numFmtId="3" fontId="3" fillId="0" borderId="2" xfId="0" applyNumberFormat="1" applyFont="1" applyBorder="1" applyAlignment="1">
      <alignment wrapText="1"/>
    </xf>
    <xf numFmtId="3" fontId="17" fillId="0" borderId="2" xfId="0" applyNumberFormat="1" applyFont="1" applyBorder="1" applyAlignment="1">
      <alignment horizontal="right" wrapText="1"/>
    </xf>
    <xf numFmtId="3" fontId="0" fillId="0" borderId="2" xfId="0" applyNumberFormat="1" applyBorder="1"/>
    <xf numFmtId="3" fontId="3" fillId="0" borderId="0" xfId="0" applyNumberFormat="1" applyFont="1"/>
    <xf numFmtId="3" fontId="9" fillId="0" borderId="0" xfId="0" applyNumberFormat="1" applyFont="1" applyAlignment="1">
      <alignment horizontal="right" wrapText="1"/>
    </xf>
    <xf numFmtId="3" fontId="5" fillId="0" borderId="0" xfId="0" applyNumberFormat="1" applyFont="1"/>
    <xf numFmtId="3" fontId="18" fillId="0" borderId="0" xfId="0" applyNumberFormat="1" applyFont="1" applyAlignment="1">
      <alignment horizontal="left" indent="1"/>
    </xf>
    <xf numFmtId="3" fontId="7" fillId="0" borderId="0" xfId="0" applyNumberFormat="1" applyFont="1" applyBorder="1" applyAlignment="1">
      <alignment horizontal="left" wrapText="1"/>
    </xf>
    <xf numFmtId="3" fontId="9" fillId="0" borderId="0" xfId="0" applyNumberFormat="1" applyFont="1" applyBorder="1" applyAlignment="1">
      <alignment horizontal="left" wrapText="1"/>
    </xf>
    <xf numFmtId="3" fontId="6" fillId="0" borderId="0" xfId="0" applyNumberFormat="1" applyFont="1" applyAlignment="1">
      <alignment horizontal="right" vertical="center" wrapText="1"/>
    </xf>
    <xf numFmtId="0" fontId="19" fillId="0" borderId="0" xfId="0" applyFont="1" applyAlignment="1">
      <alignment horizontal="right"/>
    </xf>
    <xf numFmtId="3" fontId="9" fillId="0" borderId="2" xfId="0" applyNumberFormat="1" applyFont="1" applyBorder="1" applyAlignment="1">
      <alignment horizontal="left" wrapText="1"/>
    </xf>
    <xf numFmtId="0" fontId="11" fillId="0" borderId="0" xfId="0" applyFont="1" applyAlignment="1"/>
    <xf numFmtId="3" fontId="6" fillId="0" borderId="0" xfId="0" applyNumberFormat="1" applyFont="1" applyAlignment="1">
      <alignment horizontal="left" vertical="center" wrapText="1"/>
    </xf>
    <xf numFmtId="3" fontId="8" fillId="0" borderId="0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right"/>
    </xf>
    <xf numFmtId="3" fontId="7" fillId="0" borderId="5" xfId="0" applyNumberFormat="1" applyFont="1" applyBorder="1" applyAlignment="1">
      <alignment horizontal="center"/>
    </xf>
    <xf numFmtId="3" fontId="8" fillId="0" borderId="6" xfId="0" applyNumberFormat="1" applyFont="1" applyBorder="1" applyAlignment="1">
      <alignment horizontal="center"/>
    </xf>
  </cellXfs>
  <cellStyles count="6">
    <cellStyle name="Гиперссылка" xfId="1" builtinId="8"/>
    <cellStyle name="Денежный 2" xfId="2"/>
    <cellStyle name="Обычный" xfId="0" builtinId="0"/>
    <cellStyle name="Обычный 2" xfId="3"/>
    <cellStyle name="Обычный 2 2" xfId="4"/>
    <cellStyle name="Обычный 30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73;&#1097;&#1072;&#1103;%20&#1087;&#1072;&#1087;&#1082;&#1072;/WEB_SAIT/&#1041;&#1070;&#1051;&#1051;&#1045;&#1058;&#1045;&#1053;&#1048;%20&#1044;&#1051;&#1071;%20&#1053;&#1054;&#1042;&#1054;&#1043;&#1054;%20&#1057;&#1040;&#1049;&#1058;&#1040;_2025/Uslugi/Tourism/1%20&#1082;&#1074;/&#1058;-13-01-&#1050;-1kv%202025%20ru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.обозначения"/>
      <sheetName val="Содержание"/>
      <sheetName val="Метод.пояснения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6">
          <cell r="E6">
            <v>2</v>
          </cell>
          <cell r="F6">
            <v>990</v>
          </cell>
        </row>
        <row r="7">
          <cell r="E7">
            <v>2</v>
          </cell>
          <cell r="F7">
            <v>371</v>
          </cell>
        </row>
        <row r="8">
          <cell r="E8" t="str">
            <v>-</v>
          </cell>
          <cell r="F8">
            <v>365</v>
          </cell>
        </row>
        <row r="11">
          <cell r="E11" t="str">
            <v>-</v>
          </cell>
          <cell r="F11">
            <v>145</v>
          </cell>
        </row>
        <row r="13">
          <cell r="E13" t="str">
            <v>-</v>
          </cell>
          <cell r="F13">
            <v>10</v>
          </cell>
        </row>
        <row r="14">
          <cell r="E14" t="str">
            <v>-</v>
          </cell>
          <cell r="F14">
            <v>30</v>
          </cell>
        </row>
        <row r="17">
          <cell r="E17" t="str">
            <v>-</v>
          </cell>
          <cell r="F17">
            <v>69</v>
          </cell>
        </row>
      </sheetData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keldibekova@aspire.gov.kz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hyperlink" Target="https://stat.gov.kz/api/iblock/element/region/514884/file/ru/" TargetMode="External"/><Relationship Id="rId4" Type="http://schemas.openxmlformats.org/officeDocument/2006/relationships/hyperlink" Target="https://taldau.stat.gov.kz/ru/NewIndex/GetIndex/702700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8"/>
  <sheetViews>
    <sheetView workbookViewId="0"/>
  </sheetViews>
  <sheetFormatPr defaultRowHeight="13.2"/>
  <cols>
    <col min="1" max="1" width="47" customWidth="1"/>
    <col min="2" max="2" width="102" customWidth="1"/>
  </cols>
  <sheetData>
    <row r="2" spans="1:13">
      <c r="A2" s="3" t="s">
        <v>9</v>
      </c>
      <c r="B2" s="21">
        <v>221205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>
      <c r="A3" s="3" t="s">
        <v>10</v>
      </c>
      <c r="B3" s="21" t="s">
        <v>62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>
      <c r="A4" s="3" t="s">
        <v>11</v>
      </c>
      <c r="B4" s="21" t="s">
        <v>61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>
      <c r="A5" s="5" t="s">
        <v>12</v>
      </c>
      <c r="B5" s="21" t="s">
        <v>62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>
      <c r="A6" s="5" t="s">
        <v>13</v>
      </c>
      <c r="B6" s="21" t="s">
        <v>60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>
      <c r="A7" s="3" t="s">
        <v>14</v>
      </c>
      <c r="B7" s="21" t="s">
        <v>62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>
      <c r="A8" s="3" t="s">
        <v>15</v>
      </c>
      <c r="B8" s="21" t="s">
        <v>16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>
      <c r="A9" s="3" t="s">
        <v>17</v>
      </c>
      <c r="B9" s="21" t="s">
        <v>0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>
      <c r="A10" s="3" t="s">
        <v>18</v>
      </c>
      <c r="B10" s="21" t="s">
        <v>19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>
      <c r="A11" s="3" t="s">
        <v>20</v>
      </c>
      <c r="B11" s="21"/>
      <c r="C11" s="4"/>
      <c r="D11" s="4"/>
      <c r="E11" s="4"/>
      <c r="F11" s="4"/>
      <c r="G11" s="4"/>
      <c r="H11" s="4"/>
      <c r="I11" s="4"/>
      <c r="J11" s="4"/>
      <c r="K11" s="4"/>
      <c r="L11" s="4"/>
      <c r="M11" s="6"/>
    </row>
    <row r="12" spans="1:13">
      <c r="A12" s="3" t="s">
        <v>21</v>
      </c>
      <c r="B12" s="7" t="s">
        <v>22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6"/>
    </row>
    <row r="13" spans="1:13">
      <c r="A13" s="8" t="s">
        <v>23</v>
      </c>
      <c r="B13" s="9" t="s">
        <v>24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6"/>
    </row>
    <row r="14" spans="1:13">
      <c r="A14" s="8" t="s">
        <v>25</v>
      </c>
      <c r="B14" s="9" t="s">
        <v>53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6"/>
    </row>
    <row r="15" spans="1:13">
      <c r="A15" s="8" t="s">
        <v>26</v>
      </c>
      <c r="B15" s="22" t="s">
        <v>54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6"/>
    </row>
    <row r="16" spans="1:13">
      <c r="A16" s="3" t="s">
        <v>27</v>
      </c>
      <c r="B16" s="17">
        <v>46269</v>
      </c>
      <c r="M16" s="10"/>
    </row>
    <row r="17" spans="1:13">
      <c r="A17" s="3" t="s">
        <v>28</v>
      </c>
      <c r="B17" s="17">
        <v>46358</v>
      </c>
      <c r="M17" s="11"/>
    </row>
    <row r="18" spans="1:13">
      <c r="A18" s="3" t="s">
        <v>29</v>
      </c>
      <c r="B18" s="18" t="s">
        <v>63</v>
      </c>
      <c r="M18" s="10"/>
    </row>
    <row r="19" spans="1:13">
      <c r="A19" s="3" t="s">
        <v>30</v>
      </c>
      <c r="B19" s="18" t="s">
        <v>55</v>
      </c>
      <c r="M19" s="11"/>
    </row>
    <row r="20" spans="1:13">
      <c r="A20" s="3" t="s">
        <v>31</v>
      </c>
      <c r="B20" s="19" t="s">
        <v>56</v>
      </c>
      <c r="M20" s="10"/>
    </row>
    <row r="21" spans="1:13">
      <c r="A21" s="3" t="s">
        <v>32</v>
      </c>
      <c r="B21" s="20" t="s">
        <v>57</v>
      </c>
      <c r="M21" s="11"/>
    </row>
    <row r="22" spans="1:13">
      <c r="A22" s="12"/>
      <c r="B22" s="13"/>
    </row>
    <row r="23" spans="1:13">
      <c r="M23" s="11"/>
    </row>
    <row r="24" spans="1:13">
      <c r="M24" s="10"/>
    </row>
    <row r="25" spans="1:13">
      <c r="M25" s="11"/>
    </row>
    <row r="26" spans="1:13">
      <c r="M26" s="10"/>
    </row>
    <row r="28" spans="1:13">
      <c r="B28" t="s">
        <v>33</v>
      </c>
    </row>
  </sheetData>
  <phoneticPr fontId="16" type="noConversion"/>
  <hyperlinks>
    <hyperlink ref="B12" r:id="rId1"/>
    <hyperlink ref="B13" r:id="rId2"/>
    <hyperlink ref="B21" r:id="rId3"/>
    <hyperlink ref="B15" r:id="rId4"/>
    <hyperlink ref="B14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zoomScale="75" workbookViewId="0">
      <selection activeCell="B60" sqref="B60"/>
    </sheetView>
  </sheetViews>
  <sheetFormatPr defaultRowHeight="13.2"/>
  <cols>
    <col min="1" max="1" width="6" customWidth="1"/>
    <col min="2" max="2" width="118" customWidth="1"/>
  </cols>
  <sheetData>
    <row r="2" spans="2:2">
      <c r="B2" s="14"/>
    </row>
    <row r="6" spans="2:2">
      <c r="B6" s="15" t="s">
        <v>34</v>
      </c>
    </row>
    <row r="7" spans="2:2">
      <c r="B7" s="63" t="s">
        <v>64</v>
      </c>
    </row>
    <row r="8" spans="2:2">
      <c r="B8" s="15" t="s">
        <v>35</v>
      </c>
    </row>
    <row r="9" spans="2:2">
      <c r="B9" s="15" t="s">
        <v>36</v>
      </c>
    </row>
    <row r="10" spans="2:2">
      <c r="B10" s="15" t="s">
        <v>37</v>
      </c>
    </row>
    <row r="11" spans="2:2">
      <c r="B11" s="15"/>
    </row>
    <row r="12" spans="2:2">
      <c r="B12" s="16" t="s">
        <v>38</v>
      </c>
    </row>
    <row r="13" spans="2:2">
      <c r="B13" s="15"/>
    </row>
    <row r="14" spans="2:2">
      <c r="B14" s="15"/>
    </row>
    <row r="18" spans="2:2">
      <c r="B18" s="61" t="s">
        <v>39</v>
      </c>
    </row>
  </sheetData>
  <phoneticPr fontId="1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S61"/>
  <sheetViews>
    <sheetView tabSelected="1" workbookViewId="0">
      <selection activeCell="A6" sqref="A6"/>
    </sheetView>
  </sheetViews>
  <sheetFormatPr defaultRowHeight="13.2"/>
  <cols>
    <col min="1" max="1" width="35.109375" style="26" customWidth="1"/>
    <col min="2" max="6" width="9.33203125" style="26" bestFit="1" customWidth="1"/>
    <col min="7" max="7" width="9.6640625" style="26" bestFit="1" customWidth="1"/>
    <col min="8" max="8" width="9.33203125" style="26" bestFit="1" customWidth="1"/>
    <col min="9" max="9" width="9.88671875" style="26" customWidth="1"/>
    <col min="10" max="16384" width="8.88671875" style="26"/>
  </cols>
  <sheetData>
    <row r="2" spans="1:19" ht="12.75" customHeight="1">
      <c r="A2" s="60">
        <f ca="1">Метаданные!B2</f>
        <v>221205</v>
      </c>
      <c r="B2" s="64" t="str">
        <f ca="1">Метаданные!B3</f>
        <v xml:space="preserve">Обслужено посетителей местами размещения по въездному туризму (нерезиденты) </v>
      </c>
      <c r="C2" s="64"/>
      <c r="D2" s="64"/>
      <c r="E2" s="64"/>
      <c r="F2" s="64"/>
      <c r="G2" s="64"/>
      <c r="H2" s="64"/>
      <c r="I2" s="64"/>
      <c r="J2" s="64"/>
    </row>
    <row r="3" spans="1:19">
      <c r="A3" s="66"/>
      <c r="B3" s="66"/>
      <c r="C3" s="66"/>
      <c r="D3" s="66"/>
      <c r="E3" s="66"/>
      <c r="F3" s="66"/>
      <c r="G3" s="66"/>
      <c r="H3" s="66"/>
      <c r="I3" s="66"/>
      <c r="J3" s="66"/>
    </row>
    <row r="4" spans="1:19">
      <c r="A4" s="28"/>
      <c r="B4" s="29" t="s">
        <v>1</v>
      </c>
      <c r="C4" s="29" t="s">
        <v>2</v>
      </c>
      <c r="D4" s="29" t="s">
        <v>3</v>
      </c>
      <c r="E4" s="29" t="s">
        <v>4</v>
      </c>
      <c r="F4" s="29" t="s">
        <v>5</v>
      </c>
      <c r="G4" s="29" t="s">
        <v>6</v>
      </c>
      <c r="H4" s="29" t="s">
        <v>7</v>
      </c>
      <c r="I4" s="29" t="s">
        <v>8</v>
      </c>
      <c r="J4" s="29" t="s">
        <v>40</v>
      </c>
    </row>
    <row r="5" spans="1:19">
      <c r="A5" s="67" t="s">
        <v>69</v>
      </c>
      <c r="B5" s="67"/>
      <c r="C5" s="67"/>
      <c r="D5" s="67"/>
      <c r="E5" s="67"/>
      <c r="F5" s="67"/>
      <c r="G5" s="67"/>
      <c r="H5" s="67"/>
      <c r="I5" s="67"/>
      <c r="J5" s="67"/>
      <c r="N5" s="30"/>
      <c r="O5" s="30"/>
      <c r="P5" s="30"/>
      <c r="Q5" s="30"/>
      <c r="R5" s="30"/>
      <c r="S5" s="30"/>
    </row>
    <row r="6" spans="1:19">
      <c r="A6" s="58" t="s">
        <v>41</v>
      </c>
      <c r="B6" s="23">
        <v>750</v>
      </c>
      <c r="C6" s="23">
        <v>884</v>
      </c>
      <c r="D6" s="1">
        <v>324</v>
      </c>
      <c r="E6" s="24" t="s">
        <v>58</v>
      </c>
      <c r="F6" s="31">
        <v>289</v>
      </c>
      <c r="G6" s="31">
        <v>467</v>
      </c>
      <c r="H6" s="31">
        <v>545</v>
      </c>
      <c r="I6" s="1">
        <f>SUM('[1]15'!E6:F6)</f>
        <v>992</v>
      </c>
      <c r="J6" s="1">
        <v>584</v>
      </c>
      <c r="K6" s="32"/>
      <c r="M6" s="33"/>
      <c r="N6" s="30"/>
      <c r="O6" s="30"/>
      <c r="P6" s="34"/>
      <c r="Q6" s="32"/>
      <c r="R6" s="30"/>
      <c r="S6" s="30"/>
    </row>
    <row r="7" spans="1:19">
      <c r="A7" s="59" t="s">
        <v>42</v>
      </c>
      <c r="B7" s="25">
        <v>744</v>
      </c>
      <c r="C7" s="2">
        <v>726</v>
      </c>
      <c r="D7" s="25">
        <v>190</v>
      </c>
      <c r="E7" s="35" t="s">
        <v>59</v>
      </c>
      <c r="F7" s="25">
        <v>270</v>
      </c>
      <c r="G7" s="35">
        <v>388</v>
      </c>
      <c r="H7" s="35">
        <v>329</v>
      </c>
      <c r="I7" s="25">
        <f>SUM('[1]15'!E7:F7)</f>
        <v>373</v>
      </c>
      <c r="J7" s="25">
        <v>266</v>
      </c>
      <c r="K7" s="32"/>
      <c r="M7" s="33"/>
      <c r="N7" s="30"/>
      <c r="O7" s="30"/>
      <c r="P7" s="34"/>
      <c r="Q7" s="32"/>
      <c r="R7" s="30"/>
      <c r="S7" s="30"/>
    </row>
    <row r="8" spans="1:19">
      <c r="A8" s="59" t="s">
        <v>43</v>
      </c>
      <c r="B8" s="35" t="s">
        <v>0</v>
      </c>
      <c r="C8" s="2">
        <v>3</v>
      </c>
      <c r="D8" s="35">
        <v>2</v>
      </c>
      <c r="E8" s="35" t="s">
        <v>0</v>
      </c>
      <c r="F8" s="35" t="s">
        <v>0</v>
      </c>
      <c r="G8" s="35" t="s">
        <v>0</v>
      </c>
      <c r="H8" s="35">
        <v>89</v>
      </c>
      <c r="I8" s="25">
        <f>SUM('[1]15'!E8:F8)</f>
        <v>365</v>
      </c>
      <c r="J8" s="2" t="s">
        <v>59</v>
      </c>
      <c r="K8" s="32"/>
      <c r="M8" s="33"/>
      <c r="N8" s="30"/>
      <c r="O8" s="30"/>
      <c r="P8" s="34"/>
      <c r="Q8" s="32"/>
      <c r="R8" s="30"/>
      <c r="S8" s="30"/>
    </row>
    <row r="9" spans="1:19">
      <c r="A9" s="59" t="s">
        <v>44</v>
      </c>
      <c r="B9" s="35" t="s">
        <v>0</v>
      </c>
      <c r="C9" s="2" t="s">
        <v>0</v>
      </c>
      <c r="D9" s="35" t="s">
        <v>0</v>
      </c>
      <c r="E9" s="35" t="s">
        <v>0</v>
      </c>
      <c r="F9" s="35" t="s">
        <v>0</v>
      </c>
      <c r="G9" s="35" t="s">
        <v>0</v>
      </c>
      <c r="H9" s="35" t="s">
        <v>0</v>
      </c>
      <c r="I9" s="2" t="s">
        <v>0</v>
      </c>
      <c r="J9" s="2" t="s">
        <v>0</v>
      </c>
      <c r="K9" s="32"/>
      <c r="M9" s="33"/>
      <c r="N9" s="30"/>
      <c r="O9" s="30"/>
      <c r="P9" s="34"/>
      <c r="Q9" s="32"/>
      <c r="R9" s="30"/>
      <c r="S9" s="30"/>
    </row>
    <row r="10" spans="1:19">
      <c r="A10" s="59" t="s">
        <v>45</v>
      </c>
      <c r="B10" s="35" t="s">
        <v>0</v>
      </c>
      <c r="C10" s="2" t="s">
        <v>0</v>
      </c>
      <c r="D10" s="35" t="s">
        <v>0</v>
      </c>
      <c r="E10" s="35" t="s">
        <v>0</v>
      </c>
      <c r="F10" s="35" t="s">
        <v>0</v>
      </c>
      <c r="G10" s="35" t="s">
        <v>0</v>
      </c>
      <c r="H10" s="35" t="s">
        <v>0</v>
      </c>
      <c r="I10" s="2" t="s">
        <v>0</v>
      </c>
      <c r="J10" s="36" t="s">
        <v>0</v>
      </c>
      <c r="K10" s="32"/>
      <c r="M10" s="33"/>
      <c r="N10" s="30"/>
      <c r="O10" s="30"/>
      <c r="P10" s="34"/>
      <c r="Q10" s="32"/>
      <c r="R10" s="30"/>
      <c r="S10" s="30"/>
    </row>
    <row r="11" spans="1:19">
      <c r="A11" s="59" t="s">
        <v>46</v>
      </c>
      <c r="B11" s="35">
        <v>3</v>
      </c>
      <c r="C11" s="2">
        <v>55</v>
      </c>
      <c r="D11" s="35">
        <v>69</v>
      </c>
      <c r="E11" s="35" t="s">
        <v>0</v>
      </c>
      <c r="F11" s="35">
        <v>18</v>
      </c>
      <c r="G11" s="35">
        <v>53</v>
      </c>
      <c r="H11" s="35">
        <v>71</v>
      </c>
      <c r="I11" s="2">
        <f>SUM('[1]15'!E11:F11)</f>
        <v>145</v>
      </c>
      <c r="J11" s="2">
        <v>69</v>
      </c>
      <c r="K11" s="32"/>
      <c r="M11" s="33"/>
      <c r="N11" s="30"/>
      <c r="O11" s="30"/>
      <c r="P11" s="34"/>
      <c r="Q11" s="32"/>
      <c r="R11" s="30"/>
      <c r="S11" s="30"/>
    </row>
    <row r="12" spans="1:19">
      <c r="A12" s="59" t="s">
        <v>47</v>
      </c>
      <c r="B12" s="35" t="s">
        <v>0</v>
      </c>
      <c r="C12" s="2">
        <v>1</v>
      </c>
      <c r="D12" s="35" t="s">
        <v>0</v>
      </c>
      <c r="E12" s="35" t="s">
        <v>0</v>
      </c>
      <c r="F12" s="35" t="s">
        <v>0</v>
      </c>
      <c r="G12" s="35" t="s">
        <v>0</v>
      </c>
      <c r="H12" s="35" t="s">
        <v>0</v>
      </c>
      <c r="I12" s="2" t="s">
        <v>0</v>
      </c>
      <c r="J12" s="36" t="s">
        <v>0</v>
      </c>
      <c r="K12" s="32"/>
      <c r="M12" s="33"/>
      <c r="N12" s="30"/>
      <c r="O12" s="32"/>
      <c r="P12" s="37"/>
      <c r="Q12" s="32"/>
      <c r="R12" s="30"/>
      <c r="S12" s="30"/>
    </row>
    <row r="13" spans="1:19">
      <c r="A13" s="59" t="s">
        <v>48</v>
      </c>
      <c r="B13" s="35">
        <v>3</v>
      </c>
      <c r="C13" s="2">
        <v>4</v>
      </c>
      <c r="D13" s="35" t="s">
        <v>0</v>
      </c>
      <c r="E13" s="35" t="s">
        <v>0</v>
      </c>
      <c r="F13" s="35" t="s">
        <v>0</v>
      </c>
      <c r="G13" s="35" t="s">
        <v>0</v>
      </c>
      <c r="H13" s="35" t="s">
        <v>0</v>
      </c>
      <c r="I13" s="2">
        <f>SUM('[1]15'!E13:F13)</f>
        <v>10</v>
      </c>
      <c r="J13" s="2">
        <v>151</v>
      </c>
      <c r="K13" s="32"/>
      <c r="M13" s="33"/>
      <c r="N13" s="30"/>
      <c r="O13" s="32"/>
      <c r="P13" s="37"/>
      <c r="Q13" s="32"/>
      <c r="R13" s="30"/>
      <c r="S13" s="30"/>
    </row>
    <row r="14" spans="1:19">
      <c r="A14" s="59" t="s">
        <v>49</v>
      </c>
      <c r="B14" s="35" t="s">
        <v>0</v>
      </c>
      <c r="C14" s="2" t="s">
        <v>0</v>
      </c>
      <c r="D14" s="35" t="s">
        <v>0</v>
      </c>
      <c r="E14" s="35" t="s">
        <v>0</v>
      </c>
      <c r="F14" s="35" t="s">
        <v>0</v>
      </c>
      <c r="G14" s="35" t="s">
        <v>0</v>
      </c>
      <c r="H14" s="35">
        <v>19</v>
      </c>
      <c r="I14" s="2">
        <f>SUM('[1]15'!E14:F14)</f>
        <v>30</v>
      </c>
      <c r="J14" s="2">
        <v>35</v>
      </c>
      <c r="K14" s="32"/>
      <c r="M14" s="33"/>
      <c r="N14" s="30"/>
      <c r="O14" s="32"/>
      <c r="P14" s="37"/>
      <c r="Q14" s="32"/>
      <c r="R14" s="30"/>
      <c r="S14" s="30"/>
    </row>
    <row r="15" spans="1:19">
      <c r="A15" s="59" t="s">
        <v>50</v>
      </c>
      <c r="B15" s="35" t="s">
        <v>0</v>
      </c>
      <c r="C15" s="2">
        <v>90</v>
      </c>
      <c r="D15" s="35" t="s">
        <v>59</v>
      </c>
      <c r="E15" s="35" t="s">
        <v>0</v>
      </c>
      <c r="F15" s="35" t="s">
        <v>0</v>
      </c>
      <c r="G15" s="35" t="s">
        <v>58</v>
      </c>
      <c r="H15" s="35">
        <v>6</v>
      </c>
      <c r="I15" s="2" t="s">
        <v>0</v>
      </c>
      <c r="J15" s="36" t="s">
        <v>0</v>
      </c>
      <c r="K15" s="32"/>
      <c r="M15" s="33"/>
      <c r="N15" s="30"/>
      <c r="O15" s="32"/>
      <c r="P15" s="37"/>
      <c r="Q15" s="32"/>
      <c r="R15" s="30"/>
      <c r="S15" s="30"/>
    </row>
    <row r="16" spans="1:19">
      <c r="A16" s="59" t="s">
        <v>51</v>
      </c>
      <c r="B16" s="35" t="s">
        <v>0</v>
      </c>
      <c r="C16" s="2">
        <v>1</v>
      </c>
      <c r="D16" s="35" t="s">
        <v>0</v>
      </c>
      <c r="E16" s="35" t="s">
        <v>0</v>
      </c>
      <c r="F16" s="35" t="s">
        <v>0</v>
      </c>
      <c r="G16" s="35" t="s">
        <v>0</v>
      </c>
      <c r="H16" s="35" t="s">
        <v>0</v>
      </c>
      <c r="I16" s="2" t="s">
        <v>0</v>
      </c>
      <c r="J16" s="36" t="s">
        <v>0</v>
      </c>
      <c r="K16" s="32"/>
      <c r="M16" s="33"/>
      <c r="N16" s="30"/>
      <c r="O16" s="32"/>
      <c r="P16" s="37"/>
      <c r="Q16" s="32"/>
      <c r="R16" s="30"/>
      <c r="S16" s="30"/>
    </row>
    <row r="17" spans="1:19">
      <c r="A17" s="59" t="s">
        <v>52</v>
      </c>
      <c r="B17" s="35" t="s">
        <v>0</v>
      </c>
      <c r="C17" s="2">
        <v>4</v>
      </c>
      <c r="D17" s="35" t="s">
        <v>59</v>
      </c>
      <c r="E17" s="35" t="s">
        <v>0</v>
      </c>
      <c r="F17" s="35" t="s">
        <v>59</v>
      </c>
      <c r="G17" s="35">
        <v>16</v>
      </c>
      <c r="H17" s="35">
        <v>31</v>
      </c>
      <c r="I17" s="25">
        <f>SUM('[1]15'!E17:F17)</f>
        <v>69</v>
      </c>
      <c r="J17" s="25">
        <v>43</v>
      </c>
      <c r="K17" s="32"/>
      <c r="M17" s="33"/>
      <c r="N17" s="30"/>
      <c r="O17" s="32"/>
      <c r="P17" s="37"/>
      <c r="Q17" s="32"/>
      <c r="R17" s="30"/>
      <c r="S17" s="30"/>
    </row>
    <row r="18" spans="1:19" ht="13.8">
      <c r="A18" s="33"/>
      <c r="B18" s="2"/>
      <c r="C18" s="2"/>
      <c r="D18" s="2"/>
      <c r="E18" s="35"/>
      <c r="F18" s="35"/>
      <c r="G18" s="35"/>
      <c r="H18" s="25"/>
      <c r="I18" s="38"/>
      <c r="J18" s="30"/>
      <c r="N18" s="30"/>
      <c r="O18" s="30"/>
      <c r="P18" s="30"/>
      <c r="Q18" s="30"/>
      <c r="R18" s="30"/>
      <c r="S18" s="30"/>
    </row>
    <row r="19" spans="1:19">
      <c r="A19" s="65" t="s">
        <v>68</v>
      </c>
      <c r="B19" s="65"/>
      <c r="C19" s="65"/>
      <c r="D19" s="65"/>
      <c r="E19" s="65"/>
      <c r="F19" s="65"/>
      <c r="G19" s="65"/>
      <c r="H19" s="65"/>
      <c r="I19" s="65"/>
      <c r="J19" s="65"/>
      <c r="N19" s="30"/>
      <c r="O19" s="30"/>
      <c r="P19" s="30"/>
      <c r="Q19" s="30"/>
      <c r="R19" s="30"/>
      <c r="S19" s="30"/>
    </row>
    <row r="20" spans="1:19">
      <c r="A20" s="58" t="s">
        <v>41</v>
      </c>
      <c r="B20" s="23">
        <v>1817</v>
      </c>
      <c r="C20" s="23">
        <v>2113</v>
      </c>
      <c r="D20" s="1">
        <v>486</v>
      </c>
      <c r="E20" s="1">
        <v>578</v>
      </c>
      <c r="F20" s="31">
        <v>776</v>
      </c>
      <c r="G20" s="1">
        <v>1239</v>
      </c>
      <c r="H20" s="23">
        <v>1455</v>
      </c>
      <c r="I20" s="31">
        <v>2265</v>
      </c>
      <c r="J20" s="39">
        <f>SUM(H20:I20)</f>
        <v>3720</v>
      </c>
    </row>
    <row r="21" spans="1:19">
      <c r="A21" s="59" t="s">
        <v>42</v>
      </c>
      <c r="B21" s="2">
        <v>1785</v>
      </c>
      <c r="C21" s="2">
        <v>1752</v>
      </c>
      <c r="D21" s="25">
        <f ca="1">Показатель!C35+C21</f>
        <v>4639</v>
      </c>
      <c r="E21" s="2">
        <v>526</v>
      </c>
      <c r="F21" s="2">
        <v>712</v>
      </c>
      <c r="G21" s="25">
        <v>1057</v>
      </c>
      <c r="H21" s="40">
        <v>849</v>
      </c>
      <c r="I21" s="2">
        <v>1011</v>
      </c>
      <c r="J21" s="41">
        <f t="shared" ref="J21:J31" si="0">SUM(H21:I21)</f>
        <v>1860</v>
      </c>
    </row>
    <row r="22" spans="1:19">
      <c r="A22" s="59" t="s">
        <v>43</v>
      </c>
      <c r="B22" s="2">
        <v>3</v>
      </c>
      <c r="C22" s="2">
        <v>6</v>
      </c>
      <c r="D22" s="35">
        <v>2</v>
      </c>
      <c r="E22" s="35" t="s">
        <v>0</v>
      </c>
      <c r="F22" s="35" t="s">
        <v>0</v>
      </c>
      <c r="G22" s="35" t="s">
        <v>0</v>
      </c>
      <c r="H22" s="40">
        <v>264</v>
      </c>
      <c r="I22" s="2">
        <v>603</v>
      </c>
      <c r="J22" s="41">
        <f t="shared" si="0"/>
        <v>867</v>
      </c>
    </row>
    <row r="23" spans="1:19">
      <c r="A23" s="59" t="s">
        <v>44</v>
      </c>
      <c r="B23" s="35" t="s">
        <v>0</v>
      </c>
      <c r="C23" s="2" t="s">
        <v>0</v>
      </c>
      <c r="D23" s="35" t="s">
        <v>0</v>
      </c>
      <c r="E23" s="35" t="s">
        <v>0</v>
      </c>
      <c r="F23" s="35" t="s">
        <v>0</v>
      </c>
      <c r="G23" s="35" t="s">
        <v>0</v>
      </c>
      <c r="H23" s="35" t="s">
        <v>0</v>
      </c>
      <c r="I23" s="35" t="s">
        <v>0</v>
      </c>
      <c r="J23" s="41">
        <f t="shared" si="0"/>
        <v>0</v>
      </c>
    </row>
    <row r="24" spans="1:19">
      <c r="A24" s="59" t="s">
        <v>45</v>
      </c>
      <c r="B24" s="2">
        <v>4</v>
      </c>
      <c r="C24" s="2">
        <v>5</v>
      </c>
      <c r="D24" s="35" t="s">
        <v>0</v>
      </c>
      <c r="E24" s="35" t="s">
        <v>0</v>
      </c>
      <c r="F24" s="35" t="s">
        <v>0</v>
      </c>
      <c r="G24" s="35" t="s">
        <v>0</v>
      </c>
      <c r="H24" s="35" t="s">
        <v>0</v>
      </c>
      <c r="I24" s="2" t="s">
        <v>0</v>
      </c>
      <c r="J24" s="41">
        <f t="shared" si="0"/>
        <v>0</v>
      </c>
    </row>
    <row r="25" spans="1:19">
      <c r="A25" s="59" t="s">
        <v>46</v>
      </c>
      <c r="B25" s="2">
        <v>9</v>
      </c>
      <c r="C25" s="2">
        <v>118</v>
      </c>
      <c r="D25" s="35">
        <v>216</v>
      </c>
      <c r="E25" s="35">
        <v>47</v>
      </c>
      <c r="F25" s="2">
        <v>35</v>
      </c>
      <c r="G25" s="25">
        <v>117</v>
      </c>
      <c r="H25" s="40">
        <v>185</v>
      </c>
      <c r="I25" s="2">
        <v>349</v>
      </c>
      <c r="J25" s="41">
        <f t="shared" si="0"/>
        <v>534</v>
      </c>
    </row>
    <row r="26" spans="1:19">
      <c r="A26" s="59" t="s">
        <v>47</v>
      </c>
      <c r="B26" s="2" t="s">
        <v>0</v>
      </c>
      <c r="C26" s="2">
        <v>5</v>
      </c>
      <c r="D26" s="35" t="s">
        <v>0</v>
      </c>
      <c r="E26" s="35" t="s">
        <v>0</v>
      </c>
      <c r="F26" s="35" t="s">
        <v>0</v>
      </c>
      <c r="G26" s="35" t="s">
        <v>0</v>
      </c>
      <c r="H26" s="35" t="s">
        <v>0</v>
      </c>
      <c r="I26" s="2" t="s">
        <v>0</v>
      </c>
      <c r="J26" s="41">
        <f t="shared" si="0"/>
        <v>0</v>
      </c>
    </row>
    <row r="27" spans="1:19">
      <c r="A27" s="59" t="s">
        <v>48</v>
      </c>
      <c r="B27" s="2">
        <v>3</v>
      </c>
      <c r="C27" s="2">
        <v>9</v>
      </c>
      <c r="D27" s="35" t="s">
        <v>0</v>
      </c>
      <c r="E27" s="35" t="s">
        <v>59</v>
      </c>
      <c r="F27" s="2" t="s">
        <v>59</v>
      </c>
      <c r="G27" s="25">
        <v>2</v>
      </c>
      <c r="H27" s="35">
        <v>4</v>
      </c>
      <c r="I27" s="2">
        <v>23</v>
      </c>
      <c r="J27" s="41">
        <f t="shared" si="0"/>
        <v>27</v>
      </c>
    </row>
    <row r="28" spans="1:19">
      <c r="A28" s="59" t="s">
        <v>49</v>
      </c>
      <c r="B28" s="2" t="s">
        <v>0</v>
      </c>
      <c r="C28" s="2">
        <v>6</v>
      </c>
      <c r="D28" s="35" t="s">
        <v>0</v>
      </c>
      <c r="E28" s="35" t="s">
        <v>0</v>
      </c>
      <c r="F28" s="35" t="s">
        <v>0</v>
      </c>
      <c r="G28" s="35" t="s">
        <v>0</v>
      </c>
      <c r="H28" s="40">
        <v>34</v>
      </c>
      <c r="I28" s="2">
        <v>73</v>
      </c>
      <c r="J28" s="41">
        <f t="shared" si="0"/>
        <v>107</v>
      </c>
    </row>
    <row r="29" spans="1:19">
      <c r="A29" s="59" t="s">
        <v>50</v>
      </c>
      <c r="B29" s="2">
        <v>10</v>
      </c>
      <c r="C29" s="2">
        <v>199</v>
      </c>
      <c r="D29" s="35" t="s">
        <v>59</v>
      </c>
      <c r="E29" s="35" t="s">
        <v>0</v>
      </c>
      <c r="F29" s="35" t="s">
        <v>0</v>
      </c>
      <c r="G29" s="25">
        <v>20</v>
      </c>
      <c r="H29" s="40">
        <v>19</v>
      </c>
      <c r="I29" s="2" t="s">
        <v>0</v>
      </c>
      <c r="J29" s="41">
        <f t="shared" si="0"/>
        <v>19</v>
      </c>
    </row>
    <row r="30" spans="1:19">
      <c r="A30" s="59" t="s">
        <v>51</v>
      </c>
      <c r="B30" s="2" t="s">
        <v>0</v>
      </c>
      <c r="C30" s="2">
        <v>1</v>
      </c>
      <c r="D30" s="35" t="s">
        <v>0</v>
      </c>
      <c r="E30" s="35" t="s">
        <v>0</v>
      </c>
      <c r="F30" s="35" t="s">
        <v>0</v>
      </c>
      <c r="G30" s="35" t="s">
        <v>0</v>
      </c>
      <c r="H30" s="35" t="s">
        <v>0</v>
      </c>
      <c r="I30" s="2" t="s">
        <v>0</v>
      </c>
      <c r="J30" s="41">
        <f t="shared" si="0"/>
        <v>0</v>
      </c>
    </row>
    <row r="31" spans="1:19">
      <c r="A31" s="59" t="s">
        <v>52</v>
      </c>
      <c r="B31" s="2">
        <v>3</v>
      </c>
      <c r="C31" s="2">
        <v>12</v>
      </c>
      <c r="D31" s="35">
        <v>6</v>
      </c>
      <c r="E31" s="35" t="s">
        <v>59</v>
      </c>
      <c r="F31" s="2">
        <v>20</v>
      </c>
      <c r="G31" s="25">
        <v>43</v>
      </c>
      <c r="H31" s="40">
        <v>100</v>
      </c>
      <c r="I31" s="2">
        <v>206</v>
      </c>
      <c r="J31" s="41">
        <f t="shared" si="0"/>
        <v>306</v>
      </c>
    </row>
    <row r="32" spans="1:19" ht="13.8">
      <c r="A32" s="33"/>
      <c r="B32" s="2"/>
      <c r="C32" s="2"/>
      <c r="D32" s="2"/>
      <c r="E32" s="2"/>
      <c r="F32" s="35"/>
      <c r="G32" s="35"/>
      <c r="H32" s="25"/>
      <c r="I32" s="38"/>
      <c r="J32" s="30"/>
    </row>
    <row r="33" spans="1:10">
      <c r="A33" s="68" t="s">
        <v>67</v>
      </c>
      <c r="B33" s="65"/>
      <c r="C33" s="65"/>
      <c r="D33" s="65"/>
      <c r="E33" s="65"/>
      <c r="F33" s="65"/>
      <c r="G33" s="65"/>
      <c r="H33" s="65"/>
      <c r="I33" s="65"/>
      <c r="J33" s="65"/>
    </row>
    <row r="34" spans="1:10">
      <c r="A34" s="58" t="s">
        <v>41</v>
      </c>
      <c r="B34" s="23">
        <v>2828</v>
      </c>
      <c r="C34" s="24">
        <v>3438</v>
      </c>
      <c r="D34" s="1">
        <v>1050</v>
      </c>
      <c r="E34" s="31">
        <v>836</v>
      </c>
      <c r="F34" s="31">
        <v>1471</v>
      </c>
      <c r="G34" s="31">
        <v>2454</v>
      </c>
      <c r="H34" s="42">
        <v>2471</v>
      </c>
      <c r="I34" s="31">
        <v>3719</v>
      </c>
      <c r="J34" s="30"/>
    </row>
    <row r="35" spans="1:10">
      <c r="A35" s="59" t="s">
        <v>42</v>
      </c>
      <c r="B35" s="2">
        <v>2751</v>
      </c>
      <c r="C35" s="2">
        <v>2887</v>
      </c>
      <c r="D35" s="25">
        <v>628</v>
      </c>
      <c r="E35" s="2">
        <v>765</v>
      </c>
      <c r="F35" s="2">
        <v>1247</v>
      </c>
      <c r="G35" s="2">
        <v>1947</v>
      </c>
      <c r="H35" s="43">
        <v>1489</v>
      </c>
      <c r="I35" s="2">
        <v>1758</v>
      </c>
      <c r="J35" s="30"/>
    </row>
    <row r="36" spans="1:10">
      <c r="A36" s="59" t="s">
        <v>43</v>
      </c>
      <c r="B36" s="2">
        <v>5</v>
      </c>
      <c r="C36" s="2">
        <v>8</v>
      </c>
      <c r="D36" s="35" t="s">
        <v>0</v>
      </c>
      <c r="E36" s="2" t="s">
        <v>0</v>
      </c>
      <c r="F36" s="2" t="s">
        <v>0</v>
      </c>
      <c r="G36" s="35" t="s">
        <v>0</v>
      </c>
      <c r="H36" s="43">
        <v>337</v>
      </c>
      <c r="I36" s="2">
        <v>845</v>
      </c>
      <c r="J36" s="30"/>
    </row>
    <row r="37" spans="1:10">
      <c r="A37" s="59" t="s">
        <v>44</v>
      </c>
      <c r="B37" s="2" t="s">
        <v>0</v>
      </c>
      <c r="C37" s="2" t="s">
        <v>0</v>
      </c>
      <c r="D37" s="35" t="s">
        <v>0</v>
      </c>
      <c r="E37" s="2" t="s">
        <v>0</v>
      </c>
      <c r="F37" s="2" t="s">
        <v>0</v>
      </c>
      <c r="G37" s="35" t="s">
        <v>0</v>
      </c>
      <c r="H37" s="43" t="s">
        <v>0</v>
      </c>
      <c r="I37" s="2" t="s">
        <v>0</v>
      </c>
      <c r="J37" s="30"/>
    </row>
    <row r="38" spans="1:10">
      <c r="A38" s="59" t="s">
        <v>45</v>
      </c>
      <c r="B38" s="2">
        <v>4</v>
      </c>
      <c r="C38" s="2">
        <v>6</v>
      </c>
      <c r="D38" s="35" t="s">
        <v>0</v>
      </c>
      <c r="E38" s="2" t="s">
        <v>0</v>
      </c>
      <c r="F38" s="2" t="s">
        <v>0</v>
      </c>
      <c r="G38" s="2">
        <v>35</v>
      </c>
      <c r="H38" s="43" t="s">
        <v>0</v>
      </c>
      <c r="I38" s="2" t="s">
        <v>0</v>
      </c>
      <c r="J38" s="30"/>
    </row>
    <row r="39" spans="1:10">
      <c r="A39" s="59" t="s">
        <v>46</v>
      </c>
      <c r="B39" s="2">
        <v>17</v>
      </c>
      <c r="C39" s="2">
        <v>191</v>
      </c>
      <c r="D39" s="35" t="s">
        <v>0</v>
      </c>
      <c r="E39" s="2">
        <v>59</v>
      </c>
      <c r="F39" s="2">
        <v>147</v>
      </c>
      <c r="G39" s="2">
        <v>248</v>
      </c>
      <c r="H39" s="43">
        <v>313</v>
      </c>
      <c r="I39" s="2">
        <v>582</v>
      </c>
      <c r="J39" s="30"/>
    </row>
    <row r="40" spans="1:10">
      <c r="A40" s="59" t="s">
        <v>47</v>
      </c>
      <c r="B40" s="2">
        <v>5</v>
      </c>
      <c r="C40" s="2">
        <v>5</v>
      </c>
      <c r="D40" s="35" t="s">
        <v>0</v>
      </c>
      <c r="E40" s="2" t="s">
        <v>0</v>
      </c>
      <c r="F40" s="2" t="s">
        <v>0</v>
      </c>
      <c r="G40" s="35" t="s">
        <v>0</v>
      </c>
      <c r="H40" s="43" t="s">
        <v>0</v>
      </c>
      <c r="I40" s="2" t="s">
        <v>0</v>
      </c>
      <c r="J40" s="30"/>
    </row>
    <row r="41" spans="1:10">
      <c r="A41" s="59" t="s">
        <v>48</v>
      </c>
      <c r="B41" s="2">
        <v>9</v>
      </c>
      <c r="C41" s="2">
        <v>11</v>
      </c>
      <c r="D41" s="35" t="s">
        <v>0</v>
      </c>
      <c r="E41" s="2" t="s">
        <v>59</v>
      </c>
      <c r="F41" s="2" t="s">
        <v>59</v>
      </c>
      <c r="G41" s="2">
        <v>8</v>
      </c>
      <c r="H41" s="43">
        <v>18</v>
      </c>
      <c r="I41" s="2">
        <v>69</v>
      </c>
      <c r="J41" s="30"/>
    </row>
    <row r="42" spans="1:10">
      <c r="A42" s="59" t="s">
        <v>49</v>
      </c>
      <c r="B42" s="2">
        <v>5</v>
      </c>
      <c r="C42" s="2">
        <v>6</v>
      </c>
      <c r="D42" s="35" t="s">
        <v>0</v>
      </c>
      <c r="E42" s="2" t="s">
        <v>0</v>
      </c>
      <c r="F42" s="2" t="s">
        <v>0</v>
      </c>
      <c r="G42" s="2">
        <v>19</v>
      </c>
      <c r="H42" s="43">
        <v>49</v>
      </c>
      <c r="I42" s="2">
        <v>117</v>
      </c>
      <c r="J42" s="30"/>
    </row>
    <row r="43" spans="1:10">
      <c r="A43" s="59" t="s">
        <v>50</v>
      </c>
      <c r="B43" s="2">
        <v>26</v>
      </c>
      <c r="C43" s="2">
        <v>289</v>
      </c>
      <c r="D43" s="35" t="s">
        <v>59</v>
      </c>
      <c r="E43" s="2" t="s">
        <v>0</v>
      </c>
      <c r="F43" s="2" t="s">
        <v>0</v>
      </c>
      <c r="G43" s="2">
        <v>30</v>
      </c>
      <c r="H43" s="43">
        <v>32</v>
      </c>
      <c r="I43" s="2" t="s">
        <v>0</v>
      </c>
      <c r="J43" s="30"/>
    </row>
    <row r="44" spans="1:10">
      <c r="A44" s="59" t="s">
        <v>51</v>
      </c>
      <c r="B44" s="2" t="s">
        <v>0</v>
      </c>
      <c r="C44" s="2">
        <v>14</v>
      </c>
      <c r="D44" s="35" t="s">
        <v>0</v>
      </c>
      <c r="E44" s="2" t="s">
        <v>0</v>
      </c>
      <c r="F44" s="2">
        <v>15</v>
      </c>
      <c r="G44" s="35" t="s">
        <v>0</v>
      </c>
      <c r="H44" s="43" t="s">
        <v>0</v>
      </c>
      <c r="I44" s="2" t="s">
        <v>0</v>
      </c>
      <c r="J44" s="30"/>
    </row>
    <row r="45" spans="1:10">
      <c r="A45" s="59" t="s">
        <v>52</v>
      </c>
      <c r="B45" s="2">
        <v>6</v>
      </c>
      <c r="C45" s="2">
        <v>21</v>
      </c>
      <c r="D45" s="35">
        <v>8</v>
      </c>
      <c r="E45" s="2">
        <v>10</v>
      </c>
      <c r="F45" s="2">
        <v>42</v>
      </c>
      <c r="G45" s="2">
        <v>167</v>
      </c>
      <c r="H45" s="43">
        <v>233</v>
      </c>
      <c r="I45" s="2">
        <v>348</v>
      </c>
      <c r="J45" s="30"/>
    </row>
    <row r="46" spans="1:10" ht="13.8">
      <c r="A46" s="44"/>
      <c r="B46" s="2"/>
      <c r="C46" s="2"/>
      <c r="D46" s="2"/>
      <c r="E46" s="35"/>
      <c r="F46" s="25"/>
      <c r="G46" s="35"/>
      <c r="H46" s="25"/>
      <c r="I46" s="38"/>
      <c r="J46" s="30"/>
    </row>
    <row r="47" spans="1:10">
      <c r="A47" s="65" t="s">
        <v>66</v>
      </c>
      <c r="B47" s="65"/>
      <c r="C47" s="65"/>
      <c r="D47" s="65"/>
      <c r="E47" s="65"/>
      <c r="F47" s="65"/>
      <c r="G47" s="65"/>
      <c r="H47" s="65"/>
      <c r="I47" s="65"/>
      <c r="J47" s="65"/>
    </row>
    <row r="48" spans="1:10">
      <c r="A48" s="58" t="s">
        <v>41</v>
      </c>
      <c r="B48" s="23">
        <v>3940</v>
      </c>
      <c r="C48" s="24">
        <v>4721</v>
      </c>
      <c r="D48" s="1">
        <v>1557</v>
      </c>
      <c r="E48" s="1">
        <v>1386</v>
      </c>
      <c r="F48" s="1">
        <v>2872</v>
      </c>
      <c r="G48" s="1">
        <v>3629</v>
      </c>
      <c r="H48" s="45">
        <v>3328</v>
      </c>
      <c r="I48" s="31">
        <v>4803</v>
      </c>
      <c r="J48" s="30"/>
    </row>
    <row r="49" spans="1:10">
      <c r="A49" s="59" t="s">
        <v>42</v>
      </c>
      <c r="B49" s="25">
        <v>3812</v>
      </c>
      <c r="C49" s="25">
        <v>3963</v>
      </c>
      <c r="D49" s="25">
        <v>958</v>
      </c>
      <c r="E49" s="2">
        <v>1264</v>
      </c>
      <c r="F49" s="46">
        <v>2171</v>
      </c>
      <c r="G49" s="46">
        <v>2570</v>
      </c>
      <c r="H49" s="47">
        <v>1835</v>
      </c>
      <c r="I49" s="36">
        <v>2198</v>
      </c>
      <c r="J49" s="30"/>
    </row>
    <row r="50" spans="1:10">
      <c r="A50" s="59" t="s">
        <v>43</v>
      </c>
      <c r="B50" s="25">
        <v>5</v>
      </c>
      <c r="C50" s="25">
        <v>10</v>
      </c>
      <c r="D50" s="25">
        <v>2</v>
      </c>
      <c r="E50" s="2">
        <v>17</v>
      </c>
      <c r="F50" s="2">
        <v>305</v>
      </c>
      <c r="G50" s="2">
        <v>302</v>
      </c>
      <c r="H50" s="47">
        <v>551</v>
      </c>
      <c r="I50" s="36">
        <v>1078</v>
      </c>
      <c r="J50" s="30"/>
    </row>
    <row r="51" spans="1:10">
      <c r="A51" s="59" t="s">
        <v>44</v>
      </c>
      <c r="B51" s="35" t="s">
        <v>0</v>
      </c>
      <c r="C51" s="35" t="s">
        <v>0</v>
      </c>
      <c r="D51" s="35" t="s">
        <v>0</v>
      </c>
      <c r="E51" s="2" t="s">
        <v>0</v>
      </c>
      <c r="F51" s="2" t="s">
        <v>0</v>
      </c>
      <c r="G51" s="2" t="s">
        <v>58</v>
      </c>
      <c r="H51" s="43" t="s">
        <v>0</v>
      </c>
      <c r="I51" s="2" t="s">
        <v>0</v>
      </c>
      <c r="J51" s="30"/>
    </row>
    <row r="52" spans="1:10">
      <c r="A52" s="59" t="s">
        <v>45</v>
      </c>
      <c r="B52" s="25">
        <v>6</v>
      </c>
      <c r="C52" s="25">
        <v>12</v>
      </c>
      <c r="D52" s="35" t="s">
        <v>0</v>
      </c>
      <c r="E52" s="2" t="s">
        <v>0</v>
      </c>
      <c r="F52" s="2" t="s">
        <v>59</v>
      </c>
      <c r="G52" s="2">
        <v>35</v>
      </c>
      <c r="H52" s="43" t="s">
        <v>0</v>
      </c>
      <c r="I52" s="2" t="s">
        <v>0</v>
      </c>
      <c r="J52" s="30"/>
    </row>
    <row r="53" spans="1:10">
      <c r="A53" s="59" t="s">
        <v>46</v>
      </c>
      <c r="B53" s="25">
        <v>35</v>
      </c>
      <c r="C53" s="25">
        <v>286</v>
      </c>
      <c r="D53" s="35">
        <v>529</v>
      </c>
      <c r="E53" s="2">
        <v>68</v>
      </c>
      <c r="F53" s="46">
        <v>226</v>
      </c>
      <c r="G53" s="46">
        <v>340</v>
      </c>
      <c r="H53" s="47">
        <v>464</v>
      </c>
      <c r="I53" s="36">
        <v>744</v>
      </c>
      <c r="J53" s="30"/>
    </row>
    <row r="54" spans="1:10">
      <c r="A54" s="59" t="s">
        <v>47</v>
      </c>
      <c r="B54" s="25">
        <v>5</v>
      </c>
      <c r="C54" s="25">
        <v>5</v>
      </c>
      <c r="D54" s="35" t="s">
        <v>0</v>
      </c>
      <c r="E54" s="2" t="s">
        <v>0</v>
      </c>
      <c r="F54" s="2" t="s">
        <v>0</v>
      </c>
      <c r="G54" s="2" t="s">
        <v>0</v>
      </c>
      <c r="H54" s="43" t="s">
        <v>0</v>
      </c>
      <c r="I54" s="36" t="s">
        <v>0</v>
      </c>
      <c r="J54" s="30"/>
    </row>
    <row r="55" spans="1:10">
      <c r="A55" s="59" t="s">
        <v>48</v>
      </c>
      <c r="B55" s="25">
        <v>11</v>
      </c>
      <c r="C55" s="25">
        <v>13</v>
      </c>
      <c r="D55" s="35" t="s">
        <v>0</v>
      </c>
      <c r="E55" s="2" t="s">
        <v>59</v>
      </c>
      <c r="F55" s="46">
        <v>15</v>
      </c>
      <c r="G55" s="46">
        <v>60</v>
      </c>
      <c r="H55" s="47">
        <v>27</v>
      </c>
      <c r="I55" s="36">
        <v>123</v>
      </c>
      <c r="J55" s="30"/>
    </row>
    <row r="56" spans="1:10">
      <c r="A56" s="59" t="s">
        <v>49</v>
      </c>
      <c r="B56" s="25">
        <v>5</v>
      </c>
      <c r="C56" s="25">
        <v>6</v>
      </c>
      <c r="D56" s="35" t="s">
        <v>0</v>
      </c>
      <c r="E56" s="2" t="s">
        <v>0</v>
      </c>
      <c r="F56" s="2" t="s">
        <v>59</v>
      </c>
      <c r="G56" s="2">
        <v>38</v>
      </c>
      <c r="H56" s="47">
        <v>86</v>
      </c>
      <c r="I56" s="36">
        <v>148</v>
      </c>
      <c r="J56" s="30"/>
    </row>
    <row r="57" spans="1:10">
      <c r="A57" s="59" t="s">
        <v>50</v>
      </c>
      <c r="B57" s="25">
        <v>43</v>
      </c>
      <c r="C57" s="25">
        <v>379</v>
      </c>
      <c r="D57" s="35" t="s">
        <v>59</v>
      </c>
      <c r="E57" s="2" t="s">
        <v>0</v>
      </c>
      <c r="F57" s="46">
        <v>20</v>
      </c>
      <c r="G57" s="46">
        <v>33</v>
      </c>
      <c r="H57" s="47">
        <v>32</v>
      </c>
      <c r="I57" s="36" t="s">
        <v>0</v>
      </c>
      <c r="J57" s="30"/>
    </row>
    <row r="58" spans="1:10">
      <c r="A58" s="59" t="s">
        <v>51</v>
      </c>
      <c r="B58" s="25">
        <v>12</v>
      </c>
      <c r="C58" s="25">
        <f ca="1">Показатель!C16+B58</f>
        <v>13</v>
      </c>
      <c r="D58" s="35" t="s">
        <v>0</v>
      </c>
      <c r="E58" s="2" t="s">
        <v>59</v>
      </c>
      <c r="F58" s="46">
        <v>15</v>
      </c>
      <c r="G58" s="46" t="s">
        <v>0</v>
      </c>
      <c r="H58" s="43" t="s">
        <v>0</v>
      </c>
      <c r="I58" s="36" t="s">
        <v>0</v>
      </c>
      <c r="J58" s="30"/>
    </row>
    <row r="59" spans="1:10">
      <c r="A59" s="62" t="s">
        <v>52</v>
      </c>
      <c r="B59" s="48">
        <v>6</v>
      </c>
      <c r="C59" s="48">
        <v>33</v>
      </c>
      <c r="D59" s="49">
        <v>8</v>
      </c>
      <c r="E59" s="27">
        <v>13</v>
      </c>
      <c r="F59" s="50">
        <v>58</v>
      </c>
      <c r="G59" s="50">
        <v>194</v>
      </c>
      <c r="H59" s="51">
        <v>333</v>
      </c>
      <c r="I59" s="52">
        <v>512</v>
      </c>
      <c r="J59" s="53"/>
    </row>
    <row r="60" spans="1:10" ht="13.8">
      <c r="A60" s="54"/>
      <c r="B60" s="54"/>
      <c r="C60" s="54"/>
      <c r="D60" s="54"/>
      <c r="E60" s="55"/>
      <c r="F60" s="54"/>
      <c r="G60" s="54"/>
      <c r="H60" s="54"/>
      <c r="I60" s="56"/>
    </row>
    <row r="61" spans="1:10" ht="13.8">
      <c r="A61" s="57" t="s">
        <v>65</v>
      </c>
      <c r="B61" s="54"/>
      <c r="C61" s="54"/>
      <c r="D61" s="54"/>
      <c r="E61" s="54"/>
      <c r="F61" s="54"/>
      <c r="G61" s="54"/>
      <c r="H61" s="54"/>
      <c r="I61" s="56"/>
    </row>
  </sheetData>
  <mergeCells count="6">
    <mergeCell ref="B2:J2"/>
    <mergeCell ref="A47:J47"/>
    <mergeCell ref="A3:J3"/>
    <mergeCell ref="A5:J5"/>
    <mergeCell ref="A19:J19"/>
    <mergeCell ref="A33:J33"/>
  </mergeCells>
  <phoneticPr fontId="16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F8AE43-778D-4E9E-8177-1BDB24D359A9}">
  <ds:schemaRefs>
    <ds:schemaRef ds:uri="http://www.w3.org/XML/1998/namespace"/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1E7F85D-3EBF-4A7F-ADD7-1DCF6868A3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73F9D98-1668-4024-A586-F5DD5BFC2A9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</dc:creator>
  <cp:lastModifiedBy>ADM</cp:lastModifiedBy>
  <cp:lastPrinted>2008-12-10T04:49:44Z</cp:lastPrinted>
  <dcterms:created xsi:type="dcterms:W3CDTF">2007-11-29T08:39:14Z</dcterms:created>
  <dcterms:modified xsi:type="dcterms:W3CDTF">2026-09-09T06:04:20Z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