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3176" activeTab="2"/>
  </bookViews>
  <sheets>
    <sheet name="Метадеректер" sheetId="2" r:id="rId1"/>
    <sheet name="Шартты белгілер" sheetId="3" r:id="rId2"/>
    <sheet name="Көрсеткіш" sheetId="1" r:id="rId3"/>
  </sheets>
  <externalReferences>
    <externalReference r:id="rId4"/>
    <externalReference r:id="rId5"/>
  </externalReferences>
  <calcPr calcId="114210"/>
</workbook>
</file>

<file path=xl/calcChain.xml><?xml version="1.0" encoding="utf-8"?>
<calcChain xmlns="http://schemas.openxmlformats.org/spreadsheetml/2006/main">
  <c r="B2" i="1"/>
  <c r="A2"/>
  <c r="C58"/>
  <c r="J31"/>
  <c r="J30"/>
  <c r="J29"/>
  <c r="J28"/>
  <c r="J27"/>
  <c r="J26"/>
  <c r="J25"/>
  <c r="J24"/>
  <c r="J23"/>
  <c r="J22"/>
  <c r="J21"/>
  <c r="D21"/>
  <c r="J20"/>
  <c r="I17"/>
  <c r="I14"/>
  <c r="I13"/>
  <c r="I11"/>
  <c r="I8"/>
  <c r="I7"/>
  <c r="I6"/>
</calcChain>
</file>

<file path=xl/sharedStrings.xml><?xml version="1.0" encoding="utf-8"?>
<sst xmlns="http://schemas.openxmlformats.org/spreadsheetml/2006/main" count="285" uniqueCount="69">
  <si>
    <t>2018*</t>
  </si>
  <si>
    <t>2019*</t>
  </si>
  <si>
    <t>2020*</t>
  </si>
  <si>
    <t>2021*</t>
  </si>
  <si>
    <t>2022*</t>
  </si>
  <si>
    <t>2023*</t>
  </si>
  <si>
    <t>2024*</t>
  </si>
  <si>
    <t>-</t>
  </si>
  <si>
    <t>x</t>
  </si>
  <si>
    <t>х</t>
  </si>
  <si>
    <t>2025*</t>
  </si>
  <si>
    <t>Статистикалық көрсеткіштің коды</t>
  </si>
  <si>
    <t>Статистикалық көрсеткіштің атауы</t>
  </si>
  <si>
    <t>Орналастыру орындарында қызмет көрсетілген келушілердің саны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</si>
  <si>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</si>
  <si>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</si>
  <si>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</si>
  <si>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</si>
  <si>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</si>
  <si>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</si>
  <si>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</si>
  <si>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</si>
  <si>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</si>
  <si>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</si>
  <si>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</si>
  <si>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</si>
  <si>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</si>
  <si>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</si>
  <si>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</si>
  <si>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</si>
  <si>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</si>
  <si>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</si>
  <si>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</si>
  <si>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</si>
  <si>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</si>
  <si>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</si>
  <si>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</si>
  <si>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</si>
  <si>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</si>
  <si>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2026*</t>
  </si>
  <si>
    <t>Адам</t>
  </si>
  <si>
    <t>2018 бастап</t>
  </si>
  <si>
    <t>https://stat.gov.kz/classifiers/statistical/114/</t>
  </si>
  <si>
    <t>https://stat.gov.kz/upload/iblock/1c5/qpraskeuf63m2boq1spz2dlfp1q8pxo9.rar</t>
  </si>
  <si>
    <t>https://stat.gov.kz/api/iblock/element/region/514886/file/kk/</t>
  </si>
  <si>
    <t>https://taldau.stat.gov.kz/kk/NewIndex/GetIndex/702700</t>
  </si>
  <si>
    <t>Сауда және қызмет көрсету статистика басқармасы</t>
  </si>
  <si>
    <t>Кельдибекова Айман Дамировна</t>
  </si>
  <si>
    <t>+7 7262543982</t>
  </si>
  <si>
    <t>a.keldibekova@aspire.gov.kz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</si>
  <si>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</si>
  <si>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</si>
  <si>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</si>
  <si>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</si>
  <si>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</si>
  <si>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</si>
  <si>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</si>
  <si>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</si>
  <si>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</si>
  <si>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</si>
  <si>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</si>
  <si>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</si>
  <si>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«-» – құбылыс жоқ</t>
  </si>
  <si>
    <t>© Қазақстан Республикасы Стратегиялық жоспарлау және реформалар агенттігінің Ұлттық статистика бюросы</t>
  </si>
  <si>
    <t>* Жеке кәсіпкерлерді есепке ала отырып.</t>
  </si>
  <si>
    <t>Қаңтар-наурыз</t>
  </si>
  <si>
    <t>Қаңтар-маусым</t>
  </si>
  <si>
    <t>Қаңтар-қыркүйек</t>
  </si>
  <si>
    <t>Қаңтар-желтоқсан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</si>
</sst>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16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indexed="30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</cellStyleXfs>
  <cellXfs count="75">
    <xf numFmtId="0" fontId="0" fillId="0" borderId="0" xfId="0"/>
    <xf numFmtId="49" fontId="2" fillId="0" borderId="0" xfId="0" applyNumberFormat="1" applyFont="1" applyAlignment="1">
      <alignment horizontal="left" indent="1"/>
    </xf>
    <xf numFmtId="0" fontId="2" fillId="0" borderId="0" xfId="0" applyFont="1"/>
    <xf numFmtId="3" fontId="3" fillId="0" borderId="0" xfId="0" applyNumberFormat="1" applyFont="1" applyBorder="1"/>
    <xf numFmtId="3" fontId="2" fillId="0" borderId="0" xfId="0" applyNumberFormat="1" applyFont="1" applyBorder="1"/>
    <xf numFmtId="165" fontId="3" fillId="0" borderId="0" xfId="0" applyNumberFormat="1" applyFont="1" applyBorder="1"/>
    <xf numFmtId="165" fontId="2" fillId="0" borderId="0" xfId="0" applyNumberFormat="1" applyFont="1" applyBorder="1"/>
    <xf numFmtId="0" fontId="1" fillId="0" borderId="1" xfId="4" applyFont="1" applyBorder="1" applyAlignment="1">
      <alignment vertical="top"/>
    </xf>
    <xf numFmtId="0" fontId="1" fillId="0" borderId="1" xfId="4" applyFont="1" applyBorder="1" applyAlignment="1">
      <alignment horizontal="left" vertical="top"/>
    </xf>
    <xf numFmtId="0" fontId="1" fillId="0" borderId="1" xfId="4" applyFont="1" applyBorder="1" applyAlignment="1">
      <alignment horizontal="left" vertical="center" readingOrder="1"/>
    </xf>
    <xf numFmtId="0" fontId="9" fillId="0" borderId="0" xfId="4" applyFont="1" applyAlignment="1"/>
    <xf numFmtId="0" fontId="9" fillId="0" borderId="0" xfId="4" applyFont="1" applyAlignment="1">
      <alignment wrapText="1"/>
    </xf>
    <xf numFmtId="0" fontId="10" fillId="0" borderId="0" xfId="3" applyFont="1" applyFill="1" applyAlignment="1">
      <alignment horizontal="right"/>
    </xf>
    <xf numFmtId="0" fontId="8" fillId="2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1" fillId="2" borderId="1" xfId="1" applyFont="1" applyFill="1" applyBorder="1" applyAlignment="1" applyProtection="1">
      <alignment vertical="top" wrapText="1"/>
    </xf>
    <xf numFmtId="0" fontId="11" fillId="2" borderId="1" xfId="2" applyFont="1" applyFill="1" applyBorder="1" applyAlignment="1" applyProtection="1">
      <alignment horizontal="left" vertical="top"/>
    </xf>
    <xf numFmtId="0" fontId="11" fillId="2" borderId="1" xfId="1" applyFont="1" applyFill="1" applyBorder="1" applyAlignment="1" applyProtection="1">
      <alignment horizontal="left" vertical="top"/>
    </xf>
    <xf numFmtId="0" fontId="11" fillId="2" borderId="1" xfId="2" applyFont="1" applyFill="1" applyBorder="1" applyAlignment="1" applyProtection="1">
      <alignment vertical="top" wrapText="1"/>
    </xf>
    <xf numFmtId="0" fontId="8" fillId="2" borderId="1" xfId="0" applyFont="1" applyFill="1" applyBorder="1" applyAlignment="1">
      <alignment vertical="top"/>
    </xf>
    <xf numFmtId="49" fontId="8" fillId="2" borderId="1" xfId="0" applyNumberFormat="1" applyFont="1" applyFill="1" applyBorder="1" applyAlignment="1">
      <alignment vertical="top"/>
    </xf>
    <xf numFmtId="0" fontId="11" fillId="2" borderId="1" xfId="1" applyFont="1" applyFill="1" applyBorder="1" applyAlignment="1" applyProtection="1">
      <alignment vertical="top"/>
    </xf>
    <xf numFmtId="166" fontId="5" fillId="0" borderId="2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left" wrapText="1"/>
    </xf>
    <xf numFmtId="166" fontId="4" fillId="0" borderId="0" xfId="0" applyNumberFormat="1" applyFont="1" applyBorder="1" applyAlignment="1">
      <alignment horizontal="left" wrapText="1"/>
    </xf>
    <xf numFmtId="166" fontId="4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left" indent="1"/>
    </xf>
    <xf numFmtId="166" fontId="2" fillId="0" borderId="0" xfId="0" applyNumberFormat="1" applyFont="1" applyBorder="1" applyAlignment="1">
      <alignment horizontal="right"/>
    </xf>
    <xf numFmtId="166" fontId="0" fillId="0" borderId="0" xfId="0" applyNumberFormat="1" applyBorder="1"/>
    <xf numFmtId="166" fontId="2" fillId="0" borderId="0" xfId="0" applyNumberFormat="1" applyFont="1" applyBorder="1"/>
    <xf numFmtId="166" fontId="4" fillId="0" borderId="3" xfId="0" applyNumberFormat="1" applyFont="1" applyBorder="1" applyAlignment="1">
      <alignment horizontal="left" wrapText="1"/>
    </xf>
    <xf numFmtId="166" fontId="0" fillId="0" borderId="3" xfId="0" applyNumberFormat="1" applyBorder="1"/>
    <xf numFmtId="166" fontId="2" fillId="0" borderId="0" xfId="0" applyNumberFormat="1" applyFont="1"/>
    <xf numFmtId="166" fontId="0" fillId="0" borderId="0" xfId="0" applyNumberFormat="1"/>
    <xf numFmtId="166" fontId="10" fillId="2" borderId="0" xfId="0" applyNumberFormat="1" applyFont="1" applyFill="1"/>
    <xf numFmtId="0" fontId="2" fillId="0" borderId="0" xfId="0" applyFont="1" applyBorder="1" applyAlignment="1">
      <alignment horizontal="left" wrapText="1"/>
    </xf>
    <xf numFmtId="3" fontId="2" fillId="2" borderId="0" xfId="0" applyNumberFormat="1" applyFont="1" applyFill="1" applyBorder="1"/>
    <xf numFmtId="164" fontId="2" fillId="0" borderId="0" xfId="0" applyNumberFormat="1" applyFont="1" applyBorder="1" applyAlignment="1">
      <alignment horizontal="right"/>
    </xf>
    <xf numFmtId="0" fontId="0" fillId="0" borderId="0" xfId="0" applyBorder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3" fillId="0" borderId="0" xfId="0" applyFont="1" applyBorder="1" applyAlignment="1">
      <alignment horizontal="left" wrapText="1"/>
    </xf>
    <xf numFmtId="3" fontId="3" fillId="2" borderId="0" xfId="0" applyNumberFormat="1" applyFont="1" applyFill="1" applyBorder="1"/>
    <xf numFmtId="3" fontId="6" fillId="0" borderId="0" xfId="0" applyNumberFormat="1" applyFont="1" applyBorder="1"/>
    <xf numFmtId="3" fontId="3" fillId="2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  <xf numFmtId="3" fontId="2" fillId="0" borderId="3" xfId="0" applyNumberFormat="1" applyFont="1" applyBorder="1"/>
    <xf numFmtId="3" fontId="4" fillId="0" borderId="3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/>
    </xf>
    <xf numFmtId="3" fontId="4" fillId="0" borderId="3" xfId="0" applyNumberFormat="1" applyFont="1" applyFill="1" applyBorder="1" applyAlignment="1">
      <alignment horizontal="right" wrapText="1"/>
    </xf>
    <xf numFmtId="3" fontId="2" fillId="0" borderId="3" xfId="0" applyNumberFormat="1" applyFont="1" applyBorder="1" applyAlignment="1">
      <alignment wrapText="1"/>
    </xf>
    <xf numFmtId="3" fontId="13" fillId="0" borderId="3" xfId="0" applyNumberFormat="1" applyFont="1" applyBorder="1" applyAlignment="1">
      <alignment horizontal="right" wrapText="1"/>
    </xf>
    <xf numFmtId="0" fontId="8" fillId="0" borderId="0" xfId="4" applyFont="1" applyAlignment="1"/>
    <xf numFmtId="1" fontId="1" fillId="0" borderId="0" xfId="0" applyNumberFormat="1" applyFont="1" applyAlignment="1">
      <alignment horizontal="right" vertical="center" wrapText="1"/>
    </xf>
    <xf numFmtId="166" fontId="10" fillId="2" borderId="0" xfId="0" applyNumberFormat="1" applyFont="1" applyFill="1" applyAlignment="1">
      <alignment horizontal="left" indent="1"/>
    </xf>
    <xf numFmtId="2" fontId="1" fillId="0" borderId="0" xfId="0" applyNumberFormat="1" applyFont="1" applyAlignment="1">
      <alignment horizontal="left" vertical="center" wrapText="1"/>
    </xf>
    <xf numFmtId="166" fontId="3" fillId="0" borderId="0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</cellXfs>
  <cellStyles count="5">
    <cellStyle name="Гиперссылка" xfId="1" builtinId="8"/>
    <cellStyle name="Гиперссылка 2" xfId="2"/>
    <cellStyle name="Обычный" xfId="0" builtinId="0"/>
    <cellStyle name="Обычный 2" xfId="3"/>
    <cellStyle name="Обычный 4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73;&#1097;&#1072;&#1103;%20&#1087;&#1072;&#1087;&#1082;&#1072;/WEB_SAIT/&#1041;&#1070;&#1051;&#1051;&#1045;&#1058;&#1045;&#1053;&#1048;%20&#1044;&#1051;&#1071;%20&#1053;&#1054;&#1042;&#1054;&#1043;&#1054;%20&#1057;&#1040;&#1049;&#1058;&#1040;_2025/Uslugi/Tourism/1%20&#1082;&#1074;/&#1058;-13-01-&#1050;-1kv%202025%20ru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0;&#1085;&#1072;&#1084;&#1080;&#1095;&#1077;&#1089;&#1082;&#1080;&#1077;%20&#1088;&#1103;&#1076;&#1099;/&#1058;&#1091;&#1088;&#1080;&#1079;&#1084;/&#1085;&#1086;&#1074;&#1072;&#1103;%20&#1074;&#1077;&#1088;&#1089;&#1080;&#1103;/&#1088;&#1091;&#1089;/&#1054;&#1073;&#1089;&#1083;&#1091;&#1078;&#1077;&#1085;&#1086;%20&#1087;&#1086;&#1089;&#1077;&#1090;&#1080;&#1090;&#1077;&#1083;&#1077;&#1081;(&#1085;&#1077;&#1088;&#1077;&#1079;&#1080;&#1076;&#1077;&#1085;&#1090;&#1099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"/>
      <sheetName val="Метод.пояснения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">
          <cell r="E6">
            <v>2</v>
          </cell>
          <cell r="F6">
            <v>990</v>
          </cell>
        </row>
        <row r="7">
          <cell r="E7">
            <v>2</v>
          </cell>
          <cell r="F7">
            <v>371</v>
          </cell>
        </row>
        <row r="8">
          <cell r="E8" t="str">
            <v>-</v>
          </cell>
          <cell r="F8">
            <v>365</v>
          </cell>
        </row>
        <row r="11">
          <cell r="E11" t="str">
            <v>-</v>
          </cell>
          <cell r="F11">
            <v>145</v>
          </cell>
        </row>
        <row r="13">
          <cell r="E13" t="str">
            <v>-</v>
          </cell>
          <cell r="F13">
            <v>10</v>
          </cell>
        </row>
        <row r="14">
          <cell r="E14" t="str">
            <v>-</v>
          </cell>
          <cell r="F14">
            <v>30</v>
          </cell>
        </row>
        <row r="17">
          <cell r="E17" t="str">
            <v>-</v>
          </cell>
          <cell r="F17">
            <v>69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Метаданные"/>
      <sheetName val="Условные обозначения"/>
      <sheetName val="Показатель"/>
    </sheetNames>
    <sheetDataSet>
      <sheetData sheetId="0" refreshError="1"/>
      <sheetData sheetId="1" refreshError="1"/>
      <sheetData sheetId="2">
        <row r="16">
          <cell r="C16">
            <v>1</v>
          </cell>
        </row>
        <row r="35">
          <cell r="C35">
            <v>2887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886/file/kk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ai.dosmukhamb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3" sqref="B3"/>
    </sheetView>
  </sheetViews>
  <sheetFormatPr defaultRowHeight="14.4"/>
  <cols>
    <col min="1" max="1" width="41.5546875" customWidth="1"/>
    <col min="2" max="2" width="70.33203125" customWidth="1"/>
  </cols>
  <sheetData>
    <row r="2" spans="1:2">
      <c r="A2" s="7" t="s">
        <v>11</v>
      </c>
      <c r="B2" s="13">
        <v>221205</v>
      </c>
    </row>
    <row r="3" spans="1:2">
      <c r="A3" s="7" t="s">
        <v>12</v>
      </c>
      <c r="B3" s="13" t="s">
        <v>13</v>
      </c>
    </row>
    <row r="4" spans="1:2">
      <c r="A4" s="7" t="s">
        <v>14</v>
      </c>
      <c r="B4" s="13" t="s">
        <v>40</v>
      </c>
    </row>
    <row r="5" spans="1:2">
      <c r="A5" s="8" t="s">
        <v>15</v>
      </c>
      <c r="B5" s="13" t="s">
        <v>13</v>
      </c>
    </row>
    <row r="6" spans="1:2">
      <c r="A6" s="8" t="s">
        <v>16</v>
      </c>
      <c r="B6" s="13" t="s">
        <v>41</v>
      </c>
    </row>
    <row r="7" spans="1:2">
      <c r="A7" s="8" t="s">
        <v>17</v>
      </c>
      <c r="B7" s="13" t="s">
        <v>13</v>
      </c>
    </row>
    <row r="8" spans="1:2">
      <c r="A8" s="7" t="s">
        <v>18</v>
      </c>
      <c r="B8" s="13" t="s">
        <v>19</v>
      </c>
    </row>
    <row r="9" spans="1:2">
      <c r="A9" s="7" t="s">
        <v>20</v>
      </c>
      <c r="B9" s="13" t="s">
        <v>7</v>
      </c>
    </row>
    <row r="10" spans="1:2" ht="26.4">
      <c r="A10" s="7" t="s">
        <v>21</v>
      </c>
      <c r="B10" s="13" t="s">
        <v>22</v>
      </c>
    </row>
    <row r="11" spans="1:2">
      <c r="A11" s="7" t="s">
        <v>23</v>
      </c>
      <c r="B11" s="13"/>
    </row>
    <row r="12" spans="1:2">
      <c r="A12" s="7" t="s">
        <v>24</v>
      </c>
      <c r="B12" s="17" t="s">
        <v>42</v>
      </c>
    </row>
    <row r="13" spans="1:2">
      <c r="A13" s="9" t="s">
        <v>25</v>
      </c>
      <c r="B13" s="18" t="s">
        <v>43</v>
      </c>
    </row>
    <row r="14" spans="1:2">
      <c r="A14" s="9" t="s">
        <v>26</v>
      </c>
      <c r="B14" s="19" t="s">
        <v>44</v>
      </c>
    </row>
    <row r="15" spans="1:2">
      <c r="A15" s="9" t="s">
        <v>27</v>
      </c>
      <c r="B15" s="20" t="s">
        <v>45</v>
      </c>
    </row>
    <row r="16" spans="1:2">
      <c r="A16" s="7" t="s">
        <v>28</v>
      </c>
      <c r="B16" s="14">
        <v>46269</v>
      </c>
    </row>
    <row r="17" spans="1:2">
      <c r="A17" s="7" t="s">
        <v>29</v>
      </c>
      <c r="B17" s="14">
        <v>46358</v>
      </c>
    </row>
    <row r="18" spans="1:2">
      <c r="A18" s="7" t="s">
        <v>30</v>
      </c>
      <c r="B18" s="13" t="s">
        <v>46</v>
      </c>
    </row>
    <row r="19" spans="1:2">
      <c r="A19" s="7" t="s">
        <v>31</v>
      </c>
      <c r="B19" s="21" t="s">
        <v>47</v>
      </c>
    </row>
    <row r="20" spans="1:2">
      <c r="A20" s="7" t="s">
        <v>32</v>
      </c>
      <c r="B20" s="22" t="s">
        <v>48</v>
      </c>
    </row>
    <row r="21" spans="1:2">
      <c r="A21" s="7" t="s">
        <v>33</v>
      </c>
      <c r="B21" s="23" t="s">
        <v>49</v>
      </c>
    </row>
  </sheetData>
  <phoneticPr fontId="12" type="noConversion"/>
  <hyperlinks>
    <hyperlink ref="B12" r:id="rId1"/>
    <hyperlink ref="B14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20" sqref="B20"/>
    </sheetView>
  </sheetViews>
  <sheetFormatPr defaultRowHeight="14.4"/>
  <cols>
    <col min="1" max="1" width="7.5546875" customWidth="1"/>
    <col min="2" max="2" width="81.88671875" customWidth="1"/>
  </cols>
  <sheetData>
    <row r="5" spans="2:2">
      <c r="B5" s="10" t="s">
        <v>34</v>
      </c>
    </row>
    <row r="6" spans="2:2">
      <c r="B6" s="69" t="s">
        <v>62</v>
      </c>
    </row>
    <row r="7" spans="2:2">
      <c r="B7" s="10" t="s">
        <v>35</v>
      </c>
    </row>
    <row r="8" spans="2:2">
      <c r="B8" s="10" t="s">
        <v>36</v>
      </c>
    </row>
    <row r="9" spans="2:2">
      <c r="B9" s="10" t="s">
        <v>37</v>
      </c>
    </row>
    <row r="10" spans="2:2">
      <c r="B10" s="10"/>
    </row>
    <row r="11" spans="2:2" ht="27">
      <c r="B11" s="11" t="s">
        <v>38</v>
      </c>
    </row>
    <row r="12" spans="2:2">
      <c r="B12" s="10"/>
    </row>
    <row r="13" spans="2:2">
      <c r="B13" s="10"/>
    </row>
    <row r="20" spans="2:2">
      <c r="B20" s="12" t="s">
        <v>63</v>
      </c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89"/>
  <sheetViews>
    <sheetView tabSelected="1" topLeftCell="A40" workbookViewId="0">
      <selection activeCell="A61" sqref="A61"/>
    </sheetView>
  </sheetViews>
  <sheetFormatPr defaultRowHeight="14.4"/>
  <cols>
    <col min="1" max="1" width="34.5546875" customWidth="1"/>
    <col min="9" max="9" width="10.44140625" customWidth="1"/>
  </cols>
  <sheetData>
    <row r="2" spans="1:10" ht="15" customHeight="1">
      <c r="A2" s="70">
        <f ca="1">Метадеректер!B2</f>
        <v>221205</v>
      </c>
      <c r="B2" s="72" t="str">
        <f ca="1">Метадеректер!B3</f>
        <v>Орналастыру орындарында қызмет көрсетілген келушілердің саны</v>
      </c>
      <c r="C2" s="72"/>
      <c r="D2" s="72"/>
      <c r="E2" s="72"/>
      <c r="F2" s="72"/>
      <c r="G2" s="72"/>
      <c r="H2" s="72"/>
      <c r="I2" s="72"/>
      <c r="J2" s="72"/>
    </row>
    <row r="3" spans="1:10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>
      <c r="A4" s="24"/>
      <c r="B4" s="25" t="s">
        <v>0</v>
      </c>
      <c r="C4" s="25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10</v>
      </c>
      <c r="J4" s="25" t="s">
        <v>39</v>
      </c>
    </row>
    <row r="5" spans="1:10">
      <c r="A5" s="74" t="s">
        <v>65</v>
      </c>
      <c r="B5" s="74"/>
      <c r="C5" s="74"/>
      <c r="D5" s="74"/>
      <c r="E5" s="74"/>
      <c r="F5" s="74"/>
      <c r="G5" s="74"/>
      <c r="H5" s="74"/>
      <c r="I5" s="74"/>
      <c r="J5" s="74"/>
    </row>
    <row r="6" spans="1:10">
      <c r="A6" s="26" t="s">
        <v>50</v>
      </c>
      <c r="B6" s="48">
        <v>750</v>
      </c>
      <c r="C6" s="48">
        <v>884</v>
      </c>
      <c r="D6" s="3">
        <v>324</v>
      </c>
      <c r="E6" s="51" t="s">
        <v>8</v>
      </c>
      <c r="F6" s="53">
        <v>289</v>
      </c>
      <c r="G6" s="53">
        <v>467</v>
      </c>
      <c r="H6" s="53">
        <v>545</v>
      </c>
      <c r="I6" s="3">
        <f>SUM('[1]15'!E6:F6)</f>
        <v>992</v>
      </c>
      <c r="J6" s="3">
        <v>584</v>
      </c>
    </row>
    <row r="7" spans="1:10">
      <c r="A7" s="27" t="s">
        <v>51</v>
      </c>
      <c r="B7" s="4">
        <v>744</v>
      </c>
      <c r="C7" s="44">
        <v>726</v>
      </c>
      <c r="D7" s="4">
        <v>190</v>
      </c>
      <c r="E7" s="54" t="s">
        <v>9</v>
      </c>
      <c r="F7" s="4">
        <v>270</v>
      </c>
      <c r="G7" s="54">
        <v>388</v>
      </c>
      <c r="H7" s="54">
        <v>329</v>
      </c>
      <c r="I7" s="4">
        <f>SUM('[1]15'!E7:F7)</f>
        <v>373</v>
      </c>
      <c r="J7" s="4">
        <v>266</v>
      </c>
    </row>
    <row r="8" spans="1:10">
      <c r="A8" s="27" t="s">
        <v>52</v>
      </c>
      <c r="B8" s="54" t="s">
        <v>7</v>
      </c>
      <c r="C8" s="44">
        <v>3</v>
      </c>
      <c r="D8" s="54">
        <v>2</v>
      </c>
      <c r="E8" s="54" t="s">
        <v>7</v>
      </c>
      <c r="F8" s="54" t="s">
        <v>7</v>
      </c>
      <c r="G8" s="54" t="s">
        <v>7</v>
      </c>
      <c r="H8" s="54">
        <v>89</v>
      </c>
      <c r="I8" s="4">
        <f>SUM('[1]15'!E8:F8)</f>
        <v>365</v>
      </c>
      <c r="J8" s="44" t="s">
        <v>9</v>
      </c>
    </row>
    <row r="9" spans="1:10">
      <c r="A9" s="27" t="s">
        <v>53</v>
      </c>
      <c r="B9" s="54" t="s">
        <v>7</v>
      </c>
      <c r="C9" s="44" t="s">
        <v>7</v>
      </c>
      <c r="D9" s="54" t="s">
        <v>7</v>
      </c>
      <c r="E9" s="54" t="s">
        <v>7</v>
      </c>
      <c r="F9" s="54" t="s">
        <v>7</v>
      </c>
      <c r="G9" s="54" t="s">
        <v>7</v>
      </c>
      <c r="H9" s="54" t="s">
        <v>7</v>
      </c>
      <c r="I9" s="44" t="s">
        <v>7</v>
      </c>
      <c r="J9" s="44" t="s">
        <v>7</v>
      </c>
    </row>
    <row r="10" spans="1:10">
      <c r="A10" s="27" t="s">
        <v>54</v>
      </c>
      <c r="B10" s="54" t="s">
        <v>7</v>
      </c>
      <c r="C10" s="44" t="s">
        <v>7</v>
      </c>
      <c r="D10" s="54" t="s">
        <v>7</v>
      </c>
      <c r="E10" s="54" t="s">
        <v>7</v>
      </c>
      <c r="F10" s="54" t="s">
        <v>7</v>
      </c>
      <c r="G10" s="54" t="s">
        <v>7</v>
      </c>
      <c r="H10" s="54" t="s">
        <v>7</v>
      </c>
      <c r="I10" s="44" t="s">
        <v>7</v>
      </c>
      <c r="J10" s="55" t="s">
        <v>7</v>
      </c>
    </row>
    <row r="11" spans="1:10">
      <c r="A11" s="27" t="s">
        <v>55</v>
      </c>
      <c r="B11" s="54">
        <v>3</v>
      </c>
      <c r="C11" s="44">
        <v>55</v>
      </c>
      <c r="D11" s="54">
        <v>69</v>
      </c>
      <c r="E11" s="54" t="s">
        <v>7</v>
      </c>
      <c r="F11" s="54">
        <v>18</v>
      </c>
      <c r="G11" s="54">
        <v>53</v>
      </c>
      <c r="H11" s="54">
        <v>71</v>
      </c>
      <c r="I11" s="44">
        <f>SUM('[1]15'!E11:F11)</f>
        <v>145</v>
      </c>
      <c r="J11" s="44">
        <v>69</v>
      </c>
    </row>
    <row r="12" spans="1:10">
      <c r="A12" s="27" t="s">
        <v>56</v>
      </c>
      <c r="B12" s="54" t="s">
        <v>7</v>
      </c>
      <c r="C12" s="44">
        <v>1</v>
      </c>
      <c r="D12" s="54" t="s">
        <v>7</v>
      </c>
      <c r="E12" s="54" t="s">
        <v>7</v>
      </c>
      <c r="F12" s="54" t="s">
        <v>7</v>
      </c>
      <c r="G12" s="54" t="s">
        <v>7</v>
      </c>
      <c r="H12" s="54" t="s">
        <v>7</v>
      </c>
      <c r="I12" s="44" t="s">
        <v>7</v>
      </c>
      <c r="J12" s="55" t="s">
        <v>7</v>
      </c>
    </row>
    <row r="13" spans="1:10">
      <c r="A13" s="27" t="s">
        <v>57</v>
      </c>
      <c r="B13" s="54">
        <v>3</v>
      </c>
      <c r="C13" s="44">
        <v>4</v>
      </c>
      <c r="D13" s="54" t="s">
        <v>7</v>
      </c>
      <c r="E13" s="54" t="s">
        <v>7</v>
      </c>
      <c r="F13" s="54" t="s">
        <v>7</v>
      </c>
      <c r="G13" s="54" t="s">
        <v>7</v>
      </c>
      <c r="H13" s="54" t="s">
        <v>7</v>
      </c>
      <c r="I13" s="44">
        <f>SUM('[1]15'!E13:F13)</f>
        <v>10</v>
      </c>
      <c r="J13" s="44">
        <v>151</v>
      </c>
    </row>
    <row r="14" spans="1:10">
      <c r="A14" s="27" t="s">
        <v>58</v>
      </c>
      <c r="B14" s="54" t="s">
        <v>7</v>
      </c>
      <c r="C14" s="44" t="s">
        <v>7</v>
      </c>
      <c r="D14" s="54" t="s">
        <v>7</v>
      </c>
      <c r="E14" s="54" t="s">
        <v>7</v>
      </c>
      <c r="F14" s="54" t="s">
        <v>7</v>
      </c>
      <c r="G14" s="54" t="s">
        <v>7</v>
      </c>
      <c r="H14" s="54">
        <v>19</v>
      </c>
      <c r="I14" s="44">
        <f>SUM('[1]15'!E14:F14)</f>
        <v>30</v>
      </c>
      <c r="J14" s="44">
        <v>35</v>
      </c>
    </row>
    <row r="15" spans="1:10">
      <c r="A15" s="27" t="s">
        <v>59</v>
      </c>
      <c r="B15" s="54" t="s">
        <v>7</v>
      </c>
      <c r="C15" s="44">
        <v>90</v>
      </c>
      <c r="D15" s="54" t="s">
        <v>9</v>
      </c>
      <c r="E15" s="54" t="s">
        <v>7</v>
      </c>
      <c r="F15" s="54" t="s">
        <v>7</v>
      </c>
      <c r="G15" s="54" t="s">
        <v>8</v>
      </c>
      <c r="H15" s="54">
        <v>6</v>
      </c>
      <c r="I15" s="44" t="s">
        <v>7</v>
      </c>
      <c r="J15" s="55" t="s">
        <v>7</v>
      </c>
    </row>
    <row r="16" spans="1:10">
      <c r="A16" s="27" t="s">
        <v>60</v>
      </c>
      <c r="B16" s="54" t="s">
        <v>7</v>
      </c>
      <c r="C16" s="44">
        <v>1</v>
      </c>
      <c r="D16" s="54" t="s">
        <v>7</v>
      </c>
      <c r="E16" s="54" t="s">
        <v>7</v>
      </c>
      <c r="F16" s="54" t="s">
        <v>7</v>
      </c>
      <c r="G16" s="54" t="s">
        <v>7</v>
      </c>
      <c r="H16" s="54" t="s">
        <v>7</v>
      </c>
      <c r="I16" s="44" t="s">
        <v>7</v>
      </c>
      <c r="J16" s="55" t="s">
        <v>7</v>
      </c>
    </row>
    <row r="17" spans="1:10">
      <c r="A17" s="27" t="s">
        <v>61</v>
      </c>
      <c r="B17" s="54" t="s">
        <v>7</v>
      </c>
      <c r="C17" s="44">
        <v>4</v>
      </c>
      <c r="D17" s="54" t="s">
        <v>9</v>
      </c>
      <c r="E17" s="54" t="s">
        <v>7</v>
      </c>
      <c r="F17" s="54" t="s">
        <v>9</v>
      </c>
      <c r="G17" s="54">
        <v>16</v>
      </c>
      <c r="H17" s="54">
        <v>31</v>
      </c>
      <c r="I17" s="4">
        <f>SUM('[1]15'!E17:F17)</f>
        <v>69</v>
      </c>
      <c r="J17" s="4">
        <v>43</v>
      </c>
    </row>
    <row r="18" spans="1:10">
      <c r="A18" s="29"/>
      <c r="B18" s="30"/>
      <c r="C18" s="30"/>
      <c r="D18" s="30"/>
      <c r="E18" s="28"/>
      <c r="F18" s="28"/>
      <c r="G18" s="28"/>
      <c r="H18" s="28"/>
      <c r="I18" s="31"/>
      <c r="J18" s="31"/>
    </row>
    <row r="19" spans="1:10">
      <c r="A19" s="73" t="s">
        <v>66</v>
      </c>
      <c r="B19" s="73"/>
      <c r="C19" s="73"/>
      <c r="D19" s="73"/>
      <c r="E19" s="73"/>
      <c r="F19" s="73"/>
      <c r="G19" s="73"/>
      <c r="H19" s="73"/>
      <c r="I19" s="73"/>
      <c r="J19" s="73"/>
    </row>
    <row r="20" spans="1:10">
      <c r="A20" s="26" t="s">
        <v>50</v>
      </c>
      <c r="B20" s="48">
        <v>1817</v>
      </c>
      <c r="C20" s="48">
        <v>2113</v>
      </c>
      <c r="D20" s="3">
        <v>486</v>
      </c>
      <c r="E20" s="3">
        <v>578</v>
      </c>
      <c r="F20" s="53">
        <v>776</v>
      </c>
      <c r="G20" s="3">
        <v>1239</v>
      </c>
      <c r="H20" s="48">
        <v>1455</v>
      </c>
      <c r="I20" s="53">
        <v>2265</v>
      </c>
      <c r="J20" s="56">
        <f>SUM(H20:I20)</f>
        <v>3720</v>
      </c>
    </row>
    <row r="21" spans="1:10">
      <c r="A21" s="27" t="s">
        <v>51</v>
      </c>
      <c r="B21" s="44">
        <v>1785</v>
      </c>
      <c r="C21" s="44">
        <v>1752</v>
      </c>
      <c r="D21" s="4">
        <f>[2]Показатель!C35+C21</f>
        <v>4639</v>
      </c>
      <c r="E21" s="44">
        <v>526</v>
      </c>
      <c r="F21" s="44">
        <v>712</v>
      </c>
      <c r="G21" s="4">
        <v>1057</v>
      </c>
      <c r="H21" s="39">
        <v>849</v>
      </c>
      <c r="I21" s="44">
        <v>1011</v>
      </c>
      <c r="J21" s="57">
        <f t="shared" ref="J21:J31" si="0">SUM(H21:I21)</f>
        <v>1860</v>
      </c>
    </row>
    <row r="22" spans="1:10">
      <c r="A22" s="27" t="s">
        <v>52</v>
      </c>
      <c r="B22" s="44">
        <v>3</v>
      </c>
      <c r="C22" s="44">
        <v>6</v>
      </c>
      <c r="D22" s="54">
        <v>2</v>
      </c>
      <c r="E22" s="54" t="s">
        <v>7</v>
      </c>
      <c r="F22" s="54" t="s">
        <v>7</v>
      </c>
      <c r="G22" s="54" t="s">
        <v>7</v>
      </c>
      <c r="H22" s="39">
        <v>264</v>
      </c>
      <c r="I22" s="44">
        <v>603</v>
      </c>
      <c r="J22" s="57">
        <f t="shared" si="0"/>
        <v>867</v>
      </c>
    </row>
    <row r="23" spans="1:10">
      <c r="A23" s="27" t="s">
        <v>53</v>
      </c>
      <c r="B23" s="54" t="s">
        <v>7</v>
      </c>
      <c r="C23" s="44" t="s">
        <v>7</v>
      </c>
      <c r="D23" s="54" t="s">
        <v>7</v>
      </c>
      <c r="E23" s="54" t="s">
        <v>7</v>
      </c>
      <c r="F23" s="54" t="s">
        <v>7</v>
      </c>
      <c r="G23" s="54" t="s">
        <v>7</v>
      </c>
      <c r="H23" s="54" t="s">
        <v>7</v>
      </c>
      <c r="I23" s="54" t="s">
        <v>7</v>
      </c>
      <c r="J23" s="57">
        <f t="shared" si="0"/>
        <v>0</v>
      </c>
    </row>
    <row r="24" spans="1:10">
      <c r="A24" s="27" t="s">
        <v>54</v>
      </c>
      <c r="B24" s="44">
        <v>4</v>
      </c>
      <c r="C24" s="44">
        <v>5</v>
      </c>
      <c r="D24" s="54" t="s">
        <v>7</v>
      </c>
      <c r="E24" s="54" t="s">
        <v>7</v>
      </c>
      <c r="F24" s="54" t="s">
        <v>7</v>
      </c>
      <c r="G24" s="54" t="s">
        <v>7</v>
      </c>
      <c r="H24" s="54" t="s">
        <v>7</v>
      </c>
      <c r="I24" s="44" t="s">
        <v>7</v>
      </c>
      <c r="J24" s="57">
        <f t="shared" si="0"/>
        <v>0</v>
      </c>
    </row>
    <row r="25" spans="1:10">
      <c r="A25" s="27" t="s">
        <v>55</v>
      </c>
      <c r="B25" s="44">
        <v>9</v>
      </c>
      <c r="C25" s="44">
        <v>118</v>
      </c>
      <c r="D25" s="54">
        <v>216</v>
      </c>
      <c r="E25" s="54">
        <v>47</v>
      </c>
      <c r="F25" s="44">
        <v>35</v>
      </c>
      <c r="G25" s="4">
        <v>117</v>
      </c>
      <c r="H25" s="39">
        <v>185</v>
      </c>
      <c r="I25" s="44">
        <v>349</v>
      </c>
      <c r="J25" s="57">
        <f t="shared" si="0"/>
        <v>534</v>
      </c>
    </row>
    <row r="26" spans="1:10">
      <c r="A26" s="27" t="s">
        <v>56</v>
      </c>
      <c r="B26" s="44" t="s">
        <v>7</v>
      </c>
      <c r="C26" s="44">
        <v>5</v>
      </c>
      <c r="D26" s="54" t="s">
        <v>7</v>
      </c>
      <c r="E26" s="54" t="s">
        <v>7</v>
      </c>
      <c r="F26" s="54" t="s">
        <v>7</v>
      </c>
      <c r="G26" s="54" t="s">
        <v>7</v>
      </c>
      <c r="H26" s="54" t="s">
        <v>7</v>
      </c>
      <c r="I26" s="44" t="s">
        <v>7</v>
      </c>
      <c r="J26" s="57">
        <f t="shared" si="0"/>
        <v>0</v>
      </c>
    </row>
    <row r="27" spans="1:10">
      <c r="A27" s="27" t="s">
        <v>57</v>
      </c>
      <c r="B27" s="44">
        <v>3</v>
      </c>
      <c r="C27" s="44">
        <v>9</v>
      </c>
      <c r="D27" s="54" t="s">
        <v>7</v>
      </c>
      <c r="E27" s="54" t="s">
        <v>9</v>
      </c>
      <c r="F27" s="44" t="s">
        <v>9</v>
      </c>
      <c r="G27" s="4">
        <v>2</v>
      </c>
      <c r="H27" s="54">
        <v>4</v>
      </c>
      <c r="I27" s="44">
        <v>23</v>
      </c>
      <c r="J27" s="57">
        <f t="shared" si="0"/>
        <v>27</v>
      </c>
    </row>
    <row r="28" spans="1:10">
      <c r="A28" s="27" t="s">
        <v>58</v>
      </c>
      <c r="B28" s="44" t="s">
        <v>7</v>
      </c>
      <c r="C28" s="44">
        <v>6</v>
      </c>
      <c r="D28" s="54" t="s">
        <v>7</v>
      </c>
      <c r="E28" s="54" t="s">
        <v>7</v>
      </c>
      <c r="F28" s="54" t="s">
        <v>7</v>
      </c>
      <c r="G28" s="54" t="s">
        <v>7</v>
      </c>
      <c r="H28" s="39">
        <v>34</v>
      </c>
      <c r="I28" s="44">
        <v>73</v>
      </c>
      <c r="J28" s="57">
        <f t="shared" si="0"/>
        <v>107</v>
      </c>
    </row>
    <row r="29" spans="1:10">
      <c r="A29" s="27" t="s">
        <v>59</v>
      </c>
      <c r="B29" s="44">
        <v>10</v>
      </c>
      <c r="C29" s="44">
        <v>199</v>
      </c>
      <c r="D29" s="54" t="s">
        <v>9</v>
      </c>
      <c r="E29" s="54" t="s">
        <v>7</v>
      </c>
      <c r="F29" s="54" t="s">
        <v>7</v>
      </c>
      <c r="G29" s="4">
        <v>20</v>
      </c>
      <c r="H29" s="39">
        <v>19</v>
      </c>
      <c r="I29" s="44" t="s">
        <v>7</v>
      </c>
      <c r="J29" s="57">
        <f t="shared" si="0"/>
        <v>19</v>
      </c>
    </row>
    <row r="30" spans="1:10">
      <c r="A30" s="27" t="s">
        <v>60</v>
      </c>
      <c r="B30" s="44" t="s">
        <v>7</v>
      </c>
      <c r="C30" s="44">
        <v>1</v>
      </c>
      <c r="D30" s="54" t="s">
        <v>7</v>
      </c>
      <c r="E30" s="54" t="s">
        <v>7</v>
      </c>
      <c r="F30" s="54" t="s">
        <v>7</v>
      </c>
      <c r="G30" s="54" t="s">
        <v>7</v>
      </c>
      <c r="H30" s="54" t="s">
        <v>7</v>
      </c>
      <c r="I30" s="44" t="s">
        <v>7</v>
      </c>
      <c r="J30" s="57">
        <f t="shared" si="0"/>
        <v>0</v>
      </c>
    </row>
    <row r="31" spans="1:10">
      <c r="A31" s="27" t="s">
        <v>61</v>
      </c>
      <c r="B31" s="44">
        <v>3</v>
      </c>
      <c r="C31" s="44">
        <v>12</v>
      </c>
      <c r="D31" s="54">
        <v>6</v>
      </c>
      <c r="E31" s="54" t="s">
        <v>9</v>
      </c>
      <c r="F31" s="44">
        <v>20</v>
      </c>
      <c r="G31" s="4">
        <v>43</v>
      </c>
      <c r="H31" s="39">
        <v>100</v>
      </c>
      <c r="I31" s="44">
        <v>206</v>
      </c>
      <c r="J31" s="57">
        <f t="shared" si="0"/>
        <v>306</v>
      </c>
    </row>
    <row r="32" spans="1:10">
      <c r="A32" s="29"/>
      <c r="B32" s="30"/>
      <c r="C32" s="30"/>
      <c r="D32" s="30"/>
      <c r="E32" s="30"/>
      <c r="F32" s="28"/>
      <c r="G32" s="28"/>
      <c r="H32" s="32"/>
      <c r="I32" s="31"/>
      <c r="J32" s="31"/>
    </row>
    <row r="33" spans="1:10">
      <c r="A33" s="73" t="s">
        <v>67</v>
      </c>
      <c r="B33" s="73"/>
      <c r="C33" s="73"/>
      <c r="D33" s="73"/>
      <c r="E33" s="73"/>
      <c r="F33" s="73"/>
      <c r="G33" s="73"/>
      <c r="H33" s="73"/>
      <c r="I33" s="73"/>
      <c r="J33" s="73"/>
    </row>
    <row r="34" spans="1:10">
      <c r="A34" s="26" t="s">
        <v>50</v>
      </c>
      <c r="B34" s="48">
        <v>2828</v>
      </c>
      <c r="C34" s="51">
        <v>3438</v>
      </c>
      <c r="D34" s="3">
        <v>1050</v>
      </c>
      <c r="E34" s="53">
        <v>836</v>
      </c>
      <c r="F34" s="53">
        <v>1471</v>
      </c>
      <c r="G34" s="53">
        <v>2454</v>
      </c>
      <c r="H34" s="58">
        <v>2471</v>
      </c>
      <c r="I34" s="53">
        <v>3719</v>
      </c>
      <c r="J34" s="31"/>
    </row>
    <row r="35" spans="1:10">
      <c r="A35" s="27" t="s">
        <v>51</v>
      </c>
      <c r="B35" s="44">
        <v>2751</v>
      </c>
      <c r="C35" s="44">
        <v>2887</v>
      </c>
      <c r="D35" s="4">
        <v>628</v>
      </c>
      <c r="E35" s="44">
        <v>765</v>
      </c>
      <c r="F35" s="44">
        <v>1247</v>
      </c>
      <c r="G35" s="44">
        <v>1947</v>
      </c>
      <c r="H35" s="59">
        <v>1489</v>
      </c>
      <c r="I35" s="44">
        <v>1758</v>
      </c>
      <c r="J35" s="31"/>
    </row>
    <row r="36" spans="1:10">
      <c r="A36" s="27" t="s">
        <v>52</v>
      </c>
      <c r="B36" s="44">
        <v>5</v>
      </c>
      <c r="C36" s="44">
        <v>8</v>
      </c>
      <c r="D36" s="54" t="s">
        <v>7</v>
      </c>
      <c r="E36" s="44" t="s">
        <v>7</v>
      </c>
      <c r="F36" s="44" t="s">
        <v>7</v>
      </c>
      <c r="G36" s="54" t="s">
        <v>7</v>
      </c>
      <c r="H36" s="59">
        <v>337</v>
      </c>
      <c r="I36" s="44">
        <v>845</v>
      </c>
      <c r="J36" s="31"/>
    </row>
    <row r="37" spans="1:10">
      <c r="A37" s="27" t="s">
        <v>53</v>
      </c>
      <c r="B37" s="44" t="s">
        <v>7</v>
      </c>
      <c r="C37" s="44" t="s">
        <v>7</v>
      </c>
      <c r="D37" s="54" t="s">
        <v>7</v>
      </c>
      <c r="E37" s="44" t="s">
        <v>7</v>
      </c>
      <c r="F37" s="44" t="s">
        <v>7</v>
      </c>
      <c r="G37" s="54" t="s">
        <v>7</v>
      </c>
      <c r="H37" s="59" t="s">
        <v>7</v>
      </c>
      <c r="I37" s="44" t="s">
        <v>7</v>
      </c>
      <c r="J37" s="31"/>
    </row>
    <row r="38" spans="1:10">
      <c r="A38" s="27" t="s">
        <v>54</v>
      </c>
      <c r="B38" s="44">
        <v>4</v>
      </c>
      <c r="C38" s="44">
        <v>6</v>
      </c>
      <c r="D38" s="54" t="s">
        <v>7</v>
      </c>
      <c r="E38" s="44" t="s">
        <v>7</v>
      </c>
      <c r="F38" s="44" t="s">
        <v>7</v>
      </c>
      <c r="G38" s="44">
        <v>35</v>
      </c>
      <c r="H38" s="59" t="s">
        <v>7</v>
      </c>
      <c r="I38" s="44" t="s">
        <v>7</v>
      </c>
      <c r="J38" s="31"/>
    </row>
    <row r="39" spans="1:10">
      <c r="A39" s="27" t="s">
        <v>55</v>
      </c>
      <c r="B39" s="44">
        <v>17</v>
      </c>
      <c r="C39" s="44">
        <v>191</v>
      </c>
      <c r="D39" s="54" t="s">
        <v>7</v>
      </c>
      <c r="E39" s="44">
        <v>59</v>
      </c>
      <c r="F39" s="44">
        <v>147</v>
      </c>
      <c r="G39" s="44">
        <v>248</v>
      </c>
      <c r="H39" s="59">
        <v>313</v>
      </c>
      <c r="I39" s="44">
        <v>582</v>
      </c>
      <c r="J39" s="31"/>
    </row>
    <row r="40" spans="1:10">
      <c r="A40" s="27" t="s">
        <v>56</v>
      </c>
      <c r="B40" s="44">
        <v>5</v>
      </c>
      <c r="C40" s="44">
        <v>5</v>
      </c>
      <c r="D40" s="54" t="s">
        <v>7</v>
      </c>
      <c r="E40" s="44" t="s">
        <v>7</v>
      </c>
      <c r="F40" s="44" t="s">
        <v>7</v>
      </c>
      <c r="G40" s="54" t="s">
        <v>7</v>
      </c>
      <c r="H40" s="59" t="s">
        <v>7</v>
      </c>
      <c r="I40" s="44" t="s">
        <v>7</v>
      </c>
      <c r="J40" s="31"/>
    </row>
    <row r="41" spans="1:10">
      <c r="A41" s="27" t="s">
        <v>57</v>
      </c>
      <c r="B41" s="44">
        <v>9</v>
      </c>
      <c r="C41" s="44">
        <v>11</v>
      </c>
      <c r="D41" s="54" t="s">
        <v>7</v>
      </c>
      <c r="E41" s="44" t="s">
        <v>9</v>
      </c>
      <c r="F41" s="44" t="s">
        <v>9</v>
      </c>
      <c r="G41" s="44">
        <v>8</v>
      </c>
      <c r="H41" s="59">
        <v>18</v>
      </c>
      <c r="I41" s="44">
        <v>69</v>
      </c>
      <c r="J41" s="31"/>
    </row>
    <row r="42" spans="1:10">
      <c r="A42" s="27" t="s">
        <v>58</v>
      </c>
      <c r="B42" s="44">
        <v>5</v>
      </c>
      <c r="C42" s="44">
        <v>6</v>
      </c>
      <c r="D42" s="54" t="s">
        <v>7</v>
      </c>
      <c r="E42" s="44" t="s">
        <v>7</v>
      </c>
      <c r="F42" s="44" t="s">
        <v>7</v>
      </c>
      <c r="G42" s="44">
        <v>19</v>
      </c>
      <c r="H42" s="59">
        <v>49</v>
      </c>
      <c r="I42" s="44">
        <v>117</v>
      </c>
      <c r="J42" s="31"/>
    </row>
    <row r="43" spans="1:10">
      <c r="A43" s="27" t="s">
        <v>59</v>
      </c>
      <c r="B43" s="44">
        <v>26</v>
      </c>
      <c r="C43" s="44">
        <v>289</v>
      </c>
      <c r="D43" s="54" t="s">
        <v>9</v>
      </c>
      <c r="E43" s="44" t="s">
        <v>7</v>
      </c>
      <c r="F43" s="44" t="s">
        <v>7</v>
      </c>
      <c r="G43" s="44">
        <v>30</v>
      </c>
      <c r="H43" s="59">
        <v>32</v>
      </c>
      <c r="I43" s="44" t="s">
        <v>7</v>
      </c>
      <c r="J43" s="31"/>
    </row>
    <row r="44" spans="1:10">
      <c r="A44" s="27" t="s">
        <v>60</v>
      </c>
      <c r="B44" s="44" t="s">
        <v>7</v>
      </c>
      <c r="C44" s="44">
        <v>14</v>
      </c>
      <c r="D44" s="54" t="s">
        <v>7</v>
      </c>
      <c r="E44" s="44" t="s">
        <v>7</v>
      </c>
      <c r="F44" s="44">
        <v>15</v>
      </c>
      <c r="G44" s="54" t="s">
        <v>7</v>
      </c>
      <c r="H44" s="59" t="s">
        <v>7</v>
      </c>
      <c r="I44" s="44" t="s">
        <v>7</v>
      </c>
      <c r="J44" s="31"/>
    </row>
    <row r="45" spans="1:10">
      <c r="A45" s="27" t="s">
        <v>61</v>
      </c>
      <c r="B45" s="44">
        <v>6</v>
      </c>
      <c r="C45" s="44">
        <v>21</v>
      </c>
      <c r="D45" s="54">
        <v>8</v>
      </c>
      <c r="E45" s="44">
        <v>10</v>
      </c>
      <c r="F45" s="44">
        <v>42</v>
      </c>
      <c r="G45" s="44">
        <v>167</v>
      </c>
      <c r="H45" s="59">
        <v>233</v>
      </c>
      <c r="I45" s="44">
        <v>348</v>
      </c>
      <c r="J45" s="31"/>
    </row>
    <row r="46" spans="1:10">
      <c r="A46" s="29"/>
      <c r="B46" s="30"/>
      <c r="C46" s="30"/>
      <c r="D46" s="30"/>
      <c r="E46" s="28"/>
      <c r="F46" s="28"/>
      <c r="G46" s="28"/>
      <c r="H46" s="32"/>
      <c r="I46" s="31"/>
      <c r="J46" s="31"/>
    </row>
    <row r="47" spans="1:10">
      <c r="A47" s="73" t="s">
        <v>68</v>
      </c>
      <c r="B47" s="73"/>
      <c r="C47" s="73"/>
      <c r="D47" s="73"/>
      <c r="E47" s="73"/>
      <c r="F47" s="73"/>
      <c r="G47" s="73"/>
      <c r="H47" s="73"/>
      <c r="I47" s="73"/>
      <c r="J47" s="73"/>
    </row>
    <row r="48" spans="1:10">
      <c r="A48" s="26" t="s">
        <v>50</v>
      </c>
      <c r="B48" s="48">
        <v>3940</v>
      </c>
      <c r="C48" s="51">
        <v>4721</v>
      </c>
      <c r="D48" s="3">
        <v>1557</v>
      </c>
      <c r="E48" s="3">
        <v>1386</v>
      </c>
      <c r="F48" s="3">
        <v>2872</v>
      </c>
      <c r="G48" s="3">
        <v>3629</v>
      </c>
      <c r="H48" s="60">
        <v>3328</v>
      </c>
      <c r="I48" s="53">
        <v>4803</v>
      </c>
      <c r="J48" s="31"/>
    </row>
    <row r="49" spans="1:10">
      <c r="A49" s="27" t="s">
        <v>51</v>
      </c>
      <c r="B49" s="4">
        <v>3812</v>
      </c>
      <c r="C49" s="4">
        <v>3963</v>
      </c>
      <c r="D49" s="4">
        <v>958</v>
      </c>
      <c r="E49" s="44">
        <v>1264</v>
      </c>
      <c r="F49" s="61">
        <v>2171</v>
      </c>
      <c r="G49" s="61">
        <v>2570</v>
      </c>
      <c r="H49" s="62">
        <v>1835</v>
      </c>
      <c r="I49" s="55">
        <v>2198</v>
      </c>
      <c r="J49" s="31"/>
    </row>
    <row r="50" spans="1:10">
      <c r="A50" s="27" t="s">
        <v>52</v>
      </c>
      <c r="B50" s="4">
        <v>5</v>
      </c>
      <c r="C50" s="4">
        <v>10</v>
      </c>
      <c r="D50" s="4">
        <v>2</v>
      </c>
      <c r="E50" s="44">
        <v>17</v>
      </c>
      <c r="F50" s="44">
        <v>305</v>
      </c>
      <c r="G50" s="44">
        <v>302</v>
      </c>
      <c r="H50" s="62">
        <v>551</v>
      </c>
      <c r="I50" s="55">
        <v>1078</v>
      </c>
      <c r="J50" s="31"/>
    </row>
    <row r="51" spans="1:10">
      <c r="A51" s="27" t="s">
        <v>53</v>
      </c>
      <c r="B51" s="54" t="s">
        <v>7</v>
      </c>
      <c r="C51" s="54" t="s">
        <v>7</v>
      </c>
      <c r="D51" s="54" t="s">
        <v>7</v>
      </c>
      <c r="E51" s="44" t="s">
        <v>7</v>
      </c>
      <c r="F51" s="44" t="s">
        <v>7</v>
      </c>
      <c r="G51" s="44" t="s">
        <v>8</v>
      </c>
      <c r="H51" s="59" t="s">
        <v>7</v>
      </c>
      <c r="I51" s="44" t="s">
        <v>7</v>
      </c>
      <c r="J51" s="31"/>
    </row>
    <row r="52" spans="1:10">
      <c r="A52" s="27" t="s">
        <v>54</v>
      </c>
      <c r="B52" s="4">
        <v>6</v>
      </c>
      <c r="C52" s="4">
        <v>12</v>
      </c>
      <c r="D52" s="54" t="s">
        <v>7</v>
      </c>
      <c r="E52" s="44" t="s">
        <v>7</v>
      </c>
      <c r="F52" s="44" t="s">
        <v>9</v>
      </c>
      <c r="G52" s="44">
        <v>35</v>
      </c>
      <c r="H52" s="59" t="s">
        <v>7</v>
      </c>
      <c r="I52" s="44" t="s">
        <v>7</v>
      </c>
      <c r="J52" s="31"/>
    </row>
    <row r="53" spans="1:10">
      <c r="A53" s="27" t="s">
        <v>55</v>
      </c>
      <c r="B53" s="4">
        <v>35</v>
      </c>
      <c r="C53" s="4">
        <v>286</v>
      </c>
      <c r="D53" s="54">
        <v>529</v>
      </c>
      <c r="E53" s="44">
        <v>68</v>
      </c>
      <c r="F53" s="61">
        <v>226</v>
      </c>
      <c r="G53" s="61">
        <v>340</v>
      </c>
      <c r="H53" s="62">
        <v>464</v>
      </c>
      <c r="I53" s="55">
        <v>744</v>
      </c>
      <c r="J53" s="31"/>
    </row>
    <row r="54" spans="1:10">
      <c r="A54" s="27" t="s">
        <v>56</v>
      </c>
      <c r="B54" s="4">
        <v>5</v>
      </c>
      <c r="C54" s="4">
        <v>5</v>
      </c>
      <c r="D54" s="54" t="s">
        <v>7</v>
      </c>
      <c r="E54" s="44" t="s">
        <v>7</v>
      </c>
      <c r="F54" s="44" t="s">
        <v>7</v>
      </c>
      <c r="G54" s="44" t="s">
        <v>7</v>
      </c>
      <c r="H54" s="59" t="s">
        <v>7</v>
      </c>
      <c r="I54" s="55" t="s">
        <v>7</v>
      </c>
      <c r="J54" s="31"/>
    </row>
    <row r="55" spans="1:10">
      <c r="A55" s="27" t="s">
        <v>57</v>
      </c>
      <c r="B55" s="4">
        <v>11</v>
      </c>
      <c r="C55" s="4">
        <v>13</v>
      </c>
      <c r="D55" s="54" t="s">
        <v>7</v>
      </c>
      <c r="E55" s="44" t="s">
        <v>9</v>
      </c>
      <c r="F55" s="61">
        <v>15</v>
      </c>
      <c r="G55" s="61">
        <v>60</v>
      </c>
      <c r="H55" s="62">
        <v>27</v>
      </c>
      <c r="I55" s="55">
        <v>123</v>
      </c>
      <c r="J55" s="31"/>
    </row>
    <row r="56" spans="1:10">
      <c r="A56" s="27" t="s">
        <v>58</v>
      </c>
      <c r="B56" s="4">
        <v>5</v>
      </c>
      <c r="C56" s="4">
        <v>6</v>
      </c>
      <c r="D56" s="54" t="s">
        <v>7</v>
      </c>
      <c r="E56" s="44" t="s">
        <v>7</v>
      </c>
      <c r="F56" s="44" t="s">
        <v>9</v>
      </c>
      <c r="G56" s="44">
        <v>38</v>
      </c>
      <c r="H56" s="62">
        <v>86</v>
      </c>
      <c r="I56" s="55">
        <v>148</v>
      </c>
      <c r="J56" s="31"/>
    </row>
    <row r="57" spans="1:10">
      <c r="A57" s="27" t="s">
        <v>59</v>
      </c>
      <c r="B57" s="4">
        <v>43</v>
      </c>
      <c r="C57" s="4">
        <v>379</v>
      </c>
      <c r="D57" s="54" t="s">
        <v>9</v>
      </c>
      <c r="E57" s="44" t="s">
        <v>7</v>
      </c>
      <c r="F57" s="61">
        <v>20</v>
      </c>
      <c r="G57" s="61">
        <v>33</v>
      </c>
      <c r="H57" s="62">
        <v>32</v>
      </c>
      <c r="I57" s="55" t="s">
        <v>7</v>
      </c>
      <c r="J57" s="31"/>
    </row>
    <row r="58" spans="1:10">
      <c r="A58" s="27" t="s">
        <v>60</v>
      </c>
      <c r="B58" s="4">
        <v>12</v>
      </c>
      <c r="C58" s="4">
        <f>[2]Показатель!C16+B58</f>
        <v>13</v>
      </c>
      <c r="D58" s="54" t="s">
        <v>7</v>
      </c>
      <c r="E58" s="44" t="s">
        <v>9</v>
      </c>
      <c r="F58" s="61">
        <v>15</v>
      </c>
      <c r="G58" s="61" t="s">
        <v>7</v>
      </c>
      <c r="H58" s="59" t="s">
        <v>7</v>
      </c>
      <c r="I58" s="55" t="s">
        <v>7</v>
      </c>
      <c r="J58" s="31"/>
    </row>
    <row r="59" spans="1:10">
      <c r="A59" s="33" t="s">
        <v>61</v>
      </c>
      <c r="B59" s="63">
        <v>6</v>
      </c>
      <c r="C59" s="63">
        <v>33</v>
      </c>
      <c r="D59" s="64">
        <v>8</v>
      </c>
      <c r="E59" s="65">
        <v>13</v>
      </c>
      <c r="F59" s="66">
        <v>58</v>
      </c>
      <c r="G59" s="66">
        <v>194</v>
      </c>
      <c r="H59" s="67">
        <v>333</v>
      </c>
      <c r="I59" s="68">
        <v>512</v>
      </c>
      <c r="J59" s="34"/>
    </row>
    <row r="60" spans="1:10">
      <c r="A60" s="35"/>
      <c r="B60" s="35"/>
      <c r="C60" s="35"/>
      <c r="D60" s="35"/>
      <c r="E60" s="35"/>
      <c r="F60" s="35"/>
      <c r="G60" s="35"/>
      <c r="H60" s="35"/>
      <c r="I60" s="36"/>
      <c r="J60" s="36"/>
    </row>
    <row r="61" spans="1:10">
      <c r="A61" s="71" t="s">
        <v>64</v>
      </c>
      <c r="B61" s="37"/>
      <c r="C61" s="37"/>
      <c r="D61" s="37"/>
      <c r="E61" s="37"/>
      <c r="F61" s="37"/>
      <c r="G61" s="37"/>
      <c r="H61" s="35"/>
      <c r="I61" s="36"/>
      <c r="J61" s="36"/>
    </row>
    <row r="62" spans="1:10" s="41" customFormat="1">
      <c r="A62" s="38"/>
      <c r="B62" s="39"/>
      <c r="C62" s="40"/>
      <c r="D62" s="4"/>
      <c r="E62" s="4"/>
      <c r="F62" s="4"/>
      <c r="G62" s="6"/>
      <c r="H62" s="6"/>
      <c r="I62" s="6"/>
    </row>
    <row r="63" spans="1:10" s="41" customFormat="1">
      <c r="A63" s="42"/>
      <c r="B63" s="39"/>
      <c r="C63" s="40"/>
      <c r="D63" s="4"/>
      <c r="E63" s="4"/>
      <c r="F63" s="4"/>
      <c r="G63" s="6"/>
      <c r="H63" s="6"/>
      <c r="I63" s="6"/>
    </row>
    <row r="64" spans="1:10" s="41" customFormat="1">
      <c r="A64" s="43"/>
      <c r="B64" s="44"/>
      <c r="C64" s="44"/>
      <c r="D64" s="44"/>
      <c r="E64" s="45"/>
      <c r="F64" s="45"/>
      <c r="G64" s="45"/>
      <c r="H64" s="46"/>
    </row>
    <row r="65" spans="1:10" s="41" customFormat="1">
      <c r="A65" s="15"/>
      <c r="B65" s="15"/>
      <c r="C65" s="15"/>
      <c r="D65" s="15"/>
      <c r="E65" s="15"/>
      <c r="F65" s="15"/>
      <c r="G65" s="15"/>
      <c r="H65" s="15"/>
      <c r="I65" s="15"/>
      <c r="J65" s="15"/>
    </row>
    <row r="66" spans="1:10" s="41" customFormat="1">
      <c r="A66" s="47"/>
      <c r="B66" s="48"/>
      <c r="C66" s="49"/>
      <c r="D66" s="3"/>
      <c r="E66" s="3"/>
      <c r="F66" s="5"/>
      <c r="G66" s="5"/>
      <c r="H66" s="5"/>
      <c r="I66" s="6"/>
    </row>
    <row r="67" spans="1:10" s="41" customFormat="1">
      <c r="A67" s="42"/>
      <c r="B67" s="44"/>
      <c r="C67" s="50"/>
      <c r="D67" s="51"/>
      <c r="E67" s="51"/>
      <c r="F67" s="6"/>
      <c r="G67" s="6"/>
      <c r="H67" s="6"/>
      <c r="I67" s="6"/>
    </row>
    <row r="68" spans="1:10" s="41" customFormat="1">
      <c r="A68" s="38"/>
      <c r="B68" s="39"/>
      <c r="C68" s="40"/>
      <c r="D68" s="4"/>
      <c r="E68" s="4"/>
      <c r="F68" s="6"/>
      <c r="G68" s="6"/>
      <c r="H68" s="6"/>
      <c r="I68" s="6"/>
    </row>
    <row r="69" spans="1:10" s="41" customFormat="1">
      <c r="A69" s="38"/>
      <c r="B69" s="39"/>
      <c r="C69" s="40"/>
      <c r="D69" s="4"/>
      <c r="E69" s="4"/>
      <c r="F69" s="6"/>
      <c r="G69" s="6"/>
      <c r="H69" s="6"/>
      <c r="I69" s="6"/>
    </row>
    <row r="70" spans="1:10" s="41" customFormat="1">
      <c r="A70" s="38"/>
      <c r="B70" s="39"/>
      <c r="C70" s="40"/>
      <c r="D70" s="4"/>
      <c r="E70" s="4"/>
      <c r="F70" s="6"/>
      <c r="G70" s="6"/>
      <c r="H70" s="6"/>
      <c r="I70" s="6"/>
    </row>
    <row r="71" spans="1:10" s="41" customFormat="1">
      <c r="A71" s="38"/>
      <c r="B71" s="39"/>
      <c r="C71" s="40"/>
      <c r="D71" s="4"/>
      <c r="E71" s="4"/>
      <c r="F71" s="6"/>
      <c r="G71" s="6"/>
      <c r="H71" s="6"/>
      <c r="I71" s="6"/>
    </row>
    <row r="72" spans="1:10" s="41" customFormat="1">
      <c r="A72" s="38"/>
      <c r="B72" s="39"/>
      <c r="C72" s="40"/>
      <c r="D72" s="4"/>
      <c r="E72" s="4"/>
      <c r="F72" s="6"/>
      <c r="G72" s="6"/>
      <c r="H72" s="6"/>
      <c r="I72" s="6"/>
    </row>
    <row r="73" spans="1:10" s="41" customFormat="1">
      <c r="A73" s="38"/>
      <c r="B73" s="39"/>
      <c r="C73" s="40"/>
      <c r="D73" s="4"/>
      <c r="E73" s="4"/>
      <c r="F73" s="6"/>
      <c r="G73" s="6"/>
      <c r="H73" s="6"/>
      <c r="I73" s="6"/>
    </row>
    <row r="74" spans="1:10" s="41" customFormat="1">
      <c r="A74" s="42"/>
      <c r="B74" s="44"/>
      <c r="C74" s="50"/>
      <c r="D74" s="51"/>
      <c r="E74" s="44"/>
      <c r="F74" s="6"/>
      <c r="G74" s="6"/>
      <c r="H74" s="6"/>
      <c r="I74" s="6"/>
    </row>
    <row r="75" spans="1:10" s="41" customFormat="1">
      <c r="A75" s="38"/>
      <c r="B75" s="39"/>
      <c r="C75" s="40"/>
      <c r="D75" s="4"/>
      <c r="E75" s="4"/>
      <c r="F75" s="6"/>
      <c r="G75" s="6"/>
      <c r="H75" s="6"/>
      <c r="I75" s="6"/>
    </row>
    <row r="76" spans="1:10" s="41" customFormat="1">
      <c r="A76" s="38"/>
      <c r="B76" s="39"/>
      <c r="C76" s="40"/>
      <c r="D76" s="4"/>
      <c r="E76" s="4"/>
      <c r="F76" s="6"/>
      <c r="G76" s="6"/>
      <c r="H76" s="6"/>
      <c r="I76" s="6"/>
    </row>
    <row r="77" spans="1:10" s="41" customFormat="1">
      <c r="A77" s="38"/>
      <c r="B77" s="39"/>
      <c r="C77" s="40"/>
      <c r="D77" s="4"/>
      <c r="E77" s="4"/>
      <c r="F77" s="6"/>
      <c r="G77" s="6"/>
      <c r="H77" s="6"/>
      <c r="I77" s="6"/>
    </row>
    <row r="78" spans="1:10" s="41" customFormat="1">
      <c r="A78" s="38"/>
      <c r="B78" s="39"/>
      <c r="C78" s="40"/>
      <c r="D78" s="4"/>
      <c r="E78" s="4"/>
      <c r="F78" s="6"/>
      <c r="G78" s="6"/>
      <c r="H78" s="6"/>
      <c r="I78" s="6"/>
    </row>
    <row r="79" spans="1:10" s="41" customFormat="1">
      <c r="A79" s="38"/>
      <c r="B79" s="39"/>
      <c r="C79" s="40"/>
      <c r="D79" s="4"/>
      <c r="E79" s="4"/>
      <c r="F79" s="6"/>
      <c r="G79" s="6"/>
      <c r="H79" s="6"/>
      <c r="I79" s="6"/>
    </row>
    <row r="80" spans="1:10" s="41" customFormat="1">
      <c r="A80" s="38"/>
      <c r="B80" s="4"/>
      <c r="C80" s="40"/>
      <c r="D80" s="4"/>
      <c r="E80" s="4"/>
      <c r="F80" s="6"/>
      <c r="G80" s="6"/>
      <c r="H80" s="6"/>
      <c r="I80" s="6"/>
    </row>
    <row r="81" spans="1:9" s="41" customFormat="1">
      <c r="A81" s="38"/>
      <c r="B81" s="39"/>
      <c r="C81" s="40"/>
      <c r="D81" s="4"/>
      <c r="E81" s="4"/>
      <c r="F81" s="6"/>
      <c r="G81" s="6"/>
      <c r="H81" s="6"/>
      <c r="I81" s="6"/>
    </row>
    <row r="82" spans="1:9" s="41" customFormat="1">
      <c r="A82" s="42"/>
      <c r="B82" s="44"/>
      <c r="C82" s="50"/>
      <c r="D82" s="51"/>
      <c r="E82" s="44"/>
      <c r="F82" s="6"/>
      <c r="G82" s="6"/>
      <c r="H82" s="6"/>
      <c r="I82" s="6"/>
    </row>
    <row r="83" spans="1:9" s="41" customFormat="1">
      <c r="A83" s="38"/>
      <c r="B83" s="39"/>
      <c r="C83" s="40"/>
      <c r="D83" s="4"/>
      <c r="E83" s="4"/>
      <c r="F83" s="6"/>
      <c r="G83" s="6"/>
      <c r="H83" s="6"/>
      <c r="I83" s="6"/>
    </row>
    <row r="84" spans="1:9" s="41" customFormat="1">
      <c r="A84" s="38"/>
      <c r="B84" s="39"/>
      <c r="C84" s="40"/>
      <c r="D84" s="4"/>
      <c r="E84" s="4"/>
      <c r="F84" s="6"/>
      <c r="G84" s="6"/>
      <c r="H84" s="6"/>
      <c r="I84" s="6"/>
    </row>
    <row r="85" spans="1:9" s="41" customFormat="1">
      <c r="A85" s="38"/>
      <c r="B85" s="39"/>
      <c r="C85" s="40"/>
      <c r="D85" s="4"/>
      <c r="E85" s="4"/>
      <c r="F85" s="6"/>
      <c r="G85" s="6"/>
      <c r="H85" s="6"/>
      <c r="I85" s="6"/>
    </row>
    <row r="86" spans="1:9" s="41" customFormat="1">
      <c r="A86" s="42"/>
      <c r="B86" s="39"/>
      <c r="C86" s="52"/>
      <c r="D86" s="4"/>
      <c r="E86" s="4"/>
      <c r="F86" s="6"/>
      <c r="G86" s="6"/>
      <c r="H86" s="6"/>
      <c r="I86" s="6"/>
    </row>
    <row r="87" spans="1:9" s="41" customFormat="1">
      <c r="A87" s="46"/>
      <c r="B87" s="46"/>
      <c r="C87" s="46"/>
      <c r="D87" s="46"/>
      <c r="E87" s="46"/>
      <c r="F87" s="46"/>
      <c r="G87" s="46"/>
      <c r="H87" s="46"/>
    </row>
    <row r="88" spans="1:9" s="41" customFormat="1">
      <c r="A88" s="43"/>
      <c r="B88" s="46"/>
      <c r="C88" s="46"/>
      <c r="D88" s="46"/>
      <c r="E88" s="46"/>
      <c r="F88" s="46"/>
      <c r="G88" s="46"/>
      <c r="H88" s="46"/>
    </row>
    <row r="89" spans="1:9">
      <c r="A89" s="1"/>
      <c r="B89" s="2"/>
      <c r="C89" s="2"/>
      <c r="D89" s="2"/>
      <c r="E89" s="2"/>
      <c r="F89" s="2"/>
      <c r="G89" s="2"/>
      <c r="H89" s="2"/>
    </row>
  </sheetData>
  <mergeCells count="5">
    <mergeCell ref="B2:J2"/>
    <mergeCell ref="A33:J33"/>
    <mergeCell ref="A47:J47"/>
    <mergeCell ref="A5:J5"/>
    <mergeCell ref="A19:J19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2024-06-24T08:57:20Z</dcterms:created>
  <dcterms:modified xsi:type="dcterms:W3CDTF">2026-09-09T06:15:12Z</dcterms:modified>
</cp:coreProperties>
</file>