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4505" yWindow="-15" windowWidth="14310" windowHeight="12720"/>
  </bookViews>
  <sheets>
    <sheet name="Мұқаба" sheetId="1" r:id="rId1"/>
    <sheet name="Шартты белгілер" sheetId="4" r:id="rId2"/>
    <sheet name="Мазмұны" sheetId="5" r:id="rId3"/>
    <sheet name="Әдіс.түсініктеме" sheetId="3" r:id="rId4"/>
    <sheet name="1" sheetId="2" r:id="rId5"/>
  </sheets>
  <calcPr calcId="145621"/>
</workbook>
</file>

<file path=xl/calcChain.xml><?xml version="1.0" encoding="utf-8"?>
<calcChain xmlns="http://schemas.openxmlformats.org/spreadsheetml/2006/main">
  <c r="F28" i="2" l="1"/>
  <c r="F27" i="2"/>
  <c r="F26" i="2"/>
  <c r="F25" i="2"/>
  <c r="F24" i="2"/>
  <c r="F23" i="2"/>
  <c r="F21" i="2"/>
  <c r="H21" i="2" s="1"/>
  <c r="F20" i="2"/>
  <c r="H20" i="2" s="1"/>
  <c r="F19" i="2"/>
  <c r="H19" i="2" s="1"/>
  <c r="F18" i="2"/>
  <c r="G18" i="2" s="1"/>
  <c r="F17" i="2"/>
  <c r="G17" i="2" s="1"/>
  <c r="F16" i="2"/>
  <c r="H16" i="2" s="1"/>
  <c r="F15" i="2"/>
  <c r="G15" i="2" s="1"/>
  <c r="F14" i="2"/>
  <c r="G14" i="2" s="1"/>
  <c r="F13" i="2"/>
  <c r="H13" i="2" s="1"/>
  <c r="F12" i="2"/>
  <c r="H12" i="2" s="1"/>
  <c r="F11" i="2"/>
  <c r="H11" i="2" s="1"/>
  <c r="F10" i="2"/>
  <c r="G10" i="2" s="1"/>
  <c r="F9" i="2"/>
  <c r="G9" i="2" s="1"/>
  <c r="H17" i="2" l="1"/>
  <c r="G20" i="2"/>
  <c r="H9" i="2"/>
  <c r="H14" i="2"/>
  <c r="G12" i="2"/>
  <c r="H33" i="2"/>
  <c r="G33" i="2"/>
  <c r="H34" i="2"/>
  <c r="G34" i="2"/>
  <c r="H35" i="2"/>
  <c r="G35" i="2"/>
  <c r="H36" i="2"/>
  <c r="G36" i="2"/>
  <c r="G37" i="2"/>
  <c r="H37" i="2"/>
  <c r="H30" i="2"/>
  <c r="G30" i="2"/>
  <c r="H38" i="2"/>
  <c r="G38" i="2"/>
  <c r="H31" i="2"/>
  <c r="G31" i="2"/>
  <c r="G39" i="2"/>
  <c r="H39" i="2"/>
  <c r="H32" i="2"/>
  <c r="G32" i="2"/>
  <c r="H40" i="2"/>
  <c r="G40" i="2"/>
  <c r="H23" i="2"/>
  <c r="G23" i="2"/>
  <c r="H24" i="2"/>
  <c r="G24" i="2"/>
  <c r="H25" i="2"/>
  <c r="G25" i="2"/>
  <c r="H26" i="2"/>
  <c r="G26" i="2"/>
  <c r="H27" i="2"/>
  <c r="G27" i="2"/>
  <c r="H28" i="2"/>
  <c r="G28" i="2"/>
  <c r="H15" i="2"/>
  <c r="H10" i="2"/>
  <c r="G13" i="2"/>
  <c r="H18" i="2"/>
  <c r="G21" i="2"/>
  <c r="G16" i="2"/>
  <c r="G11" i="2"/>
  <c r="G19" i="2"/>
</calcChain>
</file>

<file path=xl/sharedStrings.xml><?xml version="1.0" encoding="utf-8"?>
<sst xmlns="http://schemas.openxmlformats.org/spreadsheetml/2006/main" count="77" uniqueCount="60">
  <si>
    <t>Халықтың жалпы өсімі</t>
  </si>
  <si>
    <t>Оның ішінде</t>
  </si>
  <si>
    <t>Есепті мерзімдегі</t>
  </si>
  <si>
    <t>табиғи өсім</t>
  </si>
  <si>
    <t>көші-қон айырымы</t>
  </si>
  <si>
    <t xml:space="preserve">орташа саны  </t>
  </si>
  <si>
    <t>Барлық халық</t>
  </si>
  <si>
    <t>Қала халқы</t>
  </si>
  <si>
    <t>Ауыл халқы</t>
  </si>
  <si>
    <t>өсім қарқыны, пайызбен</t>
  </si>
  <si>
    <t>Әдіснамалық түсініктеме</t>
  </si>
  <si>
    <t xml:space="preserve"> адам</t>
  </si>
  <si>
    <t xml:space="preserve">Жауапты шығарушы: </t>
  </si>
  <si>
    <t>Абай облысы</t>
  </si>
  <si>
    <t>Семей қалалық әкімшілігі</t>
  </si>
  <si>
    <t>Курчатов қалалық әкімшілігі</t>
  </si>
  <si>
    <t>Абай ауданы</t>
  </si>
  <si>
    <t>Ақсуат ауданы</t>
  </si>
  <si>
    <t>Аягөз ауданы</t>
  </si>
  <si>
    <t>Бесқарағай ауданы</t>
  </si>
  <si>
    <t>Бородулиха ауданы</t>
  </si>
  <si>
    <t>Жарма ауданы</t>
  </si>
  <si>
    <t>Көкпекті ауданы</t>
  </si>
  <si>
    <t>Үржар ауданы</t>
  </si>
  <si>
    <r>
      <t xml:space="preserve">Халық саны - </t>
    </r>
    <r>
      <rPr>
        <sz val="10"/>
        <rFont val="Roboto"/>
        <charset val="204"/>
      </rPr>
      <t>осы берілген уақыт мезетінде осы аумақта тұрып жатқан адамдар саны. Жыл басына ағымдағы бағалау - халық санағының соңғы қорытындысы негізінде есептеліп, оған сол аумақта туылғандары мен тұрақты тұрғылықты орынға келгендерінің саны жыл сайын қосылып отырады да, одан сол аумақта өлгендері мен тұрақты тұрғылықты орынға кеткендерінің саны шегеріледі.</t>
    </r>
  </si>
  <si>
    <t>Мәңгілік ел к-сі 25 үй</t>
  </si>
  <si>
    <t>Тел. +7 722 2 362549</t>
  </si>
  <si>
    <t>Тел. +7 722 2  362549</t>
  </si>
  <si>
    <t xml:space="preserve">Абай облысы халқының саны
</t>
  </si>
  <si>
    <t>180000 Семей қ.</t>
  </si>
  <si>
    <r>
      <rPr>
        <i/>
        <vertAlign val="superscript"/>
        <sz val="8"/>
        <color theme="1"/>
        <rFont val="Roboto"/>
        <charset val="204"/>
      </rPr>
      <t xml:space="preserve">1) </t>
    </r>
    <r>
      <rPr>
        <i/>
        <sz val="8"/>
        <color theme="1"/>
        <rFont val="Roboto"/>
        <charset val="204"/>
      </rPr>
      <t>Ағымдағы есеп бойынша.</t>
    </r>
  </si>
  <si>
    <t>Мекен жай</t>
  </si>
  <si>
    <t>Е-mail: s.alekseevna@aspire.gov.kz</t>
  </si>
  <si>
    <t>Жаңасемей ауданы</t>
  </si>
  <si>
    <t>Мақаншы ауданы</t>
  </si>
  <si>
    <t>С.Кондратьева</t>
  </si>
  <si>
    <t>Әлеуметтік және демографиялық статистика бөлімі</t>
  </si>
  <si>
    <t>Абай облысы халқының саны</t>
  </si>
  <si>
    <t>18 серия  Демографиялық статистика</t>
  </si>
  <si>
    <r>
      <t xml:space="preserve">Орынд. </t>
    </r>
    <r>
      <rPr>
        <sz val="8"/>
        <rFont val="Roboto"/>
        <charset val="204"/>
      </rPr>
      <t>С. Кондратьева</t>
    </r>
  </si>
  <si>
    <t>Бөлім басшысы</t>
  </si>
  <si>
    <t xml:space="preserve"> Мазмұны </t>
  </si>
  <si>
    <t>Әдіснамалық түсініктемелер</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</si>
  <si>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</si>
  <si>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</si>
  <si>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</si>
  <si>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</si>
  <si>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</si>
  <si>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</si>
  <si>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</si>
  <si>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1. Абай облысы халқының саны</t>
  </si>
  <si>
    <t>Жариялау күні: 02.03.2026</t>
  </si>
  <si>
    <t>Келесі жариялау күні: 01.04.2026</t>
  </si>
  <si>
    <t>2026 жылғы 1 ақпанға</t>
  </si>
  <si>
    <t>2026 жылғы
 1 ақпанға саны</t>
  </si>
  <si>
    <r>
      <t xml:space="preserve"> 2026 жылғы 1 ақпанға</t>
    </r>
    <r>
      <rPr>
        <b/>
        <vertAlign val="superscript"/>
        <sz val="10"/>
        <color theme="1"/>
        <rFont val="Roboto"/>
        <charset val="204"/>
      </rPr>
      <t>1)</t>
    </r>
  </si>
  <si>
    <t>2026 жылғы 02 наурыз</t>
  </si>
  <si>
    <r>
      <rPr>
        <i/>
        <vertAlign val="superscript"/>
        <sz val="8"/>
        <color theme="1"/>
        <rFont val="Roboto"/>
        <charset val="204"/>
      </rPr>
      <t>2)</t>
    </r>
    <r>
      <rPr>
        <i/>
        <sz val="8"/>
        <color theme="1"/>
        <rFont val="Roboto"/>
        <charset val="204"/>
      </rPr>
      <t xml:space="preserve"> 2026 жылғы 1 қаңтарға нақтыланған саны</t>
    </r>
  </si>
  <si>
    <r>
      <t xml:space="preserve">2026 жылғы
 1 қаңтарға саны </t>
    </r>
    <r>
      <rPr>
        <vertAlign val="superscript"/>
        <sz val="8"/>
        <color theme="1"/>
        <rFont val="Roboto"/>
        <charset val="204"/>
      </rPr>
      <t>2)</t>
    </r>
  </si>
  <si>
    <t>№ 12-25/190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</si>
</sst>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0.0"/>
  </numFmts>
  <fonts count="31" x14ac:knownFonts="1">
    <font>
      <sz val="11"/>
      <color theme="1"/>
      <name val="Calibri"/>
      <family val="2"/>
      <charset val="204"/>
      <scheme val="minor"/>
    </font>
    <font>
      <sz val="8"/>
      <name val="Arial Cyr"/>
      <charset val="204"/>
    </font>
    <font>
      <sz val="10"/>
      <name val="MS Sans Serif"/>
      <family val="2"/>
      <charset val="204"/>
    </font>
    <font>
      <sz val="8"/>
      <color theme="1"/>
      <name val="Roboto"/>
      <charset val="204"/>
    </font>
    <font>
      <b/>
      <sz val="8"/>
      <color theme="1"/>
      <name val="Roboto"/>
      <charset val="204"/>
    </font>
    <font>
      <b/>
      <sz val="8"/>
      <name val="Roboto"/>
      <charset val="204"/>
    </font>
    <font>
      <sz val="8"/>
      <name val="Roboto"/>
      <charset val="204"/>
    </font>
    <font>
      <i/>
      <sz val="8"/>
      <color theme="1"/>
      <name val="Roboto"/>
      <charset val="204"/>
    </font>
    <font>
      <i/>
      <sz val="7.5"/>
      <color theme="1"/>
      <name val="Roboto"/>
      <charset val="204"/>
    </font>
    <font>
      <sz val="11"/>
      <color theme="1"/>
      <name val="Roboto"/>
      <charset val="204"/>
    </font>
    <font>
      <b/>
      <sz val="14"/>
      <name val="Roboto"/>
      <charset val="204"/>
    </font>
    <font>
      <b/>
      <sz val="20"/>
      <name val="Roboto"/>
      <charset val="204"/>
    </font>
    <font>
      <sz val="11"/>
      <name val="Roboto"/>
      <charset val="204"/>
    </font>
    <font>
      <sz val="14"/>
      <name val="Roboto"/>
      <charset val="204"/>
    </font>
    <font>
      <sz val="10"/>
      <name val="Roboto"/>
      <charset val="204"/>
    </font>
    <font>
      <b/>
      <sz val="10"/>
      <name val="Roboto"/>
      <charset val="204"/>
    </font>
    <font>
      <b/>
      <sz val="12"/>
      <name val="Roboto"/>
      <charset val="204"/>
    </font>
    <font>
      <sz val="9"/>
      <name val="Roboto"/>
      <charset val="204"/>
    </font>
    <font>
      <b/>
      <sz val="10"/>
      <color theme="1"/>
      <name val="Roboto"/>
      <charset val="204"/>
    </font>
    <font>
      <i/>
      <vertAlign val="superscript"/>
      <sz val="8"/>
      <color theme="1"/>
      <name val="Roboto"/>
      <charset val="204"/>
    </font>
    <font>
      <sz val="8"/>
      <color indexed="8"/>
      <name val="Roboto"/>
      <charset val="204"/>
    </font>
    <font>
      <b/>
      <sz val="12"/>
      <color theme="1"/>
      <name val="Roboto"/>
      <charset val="204"/>
    </font>
    <font>
      <b/>
      <vertAlign val="superscript"/>
      <sz val="10"/>
      <color theme="1"/>
      <name val="Roboto"/>
      <charset val="204"/>
    </font>
    <font>
      <u/>
      <sz val="11"/>
      <color theme="10"/>
      <name val="Calibri"/>
      <family val="2"/>
      <charset val="204"/>
      <scheme val="minor"/>
    </font>
    <font>
      <sz val="11"/>
      <color indexed="8"/>
      <name val="Roboto"/>
      <charset val="204"/>
    </font>
    <font>
      <sz val="10"/>
      <color indexed="8"/>
      <name val="Roboto"/>
      <charset val="204"/>
    </font>
    <font>
      <sz val="10"/>
      <name val="Arial Cyr"/>
      <charset val="204"/>
    </font>
    <font>
      <i/>
      <sz val="8"/>
      <name val="Roboto"/>
      <charset val="204"/>
    </font>
    <font>
      <b/>
      <sz val="10"/>
      <color theme="10"/>
      <name val="Roboto"/>
      <charset val="204"/>
    </font>
    <font>
      <sz val="10"/>
      <color theme="10"/>
      <name val="Roboto"/>
      <charset val="204"/>
    </font>
    <font>
      <vertAlign val="superscript"/>
      <sz val="8"/>
      <color theme="1"/>
      <name val="Roboto"/>
      <charset val="204"/>
    </font>
  </fonts>
  <fills count="3">
    <fill>
      <patternFill patternType="none"/>
    </fill>
    <fill>
      <patternFill patternType="gray125"/>
    </fill>
    <fill>
      <patternFill patternType="solid">
        <fgColor rgb="FFFFFFFF"/>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0" fontId="1" fillId="0" borderId="0"/>
    <xf numFmtId="0" fontId="2" fillId="0" borderId="0"/>
    <xf numFmtId="0" fontId="23" fillId="0" borderId="0" applyNumberFormat="0" applyFill="0" applyBorder="0" applyAlignment="0" applyProtection="0"/>
    <xf numFmtId="0" fontId="26" fillId="0" borderId="0"/>
  </cellStyleXfs>
  <cellXfs count="119">
    <xf numFmtId="0" fontId="0" fillId="0" borderId="0" xfId="0"/>
    <xf numFmtId="0" fontId="3" fillId="0" borderId="0" xfId="0" applyFont="1"/>
    <xf numFmtId="49" fontId="3" fillId="0" borderId="0" xfId="0" applyNumberFormat="1" applyFont="1"/>
    <xf numFmtId="3" fontId="6" fillId="0" borderId="0" xfId="0" applyNumberFormat="1" applyFont="1" applyBorder="1" applyAlignment="1">
      <alignment horizontal="right" vertical="center" wrapText="1"/>
    </xf>
    <xf numFmtId="3" fontId="6" fillId="0" borderId="0" xfId="0" applyNumberFormat="1" applyFont="1" applyAlignment="1">
      <alignment horizontal="right" wrapText="1"/>
    </xf>
    <xf numFmtId="2" fontId="3" fillId="0" borderId="0" xfId="0" applyNumberFormat="1" applyFont="1"/>
    <xf numFmtId="0" fontId="8" fillId="0" borderId="0" xfId="0" applyFont="1" applyAlignment="1">
      <alignment horizontal="left"/>
    </xf>
    <xf numFmtId="0" fontId="6" fillId="0" borderId="0" xfId="0" applyFont="1" applyBorder="1" applyAlignment="1">
      <alignment horizontal="right" wrapText="1"/>
    </xf>
    <xf numFmtId="3" fontId="6" fillId="0" borderId="0" xfId="0" applyNumberFormat="1" applyFont="1" applyBorder="1" applyAlignment="1">
      <alignment horizontal="right" wrapText="1"/>
    </xf>
    <xf numFmtId="164" fontId="6" fillId="0" borderId="0" xfId="0" applyNumberFormat="1" applyFont="1" applyBorder="1" applyAlignment="1">
      <alignment horizontal="right" wrapText="1"/>
    </xf>
    <xf numFmtId="0" fontId="6" fillId="0" borderId="0" xfId="2" applyFont="1" applyFill="1" applyAlignment="1">
      <alignment horizontal="left" vertical="center"/>
    </xf>
    <xf numFmtId="0" fontId="6" fillId="0" borderId="0" xfId="0" applyFont="1" applyFill="1" applyBorder="1"/>
    <xf numFmtId="3" fontId="6" fillId="0" borderId="0" xfId="0" applyNumberFormat="1" applyFont="1" applyAlignment="1">
      <alignment horizontal="right"/>
    </xf>
    <xf numFmtId="49" fontId="6" fillId="0" borderId="0" xfId="0" applyNumberFormat="1" applyFont="1" applyAlignment="1">
      <alignment horizontal="right"/>
    </xf>
    <xf numFmtId="0" fontId="6" fillId="0" borderId="1" xfId="0" applyFont="1" applyFill="1" applyBorder="1"/>
    <xf numFmtId="0" fontId="5" fillId="0" borderId="4" xfId="2" applyFont="1" applyFill="1" applyBorder="1" applyAlignment="1">
      <alignment horizontal="left" vertical="center"/>
    </xf>
    <xf numFmtId="0" fontId="6" fillId="0" borderId="0" xfId="0" applyFont="1" applyFill="1" applyBorder="1" applyAlignment="1">
      <alignment horizontal="left"/>
    </xf>
    <xf numFmtId="0" fontId="3" fillId="0" borderId="0" xfId="0" applyFont="1" applyFill="1"/>
    <xf numFmtId="0" fontId="3" fillId="0" borderId="1" xfId="0" applyFont="1" applyBorder="1"/>
    <xf numFmtId="0" fontId="9" fillId="0" borderId="0" xfId="0" applyFont="1"/>
    <xf numFmtId="0" fontId="6" fillId="0" borderId="0" xfId="0" applyFont="1" applyAlignment="1">
      <alignment horizontal="right" wrapText="1"/>
    </xf>
    <xf numFmtId="164" fontId="6" fillId="0" borderId="0" xfId="0" applyNumberFormat="1" applyFont="1" applyAlignment="1">
      <alignment horizontal="right" wrapText="1"/>
    </xf>
    <xf numFmtId="0" fontId="6" fillId="0" borderId="0" xfId="1" applyNumberFormat="1" applyFont="1" applyFill="1" applyBorder="1" applyAlignment="1" applyProtection="1">
      <alignment vertical="top" wrapText="1"/>
    </xf>
    <xf numFmtId="0" fontId="11" fillId="2" borderId="0" xfId="1" applyNumberFormat="1" applyFont="1" applyFill="1" applyBorder="1" applyAlignment="1" applyProtection="1">
      <alignment vertical="top"/>
    </xf>
    <xf numFmtId="0" fontId="12" fillId="0" borderId="0" xfId="0" applyFont="1" applyAlignment="1"/>
    <xf numFmtId="0" fontId="9" fillId="0" borderId="0" xfId="0" applyFont="1" applyAlignment="1"/>
    <xf numFmtId="0" fontId="14" fillId="0" borderId="0" xfId="1" applyNumberFormat="1" applyFont="1" applyFill="1" applyBorder="1" applyAlignment="1" applyProtection="1"/>
    <xf numFmtId="0" fontId="14" fillId="0" borderId="0" xfId="0" applyFont="1"/>
    <xf numFmtId="0" fontId="14" fillId="0" borderId="0" xfId="0" applyFont="1" applyAlignment="1"/>
    <xf numFmtId="0" fontId="16" fillId="0" borderId="0" xfId="1" applyFont="1" applyAlignment="1">
      <alignment horizontal="center" vertical="top"/>
    </xf>
    <xf numFmtId="0" fontId="3" fillId="0" borderId="0" xfId="0" applyFont="1" applyBorder="1"/>
    <xf numFmtId="0" fontId="4" fillId="0" borderId="0" xfId="0" applyFont="1"/>
    <xf numFmtId="0" fontId="9" fillId="0" borderId="0" xfId="0" applyFont="1" applyFill="1" applyBorder="1"/>
    <xf numFmtId="0" fontId="9" fillId="0" borderId="0" xfId="0" applyFont="1" applyBorder="1"/>
    <xf numFmtId="0" fontId="8" fillId="0" borderId="0" xfId="0" applyFont="1" applyBorder="1" applyAlignment="1">
      <alignment horizontal="left"/>
    </xf>
    <xf numFmtId="49" fontId="8" fillId="0" borderId="0" xfId="0" applyNumberFormat="1" applyFont="1" applyBorder="1" applyAlignment="1">
      <alignment horizontal="left"/>
    </xf>
    <xf numFmtId="49" fontId="9" fillId="0" borderId="0" xfId="0" applyNumberFormat="1" applyFont="1" applyBorder="1"/>
    <xf numFmtId="0" fontId="17" fillId="0" borderId="0" xfId="0" applyFont="1" applyFill="1" applyBorder="1"/>
    <xf numFmtId="0" fontId="6" fillId="0" borderId="0" xfId="0" applyFont="1" applyBorder="1"/>
    <xf numFmtId="49" fontId="6" fillId="0" borderId="0" xfId="0" applyNumberFormat="1" applyFont="1" applyBorder="1"/>
    <xf numFmtId="0" fontId="6" fillId="0" borderId="0" xfId="0" applyFont="1" applyFill="1" applyBorder="1" applyAlignment="1"/>
    <xf numFmtId="49" fontId="9" fillId="0" borderId="0" xfId="0" applyNumberFormat="1" applyFont="1" applyFill="1" applyBorder="1"/>
    <xf numFmtId="49" fontId="9" fillId="0" borderId="0" xfId="0" applyNumberFormat="1" applyFont="1"/>
    <xf numFmtId="0" fontId="10" fillId="0" borderId="0" xfId="1" applyNumberFormat="1" applyFont="1" applyFill="1" applyBorder="1" applyAlignment="1" applyProtection="1">
      <alignment horizontal="left" vertical="top" wrapText="1"/>
    </xf>
    <xf numFmtId="0" fontId="5" fillId="0" borderId="0" xfId="0" applyFont="1" applyAlignment="1">
      <alignment horizontal="center" wrapText="1"/>
    </xf>
    <xf numFmtId="0" fontId="5" fillId="0" borderId="0" xfId="0" applyFont="1" applyFill="1" applyBorder="1" applyAlignment="1"/>
    <xf numFmtId="0" fontId="3" fillId="0" borderId="0" xfId="0" applyFont="1" applyFill="1" applyBorder="1"/>
    <xf numFmtId="3" fontId="6" fillId="0" borderId="0" xfId="0" applyNumberFormat="1" applyFont="1" applyBorder="1" applyAlignment="1">
      <alignment horizontal="right"/>
    </xf>
    <xf numFmtId="0" fontId="5" fillId="0" borderId="1" xfId="0" applyFont="1" applyBorder="1" applyAlignment="1">
      <alignment horizontal="center" wrapText="1"/>
    </xf>
    <xf numFmtId="0" fontId="9" fillId="0" borderId="1" xfId="0" applyFont="1" applyBorder="1"/>
    <xf numFmtId="0" fontId="6" fillId="0" borderId="0" xfId="0" applyFont="1" applyAlignment="1">
      <alignment horizontal="left" indent="1"/>
    </xf>
    <xf numFmtId="0" fontId="6" fillId="0" borderId="1" xfId="0" applyFont="1" applyBorder="1" applyAlignment="1">
      <alignment horizontal="left" indent="1"/>
    </xf>
    <xf numFmtId="0" fontId="11" fillId="2" borderId="0" xfId="1" applyNumberFormat="1" applyFont="1" applyFill="1" applyBorder="1" applyAlignment="1" applyProtection="1">
      <alignment vertical="top" wrapText="1"/>
    </xf>
    <xf numFmtId="49" fontId="9" fillId="0" borderId="1" xfId="0" applyNumberFormat="1" applyFont="1" applyBorder="1"/>
    <xf numFmtId="49" fontId="9" fillId="0" borderId="4" xfId="0" applyNumberFormat="1" applyFont="1" applyBorder="1"/>
    <xf numFmtId="0" fontId="7" fillId="0" borderId="0" xfId="0" applyFont="1" applyAlignment="1">
      <alignment horizontal="left" vertical="center" indent="5"/>
    </xf>
    <xf numFmtId="0" fontId="6" fillId="0" borderId="0" xfId="0" applyFont="1" applyBorder="1" applyAlignment="1">
      <alignment horizontal="left" vertical="center" wrapText="1" indent="5"/>
    </xf>
    <xf numFmtId="3" fontId="6" fillId="0" borderId="0" xfId="0" applyNumberFormat="1" applyFont="1" applyBorder="1" applyAlignment="1">
      <alignment horizontal="left" vertical="center" wrapText="1" indent="5"/>
    </xf>
    <xf numFmtId="0" fontId="9" fillId="0" borderId="0" xfId="0" applyFont="1" applyAlignment="1">
      <alignment horizontal="left" vertical="center" indent="5"/>
    </xf>
    <xf numFmtId="164" fontId="6" fillId="0" borderId="0" xfId="0" applyNumberFormat="1" applyFont="1" applyBorder="1" applyAlignment="1">
      <alignment horizontal="left" vertical="center" wrapText="1" indent="5"/>
    </xf>
    <xf numFmtId="0" fontId="20" fillId="0" borderId="1" xfId="0" applyFont="1" applyFill="1" applyBorder="1" applyAlignment="1">
      <alignment horizontal="left"/>
    </xf>
    <xf numFmtId="0" fontId="9" fillId="0" borderId="0" xfId="0" applyFont="1" applyAlignment="1">
      <alignment horizontal="center"/>
    </xf>
    <xf numFmtId="0" fontId="10" fillId="0" borderId="0" xfId="1" applyNumberFormat="1" applyFont="1" applyFill="1" applyBorder="1" applyAlignment="1" applyProtection="1">
      <alignment horizontal="right" vertical="top" wrapText="1"/>
    </xf>
    <xf numFmtId="0" fontId="9" fillId="0" borderId="0" xfId="0" applyFont="1" applyAlignment="1">
      <alignment vertical="top" wrapText="1"/>
    </xf>
    <xf numFmtId="0" fontId="9" fillId="0" borderId="0" xfId="0" applyFont="1" applyAlignment="1">
      <alignment horizontal="left" vertical="top" wrapText="1"/>
    </xf>
    <xf numFmtId="0" fontId="20" fillId="0" borderId="1" xfId="0" applyFont="1" applyFill="1" applyBorder="1" applyAlignment="1"/>
    <xf numFmtId="0" fontId="3" fillId="0" borderId="0" xfId="0" applyFont="1" applyAlignment="1">
      <alignment vertical="center"/>
    </xf>
    <xf numFmtId="0" fontId="5" fillId="0" borderId="4" xfId="0" applyFont="1" applyFill="1" applyBorder="1"/>
    <xf numFmtId="2" fontId="3" fillId="0" borderId="1" xfId="0" applyNumberFormat="1" applyFont="1" applyBorder="1"/>
    <xf numFmtId="0" fontId="6" fillId="0" borderId="0" xfId="0" applyFont="1" applyAlignment="1">
      <alignment horizontal="left"/>
    </xf>
    <xf numFmtId="3" fontId="6" fillId="0" borderId="0" xfId="0" applyNumberFormat="1" applyFont="1" applyAlignment="1">
      <alignment vertical="center" wrapText="1"/>
    </xf>
    <xf numFmtId="3" fontId="6" fillId="0" borderId="0" xfId="0" applyNumberFormat="1" applyFont="1" applyBorder="1" applyAlignment="1">
      <alignment vertical="center" wrapText="1"/>
    </xf>
    <xf numFmtId="3" fontId="6" fillId="0" borderId="1" xfId="0" applyNumberFormat="1" applyFont="1" applyBorder="1" applyAlignment="1">
      <alignment vertical="center" wrapText="1"/>
    </xf>
    <xf numFmtId="165" fontId="3" fillId="0" borderId="0" xfId="0" applyNumberFormat="1" applyFont="1" applyAlignment="1">
      <alignment horizontal="right"/>
    </xf>
    <xf numFmtId="165" fontId="6" fillId="0" borderId="0" xfId="0" applyNumberFormat="1" applyFont="1" applyBorder="1" applyAlignment="1">
      <alignment horizontal="left" vertical="center" wrapText="1" indent="5"/>
    </xf>
    <xf numFmtId="165" fontId="6" fillId="0" borderId="0" xfId="0" applyNumberFormat="1" applyFont="1" applyBorder="1" applyAlignment="1">
      <alignment horizontal="right" wrapText="1"/>
    </xf>
    <xf numFmtId="165" fontId="6" fillId="0" borderId="0" xfId="0" applyNumberFormat="1" applyFont="1" applyAlignment="1">
      <alignment horizontal="right"/>
    </xf>
    <xf numFmtId="165" fontId="5" fillId="0" borderId="0" xfId="0" applyNumberFormat="1" applyFont="1" applyAlignment="1">
      <alignment horizontal="center" wrapText="1"/>
    </xf>
    <xf numFmtId="165" fontId="6" fillId="0" borderId="0" xfId="0" applyNumberFormat="1" applyFont="1" applyAlignment="1">
      <alignment horizontal="right" wrapText="1"/>
    </xf>
    <xf numFmtId="165" fontId="8" fillId="0" borderId="0" xfId="0" applyNumberFormat="1" applyFont="1" applyBorder="1" applyAlignment="1">
      <alignment horizontal="left"/>
    </xf>
    <xf numFmtId="165" fontId="9" fillId="0" borderId="0" xfId="0" applyNumberFormat="1" applyFont="1" applyBorder="1"/>
    <xf numFmtId="165" fontId="9" fillId="0" borderId="0" xfId="0" applyNumberFormat="1" applyFont="1" applyFill="1" applyBorder="1"/>
    <xf numFmtId="165" fontId="9" fillId="0" borderId="0" xfId="0" applyNumberFormat="1" applyFont="1"/>
    <xf numFmtId="166" fontId="6" fillId="0" borderId="0" xfId="0" applyNumberFormat="1" applyFont="1" applyAlignment="1">
      <alignment horizontal="right" vertical="center" wrapText="1"/>
    </xf>
    <xf numFmtId="166" fontId="6" fillId="0" borderId="1" xfId="0" applyNumberFormat="1" applyFont="1" applyBorder="1" applyAlignment="1">
      <alignment horizontal="right" vertical="center" wrapText="1"/>
    </xf>
    <xf numFmtId="0" fontId="8" fillId="0" borderId="0" xfId="0" applyFont="1" applyAlignment="1">
      <alignment horizontal="left" indent="5"/>
    </xf>
    <xf numFmtId="0" fontId="24" fillId="0" borderId="0" xfId="0" applyFont="1"/>
    <xf numFmtId="0" fontId="25" fillId="0" borderId="0" xfId="0" applyFont="1"/>
    <xf numFmtId="0" fontId="25" fillId="0" borderId="0" xfId="0" applyFont="1" applyAlignment="1">
      <alignment vertical="top" wrapText="1"/>
    </xf>
    <xf numFmtId="0" fontId="15" fillId="0" borderId="0" xfId="0" applyFont="1" applyAlignment="1">
      <alignment horizontal="left" wrapText="1"/>
    </xf>
    <xf numFmtId="0" fontId="16" fillId="0" borderId="0" xfId="0" applyFont="1" applyAlignment="1">
      <alignment horizontal="center"/>
    </xf>
    <xf numFmtId="0" fontId="27" fillId="0" borderId="0" xfId="4" applyFont="1" applyAlignment="1">
      <alignment horizontal="right"/>
    </xf>
    <xf numFmtId="0" fontId="29" fillId="0" borderId="0" xfId="3" applyFont="1" applyBorder="1" applyAlignment="1">
      <alignment horizontal="center"/>
    </xf>
    <xf numFmtId="0" fontId="29" fillId="0" borderId="0" xfId="3" applyFont="1" applyBorder="1"/>
    <xf numFmtId="0" fontId="15" fillId="0" borderId="0" xfId="0" applyFont="1" applyAlignment="1">
      <alignment horizontal="justify" vertical="center" wrapText="1"/>
    </xf>
    <xf numFmtId="165" fontId="4" fillId="0" borderId="4" xfId="0" applyNumberFormat="1" applyFont="1" applyBorder="1" applyAlignment="1">
      <alignment horizontal="left"/>
    </xf>
    <xf numFmtId="165" fontId="3" fillId="0" borderId="0" xfId="0" applyNumberFormat="1" applyFont="1" applyAlignment="1">
      <alignment horizontal="left"/>
    </xf>
    <xf numFmtId="165" fontId="3" fillId="0" borderId="1" xfId="0" applyNumberFormat="1" applyFont="1" applyBorder="1" applyAlignment="1">
      <alignment horizontal="left"/>
    </xf>
    <xf numFmtId="0" fontId="9" fillId="0" borderId="0" xfId="0" applyFont="1" applyAlignment="1">
      <alignment horizontal="center"/>
    </xf>
    <xf numFmtId="0" fontId="13" fillId="0" borderId="0" xfId="1" applyNumberFormat="1" applyFont="1" applyFill="1" applyBorder="1" applyAlignment="1" applyProtection="1">
      <alignment horizontal="left" vertical="top" wrapText="1"/>
    </xf>
    <xf numFmtId="0" fontId="10" fillId="0" borderId="0" xfId="1" applyNumberFormat="1" applyFont="1" applyFill="1" applyBorder="1" applyAlignment="1" applyProtection="1">
      <alignment horizontal="right" vertical="top" wrapText="1"/>
    </xf>
    <xf numFmtId="0" fontId="9" fillId="0" borderId="0" xfId="0" applyFont="1" applyAlignment="1">
      <alignment vertical="top" wrapText="1"/>
    </xf>
    <xf numFmtId="0" fontId="9" fillId="0" borderId="0" xfId="0" applyFont="1" applyAlignment="1">
      <alignment horizontal="left" vertical="top" wrapText="1"/>
    </xf>
    <xf numFmtId="0" fontId="13" fillId="0" borderId="0" xfId="1" applyNumberFormat="1" applyFont="1" applyFill="1" applyBorder="1" applyAlignment="1" applyProtection="1">
      <alignment horizontal="left" vertical="center" wrapText="1"/>
    </xf>
    <xf numFmtId="0" fontId="13" fillId="0" borderId="0" xfId="1" applyNumberFormat="1" applyFont="1" applyFill="1" applyBorder="1" applyAlignment="1" applyProtection="1">
      <alignment horizontal="left"/>
    </xf>
    <xf numFmtId="0" fontId="11" fillId="2" borderId="0" xfId="1" applyNumberFormat="1" applyFont="1" applyFill="1" applyBorder="1" applyAlignment="1" applyProtection="1">
      <alignment horizontal="left" vertical="top" wrapText="1"/>
    </xf>
    <xf numFmtId="0" fontId="28" fillId="0" borderId="0" xfId="3" applyFont="1" applyAlignment="1">
      <alignment horizontal="left" wrapText="1"/>
    </xf>
    <xf numFmtId="0" fontId="5" fillId="0" borderId="0" xfId="0" applyFont="1" applyAlignment="1">
      <alignment horizontal="center" vertical="center"/>
    </xf>
    <xf numFmtId="0" fontId="4" fillId="0" borderId="4" xfId="0" applyFont="1" applyBorder="1" applyAlignment="1">
      <alignment horizontal="center" vertical="center"/>
    </xf>
    <xf numFmtId="0" fontId="18" fillId="0" borderId="0" xfId="0" applyFont="1" applyAlignment="1">
      <alignment horizontal="center" vertical="center" wrapText="1"/>
    </xf>
    <xf numFmtId="0" fontId="6" fillId="0" borderId="0" xfId="2" applyFont="1" applyFill="1" applyAlignment="1">
      <alignment horizontal="left" vertical="top" wrapText="1"/>
    </xf>
    <xf numFmtId="0" fontId="6" fillId="0" borderId="1" xfId="2" applyFont="1" applyFill="1" applyBorder="1" applyAlignment="1">
      <alignment horizontal="left" vertical="top" wrapText="1"/>
    </xf>
    <xf numFmtId="0" fontId="21" fillId="0" borderId="0" xfId="0" applyFont="1" applyAlignment="1">
      <alignment horizontal="left" vertical="center"/>
    </xf>
    <xf numFmtId="0" fontId="3" fillId="0" borderId="5"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65" fontId="3" fillId="0" borderId="6" xfId="0" applyNumberFormat="1" applyFont="1" applyBorder="1" applyAlignment="1">
      <alignment horizontal="center" vertical="center"/>
    </xf>
    <xf numFmtId="165"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wrapText="1"/>
    </xf>
  </cellXfs>
  <cellStyles count="5">
    <cellStyle name="Гиперссылка" xfId="3" builtinId="8"/>
    <cellStyle name="Обычный" xfId="0" builtinId="0"/>
    <cellStyle name="Обычный 2" xfId="1"/>
    <cellStyle name="Обычный 2 2" xfId="4"/>
    <cellStyle name="Обычный_05_19"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47624</xdr:rowOff>
    </xdr:from>
    <xdr:to>
      <xdr:col>1</xdr:col>
      <xdr:colOff>1495282</xdr:colOff>
      <xdr:row>3</xdr:row>
      <xdr:rowOff>112499</xdr:rowOff>
    </xdr:to>
    <xdr:pic>
      <xdr:nvPicPr>
        <xdr:cNvPr id="2" name="Picture 3">
          <a:extLst>
            <a:ext uri="{FF2B5EF4-FFF2-40B4-BE49-F238E27FC236}">
              <a16:creationId xmlns="" xmlns:a16="http://schemas.microsoft.com/office/drawing/2014/main" id="{505440DE-0115-4F92-B68B-8E0C5EF39E1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1" y="47624"/>
          <a:ext cx="2638281" cy="684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abSelected="1" zoomScaleNormal="100" workbookViewId="0">
      <selection activeCell="D16" sqref="D16"/>
    </sheetView>
  </sheetViews>
  <sheetFormatPr defaultRowHeight="15" x14ac:dyDescent="0.25"/>
  <cols>
    <col min="1" max="1" width="16.42578125" style="19" customWidth="1"/>
    <col min="2" max="2" width="21.7109375" style="19" customWidth="1"/>
    <col min="3" max="3" width="11.85546875" style="19" customWidth="1"/>
    <col min="4" max="4" width="16.42578125" style="19" customWidth="1"/>
    <col min="5" max="5" width="23.42578125" style="19" customWidth="1"/>
    <col min="6" max="6" width="11" style="19" customWidth="1"/>
    <col min="7" max="16384" width="9.140625" style="19"/>
  </cols>
  <sheetData>
    <row r="1" spans="1:7" x14ac:dyDescent="0.25">
      <c r="A1" s="98"/>
      <c r="B1" s="98"/>
      <c r="C1" s="98"/>
      <c r="D1" s="25"/>
    </row>
    <row r="2" spans="1:7" ht="17.25" customHeight="1" x14ac:dyDescent="0.25">
      <c r="A2" s="98"/>
      <c r="B2" s="98"/>
      <c r="C2" s="98"/>
      <c r="D2" s="25"/>
    </row>
    <row r="3" spans="1:7" ht="16.5" customHeight="1" x14ac:dyDescent="0.25">
      <c r="A3" s="98"/>
      <c r="B3" s="98"/>
      <c r="C3" s="98"/>
      <c r="D3" s="25"/>
    </row>
    <row r="4" spans="1:7" x14ac:dyDescent="0.25">
      <c r="A4" s="98"/>
      <c r="B4" s="98"/>
      <c r="C4" s="98"/>
      <c r="D4" s="25"/>
    </row>
    <row r="5" spans="1:7" ht="20.100000000000001" customHeight="1" x14ac:dyDescent="0.25">
      <c r="A5" s="61"/>
      <c r="B5" s="61"/>
      <c r="C5" s="61"/>
      <c r="D5" s="25"/>
    </row>
    <row r="6" spans="1:7" ht="20.100000000000001" customHeight="1" x14ac:dyDescent="0.25"/>
    <row r="7" spans="1:7" ht="20.100000000000001" customHeight="1" x14ac:dyDescent="0.25">
      <c r="A7" s="99" t="s">
        <v>51</v>
      </c>
      <c r="B7" s="99"/>
      <c r="C7" s="99"/>
      <c r="D7" s="99"/>
      <c r="E7" s="99"/>
      <c r="F7" s="100"/>
      <c r="G7" s="101"/>
    </row>
    <row r="8" spans="1:7" ht="20.100000000000001" customHeight="1" x14ac:dyDescent="0.25">
      <c r="A8" s="99" t="s">
        <v>52</v>
      </c>
      <c r="B8" s="102"/>
      <c r="C8" s="102"/>
      <c r="D8" s="102"/>
      <c r="E8" s="102"/>
      <c r="F8" s="63"/>
      <c r="G8" s="63"/>
    </row>
    <row r="9" spans="1:7" ht="20.100000000000001" customHeight="1" x14ac:dyDescent="0.25">
      <c r="A9" s="43"/>
      <c r="B9" s="64"/>
      <c r="C9" s="64"/>
      <c r="D9" s="64"/>
      <c r="E9" s="64"/>
      <c r="F9" s="63"/>
      <c r="G9" s="63"/>
    </row>
    <row r="10" spans="1:7" ht="20.100000000000001" customHeight="1" x14ac:dyDescent="0.25">
      <c r="A10" s="22"/>
      <c r="B10" s="22"/>
      <c r="C10" s="22"/>
      <c r="D10" s="22"/>
      <c r="E10" s="62"/>
      <c r="F10" s="63"/>
      <c r="G10" s="63"/>
    </row>
    <row r="11" spans="1:7" ht="33" customHeight="1" x14ac:dyDescent="0.25">
      <c r="A11" s="105" t="s">
        <v>28</v>
      </c>
      <c r="B11" s="105"/>
      <c r="C11" s="105"/>
      <c r="D11" s="105"/>
      <c r="E11" s="52"/>
      <c r="F11" s="23"/>
      <c r="G11" s="63"/>
    </row>
    <row r="12" spans="1:7" ht="20.100000000000001" customHeight="1" x14ac:dyDescent="0.25">
      <c r="A12" s="23"/>
      <c r="B12" s="23"/>
      <c r="C12" s="23"/>
      <c r="D12" s="23"/>
      <c r="E12" s="23"/>
      <c r="F12" s="23"/>
      <c r="G12" s="24"/>
    </row>
    <row r="13" spans="1:7" ht="20.100000000000001" customHeight="1" x14ac:dyDescent="0.25">
      <c r="A13" s="23"/>
      <c r="B13" s="23"/>
      <c r="C13" s="23"/>
      <c r="D13" s="23"/>
      <c r="E13" s="23"/>
      <c r="F13" s="23"/>
      <c r="G13" s="24"/>
    </row>
    <row r="14" spans="1:7" ht="18.75" x14ac:dyDescent="0.3">
      <c r="A14" s="104" t="s">
        <v>53</v>
      </c>
      <c r="B14" s="104"/>
      <c r="C14" s="25"/>
      <c r="D14" s="25"/>
      <c r="E14" s="25"/>
      <c r="F14" s="25"/>
      <c r="G14" s="25"/>
    </row>
    <row r="15" spans="1:7" ht="20.100000000000001" customHeight="1" x14ac:dyDescent="0.25">
      <c r="A15" s="25"/>
      <c r="B15" s="25"/>
      <c r="C15" s="25"/>
      <c r="D15" s="25"/>
      <c r="E15" s="25"/>
      <c r="F15" s="25"/>
      <c r="G15" s="25"/>
    </row>
    <row r="16" spans="1:7" ht="20.100000000000001" customHeight="1" x14ac:dyDescent="0.25">
      <c r="A16" s="26"/>
      <c r="B16" s="26"/>
      <c r="C16" s="26"/>
      <c r="D16" s="26"/>
      <c r="E16" s="26"/>
      <c r="F16" s="26"/>
      <c r="G16" s="25"/>
    </row>
    <row r="17" spans="1:7" ht="18.75" x14ac:dyDescent="0.25">
      <c r="A17" s="103" t="s">
        <v>38</v>
      </c>
      <c r="B17" s="103"/>
      <c r="C17" s="103"/>
      <c r="D17" s="103"/>
      <c r="E17" s="103"/>
      <c r="F17" s="25"/>
      <c r="G17" s="25"/>
    </row>
  </sheetData>
  <mergeCells count="7">
    <mergeCell ref="A1:C4"/>
    <mergeCell ref="A7:E7"/>
    <mergeCell ref="F7:G7"/>
    <mergeCell ref="A8:E8"/>
    <mergeCell ref="A17:E17"/>
    <mergeCell ref="A14:B14"/>
    <mergeCell ref="A11:D11"/>
  </mergeCells>
  <pageMargins left="0.78740157480314965" right="0.39370078740157483" top="0.39370078740157483" bottom="0.3937007874015748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zoomScaleNormal="100" workbookViewId="0">
      <selection activeCell="B25" sqref="B25"/>
    </sheetView>
  </sheetViews>
  <sheetFormatPr defaultRowHeight="15" x14ac:dyDescent="0.25"/>
  <cols>
    <col min="1" max="1" width="3.7109375" customWidth="1"/>
    <col min="2" max="2" width="119.140625" customWidth="1"/>
  </cols>
  <sheetData>
    <row r="1" spans="2:4" x14ac:dyDescent="0.25">
      <c r="B1" s="86"/>
      <c r="C1" s="86"/>
      <c r="D1" s="86"/>
    </row>
    <row r="2" spans="2:4" x14ac:dyDescent="0.25">
      <c r="B2" s="86"/>
      <c r="C2" s="86"/>
      <c r="D2" s="86"/>
    </row>
    <row r="3" spans="2:4" x14ac:dyDescent="0.25">
      <c r="B3" s="86"/>
      <c r="C3" s="86"/>
      <c r="D3" s="86"/>
    </row>
    <row r="4" spans="2:4" x14ac:dyDescent="0.25">
      <c r="B4" s="87" t="s">
        <v>43</v>
      </c>
      <c r="C4" s="86"/>
      <c r="D4" s="86"/>
    </row>
    <row r="5" spans="2:4" x14ac:dyDescent="0.25">
      <c r="B5" s="87" t="s">
        <v>44</v>
      </c>
      <c r="C5" s="86"/>
      <c r="D5" s="86"/>
    </row>
    <row r="6" spans="2:4" x14ac:dyDescent="0.25">
      <c r="B6" s="87" t="s">
        <v>45</v>
      </c>
      <c r="C6" s="86"/>
      <c r="D6" s="86"/>
    </row>
    <row r="7" spans="2:4" x14ac:dyDescent="0.25">
      <c r="B7" s="87" t="s">
        <v>46</v>
      </c>
      <c r="C7" s="86"/>
      <c r="D7" s="86"/>
    </row>
    <row r="8" spans="2:4" x14ac:dyDescent="0.25">
      <c r="B8" s="87" t="s">
        <v>47</v>
      </c>
      <c r="C8" s="86"/>
      <c r="D8" s="86"/>
    </row>
    <row r="9" spans="2:4" x14ac:dyDescent="0.25">
      <c r="B9" s="87"/>
      <c r="C9" s="86"/>
      <c r="D9" s="86"/>
    </row>
    <row r="10" spans="2:4" ht="25.5" x14ac:dyDescent="0.25">
      <c r="B10" s="88" t="s">
        <v>48</v>
      </c>
      <c r="C10" s="86"/>
      <c r="D10" s="86"/>
    </row>
    <row r="11" spans="2:4" x14ac:dyDescent="0.25">
      <c r="B11" s="86"/>
      <c r="C11" s="86"/>
      <c r="D11" s="86"/>
    </row>
    <row r="12" spans="2:4" x14ac:dyDescent="0.25">
      <c r="B12" s="86"/>
      <c r="C12" s="86"/>
      <c r="D12" s="86"/>
    </row>
    <row r="13" spans="2:4" x14ac:dyDescent="0.25">
      <c r="B13" s="86"/>
      <c r="C13" s="86"/>
      <c r="D13" s="86"/>
    </row>
    <row r="14" spans="2:4" x14ac:dyDescent="0.25">
      <c r="B14" s="86"/>
      <c r="C14" s="86"/>
      <c r="D14" s="86"/>
    </row>
    <row r="15" spans="2:4" x14ac:dyDescent="0.25">
      <c r="B15" s="86"/>
      <c r="C15" s="86"/>
      <c r="D15" s="86"/>
    </row>
    <row r="16" spans="2:4" x14ac:dyDescent="0.25">
      <c r="B16" s="86"/>
      <c r="C16" s="86"/>
      <c r="D16" s="86"/>
    </row>
    <row r="17" spans="2:4" x14ac:dyDescent="0.25">
      <c r="B17" s="91" t="s">
        <v>49</v>
      </c>
      <c r="C17" s="24"/>
      <c r="D17" s="24"/>
    </row>
  </sheetData>
  <pageMargins left="0.78740157480314965" right="0.39370078740157483" top="0.39370078740157483" bottom="0.3937007874015748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zoomScaleNormal="100" workbookViewId="0">
      <selection activeCell="B30" sqref="B30"/>
    </sheetView>
  </sheetViews>
  <sheetFormatPr defaultRowHeight="15" x14ac:dyDescent="0.25"/>
  <cols>
    <col min="1" max="1" width="4.140625" customWidth="1"/>
    <col min="2" max="2" width="119" customWidth="1"/>
  </cols>
  <sheetData>
    <row r="1" spans="1:2" ht="15.75" x14ac:dyDescent="0.25">
      <c r="A1" s="27"/>
      <c r="B1" s="90" t="s">
        <v>41</v>
      </c>
    </row>
    <row r="2" spans="1:2" x14ac:dyDescent="0.25">
      <c r="A2" s="27"/>
      <c r="B2" s="27"/>
    </row>
    <row r="3" spans="1:2" x14ac:dyDescent="0.25">
      <c r="A3" s="106" t="s">
        <v>42</v>
      </c>
      <c r="B3" s="106"/>
    </row>
    <row r="4" spans="1:2" ht="8.4499999999999993" customHeight="1" x14ac:dyDescent="0.25">
      <c r="A4" s="89"/>
      <c r="B4" s="89"/>
    </row>
    <row r="5" spans="1:2" x14ac:dyDescent="0.25">
      <c r="A5" s="92">
        <v>1</v>
      </c>
      <c r="B5" s="93" t="s">
        <v>37</v>
      </c>
    </row>
  </sheetData>
  <mergeCells count="1">
    <mergeCell ref="A3:B3"/>
  </mergeCells>
  <hyperlinks>
    <hyperlink ref="A3:B3" location="Әдіс.түсініктеме!A1" display="Әдіснамалық түсініктемелер"/>
    <hyperlink ref="A5:B5" location="'1'!A1" display="'1'!A1"/>
  </hyperlinks>
  <pageMargins left="0.78740157480314965" right="0.39370078740157483" top="0.39370078740157483"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zoomScaleNormal="100" workbookViewId="0">
      <selection activeCell="B17" sqref="B17"/>
    </sheetView>
  </sheetViews>
  <sheetFormatPr defaultRowHeight="15" x14ac:dyDescent="0.25"/>
  <cols>
    <col min="1" max="1" width="5.28515625" style="19" customWidth="1"/>
    <col min="2" max="2" width="112.140625" style="19" customWidth="1"/>
    <col min="3" max="16384" width="9.140625" style="19"/>
  </cols>
  <sheetData>
    <row r="1" spans="1:2" ht="15.75" x14ac:dyDescent="0.25">
      <c r="A1" s="27"/>
      <c r="B1" s="29" t="s">
        <v>10</v>
      </c>
    </row>
    <row r="2" spans="1:2" x14ac:dyDescent="0.25">
      <c r="A2" s="27"/>
      <c r="B2" s="28"/>
    </row>
    <row r="3" spans="1:2" ht="51" x14ac:dyDescent="0.25">
      <c r="A3" s="27"/>
      <c r="B3" s="94" t="s">
        <v>24</v>
      </c>
    </row>
    <row r="5" spans="1:2" x14ac:dyDescent="0.25">
      <c r="B5" s="63"/>
    </row>
  </sheetData>
  <pageMargins left="0.78740157480314965" right="0.39370078740157483" top="0.39370078740157483"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topLeftCell="A10" zoomScaleNormal="100" workbookViewId="0">
      <selection activeCell="A47" sqref="A47"/>
    </sheetView>
  </sheetViews>
  <sheetFormatPr defaultRowHeight="15" x14ac:dyDescent="0.25"/>
  <cols>
    <col min="1" max="1" width="32.28515625" style="19" customWidth="1"/>
    <col min="2" max="2" width="16.140625" style="19" customWidth="1"/>
    <col min="3" max="3" width="18.7109375" style="19" customWidth="1"/>
    <col min="4" max="4" width="13.28515625" style="19" customWidth="1"/>
    <col min="5" max="5" width="18.7109375" style="19" customWidth="1"/>
    <col min="6" max="6" width="15.28515625" style="19" customWidth="1"/>
    <col min="7" max="7" width="15.28515625" style="42" customWidth="1"/>
    <col min="8" max="8" width="14.42578125" style="82" customWidth="1"/>
    <col min="9" max="16384" width="9.140625" style="19"/>
  </cols>
  <sheetData>
    <row r="1" spans="1:10" ht="19.7" customHeight="1" x14ac:dyDescent="0.25">
      <c r="A1" s="112" t="s">
        <v>50</v>
      </c>
      <c r="B1" s="112"/>
      <c r="C1" s="112"/>
      <c r="D1" s="112"/>
      <c r="E1" s="112"/>
      <c r="F1" s="112"/>
      <c r="G1" s="112"/>
      <c r="H1" s="112"/>
    </row>
    <row r="2" spans="1:10" ht="15" customHeight="1" x14ac:dyDescent="0.25">
      <c r="A2" s="109" t="s">
        <v>55</v>
      </c>
      <c r="B2" s="109"/>
      <c r="C2" s="109"/>
      <c r="D2" s="109"/>
      <c r="E2" s="109"/>
      <c r="F2" s="109"/>
      <c r="G2" s="109"/>
      <c r="H2" s="109"/>
    </row>
    <row r="3" spans="1:10" s="1" customFormat="1" ht="8.4499999999999993" customHeight="1" x14ac:dyDescent="0.2">
      <c r="G3" s="2"/>
      <c r="H3" s="73" t="s">
        <v>11</v>
      </c>
    </row>
    <row r="4" spans="1:10" s="1" customFormat="1" ht="12" customHeight="1" x14ac:dyDescent="0.2">
      <c r="A4" s="113"/>
      <c r="B4" s="114" t="s">
        <v>58</v>
      </c>
      <c r="C4" s="114" t="s">
        <v>0</v>
      </c>
      <c r="D4" s="114" t="s">
        <v>1</v>
      </c>
      <c r="E4" s="114"/>
      <c r="F4" s="114" t="s">
        <v>54</v>
      </c>
      <c r="G4" s="114" t="s">
        <v>2</v>
      </c>
      <c r="H4" s="115"/>
      <c r="I4" s="30"/>
    </row>
    <row r="5" spans="1:10" s="1" customFormat="1" ht="7.5" customHeight="1" x14ac:dyDescent="0.2">
      <c r="A5" s="113"/>
      <c r="B5" s="114"/>
      <c r="C5" s="114"/>
      <c r="D5" s="114"/>
      <c r="E5" s="114"/>
      <c r="F5" s="114"/>
      <c r="G5" s="114"/>
      <c r="H5" s="115"/>
      <c r="I5" s="30"/>
    </row>
    <row r="6" spans="1:10" s="1" customFormat="1" ht="7.5" customHeight="1" x14ac:dyDescent="0.2">
      <c r="A6" s="113"/>
      <c r="B6" s="114"/>
      <c r="C6" s="114"/>
      <c r="D6" s="114" t="s">
        <v>3</v>
      </c>
      <c r="E6" s="114" t="s">
        <v>4</v>
      </c>
      <c r="F6" s="114"/>
      <c r="G6" s="118" t="s">
        <v>9</v>
      </c>
      <c r="H6" s="116" t="s">
        <v>5</v>
      </c>
      <c r="I6" s="30"/>
    </row>
    <row r="7" spans="1:10" s="1" customFormat="1" ht="18" customHeight="1" x14ac:dyDescent="0.2">
      <c r="A7" s="113"/>
      <c r="B7" s="114"/>
      <c r="C7" s="114"/>
      <c r="D7" s="114"/>
      <c r="E7" s="114"/>
      <c r="F7" s="114"/>
      <c r="G7" s="118"/>
      <c r="H7" s="117"/>
      <c r="I7" s="30"/>
    </row>
    <row r="8" spans="1:10" s="1" customFormat="1" ht="12.75" customHeight="1" x14ac:dyDescent="0.2">
      <c r="A8" s="108" t="s">
        <v>6</v>
      </c>
      <c r="B8" s="108"/>
      <c r="C8" s="108"/>
      <c r="D8" s="108"/>
      <c r="E8" s="108"/>
      <c r="F8" s="108"/>
      <c r="G8" s="108"/>
      <c r="H8" s="108"/>
    </row>
    <row r="9" spans="1:10" s="31" customFormat="1" ht="12.75" customHeight="1" x14ac:dyDescent="0.2">
      <c r="A9" s="69" t="s">
        <v>13</v>
      </c>
      <c r="B9" s="70">
        <v>595720</v>
      </c>
      <c r="C9" s="70">
        <v>-512</v>
      </c>
      <c r="D9" s="70">
        <v>186</v>
      </c>
      <c r="E9" s="70">
        <v>-698</v>
      </c>
      <c r="F9" s="3">
        <f>B9+C9</f>
        <v>595208</v>
      </c>
      <c r="G9" s="5">
        <f>(F9/B9*100)-100</f>
        <v>-8.5946417780164097E-2</v>
      </c>
      <c r="H9" s="83">
        <f>(B9+F9)/2</f>
        <v>595464</v>
      </c>
    </row>
    <row r="10" spans="1:10" s="1" customFormat="1" ht="12.75" customHeight="1" x14ac:dyDescent="0.2">
      <c r="A10" s="50" t="s">
        <v>14</v>
      </c>
      <c r="B10" s="70">
        <v>315314</v>
      </c>
      <c r="C10" s="70">
        <v>68</v>
      </c>
      <c r="D10" s="70">
        <v>63</v>
      </c>
      <c r="E10" s="70">
        <v>5</v>
      </c>
      <c r="F10" s="3">
        <f t="shared" ref="F10:F21" si="0">B10+C10</f>
        <v>315382</v>
      </c>
      <c r="G10" s="5">
        <f t="shared" ref="G10:G21" si="1">(F10/B10*100)-100</f>
        <v>2.1565804245923914E-2</v>
      </c>
      <c r="H10" s="83">
        <f t="shared" ref="H10:H21" si="2">(B10+F10)/2</f>
        <v>315348</v>
      </c>
    </row>
    <row r="11" spans="1:10" s="1" customFormat="1" ht="12.75" customHeight="1" x14ac:dyDescent="0.2">
      <c r="A11" s="50" t="s">
        <v>15</v>
      </c>
      <c r="B11" s="70">
        <v>9849</v>
      </c>
      <c r="C11" s="70">
        <v>-27</v>
      </c>
      <c r="D11" s="70">
        <v>4</v>
      </c>
      <c r="E11" s="70">
        <v>-31</v>
      </c>
      <c r="F11" s="3">
        <f t="shared" si="0"/>
        <v>9822</v>
      </c>
      <c r="G11" s="5">
        <f t="shared" si="1"/>
        <v>-0.27413950654889163</v>
      </c>
      <c r="H11" s="83">
        <f t="shared" si="2"/>
        <v>9835.5</v>
      </c>
      <c r="J11" s="66"/>
    </row>
    <row r="12" spans="1:10" s="1" customFormat="1" ht="12.75" customHeight="1" x14ac:dyDescent="0.2">
      <c r="A12" s="50" t="s">
        <v>16</v>
      </c>
      <c r="B12" s="70">
        <v>13142</v>
      </c>
      <c r="C12" s="70">
        <v>-35</v>
      </c>
      <c r="D12" s="70">
        <v>9</v>
      </c>
      <c r="E12" s="70">
        <v>-44</v>
      </c>
      <c r="F12" s="3">
        <f t="shared" si="0"/>
        <v>13107</v>
      </c>
      <c r="G12" s="5">
        <f t="shared" si="1"/>
        <v>-0.26632171663368354</v>
      </c>
      <c r="H12" s="83">
        <f t="shared" si="2"/>
        <v>13124.5</v>
      </c>
    </row>
    <row r="13" spans="1:10" s="1" customFormat="1" ht="12.75" customHeight="1" x14ac:dyDescent="0.2">
      <c r="A13" s="50" t="s">
        <v>17</v>
      </c>
      <c r="B13" s="70">
        <v>18097</v>
      </c>
      <c r="C13" s="70">
        <v>-31</v>
      </c>
      <c r="D13" s="70">
        <v>24</v>
      </c>
      <c r="E13" s="70">
        <v>-55</v>
      </c>
      <c r="F13" s="3">
        <f t="shared" si="0"/>
        <v>18066</v>
      </c>
      <c r="G13" s="5">
        <f t="shared" si="1"/>
        <v>-0.17129911034977852</v>
      </c>
      <c r="H13" s="83">
        <f t="shared" si="2"/>
        <v>18081.5</v>
      </c>
    </row>
    <row r="14" spans="1:10" s="1" customFormat="1" ht="12.75" customHeight="1" x14ac:dyDescent="0.2">
      <c r="A14" s="50" t="s">
        <v>18</v>
      </c>
      <c r="B14" s="70">
        <v>61871</v>
      </c>
      <c r="C14" s="70">
        <v>-104</v>
      </c>
      <c r="D14" s="70">
        <v>45</v>
      </c>
      <c r="E14" s="70">
        <v>-149</v>
      </c>
      <c r="F14" s="3">
        <f t="shared" si="0"/>
        <v>61767</v>
      </c>
      <c r="G14" s="5">
        <f t="shared" si="1"/>
        <v>-0.16809167461330787</v>
      </c>
      <c r="H14" s="83">
        <f t="shared" si="2"/>
        <v>61819</v>
      </c>
    </row>
    <row r="15" spans="1:10" s="1" customFormat="1" ht="12.75" customHeight="1" x14ac:dyDescent="0.2">
      <c r="A15" s="50" t="s">
        <v>19</v>
      </c>
      <c r="B15" s="70">
        <v>16685</v>
      </c>
      <c r="C15" s="70">
        <v>-25</v>
      </c>
      <c r="D15" s="70">
        <v>-3</v>
      </c>
      <c r="E15" s="70">
        <v>-22</v>
      </c>
      <c r="F15" s="3">
        <f t="shared" si="0"/>
        <v>16660</v>
      </c>
      <c r="G15" s="5">
        <f t="shared" si="1"/>
        <v>-0.14983518130057405</v>
      </c>
      <c r="H15" s="83">
        <f t="shared" si="2"/>
        <v>16672.5</v>
      </c>
    </row>
    <row r="16" spans="1:10" s="1" customFormat="1" ht="12.75" customHeight="1" x14ac:dyDescent="0.2">
      <c r="A16" s="50" t="s">
        <v>20</v>
      </c>
      <c r="B16" s="70">
        <v>31482</v>
      </c>
      <c r="C16" s="70">
        <v>-67</v>
      </c>
      <c r="D16" s="70">
        <v>-10</v>
      </c>
      <c r="E16" s="70">
        <v>-57</v>
      </c>
      <c r="F16" s="3">
        <f t="shared" si="0"/>
        <v>31415</v>
      </c>
      <c r="G16" s="5">
        <f t="shared" si="1"/>
        <v>-0.21282002414078249</v>
      </c>
      <c r="H16" s="83">
        <f t="shared" si="2"/>
        <v>31448.5</v>
      </c>
    </row>
    <row r="17" spans="1:8" s="1" customFormat="1" ht="12.75" customHeight="1" x14ac:dyDescent="0.2">
      <c r="A17" s="50" t="s">
        <v>33</v>
      </c>
      <c r="B17" s="70">
        <v>19269</v>
      </c>
      <c r="C17" s="70">
        <v>-26</v>
      </c>
      <c r="D17" s="70">
        <v>7</v>
      </c>
      <c r="E17" s="70">
        <v>-33</v>
      </c>
      <c r="F17" s="3">
        <f t="shared" si="0"/>
        <v>19243</v>
      </c>
      <c r="G17" s="5">
        <f t="shared" si="1"/>
        <v>-0.13493175566972582</v>
      </c>
      <c r="H17" s="83">
        <f t="shared" si="2"/>
        <v>19256</v>
      </c>
    </row>
    <row r="18" spans="1:8" s="1" customFormat="1" ht="12.75" customHeight="1" x14ac:dyDescent="0.2">
      <c r="A18" s="50" t="s">
        <v>21</v>
      </c>
      <c r="B18" s="70">
        <v>32749</v>
      </c>
      <c r="C18" s="70">
        <v>-61</v>
      </c>
      <c r="D18" s="70">
        <v>20</v>
      </c>
      <c r="E18" s="70">
        <v>-81</v>
      </c>
      <c r="F18" s="3">
        <f t="shared" si="0"/>
        <v>32688</v>
      </c>
      <c r="G18" s="5">
        <f t="shared" si="1"/>
        <v>-0.186265229472653</v>
      </c>
      <c r="H18" s="83">
        <f t="shared" si="2"/>
        <v>32718.5</v>
      </c>
    </row>
    <row r="19" spans="1:8" s="1" customFormat="1" ht="12.75" customHeight="1" x14ac:dyDescent="0.2">
      <c r="A19" s="50" t="s">
        <v>22</v>
      </c>
      <c r="B19" s="70">
        <v>12635</v>
      </c>
      <c r="C19" s="70">
        <v>-57</v>
      </c>
      <c r="D19" s="70">
        <v>3</v>
      </c>
      <c r="E19" s="70">
        <v>-60</v>
      </c>
      <c r="F19" s="3">
        <f t="shared" si="0"/>
        <v>12578</v>
      </c>
      <c r="G19" s="5">
        <f t="shared" si="1"/>
        <v>-0.45112781954887282</v>
      </c>
      <c r="H19" s="83">
        <f t="shared" si="2"/>
        <v>12606.5</v>
      </c>
    </row>
    <row r="20" spans="1:8" s="1" customFormat="1" ht="12.75" customHeight="1" x14ac:dyDescent="0.2">
      <c r="A20" s="50" t="s">
        <v>34</v>
      </c>
      <c r="B20" s="70">
        <v>24771</v>
      </c>
      <c r="C20" s="70">
        <v>-51</v>
      </c>
      <c r="D20" s="70">
        <v>3</v>
      </c>
      <c r="E20" s="70">
        <v>-54</v>
      </c>
      <c r="F20" s="3">
        <f t="shared" si="0"/>
        <v>24720</v>
      </c>
      <c r="G20" s="5">
        <f t="shared" si="1"/>
        <v>-0.20588591498122355</v>
      </c>
      <c r="H20" s="83">
        <f t="shared" si="2"/>
        <v>24745.5</v>
      </c>
    </row>
    <row r="21" spans="1:8" s="1" customFormat="1" ht="12.75" customHeight="1" x14ac:dyDescent="0.2">
      <c r="A21" s="50" t="s">
        <v>23</v>
      </c>
      <c r="B21" s="70">
        <v>39856</v>
      </c>
      <c r="C21" s="70">
        <v>-96</v>
      </c>
      <c r="D21" s="70">
        <v>21</v>
      </c>
      <c r="E21" s="70">
        <v>-117</v>
      </c>
      <c r="F21" s="3">
        <f t="shared" si="0"/>
        <v>39760</v>
      </c>
      <c r="G21" s="5">
        <f t="shared" si="1"/>
        <v>-0.2408671216379048</v>
      </c>
      <c r="H21" s="83">
        <f t="shared" si="2"/>
        <v>39808</v>
      </c>
    </row>
    <row r="22" spans="1:8" s="1" customFormat="1" ht="12.75" customHeight="1" x14ac:dyDescent="0.2">
      <c r="A22" s="107" t="s">
        <v>7</v>
      </c>
      <c r="B22" s="107"/>
      <c r="C22" s="107"/>
      <c r="D22" s="107"/>
      <c r="E22" s="107"/>
      <c r="F22" s="107"/>
      <c r="G22" s="107"/>
      <c r="H22" s="107"/>
    </row>
    <row r="23" spans="1:8" s="31" customFormat="1" ht="12.75" customHeight="1" x14ac:dyDescent="0.2">
      <c r="A23" s="69" t="s">
        <v>13</v>
      </c>
      <c r="B23" s="70">
        <v>374500</v>
      </c>
      <c r="C23" s="70">
        <v>-4</v>
      </c>
      <c r="D23" s="70">
        <v>103</v>
      </c>
      <c r="E23" s="70">
        <v>-107</v>
      </c>
      <c r="F23" s="3">
        <f>B23+C23</f>
        <v>374496</v>
      </c>
      <c r="G23" s="5">
        <f>(F23/B23*100)-100</f>
        <v>-1.0680907877116397E-3</v>
      </c>
      <c r="H23" s="83">
        <f>(B23+F23)/2</f>
        <v>374498</v>
      </c>
    </row>
    <row r="24" spans="1:8" s="1" customFormat="1" ht="12.75" customHeight="1" x14ac:dyDescent="0.2">
      <c r="A24" s="50" t="s">
        <v>14</v>
      </c>
      <c r="B24" s="70">
        <v>315314</v>
      </c>
      <c r="C24" s="70">
        <v>68</v>
      </c>
      <c r="D24" s="70">
        <v>63</v>
      </c>
      <c r="E24" s="70">
        <v>5</v>
      </c>
      <c r="F24" s="3">
        <f t="shared" ref="F24:F28" si="3">B24+C24</f>
        <v>315382</v>
      </c>
      <c r="G24" s="5">
        <f t="shared" ref="G24:G28" si="4">(F24/B24*100)-100</f>
        <v>2.1565804245923914E-2</v>
      </c>
      <c r="H24" s="83">
        <f t="shared" ref="H24:H28" si="5">(B24+F24)/2</f>
        <v>315348</v>
      </c>
    </row>
    <row r="25" spans="1:8" s="1" customFormat="1" ht="12.75" customHeight="1" x14ac:dyDescent="0.2">
      <c r="A25" s="50" t="s">
        <v>15</v>
      </c>
      <c r="B25" s="70">
        <v>9849</v>
      </c>
      <c r="C25" s="70">
        <v>-27</v>
      </c>
      <c r="D25" s="70">
        <v>4</v>
      </c>
      <c r="E25" s="70">
        <v>-31</v>
      </c>
      <c r="F25" s="3">
        <f t="shared" si="3"/>
        <v>9822</v>
      </c>
      <c r="G25" s="5">
        <f t="shared" si="4"/>
        <v>-0.27413950654889163</v>
      </c>
      <c r="H25" s="83">
        <f t="shared" si="5"/>
        <v>9835.5</v>
      </c>
    </row>
    <row r="26" spans="1:8" s="1" customFormat="1" ht="12.75" customHeight="1" x14ac:dyDescent="0.2">
      <c r="A26" s="50" t="s">
        <v>18</v>
      </c>
      <c r="B26" s="70">
        <v>40169</v>
      </c>
      <c r="C26" s="70">
        <v>-33</v>
      </c>
      <c r="D26" s="70">
        <v>35</v>
      </c>
      <c r="E26" s="70">
        <v>-68</v>
      </c>
      <c r="F26" s="3">
        <f t="shared" si="3"/>
        <v>40136</v>
      </c>
      <c r="G26" s="5">
        <f t="shared" si="4"/>
        <v>-8.2152903980684755E-2</v>
      </c>
      <c r="H26" s="83">
        <f t="shared" si="5"/>
        <v>40152.5</v>
      </c>
    </row>
    <row r="27" spans="1:8" s="1" customFormat="1" ht="12.75" customHeight="1" x14ac:dyDescent="0.2">
      <c r="A27" s="50" t="s">
        <v>33</v>
      </c>
      <c r="B27" s="70">
        <v>3284</v>
      </c>
      <c r="C27" s="70"/>
      <c r="D27" s="70">
        <v>-3</v>
      </c>
      <c r="E27" s="70">
        <v>3</v>
      </c>
      <c r="F27" s="3">
        <f t="shared" si="3"/>
        <v>3284</v>
      </c>
      <c r="G27" s="5">
        <f t="shared" si="4"/>
        <v>0</v>
      </c>
      <c r="H27" s="83">
        <f t="shared" si="5"/>
        <v>3284</v>
      </c>
    </row>
    <row r="28" spans="1:8" s="1" customFormat="1" ht="12.75" customHeight="1" x14ac:dyDescent="0.2">
      <c r="A28" s="50" t="s">
        <v>21</v>
      </c>
      <c r="B28" s="70">
        <v>5884</v>
      </c>
      <c r="C28" s="70">
        <v>-12</v>
      </c>
      <c r="D28" s="70">
        <v>4</v>
      </c>
      <c r="E28" s="70">
        <v>-16</v>
      </c>
      <c r="F28" s="3">
        <f t="shared" si="3"/>
        <v>5872</v>
      </c>
      <c r="G28" s="5">
        <f t="shared" si="4"/>
        <v>-0.20394289598911541</v>
      </c>
      <c r="H28" s="83">
        <f t="shared" si="5"/>
        <v>5878</v>
      </c>
    </row>
    <row r="29" spans="1:8" s="1" customFormat="1" ht="12.75" customHeight="1" x14ac:dyDescent="0.2">
      <c r="A29" s="107" t="s">
        <v>8</v>
      </c>
      <c r="B29" s="107"/>
      <c r="C29" s="107"/>
      <c r="D29" s="107"/>
      <c r="E29" s="107"/>
      <c r="F29" s="107"/>
      <c r="G29" s="107"/>
      <c r="H29" s="107"/>
    </row>
    <row r="30" spans="1:8" s="31" customFormat="1" ht="12.75" customHeight="1" x14ac:dyDescent="0.2">
      <c r="A30" s="69" t="s">
        <v>13</v>
      </c>
      <c r="B30" s="70">
        <v>228603</v>
      </c>
      <c r="C30" s="70">
        <v>221220</v>
      </c>
      <c r="D30" s="70">
        <v>-508</v>
      </c>
      <c r="E30" s="70">
        <v>83</v>
      </c>
      <c r="F30" s="70">
        <v>-591</v>
      </c>
      <c r="G30" s="5">
        <f>(F30/B30*100)-100</f>
        <v>-100.25852679098699</v>
      </c>
      <c r="H30" s="83">
        <f>(B30+F30)/2</f>
        <v>114006</v>
      </c>
    </row>
    <row r="31" spans="1:8" s="1" customFormat="1" ht="12.75" customHeight="1" x14ac:dyDescent="0.2">
      <c r="A31" s="50" t="s">
        <v>16</v>
      </c>
      <c r="B31" s="71">
        <v>13509</v>
      </c>
      <c r="C31" s="71">
        <v>13142</v>
      </c>
      <c r="D31" s="71">
        <v>-35</v>
      </c>
      <c r="E31" s="71">
        <v>9</v>
      </c>
      <c r="F31" s="71">
        <v>-44</v>
      </c>
      <c r="G31" s="5">
        <f t="shared" ref="G31:G40" si="6">(F31/B31*100)-100</f>
        <v>-100.32570878673476</v>
      </c>
      <c r="H31" s="83">
        <f t="shared" ref="H31:H40" si="7">(B31+F31)/2</f>
        <v>6732.5</v>
      </c>
    </row>
    <row r="32" spans="1:8" s="1" customFormat="1" ht="12.75" customHeight="1" x14ac:dyDescent="0.2">
      <c r="A32" s="50" t="s">
        <v>17</v>
      </c>
      <c r="B32" s="71">
        <v>18871</v>
      </c>
      <c r="C32" s="71">
        <v>18097</v>
      </c>
      <c r="D32" s="71">
        <v>-31</v>
      </c>
      <c r="E32" s="71">
        <v>24</v>
      </c>
      <c r="F32" s="71">
        <v>-55</v>
      </c>
      <c r="G32" s="5">
        <f t="shared" si="6"/>
        <v>-100.2914524932436</v>
      </c>
      <c r="H32" s="83">
        <f t="shared" si="7"/>
        <v>9408</v>
      </c>
    </row>
    <row r="33" spans="1:10" s="1" customFormat="1" ht="12.75" customHeight="1" x14ac:dyDescent="0.2">
      <c r="A33" s="50" t="s">
        <v>18</v>
      </c>
      <c r="B33" s="71">
        <v>22700</v>
      </c>
      <c r="C33" s="71">
        <v>21702</v>
      </c>
      <c r="D33" s="71">
        <v>-71</v>
      </c>
      <c r="E33" s="71">
        <v>10</v>
      </c>
      <c r="F33" s="71">
        <v>-81</v>
      </c>
      <c r="G33" s="5">
        <f t="shared" si="6"/>
        <v>-100.3568281938326</v>
      </c>
      <c r="H33" s="83">
        <f t="shared" si="7"/>
        <v>11309.5</v>
      </c>
    </row>
    <row r="34" spans="1:10" s="1" customFormat="1" ht="12.75" customHeight="1" x14ac:dyDescent="0.2">
      <c r="A34" s="50" t="s">
        <v>19</v>
      </c>
      <c r="B34" s="71">
        <v>17155</v>
      </c>
      <c r="C34" s="71">
        <v>16685</v>
      </c>
      <c r="D34" s="71">
        <v>-25</v>
      </c>
      <c r="E34" s="71">
        <v>-3</v>
      </c>
      <c r="F34" s="71">
        <v>-22</v>
      </c>
      <c r="G34" s="5">
        <f t="shared" si="6"/>
        <v>-100.12824249489945</v>
      </c>
      <c r="H34" s="83">
        <f t="shared" si="7"/>
        <v>8566.5</v>
      </c>
    </row>
    <row r="35" spans="1:10" s="1" customFormat="1" ht="12.75" customHeight="1" x14ac:dyDescent="0.2">
      <c r="A35" s="50" t="s">
        <v>20</v>
      </c>
      <c r="B35" s="71">
        <v>32045</v>
      </c>
      <c r="C35" s="71">
        <v>31482</v>
      </c>
      <c r="D35" s="71">
        <v>-67</v>
      </c>
      <c r="E35" s="71">
        <v>-10</v>
      </c>
      <c r="F35" s="71">
        <v>-57</v>
      </c>
      <c r="G35" s="5">
        <f t="shared" si="6"/>
        <v>-100.17787486347324</v>
      </c>
      <c r="H35" s="83">
        <f t="shared" si="7"/>
        <v>15994</v>
      </c>
    </row>
    <row r="36" spans="1:10" s="1" customFormat="1" ht="12.75" customHeight="1" x14ac:dyDescent="0.2">
      <c r="A36" s="50" t="s">
        <v>33</v>
      </c>
      <c r="B36" s="71">
        <v>16392</v>
      </c>
      <c r="C36" s="71">
        <v>15985</v>
      </c>
      <c r="D36" s="71">
        <v>-26</v>
      </c>
      <c r="E36" s="71">
        <v>10</v>
      </c>
      <c r="F36" s="71">
        <v>-36</v>
      </c>
      <c r="G36" s="5">
        <f t="shared" si="6"/>
        <v>-100.21961932650073</v>
      </c>
      <c r="H36" s="83">
        <f t="shared" si="7"/>
        <v>8178</v>
      </c>
    </row>
    <row r="37" spans="1:10" s="1" customFormat="1" ht="12.75" customHeight="1" x14ac:dyDescent="0.2">
      <c r="A37" s="50" t="s">
        <v>21</v>
      </c>
      <c r="B37" s="71">
        <v>28081</v>
      </c>
      <c r="C37" s="71">
        <v>26865</v>
      </c>
      <c r="D37" s="71">
        <v>-49</v>
      </c>
      <c r="E37" s="71">
        <v>16</v>
      </c>
      <c r="F37" s="71">
        <v>-65</v>
      </c>
      <c r="G37" s="5">
        <f t="shared" si="6"/>
        <v>-100.23147323813255</v>
      </c>
      <c r="H37" s="83">
        <f t="shared" si="7"/>
        <v>14008</v>
      </c>
    </row>
    <row r="38" spans="1:10" s="1" customFormat="1" ht="12.75" customHeight="1" x14ac:dyDescent="0.2">
      <c r="A38" s="50" t="s">
        <v>22</v>
      </c>
      <c r="B38" s="71">
        <v>13030</v>
      </c>
      <c r="C38" s="71">
        <v>12635</v>
      </c>
      <c r="D38" s="71">
        <v>-57</v>
      </c>
      <c r="E38" s="71">
        <v>3</v>
      </c>
      <c r="F38" s="71">
        <v>-60</v>
      </c>
      <c r="G38" s="5">
        <f t="shared" si="6"/>
        <v>-100.46047582501919</v>
      </c>
      <c r="H38" s="83">
        <f t="shared" si="7"/>
        <v>6485</v>
      </c>
    </row>
    <row r="39" spans="1:10" s="1" customFormat="1" ht="12.75" customHeight="1" x14ac:dyDescent="0.2">
      <c r="A39" s="50" t="s">
        <v>34</v>
      </c>
      <c r="B39" s="71">
        <v>25580</v>
      </c>
      <c r="C39" s="71">
        <v>24771</v>
      </c>
      <c r="D39" s="71">
        <v>-51</v>
      </c>
      <c r="E39" s="71">
        <v>3</v>
      </c>
      <c r="F39" s="71">
        <v>-54</v>
      </c>
      <c r="G39" s="5">
        <f t="shared" si="6"/>
        <v>-100.21110242376857</v>
      </c>
      <c r="H39" s="83">
        <f t="shared" si="7"/>
        <v>12763</v>
      </c>
    </row>
    <row r="40" spans="1:10" s="1" customFormat="1" ht="12.75" customHeight="1" x14ac:dyDescent="0.2">
      <c r="A40" s="51" t="s">
        <v>23</v>
      </c>
      <c r="B40" s="72">
        <v>41240</v>
      </c>
      <c r="C40" s="72">
        <v>39856</v>
      </c>
      <c r="D40" s="72">
        <v>-96</v>
      </c>
      <c r="E40" s="72">
        <v>21</v>
      </c>
      <c r="F40" s="72">
        <v>-117</v>
      </c>
      <c r="G40" s="68">
        <f t="shared" si="6"/>
        <v>-100.28370514064015</v>
      </c>
      <c r="H40" s="84">
        <f t="shared" si="7"/>
        <v>20561.5</v>
      </c>
    </row>
    <row r="41" spans="1:10" s="58" customFormat="1" ht="11.25" customHeight="1" x14ac:dyDescent="0.25">
      <c r="A41" s="55" t="s">
        <v>30</v>
      </c>
      <c r="B41" s="55"/>
      <c r="C41" s="56"/>
      <c r="D41" s="57"/>
      <c r="E41" s="57"/>
      <c r="F41" s="57"/>
      <c r="G41" s="59"/>
      <c r="H41" s="74"/>
    </row>
    <row r="42" spans="1:10" ht="11.25" customHeight="1" x14ac:dyDescent="0.25">
      <c r="A42" s="55" t="s">
        <v>57</v>
      </c>
      <c r="B42" s="6"/>
      <c r="C42" s="7"/>
      <c r="D42" s="7"/>
      <c r="E42" s="7"/>
      <c r="F42" s="8"/>
      <c r="G42" s="9"/>
      <c r="H42" s="75"/>
    </row>
    <row r="43" spans="1:10" ht="11.25" customHeight="1" x14ac:dyDescent="0.25">
      <c r="A43" s="55"/>
      <c r="B43" s="6"/>
      <c r="C43" s="7"/>
      <c r="D43" s="7"/>
      <c r="E43" s="7"/>
      <c r="F43" s="8"/>
      <c r="G43" s="9"/>
      <c r="H43" s="75"/>
    </row>
    <row r="44" spans="1:10" ht="11.25" customHeight="1" x14ac:dyDescent="0.25">
      <c r="A44" s="55"/>
      <c r="B44" s="6"/>
      <c r="C44" s="7"/>
      <c r="D44" s="7"/>
      <c r="E44" s="7"/>
      <c r="F44" s="8"/>
      <c r="G44" s="9"/>
      <c r="H44" s="75"/>
    </row>
    <row r="45" spans="1:10" ht="11.25" customHeight="1" x14ac:dyDescent="0.25">
      <c r="A45" s="85"/>
      <c r="B45" s="6"/>
      <c r="C45" s="7"/>
      <c r="D45" s="7"/>
      <c r="E45" s="7"/>
      <c r="F45" s="8"/>
      <c r="G45" s="9"/>
      <c r="H45" s="75"/>
    </row>
    <row r="46" spans="1:10" x14ac:dyDescent="0.25">
      <c r="A46" s="10" t="s">
        <v>59</v>
      </c>
      <c r="B46" s="11"/>
      <c r="C46" s="47"/>
      <c r="D46" s="47"/>
      <c r="E46" s="47"/>
      <c r="F46" s="47"/>
      <c r="G46" s="13"/>
      <c r="H46" s="76"/>
      <c r="I46" s="32"/>
      <c r="J46" s="32"/>
    </row>
    <row r="47" spans="1:10" x14ac:dyDescent="0.25">
      <c r="A47" s="10" t="s">
        <v>56</v>
      </c>
      <c r="B47" s="14"/>
      <c r="C47" s="48"/>
      <c r="D47" s="48"/>
      <c r="E47" s="48"/>
      <c r="F47" s="48"/>
      <c r="G47" s="44"/>
      <c r="H47" s="77"/>
    </row>
    <row r="48" spans="1:10" ht="12" customHeight="1" x14ac:dyDescent="0.25">
      <c r="A48" s="15" t="s">
        <v>12</v>
      </c>
      <c r="C48" s="67" t="s">
        <v>40</v>
      </c>
      <c r="E48" s="45" t="s">
        <v>39</v>
      </c>
      <c r="F48" s="46"/>
      <c r="G48" s="54"/>
      <c r="H48" s="95" t="s">
        <v>31</v>
      </c>
    </row>
    <row r="49" spans="1:8" ht="12" customHeight="1" x14ac:dyDescent="0.25">
      <c r="A49" s="110" t="s">
        <v>36</v>
      </c>
      <c r="C49" s="11" t="s">
        <v>35</v>
      </c>
      <c r="E49" s="16" t="s">
        <v>26</v>
      </c>
      <c r="F49" s="17"/>
      <c r="G49" s="36"/>
      <c r="H49" s="96" t="s">
        <v>29</v>
      </c>
    </row>
    <row r="50" spans="1:8" ht="12" customHeight="1" x14ac:dyDescent="0.25">
      <c r="A50" s="111"/>
      <c r="B50" s="49"/>
      <c r="C50" s="18" t="s">
        <v>27</v>
      </c>
      <c r="D50" s="49"/>
      <c r="E50" s="65" t="s">
        <v>32</v>
      </c>
      <c r="F50" s="60"/>
      <c r="G50" s="53"/>
      <c r="H50" s="97" t="s">
        <v>25</v>
      </c>
    </row>
    <row r="51" spans="1:8" x14ac:dyDescent="0.25">
      <c r="C51" s="20"/>
      <c r="D51" s="20"/>
      <c r="E51" s="20"/>
      <c r="F51" s="4"/>
      <c r="G51" s="21"/>
      <c r="H51" s="78"/>
    </row>
    <row r="52" spans="1:8" x14ac:dyDescent="0.25">
      <c r="C52" s="20"/>
      <c r="D52" s="20"/>
      <c r="F52" s="4"/>
      <c r="G52" s="21"/>
      <c r="H52" s="78"/>
    </row>
    <row r="53" spans="1:8" x14ac:dyDescent="0.25">
      <c r="C53" s="12"/>
      <c r="D53" s="12"/>
      <c r="F53" s="12"/>
      <c r="G53" s="13"/>
      <c r="H53" s="76"/>
    </row>
    <row r="54" spans="1:8" x14ac:dyDescent="0.25">
      <c r="C54" s="44"/>
      <c r="D54" s="44"/>
      <c r="F54" s="44"/>
      <c r="G54" s="44"/>
      <c r="H54" s="77"/>
    </row>
    <row r="55" spans="1:8" x14ac:dyDescent="0.25">
      <c r="C55" s="4"/>
      <c r="D55" s="4"/>
      <c r="E55" s="4"/>
      <c r="F55" s="4"/>
      <c r="G55" s="21"/>
      <c r="H55" s="78"/>
    </row>
    <row r="56" spans="1:8" x14ac:dyDescent="0.25">
      <c r="C56" s="20"/>
      <c r="D56" s="20"/>
      <c r="E56" s="20"/>
      <c r="F56" s="4"/>
      <c r="G56" s="21"/>
      <c r="H56" s="78"/>
    </row>
    <row r="57" spans="1:8" x14ac:dyDescent="0.25">
      <c r="C57" s="20"/>
      <c r="D57" s="20"/>
      <c r="E57" s="20"/>
      <c r="F57" s="4"/>
      <c r="G57" s="21"/>
      <c r="H57" s="78"/>
    </row>
    <row r="58" spans="1:8" x14ac:dyDescent="0.25">
      <c r="C58" s="20"/>
      <c r="D58" s="20"/>
      <c r="E58" s="20"/>
      <c r="F58" s="4"/>
      <c r="G58" s="21"/>
      <c r="H58" s="78"/>
    </row>
    <row r="59" spans="1:8" x14ac:dyDescent="0.25">
      <c r="C59" s="20"/>
      <c r="D59" s="20"/>
      <c r="E59" s="20"/>
      <c r="F59" s="4"/>
      <c r="G59" s="21"/>
      <c r="H59" s="78"/>
    </row>
    <row r="60" spans="1:8" x14ac:dyDescent="0.25">
      <c r="C60" s="20"/>
      <c r="D60" s="20"/>
      <c r="E60" s="20"/>
      <c r="F60" s="4"/>
      <c r="G60" s="21"/>
      <c r="H60" s="78"/>
    </row>
    <row r="61" spans="1:8" x14ac:dyDescent="0.25">
      <c r="C61" s="20"/>
      <c r="D61" s="20"/>
      <c r="E61" s="20"/>
      <c r="F61" s="4"/>
      <c r="G61" s="21"/>
      <c r="H61" s="78"/>
    </row>
    <row r="62" spans="1:8" x14ac:dyDescent="0.25">
      <c r="C62" s="20"/>
      <c r="D62" s="20"/>
      <c r="E62" s="20"/>
      <c r="F62" s="4"/>
      <c r="G62" s="21"/>
      <c r="H62" s="78"/>
    </row>
    <row r="63" spans="1:8" x14ac:dyDescent="0.25">
      <c r="C63" s="20"/>
      <c r="D63" s="20"/>
      <c r="E63" s="20"/>
      <c r="F63" s="4"/>
      <c r="G63" s="21"/>
      <c r="H63" s="78"/>
    </row>
    <row r="64" spans="1:8" x14ac:dyDescent="0.25">
      <c r="C64" s="8"/>
      <c r="D64" s="7"/>
      <c r="E64" s="8"/>
      <c r="F64" s="8"/>
      <c r="G64" s="9"/>
      <c r="H64" s="75"/>
    </row>
    <row r="65" spans="2:8" x14ac:dyDescent="0.25">
      <c r="B65" s="33"/>
      <c r="C65" s="34"/>
      <c r="D65" s="34"/>
      <c r="E65" s="34"/>
      <c r="F65" s="34"/>
      <c r="G65" s="34"/>
      <c r="H65" s="79"/>
    </row>
    <row r="66" spans="2:8" x14ac:dyDescent="0.25">
      <c r="B66" s="33"/>
      <c r="C66" s="34"/>
      <c r="D66" s="34"/>
      <c r="E66" s="34"/>
      <c r="F66" s="34"/>
      <c r="G66" s="34"/>
      <c r="H66" s="79"/>
    </row>
    <row r="67" spans="2:8" x14ac:dyDescent="0.25">
      <c r="B67" s="33"/>
      <c r="C67" s="34"/>
      <c r="D67" s="34"/>
      <c r="E67" s="34"/>
      <c r="F67" s="34"/>
      <c r="G67" s="35"/>
      <c r="H67" s="79"/>
    </row>
    <row r="68" spans="2:8" x14ac:dyDescent="0.25">
      <c r="B68" s="33"/>
      <c r="C68" s="34"/>
      <c r="D68" s="34"/>
      <c r="E68" s="34"/>
      <c r="F68" s="34"/>
      <c r="G68" s="35"/>
      <c r="H68" s="79"/>
    </row>
    <row r="69" spans="2:8" x14ac:dyDescent="0.25">
      <c r="B69" s="33"/>
      <c r="C69" s="34"/>
      <c r="D69" s="34"/>
      <c r="E69" s="34"/>
      <c r="F69" s="34"/>
      <c r="G69" s="35"/>
      <c r="H69" s="79"/>
    </row>
    <row r="70" spans="2:8" x14ac:dyDescent="0.25">
      <c r="B70" s="33"/>
      <c r="C70" s="34"/>
      <c r="D70" s="34"/>
      <c r="E70" s="34"/>
      <c r="F70" s="34"/>
      <c r="G70" s="35"/>
      <c r="H70" s="79"/>
    </row>
    <row r="71" spans="2:8" x14ac:dyDescent="0.25">
      <c r="B71" s="33"/>
      <c r="C71" s="33"/>
      <c r="D71" s="33"/>
      <c r="E71" s="33"/>
      <c r="F71" s="33"/>
      <c r="G71" s="36"/>
      <c r="H71" s="80"/>
    </row>
    <row r="72" spans="2:8" x14ac:dyDescent="0.25">
      <c r="B72" s="33"/>
      <c r="C72" s="37"/>
      <c r="D72" s="38"/>
      <c r="E72" s="38"/>
      <c r="F72" s="38"/>
      <c r="G72" s="39"/>
      <c r="H72" s="80"/>
    </row>
    <row r="73" spans="2:8" x14ac:dyDescent="0.25">
      <c r="B73" s="33"/>
      <c r="C73" s="38"/>
      <c r="D73" s="38"/>
      <c r="E73" s="38"/>
      <c r="F73" s="38"/>
      <c r="G73" s="39"/>
      <c r="H73" s="80"/>
    </row>
    <row r="74" spans="2:8" x14ac:dyDescent="0.25">
      <c r="B74" s="33"/>
      <c r="C74" s="40"/>
      <c r="D74" s="32"/>
      <c r="E74" s="32"/>
      <c r="F74" s="11"/>
      <c r="G74" s="41"/>
      <c r="H74" s="81"/>
    </row>
    <row r="75" spans="2:8" x14ac:dyDescent="0.25">
      <c r="B75" s="33"/>
      <c r="C75" s="16"/>
      <c r="D75" s="32"/>
      <c r="E75" s="32"/>
      <c r="F75" s="11"/>
      <c r="G75" s="41"/>
      <c r="H75" s="81"/>
    </row>
    <row r="76" spans="2:8" x14ac:dyDescent="0.25">
      <c r="B76" s="33"/>
      <c r="C76" s="40"/>
      <c r="D76" s="11"/>
      <c r="E76" s="38"/>
      <c r="F76" s="30"/>
      <c r="G76" s="41"/>
      <c r="H76" s="81"/>
    </row>
    <row r="77" spans="2:8" x14ac:dyDescent="0.25">
      <c r="B77" s="33"/>
      <c r="C77" s="33"/>
      <c r="D77" s="33"/>
      <c r="E77" s="33"/>
      <c r="F77" s="33"/>
      <c r="G77" s="36"/>
      <c r="H77" s="80"/>
    </row>
  </sheetData>
  <mergeCells count="16">
    <mergeCell ref="A1:H1"/>
    <mergeCell ref="A4:A7"/>
    <mergeCell ref="C4:C7"/>
    <mergeCell ref="D4:E5"/>
    <mergeCell ref="G4:H5"/>
    <mergeCell ref="D6:D7"/>
    <mergeCell ref="E6:E7"/>
    <mergeCell ref="H6:H7"/>
    <mergeCell ref="B4:B7"/>
    <mergeCell ref="F4:F7"/>
    <mergeCell ref="G6:G7"/>
    <mergeCell ref="A22:H22"/>
    <mergeCell ref="A29:H29"/>
    <mergeCell ref="A8:H8"/>
    <mergeCell ref="A2:H2"/>
    <mergeCell ref="A49:A50"/>
  </mergeCells>
  <pageMargins left="0.78740157480314965" right="0.39370078740157483" top="0.39370078740157483" bottom="0.3937007874015748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Мұқаба</vt:lpstr>
      <vt:lpstr>Шартты белгілер</vt:lpstr>
      <vt:lpstr>Мазмұны</vt:lpstr>
      <vt:lpstr>Әдіс.түсініктеме</vt:lpstr>
      <vt:lpstr>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d.sangylbaev</dc:creator>
  <cp:lastModifiedBy>Светлана Кондратьева</cp:lastModifiedBy>
  <cp:lastPrinted>2026-03-02T10:40:31Z</cp:lastPrinted>
  <dcterms:created xsi:type="dcterms:W3CDTF">2023-01-04T08:56:36Z</dcterms:created>
  <dcterms:modified xsi:type="dcterms:W3CDTF">2026-03-02T11:21:01Z</dcterms:modified>
</cp:coreProperties>
</file>