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customXml/itemProps2.xml" ContentType="application/vnd.openxmlformats-officedocument.customXmlProperties+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hisWorkbook"/>
  <bookViews>
    <workbookView xWindow="12945" yWindow="0" windowWidth="15150" windowHeight="12810" tabRatio="943"/>
  </bookViews>
  <sheets>
    <sheet name="Мұқаба" sheetId="51" r:id="rId1"/>
    <sheet name="Шартты белгілер" sheetId="52" r:id="rId2"/>
    <sheet name="Мазмұны" sheetId="59" r:id="rId3"/>
    <sheet name="Әдіснамалық түсініктемелер" sheetId="19" r:id="rId4"/>
    <sheet name="1.1" sheetId="26" r:id="rId5"/>
    <sheet name="2.1" sheetId="58" r:id="rId6"/>
    <sheet name="2.2" sheetId="28" r:id="rId7"/>
    <sheet name="3.1" sheetId="2" r:id="rId8"/>
    <sheet name="3.2" sheetId="29" r:id="rId9"/>
    <sheet name="4.1" sheetId="3" r:id="rId10"/>
    <sheet name="4.2" sheetId="30" r:id="rId11"/>
    <sheet name="4.3" sheetId="31" r:id="rId12"/>
    <sheet name="4.4" sheetId="32" r:id="rId13"/>
    <sheet name="4.5" sheetId="38" r:id="rId14"/>
    <sheet name="4.6" sheetId="33" r:id="rId15"/>
    <sheet name="4.7" sheetId="34" r:id="rId16"/>
    <sheet name="4.8" sheetId="35" r:id="rId17"/>
    <sheet name="4.9" sheetId="36" r:id="rId18"/>
    <sheet name="4.10" sheetId="37" r:id="rId19"/>
    <sheet name="4.11" sheetId="23" r:id="rId20"/>
    <sheet name="4.12" sheetId="24" r:id="rId21"/>
    <sheet name="4.12 (1)" sheetId="55" r:id="rId22"/>
    <sheet name="4.12 (2)" sheetId="56" r:id="rId23"/>
    <sheet name="4.13" sheetId="25" r:id="rId24"/>
    <sheet name="4.13 (1)" sheetId="53" r:id="rId25"/>
    <sheet name="4.13 (2)" sheetId="54" r:id="rId26"/>
    <sheet name="5.1" sheetId="16" r:id="rId27"/>
    <sheet name="5.2" sheetId="43" r:id="rId28"/>
    <sheet name="5.3" sheetId="44" r:id="rId29"/>
    <sheet name="5.4" sheetId="60" r:id="rId30"/>
    <sheet name="5.5" sheetId="61" r:id="rId31"/>
    <sheet name="5.6" sheetId="62" r:id="rId32"/>
    <sheet name="5.7" sheetId="45" r:id="rId33"/>
    <sheet name="5.8" sheetId="46" r:id="rId34"/>
    <sheet name="5.9" sheetId="47" r:id="rId35"/>
    <sheet name="5.10" sheetId="48" r:id="rId36"/>
    <sheet name="6." sheetId="21" r:id="rId37"/>
    <sheet name="6.1" sheetId="40" r:id="rId38"/>
    <sheet name="6.2" sheetId="41" r:id="rId39"/>
    <sheet name="7.1" sheetId="57" r:id="rId40"/>
    <sheet name="8" sheetId="27" r:id="rId41"/>
    <sheet name="9" sheetId="39" r:id="rId42"/>
    <sheet name="9.1" sheetId="49" r:id="rId43"/>
    <sheet name="9.2" sheetId="50" r:id="rId44"/>
  </sheets>
  <definedNames>
    <definedName name="OLE_LINK1" localSheetId="9">'4.1'!#REF!</definedName>
    <definedName name="OLE_LINK2" localSheetId="9">'4.1'!$F$6</definedName>
    <definedName name="_xlnm.Print_Titles" localSheetId="19">'4.11'!$3:$6</definedName>
    <definedName name="_xlnm.Print_Titles" localSheetId="20">'4.12'!$3:$4</definedName>
    <definedName name="_xlnm.Print_Titles" localSheetId="21">'4.12 (1)'!$3:$5</definedName>
    <definedName name="_xlnm.Print_Titles" localSheetId="22">'4.12 (2)'!$3:$5</definedName>
    <definedName name="_xlnm.Print_Titles" localSheetId="23">'4.13'!$3:$5</definedName>
    <definedName name="_xlnm.Print_Titles" localSheetId="24">'4.13 (1)'!$3:$5</definedName>
    <definedName name="_xlnm.Print_Titles" localSheetId="25">'4.13 (2)'!$3:$5</definedName>
    <definedName name="_xlnm.Print_Titles" localSheetId="29">'5.4'!$3:$3</definedName>
    <definedName name="_xlnm.Print_Titles" localSheetId="30">'5.5'!$3:$3</definedName>
    <definedName name="_xlnm.Print_Titles" localSheetId="31">'5.6'!$3:$3</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O21" i="29"/>
  <c r="M21"/>
  <c r="E21"/>
  <c r="C21"/>
  <c r="O20"/>
  <c r="M20"/>
  <c r="E20"/>
  <c r="C20"/>
  <c r="O19"/>
  <c r="M19"/>
  <c r="E19"/>
  <c r="C19"/>
  <c r="O18"/>
  <c r="M18"/>
  <c r="J18"/>
  <c r="H18"/>
  <c r="E18"/>
  <c r="C18"/>
  <c r="O17"/>
  <c r="M17"/>
  <c r="E17"/>
  <c r="C17"/>
  <c r="O16"/>
  <c r="M16"/>
  <c r="E16"/>
  <c r="C16"/>
  <c r="O15"/>
  <c r="M15"/>
  <c r="J15"/>
  <c r="H15"/>
  <c r="E15"/>
  <c r="C15"/>
  <c r="J13"/>
  <c r="H13"/>
  <c r="E13"/>
  <c r="C13"/>
  <c r="J12"/>
  <c r="H12"/>
  <c r="E12"/>
  <c r="C12"/>
  <c r="J11"/>
  <c r="H11"/>
  <c r="E11"/>
  <c r="C11"/>
  <c r="J10"/>
  <c r="H10"/>
  <c r="E10"/>
  <c r="C10"/>
  <c r="J9"/>
  <c r="H9"/>
  <c r="E9"/>
  <c r="C9"/>
  <c r="J8"/>
  <c r="H8"/>
  <c r="E8"/>
  <c r="C8"/>
  <c r="F22" i="2"/>
  <c r="F21"/>
  <c r="F20"/>
  <c r="F19"/>
  <c r="D19"/>
  <c r="F18"/>
  <c r="F17"/>
  <c r="F16"/>
  <c r="D16"/>
  <c r="D14"/>
  <c r="D13"/>
  <c r="D12"/>
  <c r="D11"/>
  <c r="D10"/>
  <c r="D9"/>
</calcChain>
</file>

<file path=xl/sharedStrings.xml><?xml version="1.0" encoding="utf-8"?>
<sst xmlns="http://schemas.openxmlformats.org/spreadsheetml/2006/main" count="7425" uniqueCount="312">
  <si>
    <t>Барлығы</t>
  </si>
  <si>
    <t>мемлекеттік</t>
  </si>
  <si>
    <t>жеке</t>
  </si>
  <si>
    <t>Тұратын бір адамға шаққандағы тұрғын үймен қамтамасыз етілуі, м²</t>
  </si>
  <si>
    <t>сумен жабдықтау</t>
  </si>
  <si>
    <t>кәрізбен</t>
  </si>
  <si>
    <t>орталықтан жылытумен</t>
  </si>
  <si>
    <t>газбен (сұйытылғанды қоса)</t>
  </si>
  <si>
    <t>ваннамен немесе себезгімен</t>
  </si>
  <si>
    <t>жерге қойылатын электр плитасымен</t>
  </si>
  <si>
    <t>Жабдықталған қалалық тұрғын үй қоры жалпы алаңының үлес салмағы, пайызбен:</t>
  </si>
  <si>
    <t>Жабдықталған ауылдық тұрғын үй қоры жалпы алаңының үлес салмағы, пайызбен:</t>
  </si>
  <si>
    <t>Оның ішінде</t>
  </si>
  <si>
    <t xml:space="preserve">қалалық елді мекендер </t>
  </si>
  <si>
    <t xml:space="preserve">ауылдық елді мекендер </t>
  </si>
  <si>
    <t>қорытындыға пайызбен</t>
  </si>
  <si>
    <t>Қалалық елді мекендерде</t>
  </si>
  <si>
    <t>барлығы</t>
  </si>
  <si>
    <t>оның ішінде</t>
  </si>
  <si>
    <t>Ауылдық елді мекендерде</t>
  </si>
  <si>
    <t>қалалық елді мекендерде</t>
  </si>
  <si>
    <t xml:space="preserve">ауылдық елді мекендерде </t>
  </si>
  <si>
    <t>көппәтерлі</t>
  </si>
  <si>
    <t>ауылдық елді мекендерде</t>
  </si>
  <si>
    <t>бір бөлмелі</t>
  </si>
  <si>
    <t>екі бөлмелі</t>
  </si>
  <si>
    <t>үш бөлмелі</t>
  </si>
  <si>
    <t>төрт бөлмелі</t>
  </si>
  <si>
    <t>бес бөлмелі</t>
  </si>
  <si>
    <t>алты және одан көп</t>
  </si>
  <si>
    <t>Барлығы бірлігі</t>
  </si>
  <si>
    <t>Тұратындар саны (адамдар)</t>
  </si>
  <si>
    <t>барлығы бірлігі</t>
  </si>
  <si>
    <t>тұратындар саны (адамдар)</t>
  </si>
  <si>
    <t>Әдіснамалық түсініктемелер</t>
  </si>
  <si>
    <t>кірпіш, тас</t>
  </si>
  <si>
    <t>ірі панельді</t>
  </si>
  <si>
    <t>қаңқа-панельді</t>
  </si>
  <si>
    <t>ірі блокты</t>
  </si>
  <si>
    <t>басқа қабырға материалдары</t>
  </si>
  <si>
    <t>1970 жылға дейін</t>
  </si>
  <si>
    <t>1971-1975</t>
  </si>
  <si>
    <t>1976-1980</t>
  </si>
  <si>
    <t>1981-1985</t>
  </si>
  <si>
    <t>1986-1990</t>
  </si>
  <si>
    <t>1991-1995</t>
  </si>
  <si>
    <t>1996-2000</t>
  </si>
  <si>
    <t>2001-2005</t>
  </si>
  <si>
    <t>2006-2010</t>
  </si>
  <si>
    <t>2011-2015</t>
  </si>
  <si>
    <t>саман</t>
  </si>
  <si>
    <t>монолитті бетон (темір-бетон)</t>
  </si>
  <si>
    <t>монолитті бетон (темір бетон)</t>
  </si>
  <si>
    <t xml:space="preserve">    </t>
  </si>
  <si>
    <t>Мазмұны</t>
  </si>
  <si>
    <t>жабдықталған жалпы алаңының үлес салмағы</t>
  </si>
  <si>
    <t>жеке қоюларымен жылыту</t>
  </si>
  <si>
    <t>орталықтан ыстық сумен жабдықтау</t>
  </si>
  <si>
    <t>жеке су ысытқыштармен ыстық сумен қамтамасыз ету</t>
  </si>
  <si>
    <t>газбен</t>
  </si>
  <si>
    <t xml:space="preserve">бірлік </t>
  </si>
  <si>
    <t xml:space="preserve">екі пәтерлі </t>
  </si>
  <si>
    <t xml:space="preserve">үш пәтерлі </t>
  </si>
  <si>
    <t xml:space="preserve">төрт пәтерлі </t>
  </si>
  <si>
    <t xml:space="preserve">бес пәтерлі </t>
  </si>
  <si>
    <t xml:space="preserve">алты және одан көп                             </t>
  </si>
  <si>
    <t xml:space="preserve">Барлығы </t>
  </si>
  <si>
    <t xml:space="preserve">ірі панельді </t>
  </si>
  <si>
    <t xml:space="preserve">қаңқа-панельді </t>
  </si>
  <si>
    <t xml:space="preserve">ірі блокты </t>
  </si>
  <si>
    <t xml:space="preserve">монолитті бетон (темір бетон) </t>
  </si>
  <si>
    <t xml:space="preserve">басқа қабырға материалдары </t>
  </si>
  <si>
    <t xml:space="preserve"> бірлік     </t>
  </si>
  <si>
    <t>Тұрғын үй қорын абаттандыру</t>
  </si>
  <si>
    <t>1. Тұрғын үй қоры статистикасы</t>
  </si>
  <si>
    <t>2. Тұрғын үй қорының жалпы алаңы</t>
  </si>
  <si>
    <t xml:space="preserve">2.1 Қалалық және ауылдық елді мекендер бойынша </t>
  </si>
  <si>
    <t>Қарағанды облысы</t>
  </si>
  <si>
    <t>Қарағанды қ.ә.</t>
  </si>
  <si>
    <t>Балқаш қ.ә.</t>
  </si>
  <si>
    <t>Саран қ.ә.</t>
  </si>
  <si>
    <t>Теміртау қ.ә.</t>
  </si>
  <si>
    <t>Шахтинск қ.ә.</t>
  </si>
  <si>
    <t>Аудандар:</t>
  </si>
  <si>
    <t>Абай</t>
  </si>
  <si>
    <t>Ақтоғай</t>
  </si>
  <si>
    <t>Бұқар жырау</t>
  </si>
  <si>
    <t>Қарқаралы</t>
  </si>
  <si>
    <t>Нұра</t>
  </si>
  <si>
    <t>Осакаров</t>
  </si>
  <si>
    <t>Шет</t>
  </si>
  <si>
    <t>мың шаршы м.</t>
  </si>
  <si>
    <t xml:space="preserve">оның ішінде </t>
  </si>
  <si>
    <t>2.2 Меншік нысандары бойынша</t>
  </si>
  <si>
    <t>қорытын-дыға пайызбен</t>
  </si>
  <si>
    <t>оның ішінде:</t>
  </si>
  <si>
    <t xml:space="preserve"> 3. Тұрғын үй қорының тұрғын алаңы</t>
  </si>
  <si>
    <t>3.1 Қалалық және ауылдық елді мекендер бойынша</t>
  </si>
  <si>
    <t>3.2 Меншік нысандары бойынша</t>
  </si>
  <si>
    <t>4. Тұрғын үйлер саны</t>
  </si>
  <si>
    <t>4.1 Қалалық және ауылдық елді мекендердегі тұрғын үйлер саны</t>
  </si>
  <si>
    <t>бірлік</t>
  </si>
  <si>
    <t>4.2 Қалалық және ауылдық елді мекендердегі жеке тұрғын үйлердің саны</t>
  </si>
  <si>
    <t>4.3 Қалалық және ауылдық елді мекендердегі көппәтерлі тұрғын үйлердің саны</t>
  </si>
  <si>
    <t>Жалғасы</t>
  </si>
  <si>
    <t>4.5 Сыртқы қабырғалардың материалдары бойынша тұрғын үйлер</t>
  </si>
  <si>
    <t>4.8 Сыртқы қабырғалардың материалдары бойынша үйлердің жалпы алаңы</t>
  </si>
  <si>
    <t>Абай ауданы</t>
  </si>
  <si>
    <t>Ақтоғай ауданы</t>
  </si>
  <si>
    <t>Бұқар жырау ауданы</t>
  </si>
  <si>
    <t>Қарқаралы ауданы</t>
  </si>
  <si>
    <t>Нұра ауданы</t>
  </si>
  <si>
    <t>Осакаров ауданы</t>
  </si>
  <si>
    <t>Шет ауданы</t>
  </si>
  <si>
    <t xml:space="preserve">         бірлік</t>
  </si>
  <si>
    <t xml:space="preserve">мың шаршы м. </t>
  </si>
  <si>
    <t xml:space="preserve">басқа қабырға материал-дары </t>
  </si>
  <si>
    <t xml:space="preserve">       бірлік</t>
  </si>
  <si>
    <t>шаршы м.</t>
  </si>
  <si>
    <t>6. Апатты жағдайдағы тұрғын үйлер және ол үйлерде тұратын адамдар саны</t>
  </si>
  <si>
    <t>жалпы алаңы                                   мың шаршы м.</t>
  </si>
  <si>
    <t>жалпы алаңы                            мың шаршы м.</t>
  </si>
  <si>
    <t>Жалпы алаңы мың шаршы м.</t>
  </si>
  <si>
    <t>жалпы алаңы мың шаршы м.</t>
  </si>
  <si>
    <t>7.1 Тұратын бір адамға шаққандағы тұрғын үймен қамтамасыз етілуі*</t>
  </si>
  <si>
    <t>Тұратын бір адамға шаққандағы жалпы алаңның болуы</t>
  </si>
  <si>
    <t>7. Тұратын бір адамға шаққандағы жалпы алаңның болуы</t>
  </si>
  <si>
    <t>пайызбен</t>
  </si>
  <si>
    <t>9. Тұрғын үй қорын абаттандыру</t>
  </si>
  <si>
    <t>Жауапты шығарушы:</t>
  </si>
  <si>
    <t>Тіркелімдер басқармасы</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</si>
  <si>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</si>
  <si>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</si>
  <si>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</si>
  <si>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</si>
  <si>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</si>
  <si>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</si>
  <si>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1.</t>
  </si>
  <si>
    <t>1.1</t>
  </si>
  <si>
    <t>2.</t>
  </si>
  <si>
    <t>2.1</t>
  </si>
  <si>
    <t>2.2</t>
  </si>
  <si>
    <t>3.</t>
  </si>
  <si>
    <t>3.1</t>
  </si>
  <si>
    <t>3.2</t>
  </si>
  <si>
    <t>4.</t>
  </si>
  <si>
    <t>4.1</t>
  </si>
  <si>
    <t>4.2</t>
  </si>
  <si>
    <t>4.3</t>
  </si>
  <si>
    <t>4.4</t>
  </si>
  <si>
    <t>4.5</t>
  </si>
  <si>
    <t>4.6</t>
  </si>
  <si>
    <t>4.7</t>
  </si>
  <si>
    <t>4.8</t>
  </si>
  <si>
    <t>4.9</t>
  </si>
  <si>
    <t>4.10</t>
  </si>
  <si>
    <t>4.11</t>
  </si>
  <si>
    <t>4.12</t>
  </si>
  <si>
    <t>4.13</t>
  </si>
  <si>
    <t>5.</t>
  </si>
  <si>
    <t>5.1</t>
  </si>
  <si>
    <t>5.2</t>
  </si>
  <si>
    <t>5.3</t>
  </si>
  <si>
    <t>5.5</t>
  </si>
  <si>
    <t>5.6</t>
  </si>
  <si>
    <t>5.7</t>
  </si>
  <si>
    <t>6.</t>
  </si>
  <si>
    <t>6.2</t>
  </si>
  <si>
    <t>7.</t>
  </si>
  <si>
    <t>7.1</t>
  </si>
  <si>
    <t>8.</t>
  </si>
  <si>
    <t>9.</t>
  </si>
  <si>
    <t>9.1</t>
  </si>
  <si>
    <t>9.2</t>
  </si>
  <si>
    <t>Тұрғын үй қоры статистикасы</t>
  </si>
  <si>
    <t>Тұрғын үй қорының жалпы алаңы</t>
  </si>
  <si>
    <t>Қалалық және ауылдық елді мекендер бойынша</t>
  </si>
  <si>
    <t>Меншік нысандары бойынша</t>
  </si>
  <si>
    <t>Тұрғын үй қорының тұрғын алаңы</t>
  </si>
  <si>
    <t>Тұрғын үйлер саны</t>
  </si>
  <si>
    <t>Қалалық және ауылдық елді мекендердегі тұрғын үйлер саны</t>
  </si>
  <si>
    <t>Қалалық және ауылдық елді мекендердегі жеке тұрғын үйлердің саны</t>
  </si>
  <si>
    <t>Қалалық және ауылдық елді мекендердегі көппәтерлі тұрғын үйлердің саны</t>
  </si>
  <si>
    <t>Сыртқы қабырғалардың материалдары бойынша тұрғын үйлер</t>
  </si>
  <si>
    <t>Сыртқы қабырғалардың материалдары бойынша үйлердің жалпы алаңы</t>
  </si>
  <si>
    <t>5.1 Бөлмелер саны бойынша бөлу</t>
  </si>
  <si>
    <t>Бөлмелер саны бойынша бөлу</t>
  </si>
  <si>
    <t>5.4</t>
  </si>
  <si>
    <t>Жалпы алаңның орташа мөлшері</t>
  </si>
  <si>
    <t>Апатты жағдайдағы тұрғын үйлер және ол үйлерде тұратын адамдар саны</t>
  </si>
  <si>
    <t>6.1</t>
  </si>
  <si>
    <t>Тұратын бір адамға шаққандағы тұрғын үймен қамтамасыз етілуі</t>
  </si>
  <si>
    <t>Тұрғын үй-жайлардың (пәтерлердің) саны</t>
  </si>
  <si>
    <t>Тұрғын үй қорын абаттандырудың серпіні</t>
  </si>
  <si>
    <t>Көппәтерлі тұрғын үйлердің абаттандырылуы</t>
  </si>
  <si>
    <t>5. Тұрғын үй-жайлардың (пәтерлердің) саны</t>
  </si>
  <si>
    <t>8. Тұрғын үй қорын абаттандырудың серпіні</t>
  </si>
  <si>
    <t>9.2 Көппәтерлі тұрғын үйлердің абаттандырылуы</t>
  </si>
  <si>
    <t>Қазақстан Республикасының тұрғын үй қоры жеке және мемлекеттік тұрғын үй қорларын қамтиды.</t>
  </si>
  <si>
    <t>Тұрғын жай мыналармен жабдықталған деп саналады:</t>
  </si>
  <si>
    <t>Кәріз, егер бар болса:
егер үйдің ішінде көшедегі кәріз желісіне шаруашылық нәжіс суларының ағуына арналған кәріз құрылғысы немесе сорғыш құдықтар болса, орталық кәрізбен. Су құбыры жоқ, сондай-ақ биодәретханасы бар болған жағдайда тұрғын үй-жай кәрізбен жабдықталған тұрғын үй деп есептелмейді.</t>
  </si>
  <si>
    <t>Егер үйде жылу қазандығы, орамдық немесе аудандық қазандық, жылу электр орталықтары, сондай-ақ автоматты газды су жылытқыштары орнатылған болса, орталықтан жылытумен.</t>
  </si>
  <si>
    <t>Егер жеке ванна бөлмесімен қатар осы мақсаттар үшін арнайы жабдықталған бөлмеде ыстық судың түсу тәсіліне қарамастан, стационарлық ванна немесе себезгімен, бұл ретте ванна (себезгі) орнатылған, ал кәрізі жоқ тұрғын үй ваннамен немесе себезгімен жабдықталған деп есептелмейді.</t>
  </si>
  <si>
    <t>Егер үйде электр өткізгіш болса, электрмен.</t>
  </si>
  <si>
    <t>Егер еденүсті электр плитасы немесе еденүсті электр плитасы орнатылған бөлек тұрған асүйі (асүйге арналған арнаулы күрделі ғимарат) бар үй болса, еденүсті электр плитасымен.</t>
  </si>
  <si>
    <t>Газ, егер бар болса:
егер желілік табиғи газбен жабдықталған еденүсті газ плитасы болса, желілік (табиғи) газбен;
егер сұйытылған газбен (газ тәрізді заттарды сақтауға арналған баллондағы немесе газгольдерлердегі-резервуарлардағы) жабдықталған еденүсті газ плитасы болса, сондай-ақ сұйытылған газбен жабдықталған еденүсті газ плитасы орнатылған бөлек тұрған асүйі бар газдандырылған деп саналатын үй сұйытылған газбен.</t>
  </si>
  <si>
    <t xml:space="preserve">5.8 Жалпы алаңның орташа мөлшері </t>
  </si>
  <si>
    <t>50 м² дейін</t>
  </si>
  <si>
    <t>50-ден 75 м² дейін</t>
  </si>
  <si>
    <t>75-тен 100 м² дейін</t>
  </si>
  <si>
    <t>100-ден 150 м² дейін</t>
  </si>
  <si>
    <t>150-ден 250 м² дейін</t>
  </si>
  <si>
    <t>250 м² ден артық</t>
  </si>
  <si>
    <t>Қарағанды қ.а.</t>
  </si>
  <si>
    <t>Балқаш қ.а.</t>
  </si>
  <si>
    <t>Саран қ.а.</t>
  </si>
  <si>
    <t>Теміртау қ.а.</t>
  </si>
  <si>
    <t>Бір бөлмелі</t>
  </si>
  <si>
    <t>Екі бөлмелі</t>
  </si>
  <si>
    <t>Үш бөлмелі</t>
  </si>
  <si>
    <t>Төрт бөлмелі</t>
  </si>
  <si>
    <t>Бес бөлмелі</t>
  </si>
  <si>
    <t>Алты және одан артық</t>
  </si>
  <si>
    <t>5.8</t>
  </si>
  <si>
    <t>5.9</t>
  </si>
  <si>
    <t>5.10</t>
  </si>
  <si>
    <t>4.6 Сыртқы қабырғалардың материалдары бойынша жеке тұрғын үйлер</t>
  </si>
  <si>
    <t>Сыртқы қабырғалардың материалдары бойынша жеке тұрғын үйлер</t>
  </si>
  <si>
    <t>4.7 Сыртқы қабырғалардың материалдары бойынша көппәтерлі тұрғын үйлер</t>
  </si>
  <si>
    <t>Сыртқы қабырғалардың материалдары бойынша көппәтерлі тұрғын үйлер</t>
  </si>
  <si>
    <t>Сыртқы қабырғалардың материалдары бойынша жеке тұрғын үйлердің жалпы алаңы</t>
  </si>
  <si>
    <t>4.9 Сыртқы қабырғалардың материалдары бойынша жеке тұрғын үйлердің жалпы алаңы</t>
  </si>
  <si>
    <t>Сыртқы қабырғалардың материалдары бойынша көппәтерлі тұрғын үйлердің жалпы алаңы</t>
  </si>
  <si>
    <t>4.10 Сыртқы қабырғалардың материалдары бойынша көппәтерлі тұрғын үйлердің жалпы алаңы</t>
  </si>
  <si>
    <t>Пайдалануға берілген жылы бойынша жеке және көппәтерлі тұрғын үйлер саны</t>
  </si>
  <si>
    <t xml:space="preserve"> 4.11 Пайдалануға берілген жылы бойынша жеке және көппәтерлі тұрғын үйлер саны</t>
  </si>
  <si>
    <t>5.2 Бөлмелер саны бойынша жеке тұрғын үйлерді бөлу</t>
  </si>
  <si>
    <t>Бөлмелер саны бойынша жеке тұрғын үйлерді бөлу</t>
  </si>
  <si>
    <t>5.5 Жалпы алаңының мөлшері және бөлмелер саны бойынша жеке тұрғын үйлерді бөлу</t>
  </si>
  <si>
    <t>Жалпы алаңының мөлшері және бөлмелер саны бойынша жеке тұрғын үйлерді бөлу</t>
  </si>
  <si>
    <t>Жалпы алаңының мөлшелері және бөлмелер саны бойынша тұрғын үй-жайлардың (пәтерлер) бөлу</t>
  </si>
  <si>
    <t>Көппәтерлі тұрғын үйлердегі жалпы алаңының мөлшері және бөлмелер саны бойынша тұрғын үй-жайлардың (пәтерлер) бөлу</t>
  </si>
  <si>
    <t>Қалалық және ауылдық елді мекендердегі көппәтерлі тұрғын үйлердегі тұрғын үй-жайлардың (пәтерлер) саны</t>
  </si>
  <si>
    <t>5.7 Қалалық және ауылдық елді мекендердегі көппәтерлі тұрғын үйлердегі тұрғын үй-жайлардың (пәтерлер) саны</t>
  </si>
  <si>
    <t>Жеке тұрғын үйлердің жалпы алаңының орташа мөлшері</t>
  </si>
  <si>
    <t>5.9 Жеке тұрғын үйлердің жалпы алаңының орташа мөлшері</t>
  </si>
  <si>
    <t>Көппәтерлі тұрғын үйлердегі тұрғын үй-жайлардың (пәтерлер) жалпы алаңының орташа мөлшері</t>
  </si>
  <si>
    <t>5.10 Көппәтерлі тұрғын үйлердегі тұрғын үй-жайлардың (пәтерлер) жалпы алаңының орташа мөлшері</t>
  </si>
  <si>
    <t xml:space="preserve">Апатты жағдайдағы жеке тұрғын үйлер </t>
  </si>
  <si>
    <t xml:space="preserve">6.1 Апатты жағдайдағы жеке тұрғын үйлер </t>
  </si>
  <si>
    <t>Апатты жағдайдағы көппәтерлі тұрғын үйлер</t>
  </si>
  <si>
    <t>6.2 Апатты жағдайдағы көппәтерлі тұрғын үйлер</t>
  </si>
  <si>
    <t>9.1 Жеке тұрғын үйлердің абаттандырылуы</t>
  </si>
  <si>
    <t>Жеке тұрғын үйлердің абаттандырылуы</t>
  </si>
  <si>
    <t>* Тұратын бір адамға шаққандағы тұрғын үймен қамтамасыз етілу – тұрғын үй-жайлардың (пәтердің) жалпы алаңының, олардағы тұратын адамдардың  санына қатысты ретінде анықталады (бос немесе иесіз үйлер бойынша тұрғын үйдің жалпы алаңы есепке алынбайды).</t>
  </si>
  <si>
    <t>© Қазақстан Республикасы Стратегиялық жоспарлау және реформалар агенттігі Ұлттық статистика бюросы</t>
  </si>
  <si>
    <t>Тұрғын үй қорына тұрғын үйлердегi тұрғын емес үй-жайлар кiрмейдi.</t>
  </si>
  <si>
    <t>Бар болса,сумен:
егер үйдің ішінде су орталықтандырылған су құбырынан немесе артезиандық ұңғымадан түсетін тарату желісі болса, үйдегі (пәтердегі) су құбырымен;
егер үйдің (жеке тұрған ас үй немесе үйден тыс ұқсас үй-жайлар) сыртында су орталықтандырылған су құбырынан немесе артезиандық ұңғымадан түсетін тарату желісі болса, үйден (пәтерден) тыс су құбырымен;                                                                                                          құдықпен, колонкамен немесе басқа да сумен жабдықтау көздерімен, егер үй ауласында құдық немесе су таратқыш шүмек (колонка) немесе басқа да сумен жабдықтау көздері болса.</t>
  </si>
  <si>
    <t>Егер шағын жылу қазандықтарын қоса алғанда, пәтерде су жылытқыштардан, газды (отынды) колонкалардан ыстық су беретін арнайы су құбыры болса, жеке су жылытқыштар арқылы ыстық сумен қамтамасыз етумен жабдықталған болып есептеледі.</t>
  </si>
  <si>
    <r>
      <rPr>
        <vertAlign val="superscript"/>
        <sz val="8"/>
        <color theme="1"/>
        <rFont val="Roboto"/>
        <charset val="204"/>
      </rPr>
      <t>*</t>
    </r>
    <r>
      <rPr>
        <sz val="8"/>
        <color theme="1"/>
        <rFont val="Roboto"/>
        <charset val="204"/>
      </rPr>
      <t xml:space="preserve"> Тұратын бір адамға шаққандағы тұрғын үймен қамтамасыз етілу – тұрғын үй-жайлардың (пәтердің) жалпы алаңының, олардағы тұратын адамдардың  санына қатысты ретінде анықталады (бос немесе иесіз үйлер бойынша тұрғын үйдің жалпы алаңы есепке алынбайды).</t>
    </r>
  </si>
  <si>
    <t xml:space="preserve">Оның ішінде </t>
  </si>
  <si>
    <t>Жабдықталған барлық тұрғын үй қоры жалпы алаңының үлес салмағы, пайызбен:</t>
  </si>
  <si>
    <t>Басқарма басшысы:</t>
  </si>
  <si>
    <r>
      <rPr>
        <b/>
        <sz val="8"/>
        <rFont val="Roboto"/>
        <charset val="204"/>
      </rPr>
      <t xml:space="preserve">Орындаушы:  </t>
    </r>
    <r>
      <rPr>
        <sz val="8"/>
        <rFont val="Roboto"/>
        <charset val="204"/>
      </rPr>
      <t xml:space="preserve">                         </t>
    </r>
  </si>
  <si>
    <t>Мекенжай:</t>
  </si>
  <si>
    <t>100000 Қарағанды қ.</t>
  </si>
  <si>
    <t>Тел. 8 (7212) 41-48-03</t>
  </si>
  <si>
    <t>Тел. 8 (7212) 41-89-96</t>
  </si>
  <si>
    <t>Чкалов көшесі, 10</t>
  </si>
  <si>
    <t>2016-2020</t>
  </si>
  <si>
    <t>5.4 Жалпы алаңының мөлшелері және бөлмелер саны бойынша тұрғын үй-жайларды (пәтерлерді) бөлу</t>
  </si>
  <si>
    <t>5.6 Көппәтерлі тұрғын үйлердегі жалпы алаңының мөлшері және бөлмелер саны бойынша тұрғын үй-жайларды (пәтерлерді) бөлу</t>
  </si>
  <si>
    <t>4.13 Пайдалануға берілген жылы және сыртқы қабырғаларының материалдары бойынша тұрғын үй-жайлардың (пәтерлердің) жалпы алаңы</t>
  </si>
  <si>
    <t>4.12 Пайдалануға берілген жылы және сыртқы қабырғаларының материалдары бойынша тұрғын үйлердің саны</t>
  </si>
  <si>
    <t>Пайдалануға берілген жылы және сыртқы қабырғаларының материалдары бойынша тұрғын үйлердің саны</t>
  </si>
  <si>
    <t>Пайдалануға берілген жылы және сыртқы қабырғаларының материалдары бойынша тұрғын үй-жайлардың (пәтерлердің) жалпы алаңы</t>
  </si>
  <si>
    <t>4.4 Пәтерлер саны бойынша көппәтерлі тұрғын үйлер</t>
  </si>
  <si>
    <t>Пәтерлер саны бойынша көппәтерлі тұрғын үйлер</t>
  </si>
  <si>
    <t>Жалпы алаңы және тұратын бір адамға шаққандағы тұрғын үймен қамтамасыз етілуі</t>
  </si>
  <si>
    <r>
      <t>1.1 Жалпы алаңы және тұратын бір адамға шаққандағы тұрғын үймен қамтамасыз етілуі</t>
    </r>
    <r>
      <rPr>
        <b/>
        <vertAlign val="superscript"/>
        <sz val="9"/>
        <color theme="1"/>
        <rFont val="Calibri"/>
        <family val="2"/>
        <charset val="204"/>
      </rPr>
      <t>*</t>
    </r>
  </si>
  <si>
    <t>Көппәтерлі үйлердегі бөлмелер саны бойынша тұрғын үй-жайларды (пәтерлер) бөлу</t>
  </si>
  <si>
    <t>5.3 Көппәтерлі үйлердегі бөлмелер саны бойынша тұрғын үй-жайларды (пәтерлер) бөлу</t>
  </si>
  <si>
    <r>
      <rPr>
        <b/>
        <sz val="10"/>
        <rFont val="Roboto"/>
        <charset val="204"/>
      </rPr>
      <t>Тұрғын үй қоры</t>
    </r>
    <r>
      <rPr>
        <sz val="10"/>
        <rFont val="Roboto"/>
        <charset val="204"/>
      </rPr>
      <t xml:space="preserve"> - Қазақстан Республикасы аумағында орналасқан барлық меншiк нысанындағы тұрғын үйлер. </t>
    </r>
  </si>
  <si>
    <r>
      <rPr>
        <b/>
        <sz val="10"/>
        <color rgb="FF000000"/>
        <rFont val="Roboto"/>
        <charset val="204"/>
      </rPr>
      <t>Мемлекеттiк тұрғын үй қоры</t>
    </r>
    <r>
      <rPr>
        <sz val="10"/>
        <color rgb="FF000000"/>
        <rFont val="Roboto"/>
        <charset val="204"/>
      </rPr>
      <t xml:space="preserve"> - коммуналдық тұрғын үй қорына, мемлекеттік кәсіпорындардың тұрғын үй қорына не мемлекеттік мекемелердің тұрғын үй қорына тиесілі және республикалық немесе коммуналдық мүлік құрамына кіретін тұрғынжайлар. </t>
    </r>
  </si>
  <si>
    <r>
      <rPr>
        <b/>
        <sz val="10"/>
        <color rgb="FF000000"/>
        <rFont val="Roboto"/>
        <charset val="204"/>
      </rPr>
      <t>Жеке тұрғын үй қоры</t>
    </r>
    <r>
      <rPr>
        <sz val="10"/>
        <color rgb="FF000000"/>
        <rFont val="Roboto"/>
        <charset val="204"/>
      </rPr>
      <t xml:space="preserve"> - жеке немесе мемлекеттік емес заңды тұлғаларға меншік құқығымен тиесілі тұрғынжай.</t>
    </r>
  </si>
  <si>
    <r>
      <rPr>
        <b/>
        <sz val="10"/>
        <color rgb="FF000000"/>
        <rFont val="Roboto"/>
        <charset val="204"/>
      </rPr>
      <t>Тұрғын жай</t>
    </r>
    <r>
      <rPr>
        <sz val="10"/>
        <color rgb="FF000000"/>
        <rFont val="Roboto"/>
        <charset val="204"/>
      </rPr>
      <t xml:space="preserve"> - тұрақты тұруға арналған және соған пайдаланылатын, белгіленген құрылыс, санитариялық, экологиялық, өртке қарсы және басқа да міндетті нормалар мен қағидаларға сай келетін жеке тұрғын үй бірлігі (дара тұрғын үй, пәтер, жатақханадағы бөлме.</t>
    </r>
  </si>
  <si>
    <r>
      <rPr>
        <b/>
        <sz val="10"/>
        <color rgb="FF000000"/>
        <rFont val="Roboto"/>
        <charset val="204"/>
      </rPr>
      <t>Жеке тұрғын үй</t>
    </r>
    <r>
      <rPr>
        <sz val="10"/>
        <color rgb="FF000000"/>
        <rFont val="Roboto"/>
        <charset val="204"/>
      </rPr>
      <t xml:space="preserve"> - қоныс учаскесiне орналасқан және шаруашылық пен басқа да құрылыстармен және жасыл желектi екпелерiмен бiрге азаматтың меншiгiндегi жеке (отбасымен) тұруға арналған үй.</t>
    </r>
  </si>
  <si>
    <r>
      <rPr>
        <b/>
        <sz val="10"/>
        <color rgb="FF000000"/>
        <rFont val="Roboto"/>
        <charset val="204"/>
      </rPr>
      <t>Көппәтерлі тұрғын үй</t>
    </r>
    <r>
      <rPr>
        <sz val="10"/>
        <color rgb="FF000000"/>
        <rFont val="Roboto"/>
        <charset val="204"/>
      </rPr>
      <t xml:space="preserve"> - ортақ үлестік меншік болып табылатын кондоминиум объектісінің ортақ мүлкінен және көппәтерлі тұрғын үйге іргелес жатқан жер учаскесіне не кондоминиум объектісі ортақ мүлкінің өзге де бөліктеріне дербес шығатын жерлері бар екі және одан көп пәтерлерден, тұрғын емес үй-жайлардан тұратын, біртұтас бөлінбейтін жер учаскесінде біртұтас іргетасы бар жеке тұрған ғимарат.</t>
    </r>
  </si>
  <si>
    <r>
      <rPr>
        <b/>
        <sz val="10"/>
        <color rgb="FF000000"/>
        <rFont val="Roboto"/>
        <charset val="204"/>
      </rPr>
      <t>Пәтер</t>
    </r>
    <r>
      <rPr>
        <sz val="10"/>
        <color rgb="FF000000"/>
        <rFont val="Roboto"/>
        <charset val="204"/>
      </rPr>
      <t xml:space="preserve"> – көппәтерлі тұрғын үйдің бір бөлігі болып табылатын, тұрақты тұруға арналған және пайдаланылатын жеке тұрғынжай.</t>
    </r>
  </si>
  <si>
    <r>
      <rPr>
        <b/>
        <sz val="10"/>
        <color rgb="FF000000"/>
        <rFont val="Roboto"/>
        <charset val="204"/>
      </rPr>
      <t>Тұрғын емес үй-жай</t>
    </r>
    <r>
      <rPr>
        <sz val="10"/>
        <color rgb="FF000000"/>
        <rFont val="Roboto"/>
        <charset val="204"/>
      </rPr>
      <t xml:space="preserve"> - кондоминиум объектісінің ортақ мүлкін қоспағанда, көппәтерлі тұрғын үйдегі құрылыс, санитариялық, экологиялық, өртке қарсы және басқа да міндетті нормалар мен қағидаларға сәйкес келетін, жоба сатысында көзделген, егер Қазақстан Республикасының заңнамасында өзгеше көзделмесе, шекаралары қабырғалардың, еденнің және төбенің (қабатаралық жабындылардың) ішкі беттері болып табылатын, тұрақты тұрудан өзге мақсаттарда (кеңсе, дүкен, кафе, қонақүй, хостел және халыққа қызмет көрсету саласының басқа да объектілері) пайдаланылатын және дара (бөлек) меншіктегі жеке ішкі кеңістік.</t>
    </r>
  </si>
  <si>
    <r>
      <rPr>
        <b/>
        <sz val="10"/>
        <color rgb="FF000000"/>
        <rFont val="Roboto"/>
        <charset val="204"/>
      </rPr>
      <t>Тұрғын жайдың жалпы алаңы</t>
    </r>
    <r>
      <rPr>
        <sz val="10"/>
        <color rgb="FF000000"/>
        <rFont val="Roboto"/>
        <charset val="204"/>
      </rPr>
      <t xml:space="preserve"> - тұрғын жайдың пайдалы алаңының және нормативтiк-техникалық актiлерге сәйкес төмендететiн коэффициенттер қолданылып есептелетiн балкондар (лоджиялар, дәлiздер, террассалар) алаңдарының жиынтығы.</t>
    </r>
  </si>
  <si>
    <r>
      <rPr>
        <b/>
        <sz val="10"/>
        <color rgb="FF000000"/>
        <rFont val="Roboto"/>
        <charset val="204"/>
      </rPr>
      <t>Тұрғын жайдың тұрғын алаңы</t>
    </r>
    <r>
      <rPr>
        <sz val="10"/>
        <color rgb="FF000000"/>
        <rFont val="Roboto"/>
        <charset val="204"/>
      </rPr>
      <t xml:space="preserve"> - тұрғын жайдағы (пәтердегi) тұрғын бөлмелердiң (жатын бөлменiң, мейманжайдың, балалар бөлмесiнiң, үйдегi кабинеттiң және сол сияқтылардың) шаршы метрмен есептелетiн алаңының жиынтығы.</t>
    </r>
  </si>
  <si>
    <r>
      <rPr>
        <b/>
        <sz val="10"/>
        <color rgb="FF000000"/>
        <rFont val="Roboto"/>
        <charset val="204"/>
      </rPr>
      <t>Тұратын бір адамға шаққандағы тұрғын үймен қамтамасыз етілу</t>
    </r>
    <r>
      <rPr>
        <sz val="10"/>
        <color rgb="FF000000"/>
        <rFont val="Roboto"/>
        <charset val="204"/>
      </rPr>
      <t xml:space="preserve"> – тұрғын үй-жайлардың (пәтердің) жалпы алаңының, олардағы тұратын адамдардың  санына қатысты ретінде анықталады (бос немесе иесіз үйлер бойынша тұрғын үйдің жалпы алаңы есепке алынбайды).</t>
    </r>
  </si>
  <si>
    <r>
      <rPr>
        <b/>
        <sz val="10"/>
        <color rgb="FF000000"/>
        <rFont val="Roboto"/>
        <charset val="204"/>
      </rPr>
      <t>Тұрғын үй қорын көркейту</t>
    </r>
    <r>
      <rPr>
        <sz val="10"/>
        <color rgb="FF000000"/>
        <rFont val="Roboto"/>
        <charset val="204"/>
      </rPr>
      <t xml:space="preserve"> - тұрғын жайларды көркейтудің жекелеген түрлерімен жабдықтау (сумен жабдықтау, кәрізбен, орталықтан жылытумен, газбен, ыстық сумен, ванна немесе себезгімен және т.б.).</t>
    </r>
  </si>
  <si>
    <t>Тұрғын үй қоры - барлығы</t>
  </si>
  <si>
    <t>Қалалық тұрғын үй қоры</t>
  </si>
  <si>
    <t>Ауылдық тұрғын үй қоры</t>
  </si>
  <si>
    <t>Одан</t>
  </si>
  <si>
    <t>Приозерск қаласы</t>
  </si>
  <si>
    <t>Д.Х.Жумабек</t>
  </si>
  <si>
    <t>e-mail: d.zhumabek@aspire.gov.kz</t>
  </si>
  <si>
    <t>Тұрғын үй қоры туралы</t>
  </si>
  <si>
    <t>23 серия. Тұрғын үй қоры статистикасы</t>
  </si>
  <si>
    <t>Шығару күні: 27.02.2026</t>
  </si>
  <si>
    <t>2026 жылғы 1 қаңтардағы жағдай бойынша</t>
  </si>
  <si>
    <t>2021-2025</t>
  </si>
  <si>
    <t>А.Н. Алдажуманова</t>
  </si>
  <si>
    <t>Келесі шығарылым күні: 26.02.2027</t>
  </si>
  <si>
    <t>-</t>
  </si>
  <si>
    <t>пайдалану жылы бойынша мәліметтер жоқ</t>
  </si>
  <si>
    <t>2026 жылғы 26 ақпан</t>
  </si>
  <si>
    <t>Шығ. № 6-7/965</t>
  </si>
</sst>
</file>

<file path=xl/styles.xml><?xml version="1.0" encoding="utf-8"?>
<styleSheet xmlns="http://schemas.openxmlformats.org/spreadsheetml/2006/main">
  <numFmts count="2">
    <numFmt numFmtId="164" formatCode="#,##0.0"/>
    <numFmt numFmtId="165" formatCode="0.0"/>
  </numFmts>
  <fonts count="44">
    <font>
      <sz val="11"/>
      <color theme="1"/>
      <name val="Calibri"/>
      <family val="2"/>
      <scheme val="minor"/>
    </font>
    <font>
      <u/>
      <sz val="11"/>
      <color theme="10"/>
      <name val="Calibri"/>
      <family val="2"/>
      <scheme val="minor"/>
    </font>
    <font>
      <sz val="11"/>
      <color theme="1"/>
      <name val="Arial"/>
      <family val="2"/>
    </font>
    <font>
      <sz val="8"/>
      <color theme="1"/>
      <name val="Arial"/>
      <family val="2"/>
    </font>
    <font>
      <sz val="10"/>
      <color theme="1"/>
      <name val="Arial"/>
      <family val="2"/>
    </font>
    <font>
      <b/>
      <sz val="12"/>
      <name val="Arial"/>
      <family val="2"/>
    </font>
    <font>
      <b/>
      <sz val="12"/>
      <name val="Calibri"/>
      <family val="2"/>
      <charset val="204"/>
    </font>
    <font>
      <sz val="8"/>
      <color theme="1"/>
      <name val="Calibri"/>
      <family val="2"/>
      <charset val="204"/>
    </font>
    <font>
      <b/>
      <sz val="9"/>
      <color theme="1"/>
      <name val="Calibri"/>
      <family val="2"/>
      <charset val="204"/>
    </font>
    <font>
      <sz val="7"/>
      <color theme="1"/>
      <name val="Calibri"/>
      <family val="2"/>
      <charset val="204"/>
    </font>
    <font>
      <b/>
      <sz val="10"/>
      <color theme="1"/>
      <name val="Calibri"/>
      <family val="2"/>
      <charset val="204"/>
    </font>
    <font>
      <b/>
      <sz val="12"/>
      <color theme="1"/>
      <name val="Calibri"/>
      <family val="2"/>
      <charset val="204"/>
    </font>
    <font>
      <sz val="8"/>
      <color theme="1"/>
      <name val="Calibri"/>
      <family val="2"/>
      <charset val="204"/>
      <scheme val="minor"/>
    </font>
    <font>
      <sz val="11"/>
      <color indexed="8"/>
      <name val="Calibri"/>
      <family val="2"/>
    </font>
    <font>
      <sz val="11"/>
      <color indexed="8"/>
      <name val="Calibri"/>
      <family val="2"/>
      <charset val="204"/>
    </font>
    <font>
      <b/>
      <sz val="14"/>
      <name val="Calibri"/>
      <family val="2"/>
      <charset val="204"/>
    </font>
    <font>
      <b/>
      <sz val="20"/>
      <name val="Calibri"/>
      <family val="2"/>
      <charset val="204"/>
    </font>
    <font>
      <b/>
      <sz val="14"/>
      <color theme="1"/>
      <name val="Calibri"/>
      <family val="2"/>
      <charset val="204"/>
      <scheme val="minor"/>
    </font>
    <font>
      <b/>
      <vertAlign val="superscript"/>
      <sz val="9"/>
      <color theme="1"/>
      <name val="Calibri"/>
      <family val="2"/>
      <charset val="204"/>
    </font>
    <font>
      <b/>
      <sz val="14"/>
      <name val="Roboto"/>
      <charset val="204"/>
    </font>
    <font>
      <b/>
      <sz val="20"/>
      <name val="Roboto"/>
      <charset val="204"/>
    </font>
    <font>
      <sz val="14"/>
      <name val="Roboto"/>
      <charset val="204"/>
    </font>
    <font>
      <sz val="10"/>
      <color rgb="FF000000"/>
      <name val="Roboto"/>
      <charset val="204"/>
    </font>
    <font>
      <i/>
      <sz val="8"/>
      <name val="Roboto"/>
      <charset val="204"/>
    </font>
    <font>
      <b/>
      <sz val="12"/>
      <color theme="1"/>
      <name val="Roboto"/>
      <charset val="204"/>
    </font>
    <font>
      <b/>
      <sz val="12"/>
      <name val="Roboto"/>
      <charset val="204"/>
    </font>
    <font>
      <sz val="11"/>
      <color theme="1"/>
      <name val="Roboto"/>
      <charset val="204"/>
    </font>
    <font>
      <sz val="8"/>
      <color theme="1"/>
      <name val="Roboto"/>
      <charset val="204"/>
    </font>
    <font>
      <sz val="10"/>
      <name val="Roboto"/>
      <charset val="204"/>
    </font>
    <font>
      <sz val="10"/>
      <color theme="1"/>
      <name val="Roboto"/>
      <charset val="204"/>
    </font>
    <font>
      <u/>
      <sz val="12"/>
      <color theme="1"/>
      <name val="Roboto"/>
      <charset val="204"/>
    </font>
    <font>
      <b/>
      <sz val="10"/>
      <name val="Roboto"/>
      <charset val="204"/>
    </font>
    <font>
      <b/>
      <sz val="10"/>
      <color theme="1"/>
      <name val="Roboto"/>
      <charset val="204"/>
    </font>
    <font>
      <b/>
      <sz val="9"/>
      <color theme="1"/>
      <name val="Roboto"/>
      <charset val="204"/>
    </font>
    <font>
      <vertAlign val="superscript"/>
      <sz val="8"/>
      <color theme="1"/>
      <name val="Roboto"/>
      <charset val="204"/>
    </font>
    <font>
      <b/>
      <sz val="8"/>
      <color theme="1"/>
      <name val="Roboto"/>
      <charset val="204"/>
    </font>
    <font>
      <sz val="8"/>
      <color rgb="FF000000"/>
      <name val="Roboto"/>
      <charset val="204"/>
    </font>
    <font>
      <sz val="8"/>
      <name val="Roboto"/>
      <charset val="204"/>
    </font>
    <font>
      <sz val="8"/>
      <color indexed="8"/>
      <name val="Roboto"/>
      <charset val="204"/>
    </font>
    <font>
      <b/>
      <sz val="8"/>
      <color indexed="8"/>
      <name val="Roboto"/>
      <charset val="204"/>
    </font>
    <font>
      <b/>
      <sz val="8"/>
      <name val="Roboto"/>
      <charset val="204"/>
    </font>
    <font>
      <b/>
      <sz val="10"/>
      <color rgb="FF000000"/>
      <name val="Roboto"/>
      <charset val="204"/>
    </font>
    <font>
      <u/>
      <sz val="10"/>
      <name val="Roboto"/>
      <charset val="204"/>
    </font>
    <font>
      <sz val="8"/>
      <color theme="1"/>
      <name val="Calibri"/>
      <family val="2"/>
      <scheme val="minor"/>
    </font>
  </fonts>
  <fills count="3">
    <fill>
      <patternFill patternType="none"/>
    </fill>
    <fill>
      <patternFill patternType="gray125"/>
    </fill>
    <fill>
      <patternFill patternType="solid">
        <fgColor rgb="FFFFFFFF"/>
        <bgColor indexed="64"/>
      </patternFill>
    </fill>
  </fills>
  <borders count="17">
    <border>
      <left/>
      <right/>
      <top/>
      <bottom/>
      <diagonal/>
    </border>
    <border>
      <left/>
      <right/>
      <top/>
      <bottom style="thin">
        <color indexed="64"/>
      </bottom>
      <diagonal/>
    </border>
    <border>
      <left/>
      <right/>
      <top/>
      <bottom style="thick">
        <color theme="4"/>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0" fontId="5" fillId="0" borderId="2" applyNumberFormat="0" applyFill="0" applyBorder="0" applyAlignment="0" applyProtection="0"/>
    <xf numFmtId="0" fontId="13" fillId="0" borderId="0"/>
    <xf numFmtId="0" fontId="14" fillId="0" borderId="0"/>
    <xf numFmtId="0" fontId="13" fillId="0" borderId="0"/>
  </cellStyleXfs>
  <cellXfs count="243">
    <xf numFmtId="0" fontId="0" fillId="0" borderId="0" xfId="0"/>
    <xf numFmtId="0" fontId="0" fillId="0" borderId="0" xfId="0" applyAlignment="1">
      <alignment vertical="center"/>
    </xf>
    <xf numFmtId="0" fontId="3" fillId="0" borderId="0" xfId="0" applyFont="1" applyFill="1" applyBorder="1" applyAlignment="1">
      <alignment vertical="center"/>
    </xf>
    <xf numFmtId="0" fontId="0" fillId="0" borderId="0" xfId="0" applyFill="1" applyAlignment="1">
      <alignment vertical="center"/>
    </xf>
    <xf numFmtId="0" fontId="0" fillId="0" borderId="0" xfId="0" applyFill="1" applyBorder="1"/>
    <xf numFmtId="0" fontId="4" fillId="0" borderId="0" xfId="0" applyFont="1" applyFill="1" applyBorder="1" applyAlignment="1">
      <alignment vertical="top"/>
    </xf>
    <xf numFmtId="0" fontId="10" fillId="0" borderId="0" xfId="0" applyFont="1" applyAlignment="1">
      <alignment horizontal="center"/>
    </xf>
    <xf numFmtId="0" fontId="8" fillId="0" borderId="0" xfId="0" applyFont="1" applyAlignment="1"/>
    <xf numFmtId="0" fontId="0" fillId="0" borderId="0" xfId="0" applyBorder="1"/>
    <xf numFmtId="0" fontId="9" fillId="0" borderId="0" xfId="0" applyFont="1" applyAlignment="1">
      <alignment horizontal="right"/>
    </xf>
    <xf numFmtId="0" fontId="0" fillId="0" borderId="0" xfId="0" applyAlignment="1">
      <alignment horizontal="left" vertical="center"/>
    </xf>
    <xf numFmtId="0" fontId="0" fillId="0" borderId="0" xfId="0" applyBorder="1" applyAlignment="1">
      <alignment vertical="center"/>
    </xf>
    <xf numFmtId="0" fontId="0" fillId="0" borderId="0" xfId="0"/>
    <xf numFmtId="0" fontId="0" fillId="0" borderId="0" xfId="0"/>
    <xf numFmtId="0" fontId="8" fillId="0" borderId="0" xfId="0" applyFont="1" applyAlignment="1">
      <alignment horizontal="center"/>
    </xf>
    <xf numFmtId="164" fontId="0" fillId="0" borderId="0" xfId="0" applyNumberFormat="1"/>
    <xf numFmtId="0" fontId="0" fillId="0" borderId="0" xfId="0" applyAlignment="1">
      <alignment horizontal="left"/>
    </xf>
    <xf numFmtId="0" fontId="6" fillId="0" borderId="0" xfId="0" applyFont="1" applyAlignment="1">
      <alignment horizontal="center"/>
    </xf>
    <xf numFmtId="0" fontId="8" fillId="0" borderId="0" xfId="0" applyFont="1" applyAlignment="1">
      <alignment horizontal="center"/>
    </xf>
    <xf numFmtId="0" fontId="11" fillId="0" borderId="0" xfId="0" applyFont="1" applyAlignment="1">
      <alignment horizontal="center"/>
    </xf>
    <xf numFmtId="0" fontId="8" fillId="0" borderId="0" xfId="0" applyFont="1" applyAlignment="1">
      <alignment horizontal="center"/>
    </xf>
    <xf numFmtId="0" fontId="7" fillId="0" borderId="0" xfId="0" applyFont="1" applyBorder="1" applyAlignment="1">
      <alignment wrapText="1"/>
    </xf>
    <xf numFmtId="164" fontId="7" fillId="0" borderId="0" xfId="0" applyNumberFormat="1" applyFont="1" applyBorder="1" applyAlignment="1">
      <alignment horizontal="right" wrapText="1"/>
    </xf>
    <xf numFmtId="0" fontId="7" fillId="0" borderId="0" xfId="0" applyFont="1" applyBorder="1" applyAlignment="1">
      <alignment horizontal="right" wrapText="1"/>
    </xf>
    <xf numFmtId="3" fontId="7" fillId="0" borderId="0" xfId="0" applyNumberFormat="1" applyFont="1" applyAlignment="1">
      <alignment horizontal="right" wrapText="1"/>
    </xf>
    <xf numFmtId="0" fontId="11" fillId="0" borderId="0" xfId="0" applyFont="1" applyAlignment="1">
      <alignment horizontal="left" vertical="center"/>
    </xf>
    <xf numFmtId="0" fontId="7" fillId="0" borderId="0" xfId="0" applyFont="1" applyBorder="1" applyAlignment="1">
      <alignment horizontal="center" wrapText="1"/>
    </xf>
    <xf numFmtId="3" fontId="7" fillId="0" borderId="0" xfId="0" applyNumberFormat="1" applyFont="1" applyBorder="1" applyAlignment="1">
      <alignment horizontal="right" wrapText="1"/>
    </xf>
    <xf numFmtId="0" fontId="12" fillId="0" borderId="0" xfId="0" applyFont="1"/>
    <xf numFmtId="0" fontId="7" fillId="0" borderId="0" xfId="0" applyFont="1" applyAlignment="1">
      <alignment horizontal="left" wrapText="1"/>
    </xf>
    <xf numFmtId="0" fontId="2" fillId="0" borderId="0" xfId="0" applyFont="1" applyFill="1" applyBorder="1" applyAlignment="1">
      <alignment horizontal="center"/>
    </xf>
    <xf numFmtId="0" fontId="13" fillId="0" borderId="0" xfId="5" applyAlignment="1">
      <alignment vertical="top" wrapText="1"/>
    </xf>
    <xf numFmtId="0" fontId="15" fillId="0" borderId="0" xfId="4" applyNumberFormat="1" applyFont="1" applyFill="1" applyBorder="1" applyAlignment="1" applyProtection="1">
      <alignment horizontal="right" vertical="top" wrapText="1"/>
    </xf>
    <xf numFmtId="0" fontId="13" fillId="0" borderId="0" xfId="5" applyAlignment="1"/>
    <xf numFmtId="0" fontId="17" fillId="0" borderId="0" xfId="0" applyFont="1"/>
    <xf numFmtId="0" fontId="2" fillId="0" borderId="0" xfId="0" applyFont="1" applyFill="1" applyBorder="1" applyAlignment="1">
      <alignment horizontal="center"/>
    </xf>
    <xf numFmtId="0" fontId="16" fillId="0" borderId="0" xfId="0" applyFont="1" applyAlignment="1">
      <alignment vertical="top" wrapText="1"/>
    </xf>
    <xf numFmtId="0" fontId="0" fillId="0" borderId="0" xfId="0" applyAlignment="1">
      <alignment vertical="center"/>
    </xf>
    <xf numFmtId="0" fontId="0" fillId="0" borderId="1" xfId="0" applyBorder="1" applyAlignment="1"/>
    <xf numFmtId="0" fontId="22" fillId="0" borderId="0" xfId="0" applyFont="1" applyAlignment="1"/>
    <xf numFmtId="0" fontId="22" fillId="0" borderId="0" xfId="0" applyFont="1" applyAlignment="1">
      <alignment wrapText="1"/>
    </xf>
    <xf numFmtId="0" fontId="23" fillId="0" borderId="0" xfId="0" applyFont="1" applyAlignment="1">
      <alignment horizontal="right" wrapText="1"/>
    </xf>
    <xf numFmtId="0" fontId="24" fillId="0" borderId="0" xfId="0" applyFont="1" applyFill="1" applyBorder="1" applyAlignment="1">
      <alignment horizontal="center" vertical="center"/>
    </xf>
    <xf numFmtId="0" fontId="26" fillId="0" borderId="0" xfId="0" applyFont="1"/>
    <xf numFmtId="0" fontId="27" fillId="0" borderId="0" xfId="0" applyFont="1"/>
    <xf numFmtId="0" fontId="30" fillId="0" borderId="0" xfId="0" applyFont="1" applyAlignment="1">
      <alignment wrapText="1"/>
    </xf>
    <xf numFmtId="0" fontId="29" fillId="0" borderId="0" xfId="0" applyFont="1" applyAlignment="1"/>
    <xf numFmtId="0" fontId="33" fillId="0" borderId="0" xfId="0" applyFont="1" applyAlignment="1">
      <alignment horizontal="center" vertical="center"/>
    </xf>
    <xf numFmtId="0" fontId="27" fillId="0" borderId="9" xfId="0" applyFont="1" applyBorder="1" applyAlignment="1">
      <alignment horizontal="center" vertical="top" wrapText="1"/>
    </xf>
    <xf numFmtId="0" fontId="27" fillId="0" borderId="0" xfId="0" applyFont="1" applyAlignment="1">
      <alignment wrapText="1"/>
    </xf>
    <xf numFmtId="0" fontId="27" fillId="0" borderId="0" xfId="0" applyFont="1" applyAlignment="1">
      <alignment horizontal="left" wrapText="1" indent="2"/>
    </xf>
    <xf numFmtId="0" fontId="27" fillId="0" borderId="1" xfId="0" applyFont="1" applyBorder="1" applyAlignment="1">
      <alignment wrapText="1"/>
    </xf>
    <xf numFmtId="0" fontId="27" fillId="0" borderId="1" xfId="0" applyFont="1" applyBorder="1" applyAlignment="1">
      <alignment horizontal="right" wrapText="1"/>
    </xf>
    <xf numFmtId="0" fontId="35" fillId="0" borderId="0" xfId="0" applyFont="1" applyAlignment="1">
      <alignment horizontal="center" vertical="center"/>
    </xf>
    <xf numFmtId="0" fontId="27" fillId="0" borderId="0" xfId="0" applyFont="1" applyAlignment="1">
      <alignment horizontal="right"/>
    </xf>
    <xf numFmtId="0" fontId="27" fillId="0" borderId="10"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8" xfId="0" applyFont="1" applyBorder="1" applyAlignment="1">
      <alignment horizontal="center" vertical="center" wrapText="1"/>
    </xf>
    <xf numFmtId="0" fontId="35" fillId="0" borderId="0" xfId="0" applyFont="1" applyAlignment="1">
      <alignment wrapText="1"/>
    </xf>
    <xf numFmtId="164" fontId="27" fillId="0" borderId="0" xfId="0" applyNumberFormat="1" applyFont="1" applyAlignment="1">
      <alignment horizontal="right"/>
    </xf>
    <xf numFmtId="164" fontId="27" fillId="0" borderId="1" xfId="0" applyNumberFormat="1" applyFont="1" applyBorder="1" applyAlignment="1">
      <alignment horizontal="right"/>
    </xf>
    <xf numFmtId="0" fontId="27" fillId="0" borderId="13" xfId="0" applyFont="1" applyBorder="1" applyAlignment="1">
      <alignment horizontal="center" vertical="center" wrapText="1"/>
    </xf>
    <xf numFmtId="0" fontId="27" fillId="0" borderId="10" xfId="0" applyFont="1" applyBorder="1" applyAlignment="1">
      <alignment horizontal="center" wrapText="1"/>
    </xf>
    <xf numFmtId="0" fontId="27" fillId="0" borderId="8" xfId="0" applyFont="1" applyBorder="1" applyAlignment="1">
      <alignment horizontal="center" wrapText="1"/>
    </xf>
    <xf numFmtId="0" fontId="35" fillId="0" borderId="0" xfId="0" applyFont="1" applyAlignment="1">
      <alignment horizontal="center"/>
    </xf>
    <xf numFmtId="164" fontId="27" fillId="0" borderId="0" xfId="0" applyNumberFormat="1" applyFont="1" applyBorder="1" applyAlignment="1">
      <alignment horizontal="right"/>
    </xf>
    <xf numFmtId="0" fontId="27" fillId="0" borderId="0" xfId="0" applyFont="1" applyAlignment="1">
      <alignment vertical="center"/>
    </xf>
    <xf numFmtId="0" fontId="36" fillId="0" borderId="8" xfId="0" applyFont="1" applyBorder="1" applyAlignment="1">
      <alignment horizontal="center" vertical="center" wrapText="1"/>
    </xf>
    <xf numFmtId="0" fontId="36" fillId="0" borderId="10"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vertical="center" wrapText="1"/>
    </xf>
    <xf numFmtId="0" fontId="27" fillId="0" borderId="8" xfId="0" applyFont="1" applyBorder="1" applyAlignment="1">
      <alignment vertical="center" wrapText="1"/>
    </xf>
    <xf numFmtId="0" fontId="27" fillId="0" borderId="0" xfId="0" applyFont="1" applyBorder="1" applyAlignment="1">
      <alignment horizontal="right"/>
    </xf>
    <xf numFmtId="0" fontId="35" fillId="0" borderId="0" xfId="0" applyFont="1" applyBorder="1" applyAlignment="1">
      <alignment wrapText="1"/>
    </xf>
    <xf numFmtId="3" fontId="27" fillId="0" borderId="0" xfId="0" applyNumberFormat="1" applyFont="1" applyBorder="1" applyAlignment="1">
      <alignment horizontal="right" wrapText="1"/>
    </xf>
    <xf numFmtId="0" fontId="27" fillId="0" borderId="0" xfId="0" applyFont="1" applyBorder="1" applyAlignment="1">
      <alignment horizontal="right" wrapText="1"/>
    </xf>
    <xf numFmtId="3" fontId="27" fillId="0" borderId="0" xfId="0" applyNumberFormat="1" applyFont="1" applyBorder="1" applyAlignment="1">
      <alignment horizontal="right"/>
    </xf>
    <xf numFmtId="0" fontId="27" fillId="0" borderId="0" xfId="0" applyFont="1" applyBorder="1" applyAlignment="1">
      <alignment wrapText="1"/>
    </xf>
    <xf numFmtId="0" fontId="27" fillId="0" borderId="0" xfId="0" applyFont="1" applyAlignment="1">
      <alignment horizontal="center"/>
    </xf>
    <xf numFmtId="0" fontId="27" fillId="0" borderId="0" xfId="0" applyFont="1" applyBorder="1"/>
    <xf numFmtId="4" fontId="27" fillId="0" borderId="0" xfId="0" applyNumberFormat="1" applyFont="1" applyAlignment="1">
      <alignment horizontal="right" wrapText="1"/>
    </xf>
    <xf numFmtId="0" fontId="27" fillId="0" borderId="15" xfId="0" applyFont="1" applyBorder="1" applyAlignment="1">
      <alignment horizontal="center" vertical="center" wrapText="1"/>
    </xf>
    <xf numFmtId="164" fontId="26" fillId="0" borderId="0" xfId="0" applyNumberFormat="1" applyFont="1"/>
    <xf numFmtId="0" fontId="27" fillId="0" borderId="0" xfId="0" applyFont="1" applyBorder="1" applyAlignment="1">
      <alignment horizontal="left" vertical="center" wrapText="1"/>
    </xf>
    <xf numFmtId="0" fontId="35" fillId="0" borderId="0" xfId="0" applyFont="1" applyAlignment="1">
      <alignment horizontal="left" vertical="center"/>
    </xf>
    <xf numFmtId="0" fontId="27" fillId="0" borderId="0" xfId="0" applyFont="1" applyAlignment="1">
      <alignment horizontal="left" wrapText="1"/>
    </xf>
    <xf numFmtId="0" fontId="27" fillId="0" borderId="1" xfId="0" applyFont="1" applyBorder="1" applyAlignment="1">
      <alignment horizontal="left" wrapText="1"/>
    </xf>
    <xf numFmtId="0" fontId="27" fillId="0" borderId="0" xfId="0" applyFont="1" applyAlignment="1">
      <alignment horizontal="left"/>
    </xf>
    <xf numFmtId="0" fontId="35" fillId="0" borderId="0" xfId="0" applyFont="1" applyAlignment="1">
      <alignment horizontal="left"/>
    </xf>
    <xf numFmtId="0" fontId="35" fillId="0" borderId="0" xfId="0" applyFont="1" applyAlignment="1">
      <alignment horizontal="left" wrapText="1"/>
    </xf>
    <xf numFmtId="0" fontId="27" fillId="0" borderId="0" xfId="0" applyFont="1" applyAlignment="1">
      <alignment horizontal="right"/>
    </xf>
    <xf numFmtId="16" fontId="27" fillId="0" borderId="0" xfId="0" applyNumberFormat="1" applyFont="1"/>
    <xf numFmtId="3" fontId="27" fillId="0" borderId="0" xfId="0" applyNumberFormat="1" applyFont="1" applyAlignment="1">
      <alignment horizontal="right"/>
    </xf>
    <xf numFmtId="0" fontId="26" fillId="0" borderId="0" xfId="0" applyFont="1" applyAlignment="1">
      <alignment vertical="center"/>
    </xf>
    <xf numFmtId="49" fontId="27" fillId="0" borderId="10" xfId="0" applyNumberFormat="1" applyFont="1" applyBorder="1" applyAlignment="1">
      <alignment horizontal="center" vertical="center" wrapText="1"/>
    </xf>
    <xf numFmtId="0" fontId="27" fillId="0" borderId="16" xfId="0" applyFont="1" applyBorder="1"/>
    <xf numFmtId="49" fontId="27" fillId="0" borderId="8" xfId="0" applyNumberFormat="1" applyFont="1" applyBorder="1" applyAlignment="1">
      <alignment horizontal="center" vertical="center" wrapText="1"/>
    </xf>
    <xf numFmtId="0" fontId="35" fillId="0" borderId="0" xfId="0" applyFont="1" applyAlignment="1"/>
    <xf numFmtId="0" fontId="27" fillId="0" borderId="14" xfId="0" applyFont="1" applyBorder="1" applyAlignment="1">
      <alignment horizontal="center" vertical="center" wrapText="1"/>
    </xf>
    <xf numFmtId="0" fontId="27" fillId="0" borderId="0" xfId="0" applyFont="1" applyAlignment="1">
      <alignment horizontal="center" wrapText="1"/>
    </xf>
    <xf numFmtId="0" fontId="27" fillId="0" borderId="0" xfId="0" applyFont="1" applyAlignment="1">
      <alignment horizontal="right" wrapText="1"/>
    </xf>
    <xf numFmtId="0" fontId="36" fillId="0" borderId="0" xfId="0" applyFont="1" applyAlignment="1">
      <alignment horizontal="right" wrapText="1"/>
    </xf>
    <xf numFmtId="165" fontId="27" fillId="0" borderId="0" xfId="0" applyNumberFormat="1" applyFont="1" applyAlignment="1">
      <alignment horizontal="right" wrapText="1"/>
    </xf>
    <xf numFmtId="165" fontId="36" fillId="0" borderId="0" xfId="0" applyNumberFormat="1" applyFont="1" applyAlignment="1">
      <alignment horizontal="right" wrapText="1"/>
    </xf>
    <xf numFmtId="165" fontId="27" fillId="0" borderId="1" xfId="0" applyNumberFormat="1" applyFont="1" applyBorder="1" applyAlignment="1">
      <alignment horizontal="right" wrapText="1"/>
    </xf>
    <xf numFmtId="14" fontId="37" fillId="0" borderId="1" xfId="3" applyNumberFormat="1" applyFont="1" applyFill="1" applyBorder="1" applyAlignment="1">
      <alignment horizontal="left"/>
    </xf>
    <xf numFmtId="0" fontId="38" fillId="0" borderId="0" xfId="3" applyFont="1" applyFill="1" applyBorder="1" applyAlignment="1">
      <alignment horizontal="left"/>
    </xf>
    <xf numFmtId="0" fontId="38" fillId="0" borderId="0" xfId="3" applyFont="1" applyFill="1" applyBorder="1" applyAlignment="1"/>
    <xf numFmtId="0" fontId="28" fillId="0" borderId="0" xfId="0" applyFont="1"/>
    <xf numFmtId="0" fontId="28" fillId="0" borderId="0" xfId="0" applyFont="1" applyFill="1" applyBorder="1"/>
    <xf numFmtId="0" fontId="28" fillId="0" borderId="1" xfId="0" applyFont="1" applyFill="1" applyBorder="1"/>
    <xf numFmtId="0" fontId="28" fillId="0" borderId="1" xfId="0" applyFont="1" applyBorder="1"/>
    <xf numFmtId="0" fontId="39" fillId="0" borderId="0" xfId="0" applyFont="1" applyBorder="1" applyAlignment="1">
      <alignment wrapText="1"/>
    </xf>
    <xf numFmtId="14" fontId="37" fillId="0" borderId="5" xfId="0" applyNumberFormat="1" applyFont="1" applyFill="1" applyBorder="1" applyAlignment="1">
      <alignment horizontal="left" wrapText="1"/>
    </xf>
    <xf numFmtId="0" fontId="40" fillId="0" borderId="5" xfId="0" applyFont="1" applyBorder="1" applyAlignment="1"/>
    <xf numFmtId="0" fontId="28" fillId="0" borderId="0" xfId="0" applyFont="1" applyAlignment="1"/>
    <xf numFmtId="0" fontId="37" fillId="0" borderId="0" xfId="0" applyFont="1" applyBorder="1" applyAlignment="1"/>
    <xf numFmtId="0" fontId="28" fillId="0" borderId="0" xfId="0" applyFont="1" applyBorder="1" applyAlignment="1"/>
    <xf numFmtId="0" fontId="38" fillId="0" borderId="1" xfId="0" applyFont="1" applyBorder="1" applyAlignment="1">
      <alignment horizontal="left" wrapText="1"/>
    </xf>
    <xf numFmtId="0" fontId="27" fillId="0" borderId="1" xfId="0" applyFont="1" applyBorder="1"/>
    <xf numFmtId="3" fontId="27" fillId="0" borderId="1" xfId="0" applyNumberFormat="1" applyFont="1" applyBorder="1" applyAlignment="1">
      <alignment horizontal="right"/>
    </xf>
    <xf numFmtId="0" fontId="27" fillId="0" borderId="8" xfId="0" applyFont="1" applyBorder="1" applyAlignment="1">
      <alignment horizontal="center" vertical="center" wrapText="1"/>
    </xf>
    <xf numFmtId="0" fontId="27" fillId="0" borderId="10"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13"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right"/>
    </xf>
    <xf numFmtId="0" fontId="27" fillId="0" borderId="0" xfId="0" applyFont="1" applyBorder="1" applyAlignment="1">
      <alignment horizontal="right"/>
    </xf>
    <xf numFmtId="0" fontId="27" fillId="0" borderId="0" xfId="0" applyFont="1" applyAlignment="1">
      <alignment horizontal="right"/>
    </xf>
    <xf numFmtId="11" fontId="28" fillId="0" borderId="0" xfId="0" applyNumberFormat="1" applyFont="1" applyAlignment="1">
      <alignment horizontal="justify" wrapText="1"/>
    </xf>
    <xf numFmtId="0" fontId="22" fillId="0" borderId="0" xfId="0" applyFont="1" applyAlignment="1">
      <alignment horizontal="justify" wrapText="1"/>
    </xf>
    <xf numFmtId="0" fontId="29" fillId="0" borderId="0" xfId="0" applyFont="1" applyAlignment="1">
      <alignment horizontal="justify"/>
    </xf>
    <xf numFmtId="0" fontId="27" fillId="0" borderId="0" xfId="0" applyFont="1" applyBorder="1" applyAlignment="1">
      <alignment horizontal="right"/>
    </xf>
    <xf numFmtId="4" fontId="27" fillId="0" borderId="1" xfId="0" applyNumberFormat="1" applyFont="1" applyBorder="1" applyAlignment="1">
      <alignment horizontal="right" wrapText="1"/>
    </xf>
    <xf numFmtId="0" fontId="9" fillId="0" borderId="0" xfId="0" applyFont="1" applyBorder="1" applyAlignment="1">
      <alignment vertical="center" wrapText="1"/>
    </xf>
    <xf numFmtId="4" fontId="9" fillId="0" borderId="0" xfId="0" applyNumberFormat="1" applyFont="1" applyBorder="1" applyAlignment="1">
      <alignment horizontal="right" vertical="center"/>
    </xf>
    <xf numFmtId="0" fontId="9" fillId="0" borderId="0" xfId="0" applyFont="1" applyBorder="1" applyAlignment="1">
      <alignment horizontal="right" vertical="center"/>
    </xf>
    <xf numFmtId="0" fontId="9" fillId="0" borderId="0" xfId="0" applyFont="1" applyBorder="1" applyAlignment="1">
      <alignment horizontal="right" vertical="center" wrapText="1"/>
    </xf>
    <xf numFmtId="0" fontId="27" fillId="0" borderId="10" xfId="0" applyFont="1" applyFill="1" applyBorder="1" applyAlignment="1">
      <alignment horizontal="center" wrapText="1"/>
    </xf>
    <xf numFmtId="165" fontId="27" fillId="0" borderId="0" xfId="0" applyNumberFormat="1" applyFont="1" applyAlignment="1">
      <alignment horizontal="right"/>
    </xf>
    <xf numFmtId="165" fontId="0" fillId="0" borderId="0" xfId="0" applyNumberFormat="1"/>
    <xf numFmtId="165" fontId="27" fillId="0" borderId="1" xfId="0" applyNumberFormat="1" applyFont="1" applyBorder="1" applyAlignment="1">
      <alignment horizontal="right"/>
    </xf>
    <xf numFmtId="1" fontId="27" fillId="0" borderId="0" xfId="0" applyNumberFormat="1" applyFont="1" applyAlignment="1">
      <alignment horizontal="right"/>
    </xf>
    <xf numFmtId="0" fontId="21" fillId="0" borderId="0" xfId="4" applyNumberFormat="1" applyFont="1" applyFill="1" applyBorder="1" applyAlignment="1" applyProtection="1">
      <alignment horizontal="left" vertical="center" wrapText="1"/>
    </xf>
    <xf numFmtId="0" fontId="0" fillId="0" borderId="0" xfId="0" applyFont="1" applyFill="1" applyBorder="1"/>
    <xf numFmtId="0" fontId="0" fillId="0" borderId="0" xfId="0" applyFont="1"/>
    <xf numFmtId="0" fontId="42" fillId="0" borderId="0" xfId="1" applyFont="1" applyAlignment="1">
      <alignment horizontal="center" wrapText="1"/>
    </xf>
    <xf numFmtId="0" fontId="42" fillId="0" borderId="0" xfId="1" applyFont="1" applyAlignment="1">
      <alignment wrapText="1"/>
    </xf>
    <xf numFmtId="49" fontId="42" fillId="0" borderId="0" xfId="1" applyNumberFormat="1" applyFont="1" applyFill="1" applyBorder="1" applyAlignment="1">
      <alignment horizontal="center" wrapText="1"/>
    </xf>
    <xf numFmtId="0" fontId="42" fillId="0" borderId="0" xfId="1" applyFont="1" applyFill="1" applyAlignment="1">
      <alignment wrapText="1"/>
    </xf>
    <xf numFmtId="0" fontId="25" fillId="0" borderId="0" xfId="0" applyFont="1" applyAlignment="1">
      <alignment horizontal="center" vertical="center"/>
    </xf>
    <xf numFmtId="1" fontId="0" fillId="0" borderId="0" xfId="0" applyNumberFormat="1" applyBorder="1" applyAlignment="1">
      <alignment horizontal="right"/>
    </xf>
    <xf numFmtId="165" fontId="27" fillId="0" borderId="0" xfId="0" applyNumberFormat="1" applyFont="1" applyFill="1" applyBorder="1" applyAlignment="1">
      <alignment horizontal="right" wrapText="1"/>
    </xf>
    <xf numFmtId="0" fontId="37" fillId="0" borderId="0" xfId="3" applyFont="1" applyFill="1" applyAlignment="1">
      <alignment horizontal="left"/>
    </xf>
    <xf numFmtId="3" fontId="27" fillId="0" borderId="0" xfId="0" applyNumberFormat="1" applyFont="1"/>
    <xf numFmtId="3" fontId="27" fillId="0" borderId="0" xfId="0" applyNumberFormat="1" applyFont="1" applyFill="1" applyAlignment="1">
      <alignment horizontal="right"/>
    </xf>
    <xf numFmtId="0" fontId="0" fillId="0" borderId="0" xfId="0" applyFill="1"/>
    <xf numFmtId="164" fontId="27" fillId="0" borderId="0" xfId="0" applyNumberFormat="1" applyFont="1" applyFill="1" applyAlignment="1">
      <alignment horizontal="right"/>
    </xf>
    <xf numFmtId="164" fontId="12" fillId="0" borderId="0" xfId="0" applyNumberFormat="1" applyFont="1"/>
    <xf numFmtId="0" fontId="43" fillId="0" borderId="0" xfId="0" applyFont="1" applyAlignment="1"/>
    <xf numFmtId="0" fontId="27" fillId="0" borderId="8" xfId="0" applyFont="1" applyBorder="1" applyAlignment="1">
      <alignment horizontal="center" vertical="center" wrapText="1"/>
    </xf>
    <xf numFmtId="0" fontId="27" fillId="0" borderId="10" xfId="0" applyFont="1" applyBorder="1" applyAlignment="1">
      <alignment horizontal="center" vertical="center" wrapText="1"/>
    </xf>
    <xf numFmtId="0" fontId="19" fillId="0" borderId="0" xfId="4" applyNumberFormat="1" applyFont="1" applyFill="1" applyBorder="1" applyAlignment="1" applyProtection="1">
      <alignment horizontal="left" vertical="center" wrapText="1"/>
    </xf>
    <xf numFmtId="0" fontId="2" fillId="0" borderId="0" xfId="0" applyFont="1" applyFill="1" applyBorder="1" applyAlignment="1">
      <alignment horizontal="center"/>
    </xf>
    <xf numFmtId="0" fontId="19" fillId="0" borderId="0" xfId="4" applyNumberFormat="1" applyFont="1" applyFill="1" applyBorder="1" applyAlignment="1" applyProtection="1">
      <alignment horizontal="left" wrapText="1"/>
    </xf>
    <xf numFmtId="0" fontId="21" fillId="0" borderId="0" xfId="4" applyNumberFormat="1" applyFont="1" applyFill="1" applyBorder="1" applyAlignment="1" applyProtection="1">
      <alignment horizontal="left" wrapText="1"/>
    </xf>
    <xf numFmtId="0" fontId="20" fillId="2" borderId="0" xfId="4" applyNumberFormat="1" applyFont="1" applyFill="1" applyBorder="1" applyAlignment="1" applyProtection="1">
      <alignment horizontal="left" vertical="center" wrapText="1"/>
    </xf>
    <xf numFmtId="0" fontId="31" fillId="0" borderId="0" xfId="1" applyFont="1" applyFill="1" applyBorder="1" applyAlignment="1">
      <alignment horizontal="left"/>
    </xf>
    <xf numFmtId="0" fontId="32" fillId="0" borderId="0" xfId="0" applyFont="1" applyAlignment="1">
      <alignment horizontal="center" vertical="center" wrapText="1"/>
    </xf>
    <xf numFmtId="0" fontId="29" fillId="0" borderId="0" xfId="0" applyFont="1" applyAlignment="1">
      <alignment horizontal="center" vertical="center" wrapText="1"/>
    </xf>
    <xf numFmtId="0" fontId="27" fillId="0" borderId="5" xfId="0" applyFont="1" applyBorder="1" applyAlignment="1">
      <alignment horizontal="left" wrapText="1"/>
    </xf>
    <xf numFmtId="0" fontId="24" fillId="0" borderId="0" xfId="0" applyFont="1" applyAlignment="1">
      <alignment horizontal="left" vertical="center"/>
    </xf>
    <xf numFmtId="0" fontId="32" fillId="0" borderId="0" xfId="0" applyFont="1" applyAlignment="1">
      <alignment horizontal="center" vertical="center"/>
    </xf>
    <xf numFmtId="0" fontId="27" fillId="0" borderId="6" xfId="0" applyFont="1" applyBorder="1" applyAlignment="1">
      <alignment horizontal="center" vertical="top" wrapText="1"/>
    </xf>
    <xf numFmtId="0" fontId="27" fillId="0" borderId="3" xfId="0" applyFont="1" applyBorder="1" applyAlignment="1">
      <alignment horizontal="center" vertical="top" wrapText="1"/>
    </xf>
    <xf numFmtId="0" fontId="27" fillId="0" borderId="14" xfId="0" applyFont="1" applyBorder="1" applyAlignment="1">
      <alignment horizontal="center" vertical="top" wrapText="1"/>
    </xf>
    <xf numFmtId="0" fontId="27" fillId="0" borderId="16"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0" xfId="0" applyFont="1" applyBorder="1" applyAlignment="1">
      <alignment horizontal="center" vertical="center" wrapText="1"/>
    </xf>
    <xf numFmtId="0" fontId="0" fillId="0" borderId="16" xfId="0" applyBorder="1"/>
    <xf numFmtId="0" fontId="0" fillId="0" borderId="9" xfId="0" applyBorder="1"/>
    <xf numFmtId="0" fontId="35" fillId="0" borderId="6" xfId="0" applyFont="1" applyBorder="1" applyAlignment="1">
      <alignment horizontal="center"/>
    </xf>
    <xf numFmtId="0" fontId="27" fillId="0" borderId="3" xfId="0" applyFont="1" applyBorder="1" applyAlignment="1">
      <alignment horizontal="center"/>
    </xf>
    <xf numFmtId="0" fontId="27" fillId="0" borderId="14" xfId="0" applyFont="1" applyBorder="1" applyAlignment="1">
      <alignment horizontal="center"/>
    </xf>
    <xf numFmtId="0" fontId="27" fillId="0" borderId="3" xfId="0" applyFont="1" applyBorder="1" applyAlignment="1">
      <alignment vertical="center" wrapText="1"/>
    </xf>
    <xf numFmtId="0" fontId="27" fillId="0" borderId="14" xfId="0" applyFont="1" applyBorder="1" applyAlignment="1">
      <alignment vertical="center" wrapText="1"/>
    </xf>
    <xf numFmtId="0" fontId="27" fillId="0" borderId="10" xfId="0" applyFont="1" applyBorder="1" applyAlignment="1"/>
    <xf numFmtId="0" fontId="27" fillId="0" borderId="3" xfId="0" applyFont="1" applyBorder="1" applyAlignment="1">
      <alignment horizontal="center" vertical="center" wrapText="1"/>
    </xf>
    <xf numFmtId="0" fontId="27" fillId="0" borderId="14" xfId="0" applyFont="1" applyBorder="1" applyAlignment="1">
      <alignment horizontal="center" vertical="center" wrapText="1"/>
    </xf>
    <xf numFmtId="0" fontId="26" fillId="0" borderId="15" xfId="0" applyFont="1" applyBorder="1" applyAlignment="1">
      <alignment vertical="center" wrapText="1"/>
    </xf>
    <xf numFmtId="0" fontId="27" fillId="0" borderId="6" xfId="0" applyFont="1" applyBorder="1" applyAlignment="1">
      <alignment horizontal="center" vertical="center" wrapText="1"/>
    </xf>
    <xf numFmtId="0" fontId="26" fillId="0" borderId="5" xfId="0" applyFont="1" applyBorder="1" applyAlignment="1"/>
    <xf numFmtId="0" fontId="26" fillId="0" borderId="0" xfId="0" applyFont="1" applyBorder="1" applyAlignment="1"/>
    <xf numFmtId="0" fontId="26" fillId="0" borderId="1" xfId="0" applyFont="1" applyBorder="1" applyAlignment="1"/>
    <xf numFmtId="0" fontId="26" fillId="0" borderId="10" xfId="0" applyFont="1" applyBorder="1" applyAlignment="1"/>
    <xf numFmtId="0" fontId="26" fillId="0" borderId="6" xfId="0" applyFont="1" applyBorder="1" applyAlignment="1"/>
    <xf numFmtId="0" fontId="26" fillId="0" borderId="14" xfId="0" applyFont="1" applyBorder="1" applyAlignment="1"/>
    <xf numFmtId="0" fontId="27" fillId="0" borderId="0" xfId="0" applyFont="1" applyBorder="1" applyAlignment="1">
      <alignment vertical="center" wrapText="1"/>
    </xf>
    <xf numFmtId="0" fontId="27" fillId="0" borderId="8" xfId="0" applyFont="1" applyBorder="1" applyAlignment="1">
      <alignment horizontal="center" vertical="center"/>
    </xf>
    <xf numFmtId="0" fontId="27" fillId="0" borderId="16" xfId="0" applyFont="1" applyBorder="1" applyAlignment="1">
      <alignment horizontal="center" vertical="center"/>
    </xf>
    <xf numFmtId="0" fontId="27" fillId="0" borderId="5" xfId="0" applyFont="1" applyBorder="1" applyAlignment="1">
      <alignment horizontal="center"/>
    </xf>
    <xf numFmtId="0" fontId="27" fillId="0" borderId="0" xfId="0" applyFont="1" applyBorder="1" applyAlignment="1">
      <alignment horizontal="center"/>
    </xf>
    <xf numFmtId="0" fontId="27" fillId="0" borderId="1" xfId="0" applyFont="1" applyBorder="1" applyAlignment="1">
      <alignment horizontal="center"/>
    </xf>
    <xf numFmtId="0" fontId="27" fillId="0" borderId="6" xfId="0" applyFont="1" applyBorder="1" applyAlignment="1">
      <alignment wrapText="1"/>
    </xf>
    <xf numFmtId="0" fontId="27" fillId="0" borderId="3" xfId="0" applyFont="1" applyBorder="1" applyAlignment="1">
      <alignment wrapText="1"/>
    </xf>
    <xf numFmtId="0" fontId="27" fillId="0" borderId="14" xfId="0" applyFont="1" applyBorder="1" applyAlignment="1">
      <alignment wrapText="1"/>
    </xf>
    <xf numFmtId="0" fontId="27" fillId="0" borderId="10" xfId="0" applyFont="1" applyBorder="1" applyAlignment="1">
      <alignment vertical="center"/>
    </xf>
    <xf numFmtId="0" fontId="26" fillId="0" borderId="5" xfId="0" applyFont="1" applyBorder="1" applyAlignment="1">
      <alignment horizontal="center"/>
    </xf>
    <xf numFmtId="0" fontId="26" fillId="0" borderId="0" xfId="0" applyFont="1" applyBorder="1" applyAlignment="1">
      <alignment horizontal="center"/>
    </xf>
    <xf numFmtId="0" fontId="26" fillId="0" borderId="1" xfId="0" applyFont="1" applyBorder="1" applyAlignment="1">
      <alignment horizontal="center"/>
    </xf>
    <xf numFmtId="4" fontId="27" fillId="0" borderId="0" xfId="0" applyNumberFormat="1" applyFont="1" applyBorder="1" applyAlignment="1">
      <alignment horizontal="center"/>
    </xf>
    <xf numFmtId="4" fontId="27" fillId="0" borderId="1" xfId="0" applyNumberFormat="1" applyFont="1" applyBorder="1" applyAlignment="1">
      <alignment horizontal="center"/>
    </xf>
    <xf numFmtId="0" fontId="27" fillId="0" borderId="6" xfId="0" applyFont="1" applyBorder="1" applyAlignment="1">
      <alignment vertical="center" wrapText="1"/>
    </xf>
    <xf numFmtId="0" fontId="27" fillId="0" borderId="5" xfId="0" applyFont="1" applyBorder="1" applyAlignment="1"/>
    <xf numFmtId="0" fontId="27" fillId="0" borderId="0" xfId="0" applyFont="1" applyBorder="1" applyAlignment="1"/>
    <xf numFmtId="0" fontId="27" fillId="0" borderId="1" xfId="0" applyFont="1" applyBorder="1" applyAlignment="1"/>
    <xf numFmtId="0" fontId="26" fillId="0" borderId="9" xfId="0" applyFont="1" applyBorder="1" applyAlignment="1"/>
    <xf numFmtId="0" fontId="27" fillId="0" borderId="6" xfId="0" applyFont="1" applyBorder="1" applyAlignment="1">
      <alignment horizontal="left" vertical="center" wrapText="1"/>
    </xf>
    <xf numFmtId="0" fontId="27" fillId="0" borderId="3" xfId="0" applyFont="1" applyBorder="1" applyAlignment="1">
      <alignment horizontal="left" vertical="center" wrapText="1"/>
    </xf>
    <xf numFmtId="0" fontId="27" fillId="0" borderId="14" xfId="0" applyFont="1" applyBorder="1" applyAlignment="1">
      <alignment horizontal="left" vertical="center" wrapText="1"/>
    </xf>
    <xf numFmtId="0" fontId="26" fillId="0" borderId="6" xfId="0" applyFont="1" applyBorder="1" applyAlignment="1">
      <alignment horizontal="center" vertical="center"/>
    </xf>
    <xf numFmtId="0" fontId="26" fillId="0" borderId="3" xfId="0" applyFont="1" applyBorder="1" applyAlignment="1">
      <alignment horizontal="center" vertical="center"/>
    </xf>
    <xf numFmtId="0" fontId="26" fillId="0" borderId="14" xfId="0" applyFont="1" applyBorder="1" applyAlignment="1">
      <alignment horizontal="center" vertical="center"/>
    </xf>
    <xf numFmtId="0" fontId="35" fillId="0" borderId="6" xfId="0" applyFont="1" applyBorder="1" applyAlignment="1">
      <alignment horizontal="center" vertical="center"/>
    </xf>
    <xf numFmtId="0" fontId="35" fillId="0" borderId="3" xfId="0" applyFont="1" applyBorder="1" applyAlignment="1">
      <alignment horizontal="center" vertical="center"/>
    </xf>
    <xf numFmtId="0" fontId="35" fillId="0" borderId="14" xfId="0" applyFont="1" applyBorder="1" applyAlignment="1">
      <alignment horizontal="center" vertical="center"/>
    </xf>
    <xf numFmtId="0" fontId="27" fillId="0" borderId="5" xfId="0" applyFont="1" applyBorder="1" applyAlignment="1">
      <alignment horizontal="center" vertical="top" wrapText="1"/>
    </xf>
    <xf numFmtId="0" fontId="35" fillId="0" borderId="14" xfId="0" applyFont="1" applyBorder="1" applyAlignment="1">
      <alignment horizontal="center"/>
    </xf>
    <xf numFmtId="0" fontId="27" fillId="0" borderId="6" xfId="0" applyFont="1" applyBorder="1" applyAlignment="1">
      <alignment horizontal="center"/>
    </xf>
    <xf numFmtId="0" fontId="38" fillId="0" borderId="1" xfId="0" applyFont="1" applyBorder="1" applyAlignment="1">
      <alignment horizontal="left" wrapText="1"/>
    </xf>
    <xf numFmtId="0" fontId="38" fillId="0" borderId="0" xfId="0" applyFont="1" applyBorder="1" applyAlignment="1">
      <alignment horizontal="left" wrapText="1"/>
    </xf>
    <xf numFmtId="0" fontId="39" fillId="0" borderId="5" xfId="0" applyFont="1" applyBorder="1" applyAlignment="1">
      <alignment horizontal="left" wrapText="1"/>
    </xf>
    <xf numFmtId="14" fontId="37" fillId="0" borderId="5" xfId="0" applyNumberFormat="1" applyFont="1" applyFill="1" applyBorder="1" applyAlignment="1">
      <alignment horizontal="left" wrapText="1"/>
    </xf>
  </cellXfs>
  <cellStyles count="6">
    <cellStyle name="Гиперссылка" xfId="1" builtinId="8"/>
    <cellStyle name="Заголовок 1" xfId="2" builtinId="16" customBuiltin="1"/>
    <cellStyle name="Обычный" xfId="0" builtinId="0"/>
    <cellStyle name="Обычный 2" xfId="4"/>
    <cellStyle name="Обычный 3" xfId="5"/>
    <cellStyle name="Обычный_58"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xdr:colOff>
      <xdr:row>0</xdr:row>
      <xdr:rowOff>19050</xdr:rowOff>
    </xdr:from>
    <xdr:to>
      <xdr:col>4</xdr:col>
      <xdr:colOff>438149</xdr:colOff>
      <xdr:row>4</xdr:row>
      <xdr:rowOff>57151</xdr:rowOff>
    </xdr:to>
    <xdr:pic>
      <xdr:nvPicPr>
        <xdr:cNvPr id="3" name="Рисунок 1" descr="C:\Users\a.naurzbekova\Desktop\2023 НОВЫЙ ЛОГОТИП БНС\2 шаг новый вариант логотипа во всех форматах\Group 54.png"/>
        <xdr:cNvPicPr>
          <a:picLocks noChangeAspect="1" noChangeArrowheads="1"/>
        </xdr:cNvPicPr>
      </xdr:nvPicPr>
      <xdr:blipFill>
        <a:blip xmlns:r="http://schemas.openxmlformats.org/officeDocument/2006/relationships" r:embed="rId1"/>
        <a:srcRect/>
        <a:stretch>
          <a:fillRect/>
        </a:stretch>
      </xdr:blipFill>
      <xdr:spPr bwMode="auto">
        <a:xfrm>
          <a:off x="47624" y="19050"/>
          <a:ext cx="2828925" cy="8001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L18"/>
  <sheetViews>
    <sheetView tabSelected="1" workbookViewId="0">
      <selection activeCell="M13" sqref="M13"/>
    </sheetView>
  </sheetViews>
  <sheetFormatPr defaultRowHeight="15"/>
  <cols>
    <col min="1" max="12" width="9.140625" style="13"/>
  </cols>
  <sheetData>
    <row r="1" spans="1:12">
      <c r="A1" s="163"/>
      <c r="B1" s="163"/>
      <c r="C1" s="163"/>
      <c r="D1" s="163"/>
      <c r="E1" s="163"/>
      <c r="F1" s="4"/>
      <c r="G1" s="4"/>
      <c r="H1" s="4"/>
      <c r="I1" s="4"/>
      <c r="J1" s="4"/>
      <c r="K1" s="4"/>
    </row>
    <row r="2" spans="1:12">
      <c r="A2" s="163"/>
      <c r="B2" s="163"/>
      <c r="C2" s="163"/>
      <c r="D2" s="163"/>
      <c r="E2" s="163"/>
      <c r="F2" s="4"/>
      <c r="G2" s="4"/>
      <c r="H2" s="4"/>
      <c r="I2" s="4"/>
      <c r="J2" s="4"/>
      <c r="K2" s="4"/>
    </row>
    <row r="3" spans="1:12">
      <c r="A3" s="163"/>
      <c r="B3" s="163"/>
      <c r="C3" s="163"/>
      <c r="D3" s="163"/>
      <c r="E3" s="163"/>
      <c r="F3" s="4"/>
      <c r="G3" s="4"/>
      <c r="H3" s="4"/>
      <c r="I3" s="4"/>
      <c r="J3" s="4"/>
      <c r="K3" s="4"/>
    </row>
    <row r="4" spans="1:12">
      <c r="A4" s="163"/>
      <c r="B4" s="163"/>
      <c r="C4" s="163"/>
      <c r="D4" s="163"/>
      <c r="E4" s="163"/>
      <c r="F4" s="4"/>
      <c r="G4" s="4"/>
      <c r="H4" s="4"/>
      <c r="I4" s="4"/>
      <c r="J4" s="4"/>
      <c r="K4" s="4"/>
    </row>
    <row r="5" spans="1:12">
      <c r="A5" s="35"/>
      <c r="B5" s="35"/>
      <c r="C5" s="35"/>
      <c r="D5" s="35"/>
      <c r="E5" s="35"/>
      <c r="F5" s="4"/>
      <c r="G5" s="4"/>
      <c r="H5" s="4"/>
      <c r="I5" s="4"/>
      <c r="J5" s="4"/>
      <c r="K5" s="4"/>
    </row>
    <row r="6" spans="1:12">
      <c r="A6" s="30"/>
      <c r="B6" s="30"/>
      <c r="C6" s="30"/>
      <c r="D6" s="30"/>
      <c r="E6" s="30"/>
      <c r="F6" s="4"/>
      <c r="G6" s="4"/>
      <c r="H6" s="4"/>
      <c r="I6" s="4"/>
      <c r="J6" s="4"/>
      <c r="K6" s="4"/>
    </row>
    <row r="7" spans="1:12" ht="18.75">
      <c r="A7" s="164" t="s">
        <v>303</v>
      </c>
      <c r="B7" s="164"/>
      <c r="C7" s="164"/>
      <c r="D7" s="164"/>
      <c r="E7" s="164"/>
      <c r="F7" s="164"/>
      <c r="G7" s="164"/>
      <c r="H7" s="164"/>
      <c r="I7" s="4"/>
      <c r="J7" s="4"/>
      <c r="K7" s="4"/>
    </row>
    <row r="8" spans="1:12" ht="18" customHeight="1">
      <c r="A8" s="164" t="s">
        <v>307</v>
      </c>
      <c r="B8" s="164"/>
      <c r="C8" s="164"/>
      <c r="D8" s="164"/>
      <c r="E8" s="164"/>
      <c r="F8" s="164"/>
      <c r="G8" s="164"/>
      <c r="H8" s="164"/>
      <c r="J8" s="4"/>
      <c r="K8" s="4"/>
      <c r="L8" s="4"/>
    </row>
    <row r="9" spans="1:12" ht="18" customHeight="1">
      <c r="B9" s="34"/>
      <c r="C9" s="34"/>
      <c r="D9" s="34"/>
      <c r="E9" s="34"/>
      <c r="F9" s="34"/>
      <c r="G9" s="34"/>
      <c r="H9" s="34"/>
      <c r="I9" s="34"/>
      <c r="J9" s="4"/>
      <c r="K9" s="4"/>
      <c r="L9" s="4"/>
    </row>
    <row r="10" spans="1:12" ht="18.75">
      <c r="F10" s="31"/>
      <c r="G10" s="31"/>
      <c r="H10" s="32"/>
      <c r="I10" s="31"/>
      <c r="J10" s="31"/>
      <c r="K10" s="31"/>
      <c r="L10" s="31"/>
    </row>
    <row r="11" spans="1:12" ht="31.5" customHeight="1">
      <c r="A11" s="166" t="s">
        <v>301</v>
      </c>
      <c r="B11" s="166"/>
      <c r="C11" s="166"/>
      <c r="D11" s="166"/>
      <c r="E11" s="166"/>
      <c r="F11" s="166"/>
      <c r="G11" s="31"/>
      <c r="H11" s="4"/>
      <c r="I11" s="4"/>
      <c r="J11" s="4"/>
      <c r="K11" s="4"/>
    </row>
    <row r="12" spans="1:12" s="13" customFormat="1" ht="19.5" customHeight="1">
      <c r="A12" s="36"/>
      <c r="B12" s="36"/>
      <c r="C12" s="36"/>
      <c r="D12" s="36"/>
      <c r="E12" s="36"/>
      <c r="F12" s="36"/>
      <c r="G12" s="36"/>
      <c r="H12" s="36"/>
      <c r="I12" s="36"/>
      <c r="J12" s="36"/>
    </row>
    <row r="13" spans="1:12" s="13" customFormat="1" ht="17.25" customHeight="1">
      <c r="A13" s="36"/>
      <c r="B13" s="36"/>
      <c r="C13" s="36"/>
      <c r="D13" s="36"/>
      <c r="E13" s="36"/>
      <c r="F13" s="36"/>
      <c r="G13" s="36"/>
      <c r="H13" s="36"/>
      <c r="I13" s="36"/>
      <c r="J13" s="36"/>
    </row>
    <row r="14" spans="1:12" ht="18.75" customHeight="1">
      <c r="A14" s="165" t="s">
        <v>304</v>
      </c>
      <c r="B14" s="165"/>
      <c r="C14" s="165"/>
      <c r="D14" s="165"/>
      <c r="E14" s="165"/>
      <c r="F14" s="165"/>
      <c r="G14" s="165"/>
      <c r="H14" s="4"/>
      <c r="I14" s="4"/>
      <c r="J14" s="4"/>
    </row>
    <row r="15" spans="1:12">
      <c r="A15" s="33"/>
      <c r="B15" s="33"/>
      <c r="C15" s="33"/>
      <c r="D15" s="33"/>
      <c r="E15" s="33"/>
      <c r="F15" s="33"/>
      <c r="G15" s="33"/>
      <c r="H15" s="4"/>
      <c r="I15" s="4"/>
      <c r="J15" s="4"/>
    </row>
    <row r="16" spans="1:12">
      <c r="A16" s="33"/>
      <c r="B16" s="33"/>
      <c r="C16" s="33"/>
      <c r="D16" s="33"/>
      <c r="E16" s="33"/>
      <c r="F16" s="33"/>
      <c r="G16" s="33"/>
      <c r="H16" s="4"/>
      <c r="I16" s="4"/>
      <c r="J16" s="4"/>
    </row>
    <row r="17" spans="1:10" s="145" customFormat="1" ht="18.75" customHeight="1">
      <c r="A17" s="162" t="s">
        <v>302</v>
      </c>
      <c r="B17" s="162"/>
      <c r="C17" s="162"/>
      <c r="D17" s="162"/>
      <c r="E17" s="162"/>
      <c r="F17" s="162"/>
      <c r="G17" s="143"/>
      <c r="H17" s="144"/>
      <c r="I17" s="144"/>
      <c r="J17" s="144"/>
    </row>
    <row r="18" spans="1:10" s="145" customFormat="1"/>
  </sheetData>
  <mergeCells count="6">
    <mergeCell ref="A17:F17"/>
    <mergeCell ref="A1:E4"/>
    <mergeCell ref="A7:H7"/>
    <mergeCell ref="A8:H8"/>
    <mergeCell ref="A14:G14"/>
    <mergeCell ref="A11:F11"/>
  </mergeCells>
  <hyperlinks>
    <hyperlink ref="A15" location="'Deaths Average Emp'!A1" display="Business deaths, average employment, breakdown by region and industry"/>
    <hyperlink ref="A16" location="'Deaths Average Emp BIG'!A1" display="Business deaths, average employment, breakdown by industry"/>
  </hyperlinks>
  <pageMargins left="0.78740157480314965" right="0.39370078740157483" top="0.39370078740157483" bottom="0.39370078740157483" header="0" footer="0"/>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6"/>
  <dimension ref="A1:H24"/>
  <sheetViews>
    <sheetView workbookViewId="0">
      <selection sqref="A1:H1"/>
    </sheetView>
  </sheetViews>
  <sheetFormatPr defaultColWidth="8.7109375" defaultRowHeight="15"/>
  <cols>
    <col min="1" max="1" width="15.85546875" style="1" customWidth="1"/>
    <col min="2" max="8" width="10" style="1" customWidth="1"/>
    <col min="9" max="16384" width="8.7109375" style="1"/>
  </cols>
  <sheetData>
    <row r="1" spans="1:8" customFormat="1" ht="15.75">
      <c r="A1" s="171" t="s">
        <v>99</v>
      </c>
      <c r="B1" s="171"/>
      <c r="C1" s="171"/>
      <c r="D1" s="171"/>
      <c r="E1" s="171"/>
      <c r="F1" s="171"/>
      <c r="G1" s="171"/>
      <c r="H1" s="171"/>
    </row>
    <row r="2" spans="1:8" s="13" customFormat="1" ht="15.75">
      <c r="A2" s="19"/>
      <c r="B2" s="19"/>
      <c r="C2" s="19"/>
      <c r="D2" s="19"/>
      <c r="E2" s="19"/>
      <c r="F2" s="19"/>
      <c r="G2" s="19"/>
      <c r="H2" s="19"/>
    </row>
    <row r="3" spans="1:8" customFormat="1">
      <c r="A3" s="172" t="s">
        <v>100</v>
      </c>
      <c r="B3" s="172"/>
      <c r="C3" s="172"/>
      <c r="D3" s="172"/>
      <c r="E3" s="172"/>
      <c r="F3" s="172"/>
      <c r="G3" s="172"/>
      <c r="H3" s="172"/>
    </row>
    <row r="4" spans="1:8" s="13" customFormat="1">
      <c r="A4" s="47"/>
      <c r="B4" s="47"/>
      <c r="C4" s="47"/>
      <c r="D4" s="47"/>
      <c r="E4" s="47"/>
      <c r="F4" s="47"/>
      <c r="G4" s="47"/>
      <c r="H4" s="54" t="s">
        <v>101</v>
      </c>
    </row>
    <row r="5" spans="1:8" ht="21" customHeight="1">
      <c r="A5" s="173"/>
      <c r="B5" s="179" t="s">
        <v>0</v>
      </c>
      <c r="C5" s="178" t="s">
        <v>297</v>
      </c>
      <c r="D5" s="176"/>
      <c r="E5" s="176"/>
      <c r="F5" s="179"/>
      <c r="G5" s="179"/>
      <c r="H5" s="179"/>
    </row>
    <row r="6" spans="1:8" ht="21" customHeight="1">
      <c r="A6" s="174"/>
      <c r="B6" s="197"/>
      <c r="C6" s="187" t="s">
        <v>20</v>
      </c>
      <c r="D6" s="187"/>
      <c r="E6" s="182"/>
      <c r="F6" s="178" t="s">
        <v>21</v>
      </c>
      <c r="G6" s="179"/>
      <c r="H6" s="179"/>
    </row>
    <row r="7" spans="1:8" ht="18" customHeight="1">
      <c r="A7" s="174"/>
      <c r="B7" s="197"/>
      <c r="C7" s="185" t="s">
        <v>17</v>
      </c>
      <c r="D7" s="188" t="s">
        <v>18</v>
      </c>
      <c r="E7" s="188"/>
      <c r="F7" s="180" t="s">
        <v>17</v>
      </c>
      <c r="G7" s="184" t="s">
        <v>18</v>
      </c>
      <c r="H7" s="179"/>
    </row>
    <row r="8" spans="1:8" ht="18" customHeight="1">
      <c r="A8" s="175"/>
      <c r="B8" s="198"/>
      <c r="C8" s="199"/>
      <c r="D8" s="55" t="s">
        <v>2</v>
      </c>
      <c r="E8" s="55" t="s">
        <v>22</v>
      </c>
      <c r="F8" s="199"/>
      <c r="G8" s="55" t="s">
        <v>2</v>
      </c>
      <c r="H8" s="57" t="s">
        <v>22</v>
      </c>
    </row>
    <row r="9" spans="1:8" ht="17.25" customHeight="1">
      <c r="A9" s="58" t="s">
        <v>77</v>
      </c>
      <c r="B9" s="76">
        <v>97659</v>
      </c>
      <c r="C9" s="76">
        <v>56617</v>
      </c>
      <c r="D9" s="76">
        <v>40422</v>
      </c>
      <c r="E9" s="76">
        <v>16195</v>
      </c>
      <c r="F9" s="76">
        <v>41042</v>
      </c>
      <c r="G9" s="76">
        <v>23701</v>
      </c>
      <c r="H9" s="76">
        <v>17341</v>
      </c>
    </row>
    <row r="10" spans="1:8">
      <c r="A10" s="49" t="s">
        <v>78</v>
      </c>
      <c r="B10" s="76">
        <v>31559</v>
      </c>
      <c r="C10" s="76">
        <v>31559</v>
      </c>
      <c r="D10" s="76">
        <v>24426</v>
      </c>
      <c r="E10" s="76">
        <v>7133</v>
      </c>
      <c r="F10" s="76" t="s">
        <v>308</v>
      </c>
      <c r="G10" s="76" t="s">
        <v>308</v>
      </c>
      <c r="H10" s="76" t="s">
        <v>308</v>
      </c>
    </row>
    <row r="11" spans="1:8">
      <c r="A11" s="49" t="s">
        <v>79</v>
      </c>
      <c r="B11" s="76">
        <v>3749</v>
      </c>
      <c r="C11" s="76">
        <v>3749</v>
      </c>
      <c r="D11" s="76">
        <v>2019</v>
      </c>
      <c r="E11" s="76">
        <v>1730</v>
      </c>
      <c r="F11" s="76" t="s">
        <v>308</v>
      </c>
      <c r="G11" s="76" t="s">
        <v>308</v>
      </c>
      <c r="H11" s="76" t="s">
        <v>308</v>
      </c>
    </row>
    <row r="12" spans="1:8">
      <c r="A12" s="49" t="s">
        <v>298</v>
      </c>
      <c r="B12" s="76">
        <v>314</v>
      </c>
      <c r="C12" s="76">
        <v>314</v>
      </c>
      <c r="D12" s="76">
        <v>130</v>
      </c>
      <c r="E12" s="76">
        <v>184</v>
      </c>
      <c r="F12" s="76" t="s">
        <v>308</v>
      </c>
      <c r="G12" s="76" t="s">
        <v>308</v>
      </c>
      <c r="H12" s="76" t="s">
        <v>308</v>
      </c>
    </row>
    <row r="13" spans="1:8">
      <c r="A13" s="49" t="s">
        <v>80</v>
      </c>
      <c r="B13" s="76">
        <v>4660</v>
      </c>
      <c r="C13" s="76">
        <v>4660</v>
      </c>
      <c r="D13" s="76">
        <v>3288</v>
      </c>
      <c r="E13" s="76">
        <v>1372</v>
      </c>
      <c r="F13" s="76" t="s">
        <v>308</v>
      </c>
      <c r="G13" s="76" t="s">
        <v>308</v>
      </c>
      <c r="H13" s="76" t="s">
        <v>308</v>
      </c>
    </row>
    <row r="14" spans="1:8">
      <c r="A14" s="49" t="s">
        <v>81</v>
      </c>
      <c r="B14" s="76">
        <v>7868</v>
      </c>
      <c r="C14" s="76">
        <v>7868</v>
      </c>
      <c r="D14" s="76">
        <v>5260</v>
      </c>
      <c r="E14" s="76">
        <v>2608</v>
      </c>
      <c r="F14" s="76" t="s">
        <v>308</v>
      </c>
      <c r="G14" s="76" t="s">
        <v>308</v>
      </c>
      <c r="H14" s="76" t="s">
        <v>308</v>
      </c>
    </row>
    <row r="15" spans="1:8">
      <c r="A15" s="49" t="s">
        <v>82</v>
      </c>
      <c r="B15" s="76">
        <v>4845</v>
      </c>
      <c r="C15" s="76">
        <v>4845</v>
      </c>
      <c r="D15" s="76">
        <v>3006</v>
      </c>
      <c r="E15" s="76">
        <v>1839</v>
      </c>
      <c r="F15" s="76" t="s">
        <v>308</v>
      </c>
      <c r="G15" s="76" t="s">
        <v>308</v>
      </c>
      <c r="H15" s="76" t="s">
        <v>308</v>
      </c>
    </row>
    <row r="16" spans="1:8">
      <c r="A16" s="49" t="s">
        <v>83</v>
      </c>
      <c r="B16" s="76"/>
      <c r="C16" s="76"/>
      <c r="D16" s="76"/>
      <c r="E16" s="76"/>
      <c r="F16" s="76"/>
      <c r="G16" s="76"/>
      <c r="H16" s="76"/>
    </row>
    <row r="17" spans="1:8">
      <c r="A17" s="49" t="s">
        <v>84</v>
      </c>
      <c r="B17" s="76">
        <v>6386</v>
      </c>
      <c r="C17" s="76">
        <v>2022</v>
      </c>
      <c r="D17" s="76">
        <v>1131</v>
      </c>
      <c r="E17" s="76">
        <v>891</v>
      </c>
      <c r="F17" s="76">
        <v>4364</v>
      </c>
      <c r="G17" s="76">
        <v>2019</v>
      </c>
      <c r="H17" s="76">
        <v>2345</v>
      </c>
    </row>
    <row r="18" spans="1:8">
      <c r="A18" s="49" t="s">
        <v>85</v>
      </c>
      <c r="B18" s="76">
        <v>3190</v>
      </c>
      <c r="C18" s="76" t="s">
        <v>308</v>
      </c>
      <c r="D18" s="76" t="s">
        <v>308</v>
      </c>
      <c r="E18" s="76" t="s">
        <v>308</v>
      </c>
      <c r="F18" s="76">
        <v>3190</v>
      </c>
      <c r="G18" s="76">
        <v>2370</v>
      </c>
      <c r="H18" s="76">
        <v>820</v>
      </c>
    </row>
    <row r="19" spans="1:8">
      <c r="A19" s="49" t="s">
        <v>86</v>
      </c>
      <c r="B19" s="76">
        <v>10583</v>
      </c>
      <c r="C19" s="76" t="s">
        <v>308</v>
      </c>
      <c r="D19" s="76" t="s">
        <v>308</v>
      </c>
      <c r="E19" s="76" t="s">
        <v>308</v>
      </c>
      <c r="F19" s="76">
        <v>10583</v>
      </c>
      <c r="G19" s="76">
        <v>6197</v>
      </c>
      <c r="H19" s="76">
        <v>4386</v>
      </c>
    </row>
    <row r="20" spans="1:8">
      <c r="A20" s="49" t="s">
        <v>87</v>
      </c>
      <c r="B20" s="76">
        <v>6259</v>
      </c>
      <c r="C20" s="76">
        <v>1600</v>
      </c>
      <c r="D20" s="76">
        <v>1162</v>
      </c>
      <c r="E20" s="76">
        <v>438</v>
      </c>
      <c r="F20" s="76">
        <v>4659</v>
      </c>
      <c r="G20" s="76">
        <v>2794</v>
      </c>
      <c r="H20" s="76">
        <v>1865</v>
      </c>
    </row>
    <row r="21" spans="1:8">
      <c r="A21" s="49" t="s">
        <v>88</v>
      </c>
      <c r="B21" s="76">
        <v>5097</v>
      </c>
      <c r="C21" s="76" t="s">
        <v>308</v>
      </c>
      <c r="D21" s="76" t="s">
        <v>308</v>
      </c>
      <c r="E21" s="76" t="s">
        <v>308</v>
      </c>
      <c r="F21" s="76">
        <v>5097</v>
      </c>
      <c r="G21" s="76">
        <v>2705</v>
      </c>
      <c r="H21" s="76">
        <v>2392</v>
      </c>
    </row>
    <row r="22" spans="1:8">
      <c r="A22" s="49" t="s">
        <v>89</v>
      </c>
      <c r="B22" s="76">
        <v>6391</v>
      </c>
      <c r="C22" s="76" t="s">
        <v>308</v>
      </c>
      <c r="D22" s="76" t="s">
        <v>308</v>
      </c>
      <c r="E22" s="76" t="s">
        <v>308</v>
      </c>
      <c r="F22" s="76">
        <v>6391</v>
      </c>
      <c r="G22" s="76">
        <v>3401</v>
      </c>
      <c r="H22" s="76">
        <v>2990</v>
      </c>
    </row>
    <row r="23" spans="1:8">
      <c r="A23" s="51" t="s">
        <v>90</v>
      </c>
      <c r="B23" s="120">
        <v>6758</v>
      </c>
      <c r="C23" s="120" t="s">
        <v>308</v>
      </c>
      <c r="D23" s="120" t="s">
        <v>308</v>
      </c>
      <c r="E23" s="120" t="s">
        <v>308</v>
      </c>
      <c r="F23" s="120">
        <v>6758</v>
      </c>
      <c r="G23" s="120">
        <v>4215</v>
      </c>
      <c r="H23" s="120">
        <v>2543</v>
      </c>
    </row>
    <row r="24" spans="1:8">
      <c r="A24" s="9"/>
      <c r="B24"/>
      <c r="C24"/>
      <c r="D24"/>
      <c r="E24"/>
      <c r="F24"/>
      <c r="G24"/>
      <c r="H24"/>
    </row>
  </sheetData>
  <mergeCells count="11">
    <mergeCell ref="A1:H1"/>
    <mergeCell ref="B5:B8"/>
    <mergeCell ref="A3:H3"/>
    <mergeCell ref="A5:A8"/>
    <mergeCell ref="C5:H5"/>
    <mergeCell ref="C6:E6"/>
    <mergeCell ref="F6:H6"/>
    <mergeCell ref="D7:E7"/>
    <mergeCell ref="G7:H7"/>
    <mergeCell ref="C7:C8"/>
    <mergeCell ref="F7:F8"/>
  </mergeCells>
  <pageMargins left="0.78740157480314965" right="0.70866141732283472" top="0.39370078740157483" bottom="0.39370078740157483" header="0" footer="0"/>
  <pageSetup paperSize="9" orientation="portrait" r:id="rId1"/>
</worksheet>
</file>

<file path=xl/worksheets/sheet11.xml><?xml version="1.0" encoding="utf-8"?>
<worksheet xmlns="http://schemas.openxmlformats.org/spreadsheetml/2006/main" xmlns:r="http://schemas.openxmlformats.org/officeDocument/2006/relationships">
  <dimension ref="A1:H19"/>
  <sheetViews>
    <sheetView workbookViewId="0">
      <selection activeCell="H30" sqref="H30:I30"/>
    </sheetView>
  </sheetViews>
  <sheetFormatPr defaultRowHeight="15"/>
  <cols>
    <col min="1" max="1" width="16.5703125" customWidth="1"/>
    <col min="2" max="4" width="24.42578125" customWidth="1"/>
    <col min="5" max="5" width="17" customWidth="1"/>
  </cols>
  <sheetData>
    <row r="1" spans="1:8" s="13" customFormat="1">
      <c r="A1" s="172" t="s">
        <v>102</v>
      </c>
      <c r="B1" s="172"/>
      <c r="C1" s="172"/>
      <c r="D1" s="172"/>
    </row>
    <row r="2" spans="1:8" s="13" customFormat="1">
      <c r="A2" s="64"/>
      <c r="B2" s="64"/>
      <c r="C2" s="64"/>
      <c r="D2" s="54" t="s">
        <v>101</v>
      </c>
      <c r="E2" s="20"/>
      <c r="F2" s="20"/>
      <c r="G2" s="20"/>
      <c r="H2" s="20"/>
    </row>
    <row r="3" spans="1:8" ht="20.25" customHeight="1">
      <c r="A3" s="173"/>
      <c r="B3" s="200" t="s">
        <v>0</v>
      </c>
      <c r="C3" s="178" t="s">
        <v>12</v>
      </c>
      <c r="D3" s="176"/>
      <c r="E3" s="26"/>
    </row>
    <row r="4" spans="1:8" ht="22.5" customHeight="1">
      <c r="A4" s="175"/>
      <c r="B4" s="195"/>
      <c r="C4" s="55" t="s">
        <v>20</v>
      </c>
      <c r="D4" s="57" t="s">
        <v>23</v>
      </c>
      <c r="E4" s="26"/>
    </row>
    <row r="5" spans="1:8" ht="19.5" customHeight="1">
      <c r="A5" s="58" t="s">
        <v>77</v>
      </c>
      <c r="B5" s="76">
        <v>64123</v>
      </c>
      <c r="C5" s="76">
        <v>40422</v>
      </c>
      <c r="D5" s="76">
        <v>23701</v>
      </c>
      <c r="E5" s="27"/>
    </row>
    <row r="6" spans="1:8">
      <c r="A6" s="49" t="s">
        <v>78</v>
      </c>
      <c r="B6" s="76">
        <v>24426</v>
      </c>
      <c r="C6" s="76">
        <v>24426</v>
      </c>
      <c r="D6" s="76" t="s">
        <v>308</v>
      </c>
      <c r="E6" s="27"/>
    </row>
    <row r="7" spans="1:8">
      <c r="A7" s="49" t="s">
        <v>79</v>
      </c>
      <c r="B7" s="76">
        <v>2019</v>
      </c>
      <c r="C7" s="76">
        <v>2019</v>
      </c>
      <c r="D7" s="76" t="s">
        <v>308</v>
      </c>
      <c r="E7" s="27"/>
    </row>
    <row r="8" spans="1:8">
      <c r="A8" s="49" t="s">
        <v>298</v>
      </c>
      <c r="B8" s="76">
        <v>130</v>
      </c>
      <c r="C8" s="76">
        <v>130</v>
      </c>
      <c r="D8" s="76" t="s">
        <v>308</v>
      </c>
      <c r="E8" s="27"/>
    </row>
    <row r="9" spans="1:8">
      <c r="A9" s="49" t="s">
        <v>80</v>
      </c>
      <c r="B9" s="76">
        <v>3288</v>
      </c>
      <c r="C9" s="76">
        <v>3288</v>
      </c>
      <c r="D9" s="76" t="s">
        <v>308</v>
      </c>
      <c r="E9" s="27"/>
    </row>
    <row r="10" spans="1:8">
      <c r="A10" s="49" t="s">
        <v>81</v>
      </c>
      <c r="B10" s="76">
        <v>5260</v>
      </c>
      <c r="C10" s="76">
        <v>5260</v>
      </c>
      <c r="D10" s="76" t="s">
        <v>308</v>
      </c>
      <c r="E10" s="27"/>
    </row>
    <row r="11" spans="1:8">
      <c r="A11" s="49" t="s">
        <v>82</v>
      </c>
      <c r="B11" s="76">
        <v>3006</v>
      </c>
      <c r="C11" s="76">
        <v>3006</v>
      </c>
      <c r="D11" s="76" t="s">
        <v>308</v>
      </c>
      <c r="E11" s="27"/>
    </row>
    <row r="12" spans="1:8">
      <c r="A12" s="49" t="s">
        <v>83</v>
      </c>
      <c r="B12" s="76"/>
      <c r="C12" s="76"/>
      <c r="D12" s="76"/>
      <c r="E12" s="27"/>
    </row>
    <row r="13" spans="1:8">
      <c r="A13" s="49" t="s">
        <v>84</v>
      </c>
      <c r="B13" s="76">
        <v>3150</v>
      </c>
      <c r="C13" s="76">
        <v>1131</v>
      </c>
      <c r="D13" s="76">
        <v>2019</v>
      </c>
      <c r="E13" s="27"/>
    </row>
    <row r="14" spans="1:8">
      <c r="A14" s="49" t="s">
        <v>85</v>
      </c>
      <c r="B14" s="76">
        <v>2370</v>
      </c>
      <c r="C14" s="76" t="s">
        <v>308</v>
      </c>
      <c r="D14" s="76">
        <v>2370</v>
      </c>
      <c r="E14" s="27"/>
    </row>
    <row r="15" spans="1:8">
      <c r="A15" s="49" t="s">
        <v>86</v>
      </c>
      <c r="B15" s="76">
        <v>6197</v>
      </c>
      <c r="C15" s="76" t="s">
        <v>308</v>
      </c>
      <c r="D15" s="76">
        <v>6197</v>
      </c>
      <c r="E15" s="27"/>
    </row>
    <row r="16" spans="1:8">
      <c r="A16" s="49" t="s">
        <v>87</v>
      </c>
      <c r="B16" s="76">
        <v>3956</v>
      </c>
      <c r="C16" s="76">
        <v>1162</v>
      </c>
      <c r="D16" s="76">
        <v>2794</v>
      </c>
      <c r="E16" s="27"/>
    </row>
    <row r="17" spans="1:5">
      <c r="A17" s="49" t="s">
        <v>88</v>
      </c>
      <c r="B17" s="76">
        <v>2705</v>
      </c>
      <c r="C17" s="76" t="s">
        <v>308</v>
      </c>
      <c r="D17" s="76">
        <v>2705</v>
      </c>
      <c r="E17" s="27"/>
    </row>
    <row r="18" spans="1:5">
      <c r="A18" s="49" t="s">
        <v>89</v>
      </c>
      <c r="B18" s="76">
        <v>3401</v>
      </c>
      <c r="C18" s="76" t="s">
        <v>308</v>
      </c>
      <c r="D18" s="76">
        <v>3401</v>
      </c>
      <c r="E18" s="27"/>
    </row>
    <row r="19" spans="1:5">
      <c r="A19" s="51" t="s">
        <v>90</v>
      </c>
      <c r="B19" s="120">
        <v>4215</v>
      </c>
      <c r="C19" s="120" t="s">
        <v>308</v>
      </c>
      <c r="D19" s="120">
        <v>4215</v>
      </c>
      <c r="E19" s="27"/>
    </row>
  </sheetData>
  <mergeCells count="4">
    <mergeCell ref="A1:D1"/>
    <mergeCell ref="A3:A4"/>
    <mergeCell ref="B3:B4"/>
    <mergeCell ref="C3:D3"/>
  </mergeCells>
  <pageMargins left="0.78740157480314965" right="0.39370078740157483" top="0.39370078740157483" bottom="0.39370078740157483" header="0" footer="0"/>
  <pageSetup paperSize="9" orientation="portrait" r:id="rId1"/>
</worksheet>
</file>

<file path=xl/worksheets/sheet12.xml><?xml version="1.0" encoding="utf-8"?>
<worksheet xmlns="http://schemas.openxmlformats.org/spreadsheetml/2006/main" xmlns:r="http://schemas.openxmlformats.org/officeDocument/2006/relationships">
  <dimension ref="A1:G19"/>
  <sheetViews>
    <sheetView workbookViewId="0">
      <selection activeCell="L31" sqref="L31"/>
    </sheetView>
  </sheetViews>
  <sheetFormatPr defaultRowHeight="15"/>
  <cols>
    <col min="1" max="1" width="16.140625" customWidth="1"/>
    <col min="2" max="4" width="20" customWidth="1"/>
    <col min="5" max="5" width="16.28515625" customWidth="1"/>
  </cols>
  <sheetData>
    <row r="1" spans="1:7">
      <c r="A1" s="172" t="s">
        <v>103</v>
      </c>
      <c r="B1" s="172"/>
      <c r="C1" s="172"/>
      <c r="D1" s="172"/>
    </row>
    <row r="2" spans="1:7" s="13" customFormat="1">
      <c r="A2" s="64"/>
      <c r="B2" s="64"/>
      <c r="C2" s="64"/>
      <c r="D2" s="54" t="s">
        <v>101</v>
      </c>
      <c r="E2" s="14"/>
      <c r="F2" s="14"/>
      <c r="G2" s="14"/>
    </row>
    <row r="3" spans="1:7" ht="16.5" customHeight="1">
      <c r="A3" s="173"/>
      <c r="B3" s="200" t="s">
        <v>0</v>
      </c>
      <c r="C3" s="178" t="s">
        <v>12</v>
      </c>
      <c r="D3" s="176"/>
      <c r="E3" s="26"/>
    </row>
    <row r="4" spans="1:7" ht="24.75" customHeight="1">
      <c r="A4" s="175"/>
      <c r="B4" s="195"/>
      <c r="C4" s="55" t="s">
        <v>20</v>
      </c>
      <c r="D4" s="57" t="s">
        <v>23</v>
      </c>
      <c r="E4" s="26"/>
    </row>
    <row r="5" spans="1:7">
      <c r="A5" s="58" t="s">
        <v>77</v>
      </c>
      <c r="B5" s="76">
        <v>33536</v>
      </c>
      <c r="C5" s="76">
        <v>16195</v>
      </c>
      <c r="D5" s="76">
        <v>17341</v>
      </c>
      <c r="E5" s="24"/>
    </row>
    <row r="6" spans="1:7">
      <c r="A6" s="49" t="s">
        <v>78</v>
      </c>
      <c r="B6" s="76">
        <v>7133</v>
      </c>
      <c r="C6" s="76">
        <v>7133</v>
      </c>
      <c r="D6" s="76" t="s">
        <v>308</v>
      </c>
      <c r="E6" s="24"/>
    </row>
    <row r="7" spans="1:7">
      <c r="A7" s="49" t="s">
        <v>79</v>
      </c>
      <c r="B7" s="76">
        <v>1730</v>
      </c>
      <c r="C7" s="76">
        <v>1730</v>
      </c>
      <c r="D7" s="76" t="s">
        <v>308</v>
      </c>
      <c r="E7" s="24"/>
    </row>
    <row r="8" spans="1:7">
      <c r="A8" s="49" t="s">
        <v>298</v>
      </c>
      <c r="B8" s="76">
        <v>184</v>
      </c>
      <c r="C8" s="76">
        <v>184</v>
      </c>
      <c r="D8" s="76" t="s">
        <v>308</v>
      </c>
      <c r="E8" s="24"/>
    </row>
    <row r="9" spans="1:7">
      <c r="A9" s="49" t="s">
        <v>80</v>
      </c>
      <c r="B9" s="76">
        <v>1372</v>
      </c>
      <c r="C9" s="76">
        <v>1372</v>
      </c>
      <c r="D9" s="76" t="s">
        <v>308</v>
      </c>
      <c r="E9" s="24"/>
    </row>
    <row r="10" spans="1:7">
      <c r="A10" s="49" t="s">
        <v>81</v>
      </c>
      <c r="B10" s="76">
        <v>2608</v>
      </c>
      <c r="C10" s="76">
        <v>2608</v>
      </c>
      <c r="D10" s="76" t="s">
        <v>308</v>
      </c>
      <c r="E10" s="24"/>
    </row>
    <row r="11" spans="1:7">
      <c r="A11" s="49" t="s">
        <v>82</v>
      </c>
      <c r="B11" s="76">
        <v>1839</v>
      </c>
      <c r="C11" s="76">
        <v>1839</v>
      </c>
      <c r="D11" s="76" t="s">
        <v>308</v>
      </c>
      <c r="E11" s="24"/>
    </row>
    <row r="12" spans="1:7">
      <c r="A12" s="49" t="s">
        <v>83</v>
      </c>
      <c r="B12" s="76"/>
      <c r="C12" s="76"/>
      <c r="D12" s="76"/>
      <c r="E12" s="24"/>
    </row>
    <row r="13" spans="1:7">
      <c r="A13" s="49" t="s">
        <v>84</v>
      </c>
      <c r="B13" s="76">
        <v>3236</v>
      </c>
      <c r="C13" s="76">
        <v>891</v>
      </c>
      <c r="D13" s="76">
        <v>2345</v>
      </c>
      <c r="E13" s="24"/>
    </row>
    <row r="14" spans="1:7">
      <c r="A14" s="49" t="s">
        <v>85</v>
      </c>
      <c r="B14" s="76">
        <v>820</v>
      </c>
      <c r="C14" s="76" t="s">
        <v>308</v>
      </c>
      <c r="D14" s="76">
        <v>820</v>
      </c>
      <c r="E14" s="24"/>
    </row>
    <row r="15" spans="1:7">
      <c r="A15" s="49" t="s">
        <v>86</v>
      </c>
      <c r="B15" s="76">
        <v>4386</v>
      </c>
      <c r="C15" s="76" t="s">
        <v>308</v>
      </c>
      <c r="D15" s="76">
        <v>4386</v>
      </c>
      <c r="E15" s="24"/>
    </row>
    <row r="16" spans="1:7">
      <c r="A16" s="49" t="s">
        <v>87</v>
      </c>
      <c r="B16" s="76">
        <v>2303</v>
      </c>
      <c r="C16" s="76">
        <v>438</v>
      </c>
      <c r="D16" s="76">
        <v>1865</v>
      </c>
      <c r="E16" s="24"/>
    </row>
    <row r="17" spans="1:5">
      <c r="A17" s="49" t="s">
        <v>88</v>
      </c>
      <c r="B17" s="76">
        <v>2392</v>
      </c>
      <c r="C17" s="76" t="s">
        <v>308</v>
      </c>
      <c r="D17" s="76">
        <v>2392</v>
      </c>
      <c r="E17" s="24"/>
    </row>
    <row r="18" spans="1:5">
      <c r="A18" s="49" t="s">
        <v>89</v>
      </c>
      <c r="B18" s="76">
        <v>2990</v>
      </c>
      <c r="C18" s="76" t="s">
        <v>308</v>
      </c>
      <c r="D18" s="76">
        <v>2990</v>
      </c>
      <c r="E18" s="24"/>
    </row>
    <row r="19" spans="1:5">
      <c r="A19" s="51" t="s">
        <v>90</v>
      </c>
      <c r="B19" s="120">
        <v>2543</v>
      </c>
      <c r="C19" s="120" t="s">
        <v>308</v>
      </c>
      <c r="D19" s="120">
        <v>2543</v>
      </c>
      <c r="E19" s="24"/>
    </row>
  </sheetData>
  <mergeCells count="4">
    <mergeCell ref="A1:D1"/>
    <mergeCell ref="A3:A4"/>
    <mergeCell ref="C3:D3"/>
    <mergeCell ref="B3:B4"/>
  </mergeCells>
  <pageMargins left="0.78740157480314965" right="0.39370078740157483" top="0.39370078740157483" bottom="0.39370078740157483" header="0" footer="0"/>
  <pageSetup paperSize="9" orientation="portrait" r:id="rId1"/>
</worksheet>
</file>

<file path=xl/worksheets/sheet13.xml><?xml version="1.0" encoding="utf-8"?>
<worksheet xmlns="http://schemas.openxmlformats.org/spreadsheetml/2006/main" xmlns:r="http://schemas.openxmlformats.org/officeDocument/2006/relationships">
  <dimension ref="A1:G72"/>
  <sheetViews>
    <sheetView workbookViewId="0">
      <selection activeCell="G78" sqref="G78"/>
    </sheetView>
  </sheetViews>
  <sheetFormatPr defaultRowHeight="15"/>
  <cols>
    <col min="1" max="1" width="16" customWidth="1"/>
    <col min="2" max="7" width="12.140625" customWidth="1"/>
  </cols>
  <sheetData>
    <row r="1" spans="1:7">
      <c r="A1" s="172" t="s">
        <v>276</v>
      </c>
      <c r="B1" s="172"/>
      <c r="C1" s="172"/>
      <c r="D1" s="172"/>
      <c r="E1" s="172"/>
      <c r="F1" s="172"/>
      <c r="G1" s="172"/>
    </row>
    <row r="2" spans="1:7">
      <c r="A2" s="66"/>
      <c r="B2" s="66"/>
      <c r="C2" s="66"/>
      <c r="D2" s="66"/>
      <c r="E2" s="66"/>
      <c r="F2" s="66"/>
      <c r="G2" s="54" t="s">
        <v>60</v>
      </c>
    </row>
    <row r="3" spans="1:7" ht="15" customHeight="1">
      <c r="A3" s="205"/>
      <c r="B3" s="178" t="s">
        <v>0</v>
      </c>
      <c r="C3" s="178" t="s">
        <v>12</v>
      </c>
      <c r="D3" s="176"/>
      <c r="E3" s="176"/>
      <c r="F3" s="176"/>
      <c r="G3" s="179"/>
    </row>
    <row r="4" spans="1:7" ht="22.5">
      <c r="A4" s="206"/>
      <c r="B4" s="188"/>
      <c r="C4" s="123" t="s">
        <v>61</v>
      </c>
      <c r="D4" s="123" t="s">
        <v>62</v>
      </c>
      <c r="E4" s="123" t="s">
        <v>63</v>
      </c>
      <c r="F4" s="124" t="s">
        <v>64</v>
      </c>
      <c r="G4" s="67" t="s">
        <v>65</v>
      </c>
    </row>
    <row r="5" spans="1:7" ht="18" customHeight="1">
      <c r="A5" s="58" t="s">
        <v>77</v>
      </c>
      <c r="B5" s="92">
        <v>33536</v>
      </c>
      <c r="C5" s="92">
        <v>24039</v>
      </c>
      <c r="D5" s="92">
        <v>1224</v>
      </c>
      <c r="E5" s="92">
        <v>825</v>
      </c>
      <c r="F5" s="92">
        <v>140</v>
      </c>
      <c r="G5" s="92">
        <v>7308</v>
      </c>
    </row>
    <row r="6" spans="1:7">
      <c r="A6" s="49" t="s">
        <v>78</v>
      </c>
      <c r="B6" s="92">
        <v>7133</v>
      </c>
      <c r="C6" s="92">
        <v>3685</v>
      </c>
      <c r="D6" s="92">
        <v>234</v>
      </c>
      <c r="E6" s="92">
        <v>179</v>
      </c>
      <c r="F6" s="92">
        <v>37</v>
      </c>
      <c r="G6" s="92">
        <v>2998</v>
      </c>
    </row>
    <row r="7" spans="1:7">
      <c r="A7" s="49" t="s">
        <v>79</v>
      </c>
      <c r="B7" s="92">
        <v>1730</v>
      </c>
      <c r="C7" s="92">
        <v>1066</v>
      </c>
      <c r="D7" s="92">
        <v>20</v>
      </c>
      <c r="E7" s="92">
        <v>16</v>
      </c>
      <c r="F7" s="92">
        <v>6</v>
      </c>
      <c r="G7" s="92">
        <v>622</v>
      </c>
    </row>
    <row r="8" spans="1:7">
      <c r="A8" s="49" t="s">
        <v>298</v>
      </c>
      <c r="B8" s="92">
        <v>184</v>
      </c>
      <c r="C8" s="92">
        <v>77</v>
      </c>
      <c r="D8" s="92">
        <v>8</v>
      </c>
      <c r="E8" s="92">
        <v>19</v>
      </c>
      <c r="F8" s="92">
        <v>1</v>
      </c>
      <c r="G8" s="92">
        <v>79</v>
      </c>
    </row>
    <row r="9" spans="1:7">
      <c r="A9" s="49" t="s">
        <v>80</v>
      </c>
      <c r="B9" s="92">
        <v>1372</v>
      </c>
      <c r="C9" s="92">
        <v>767</v>
      </c>
      <c r="D9" s="92">
        <v>46</v>
      </c>
      <c r="E9" s="92">
        <v>67</v>
      </c>
      <c r="F9" s="92">
        <v>7</v>
      </c>
      <c r="G9" s="92">
        <v>485</v>
      </c>
    </row>
    <row r="10" spans="1:7">
      <c r="A10" s="49" t="s">
        <v>81</v>
      </c>
      <c r="B10" s="92">
        <v>2608</v>
      </c>
      <c r="C10" s="92">
        <v>1062</v>
      </c>
      <c r="D10" s="92">
        <v>147</v>
      </c>
      <c r="E10" s="92">
        <v>57</v>
      </c>
      <c r="F10" s="92">
        <v>20</v>
      </c>
      <c r="G10" s="92">
        <v>1322</v>
      </c>
    </row>
    <row r="11" spans="1:7">
      <c r="A11" s="49" t="s">
        <v>82</v>
      </c>
      <c r="B11" s="92">
        <v>1839</v>
      </c>
      <c r="C11" s="92">
        <v>1132</v>
      </c>
      <c r="D11" s="92">
        <v>70</v>
      </c>
      <c r="E11" s="92">
        <v>65</v>
      </c>
      <c r="F11" s="92">
        <v>8</v>
      </c>
      <c r="G11" s="92">
        <v>564</v>
      </c>
    </row>
    <row r="12" spans="1:7">
      <c r="A12" s="49" t="s">
        <v>83</v>
      </c>
      <c r="B12" s="92"/>
      <c r="C12" s="92"/>
      <c r="D12" s="92"/>
      <c r="E12" s="92"/>
      <c r="F12" s="92"/>
      <c r="G12" s="92"/>
    </row>
    <row r="13" spans="1:7">
      <c r="A13" s="49" t="s">
        <v>84</v>
      </c>
      <c r="B13" s="92">
        <v>3236</v>
      </c>
      <c r="C13" s="92">
        <v>2514</v>
      </c>
      <c r="D13" s="92">
        <v>90</v>
      </c>
      <c r="E13" s="92">
        <v>76</v>
      </c>
      <c r="F13" s="92">
        <v>14</v>
      </c>
      <c r="G13" s="92">
        <v>542</v>
      </c>
    </row>
    <row r="14" spans="1:7">
      <c r="A14" s="49" t="s">
        <v>85</v>
      </c>
      <c r="B14" s="92">
        <v>820</v>
      </c>
      <c r="C14" s="92">
        <v>674</v>
      </c>
      <c r="D14" s="92">
        <v>35</v>
      </c>
      <c r="E14" s="92">
        <v>44</v>
      </c>
      <c r="F14" s="92">
        <v>6</v>
      </c>
      <c r="G14" s="92">
        <v>61</v>
      </c>
    </row>
    <row r="15" spans="1:7">
      <c r="A15" s="49" t="s">
        <v>86</v>
      </c>
      <c r="B15" s="92">
        <v>4386</v>
      </c>
      <c r="C15" s="92">
        <v>3885</v>
      </c>
      <c r="D15" s="92">
        <v>194</v>
      </c>
      <c r="E15" s="92">
        <v>105</v>
      </c>
      <c r="F15" s="92">
        <v>6</v>
      </c>
      <c r="G15" s="92">
        <v>196</v>
      </c>
    </row>
    <row r="16" spans="1:7">
      <c r="A16" s="49" t="s">
        <v>87</v>
      </c>
      <c r="B16" s="92">
        <v>2303</v>
      </c>
      <c r="C16" s="92">
        <v>2068</v>
      </c>
      <c r="D16" s="92">
        <v>124</v>
      </c>
      <c r="E16" s="92">
        <v>34</v>
      </c>
      <c r="F16" s="92">
        <v>3</v>
      </c>
      <c r="G16" s="92">
        <v>74</v>
      </c>
    </row>
    <row r="17" spans="1:7">
      <c r="A17" s="49" t="s">
        <v>88</v>
      </c>
      <c r="B17" s="92">
        <v>2392</v>
      </c>
      <c r="C17" s="92">
        <v>2273</v>
      </c>
      <c r="D17" s="92">
        <v>42</v>
      </c>
      <c r="E17" s="92">
        <v>44</v>
      </c>
      <c r="F17" s="92">
        <v>2</v>
      </c>
      <c r="G17" s="92">
        <v>31</v>
      </c>
    </row>
    <row r="18" spans="1:7">
      <c r="A18" s="49" t="s">
        <v>89</v>
      </c>
      <c r="B18" s="92">
        <v>2990</v>
      </c>
      <c r="C18" s="92">
        <v>2623</v>
      </c>
      <c r="D18" s="92">
        <v>138</v>
      </c>
      <c r="E18" s="92">
        <v>50</v>
      </c>
      <c r="F18" s="92">
        <v>11</v>
      </c>
      <c r="G18" s="92">
        <v>168</v>
      </c>
    </row>
    <row r="19" spans="1:7">
      <c r="A19" s="49" t="s">
        <v>90</v>
      </c>
      <c r="B19" s="92">
        <v>2543</v>
      </c>
      <c r="C19" s="92">
        <v>2213</v>
      </c>
      <c r="D19" s="92">
        <v>76</v>
      </c>
      <c r="E19" s="92">
        <v>69</v>
      </c>
      <c r="F19" s="92">
        <v>19</v>
      </c>
      <c r="G19" s="92">
        <v>166</v>
      </c>
    </row>
    <row r="20" spans="1:7">
      <c r="A20" s="43"/>
      <c r="B20" s="43"/>
      <c r="C20" s="43"/>
      <c r="D20" s="43"/>
      <c r="E20" s="43"/>
      <c r="F20" s="43"/>
      <c r="G20" s="43"/>
    </row>
    <row r="21" spans="1:7">
      <c r="A21" s="43"/>
      <c r="B21" s="43"/>
      <c r="C21" s="43"/>
      <c r="D21" s="43"/>
      <c r="E21" s="43"/>
      <c r="F21" s="43"/>
      <c r="G21" s="43"/>
    </row>
    <row r="22" spans="1:7" s="13" customFormat="1">
      <c r="A22" s="43"/>
      <c r="B22" s="43"/>
      <c r="C22" s="43"/>
      <c r="D22" s="43"/>
      <c r="E22" s="43"/>
      <c r="F22" s="43"/>
      <c r="G22" s="43"/>
    </row>
    <row r="23" spans="1:7" s="13" customFormat="1">
      <c r="A23" s="43"/>
      <c r="B23" s="43"/>
      <c r="C23" s="43"/>
      <c r="D23" s="43"/>
      <c r="E23" s="43"/>
      <c r="F23" s="43"/>
      <c r="G23" s="43"/>
    </row>
    <row r="24" spans="1:7">
      <c r="A24" s="43"/>
      <c r="B24" s="43"/>
      <c r="C24" s="43"/>
      <c r="D24" s="43"/>
      <c r="E24" s="43"/>
      <c r="F24" s="43"/>
      <c r="G24" s="43"/>
    </row>
    <row r="25" spans="1:7">
      <c r="A25" s="43"/>
      <c r="B25" s="43"/>
      <c r="C25" s="43"/>
      <c r="D25" s="43"/>
      <c r="E25" s="43"/>
      <c r="F25" s="43"/>
      <c r="G25" s="54" t="s">
        <v>104</v>
      </c>
    </row>
    <row r="26" spans="1:7" s="13" customFormat="1" ht="15" customHeight="1">
      <c r="A26" s="201"/>
      <c r="B26" s="188" t="s">
        <v>0</v>
      </c>
      <c r="C26" s="178" t="s">
        <v>16</v>
      </c>
      <c r="D26" s="176"/>
      <c r="E26" s="176"/>
      <c r="F26" s="176"/>
      <c r="G26" s="179"/>
    </row>
    <row r="27" spans="1:7">
      <c r="A27" s="202"/>
      <c r="B27" s="204"/>
      <c r="C27" s="178" t="s">
        <v>18</v>
      </c>
      <c r="D27" s="176"/>
      <c r="E27" s="176"/>
      <c r="F27" s="176"/>
      <c r="G27" s="179"/>
    </row>
    <row r="28" spans="1:7" ht="22.5">
      <c r="A28" s="203"/>
      <c r="B28" s="204"/>
      <c r="C28" s="68" t="s">
        <v>61</v>
      </c>
      <c r="D28" s="68" t="s">
        <v>62</v>
      </c>
      <c r="E28" s="68" t="s">
        <v>63</v>
      </c>
      <c r="F28" s="68" t="s">
        <v>64</v>
      </c>
      <c r="G28" s="67" t="s">
        <v>65</v>
      </c>
    </row>
    <row r="29" spans="1:7">
      <c r="A29" s="58" t="s">
        <v>77</v>
      </c>
      <c r="B29" s="92">
        <v>16195</v>
      </c>
      <c r="C29" s="92">
        <v>8628</v>
      </c>
      <c r="D29" s="92">
        <v>609</v>
      </c>
      <c r="E29" s="92">
        <v>448</v>
      </c>
      <c r="F29" s="92">
        <v>89</v>
      </c>
      <c r="G29" s="92">
        <v>6421</v>
      </c>
    </row>
    <row r="30" spans="1:7">
      <c r="A30" s="49" t="s">
        <v>78</v>
      </c>
      <c r="B30" s="92">
        <v>7133</v>
      </c>
      <c r="C30" s="92">
        <v>3685</v>
      </c>
      <c r="D30" s="92">
        <v>234</v>
      </c>
      <c r="E30" s="92">
        <v>179</v>
      </c>
      <c r="F30" s="92">
        <v>37</v>
      </c>
      <c r="G30" s="92">
        <v>2998</v>
      </c>
    </row>
    <row r="31" spans="1:7">
      <c r="A31" s="49" t="s">
        <v>79</v>
      </c>
      <c r="B31" s="92">
        <v>1730</v>
      </c>
      <c r="C31" s="92">
        <v>1066</v>
      </c>
      <c r="D31" s="92">
        <v>20</v>
      </c>
      <c r="E31" s="92">
        <v>16</v>
      </c>
      <c r="F31" s="92">
        <v>6</v>
      </c>
      <c r="G31" s="92">
        <v>622</v>
      </c>
    </row>
    <row r="32" spans="1:7">
      <c r="A32" s="49" t="s">
        <v>298</v>
      </c>
      <c r="B32" s="92">
        <v>184</v>
      </c>
      <c r="C32" s="92">
        <v>77</v>
      </c>
      <c r="D32" s="92">
        <v>8</v>
      </c>
      <c r="E32" s="92">
        <v>19</v>
      </c>
      <c r="F32" s="92">
        <v>1</v>
      </c>
      <c r="G32" s="92">
        <v>79</v>
      </c>
    </row>
    <row r="33" spans="1:7">
      <c r="A33" s="49" t="s">
        <v>80</v>
      </c>
      <c r="B33" s="92">
        <v>1372</v>
      </c>
      <c r="C33" s="92">
        <v>767</v>
      </c>
      <c r="D33" s="92">
        <v>46</v>
      </c>
      <c r="E33" s="92">
        <v>67</v>
      </c>
      <c r="F33" s="92">
        <v>7</v>
      </c>
      <c r="G33" s="92">
        <v>485</v>
      </c>
    </row>
    <row r="34" spans="1:7">
      <c r="A34" s="49" t="s">
        <v>81</v>
      </c>
      <c r="B34" s="92">
        <v>2608</v>
      </c>
      <c r="C34" s="92">
        <v>1062</v>
      </c>
      <c r="D34" s="92">
        <v>147</v>
      </c>
      <c r="E34" s="92">
        <v>57</v>
      </c>
      <c r="F34" s="92">
        <v>20</v>
      </c>
      <c r="G34" s="92">
        <v>1322</v>
      </c>
    </row>
    <row r="35" spans="1:7">
      <c r="A35" s="49" t="s">
        <v>82</v>
      </c>
      <c r="B35" s="92">
        <v>1839</v>
      </c>
      <c r="C35" s="92">
        <v>1132</v>
      </c>
      <c r="D35" s="92">
        <v>70</v>
      </c>
      <c r="E35" s="92">
        <v>65</v>
      </c>
      <c r="F35" s="92">
        <v>8</v>
      </c>
      <c r="G35" s="92">
        <v>564</v>
      </c>
    </row>
    <row r="36" spans="1:7">
      <c r="A36" s="49" t="s">
        <v>83</v>
      </c>
      <c r="B36" s="92"/>
      <c r="C36" s="92"/>
      <c r="D36" s="92"/>
      <c r="E36" s="92"/>
      <c r="F36" s="92"/>
      <c r="G36" s="92"/>
    </row>
    <row r="37" spans="1:7">
      <c r="A37" s="49" t="s">
        <v>84</v>
      </c>
      <c r="B37" s="92">
        <v>891</v>
      </c>
      <c r="C37" s="92">
        <v>544</v>
      </c>
      <c r="D37" s="92">
        <v>27</v>
      </c>
      <c r="E37" s="92">
        <v>17</v>
      </c>
      <c r="F37" s="92">
        <v>7</v>
      </c>
      <c r="G37" s="92">
        <v>296</v>
      </c>
    </row>
    <row r="38" spans="1:7">
      <c r="A38" s="49" t="s">
        <v>85</v>
      </c>
      <c r="B38" s="92" t="s">
        <v>308</v>
      </c>
      <c r="C38" s="92" t="s">
        <v>308</v>
      </c>
      <c r="D38" s="92" t="s">
        <v>308</v>
      </c>
      <c r="E38" s="92" t="s">
        <v>308</v>
      </c>
      <c r="F38" s="92" t="s">
        <v>308</v>
      </c>
      <c r="G38" s="92" t="s">
        <v>308</v>
      </c>
    </row>
    <row r="39" spans="1:7">
      <c r="A39" s="49" t="s">
        <v>86</v>
      </c>
      <c r="B39" s="92" t="s">
        <v>308</v>
      </c>
      <c r="C39" s="92" t="s">
        <v>308</v>
      </c>
      <c r="D39" s="92" t="s">
        <v>308</v>
      </c>
      <c r="E39" s="92" t="s">
        <v>308</v>
      </c>
      <c r="F39" s="92" t="s">
        <v>308</v>
      </c>
      <c r="G39" s="92" t="s">
        <v>308</v>
      </c>
    </row>
    <row r="40" spans="1:7">
      <c r="A40" s="49" t="s">
        <v>87</v>
      </c>
      <c r="B40" s="92">
        <v>438</v>
      </c>
      <c r="C40" s="92">
        <v>295</v>
      </c>
      <c r="D40" s="92">
        <v>57</v>
      </c>
      <c r="E40" s="92">
        <v>28</v>
      </c>
      <c r="F40" s="92">
        <v>3</v>
      </c>
      <c r="G40" s="92">
        <v>55</v>
      </c>
    </row>
    <row r="41" spans="1:7">
      <c r="A41" s="49" t="s">
        <v>88</v>
      </c>
      <c r="B41" s="92" t="s">
        <v>308</v>
      </c>
      <c r="C41" s="92" t="s">
        <v>308</v>
      </c>
      <c r="D41" s="92" t="s">
        <v>308</v>
      </c>
      <c r="E41" s="92" t="s">
        <v>308</v>
      </c>
      <c r="F41" s="92" t="s">
        <v>308</v>
      </c>
      <c r="G41" s="92" t="s">
        <v>308</v>
      </c>
    </row>
    <row r="42" spans="1:7">
      <c r="A42" s="49" t="s">
        <v>89</v>
      </c>
      <c r="B42" s="92" t="s">
        <v>308</v>
      </c>
      <c r="C42" s="92" t="s">
        <v>308</v>
      </c>
      <c r="D42" s="92" t="s">
        <v>308</v>
      </c>
      <c r="E42" s="92" t="s">
        <v>308</v>
      </c>
      <c r="F42" s="92" t="s">
        <v>308</v>
      </c>
      <c r="G42" s="92" t="s">
        <v>308</v>
      </c>
    </row>
    <row r="43" spans="1:7">
      <c r="A43" s="49" t="s">
        <v>90</v>
      </c>
      <c r="B43" s="92" t="s">
        <v>308</v>
      </c>
      <c r="C43" s="92" t="s">
        <v>308</v>
      </c>
      <c r="D43" s="92" t="s">
        <v>308</v>
      </c>
      <c r="E43" s="92" t="s">
        <v>308</v>
      </c>
      <c r="F43" s="92" t="s">
        <v>308</v>
      </c>
      <c r="G43" s="92" t="s">
        <v>308</v>
      </c>
    </row>
    <row r="44" spans="1:7">
      <c r="A44" s="43"/>
      <c r="B44" s="43"/>
      <c r="C44" s="43"/>
      <c r="D44" s="43"/>
      <c r="E44" s="43"/>
      <c r="F44" s="43"/>
      <c r="G44" s="43"/>
    </row>
    <row r="45" spans="1:7">
      <c r="A45" s="43"/>
      <c r="B45" s="43"/>
      <c r="C45" s="43"/>
      <c r="D45" s="43"/>
      <c r="E45" s="43"/>
      <c r="F45" s="43"/>
      <c r="G45" s="43"/>
    </row>
    <row r="46" spans="1:7">
      <c r="A46" s="43"/>
      <c r="B46" s="43"/>
      <c r="C46" s="43"/>
      <c r="D46" s="43"/>
      <c r="E46" s="43"/>
      <c r="F46" s="43"/>
      <c r="G46" s="43"/>
    </row>
    <row r="47" spans="1:7">
      <c r="A47" s="43"/>
      <c r="B47" s="43"/>
      <c r="C47" s="43"/>
      <c r="D47" s="43"/>
      <c r="E47" s="43"/>
      <c r="F47" s="43"/>
      <c r="G47" s="43"/>
    </row>
    <row r="48" spans="1:7">
      <c r="A48" s="43"/>
      <c r="B48" s="43"/>
      <c r="C48" s="43"/>
      <c r="D48" s="43"/>
      <c r="E48" s="43"/>
      <c r="F48" s="43"/>
      <c r="G48" s="43"/>
    </row>
    <row r="49" spans="1:7">
      <c r="A49" s="43"/>
      <c r="B49" s="43"/>
      <c r="C49" s="43"/>
      <c r="D49" s="43"/>
      <c r="E49" s="43"/>
      <c r="F49" s="43"/>
      <c r="G49" s="43"/>
    </row>
    <row r="50" spans="1:7">
      <c r="A50" s="43"/>
      <c r="B50" s="43"/>
      <c r="C50" s="43"/>
      <c r="D50" s="43"/>
      <c r="E50" s="43"/>
      <c r="F50" s="43"/>
      <c r="G50" s="43"/>
    </row>
    <row r="51" spans="1:7">
      <c r="A51" s="43"/>
      <c r="B51" s="43"/>
      <c r="C51" s="43"/>
      <c r="D51" s="43"/>
      <c r="E51" s="43"/>
      <c r="F51" s="43"/>
      <c r="G51" s="43"/>
    </row>
    <row r="52" spans="1:7">
      <c r="A52" s="43"/>
      <c r="B52" s="43"/>
      <c r="C52" s="43"/>
      <c r="D52" s="43"/>
      <c r="E52" s="43"/>
      <c r="F52" s="43"/>
      <c r="G52" s="43"/>
    </row>
    <row r="53" spans="1:7">
      <c r="A53" s="43"/>
      <c r="B53" s="43"/>
      <c r="C53" s="43"/>
      <c r="D53" s="43"/>
      <c r="E53" s="43"/>
      <c r="F53" s="43"/>
      <c r="G53" s="43"/>
    </row>
    <row r="54" spans="1:7">
      <c r="A54" s="43"/>
      <c r="B54" s="43"/>
      <c r="C54" s="43"/>
      <c r="D54" s="43"/>
      <c r="E54" s="43"/>
      <c r="F54" s="43"/>
      <c r="G54" s="54" t="s">
        <v>104</v>
      </c>
    </row>
    <row r="55" spans="1:7" ht="15" customHeight="1">
      <c r="A55" s="201"/>
      <c r="B55" s="188" t="s">
        <v>0</v>
      </c>
      <c r="C55" s="178" t="s">
        <v>19</v>
      </c>
      <c r="D55" s="176"/>
      <c r="E55" s="176"/>
      <c r="F55" s="176"/>
      <c r="G55" s="179"/>
    </row>
    <row r="56" spans="1:7">
      <c r="A56" s="202"/>
      <c r="B56" s="204"/>
      <c r="C56" s="178" t="s">
        <v>18</v>
      </c>
      <c r="D56" s="176"/>
      <c r="E56" s="176"/>
      <c r="F56" s="176"/>
      <c r="G56" s="179"/>
    </row>
    <row r="57" spans="1:7" ht="22.5">
      <c r="A57" s="203"/>
      <c r="B57" s="204"/>
      <c r="C57" s="68" t="s">
        <v>61</v>
      </c>
      <c r="D57" s="68" t="s">
        <v>62</v>
      </c>
      <c r="E57" s="68" t="s">
        <v>63</v>
      </c>
      <c r="F57" s="68" t="s">
        <v>64</v>
      </c>
      <c r="G57" s="67" t="s">
        <v>65</v>
      </c>
    </row>
    <row r="58" spans="1:7">
      <c r="A58" s="58" t="s">
        <v>77</v>
      </c>
      <c r="B58" s="92">
        <v>17341</v>
      </c>
      <c r="C58" s="92">
        <v>15411</v>
      </c>
      <c r="D58" s="92">
        <v>615</v>
      </c>
      <c r="E58" s="92">
        <v>377</v>
      </c>
      <c r="F58" s="92">
        <v>51</v>
      </c>
      <c r="G58" s="92">
        <v>887</v>
      </c>
    </row>
    <row r="59" spans="1:7">
      <c r="A59" s="49" t="s">
        <v>78</v>
      </c>
      <c r="B59" s="92" t="s">
        <v>308</v>
      </c>
      <c r="C59" s="92" t="s">
        <v>308</v>
      </c>
      <c r="D59" s="92" t="s">
        <v>308</v>
      </c>
      <c r="E59" s="92" t="s">
        <v>308</v>
      </c>
      <c r="F59" s="92" t="s">
        <v>308</v>
      </c>
      <c r="G59" s="92" t="s">
        <v>308</v>
      </c>
    </row>
    <row r="60" spans="1:7">
      <c r="A60" s="49" t="s">
        <v>79</v>
      </c>
      <c r="B60" s="92" t="s">
        <v>308</v>
      </c>
      <c r="C60" s="92" t="s">
        <v>308</v>
      </c>
      <c r="D60" s="92" t="s">
        <v>308</v>
      </c>
      <c r="E60" s="92" t="s">
        <v>308</v>
      </c>
      <c r="F60" s="92" t="s">
        <v>308</v>
      </c>
      <c r="G60" s="92" t="s">
        <v>308</v>
      </c>
    </row>
    <row r="61" spans="1:7">
      <c r="A61" s="49" t="s">
        <v>298</v>
      </c>
      <c r="B61" s="92" t="s">
        <v>308</v>
      </c>
      <c r="C61" s="92" t="s">
        <v>308</v>
      </c>
      <c r="D61" s="92" t="s">
        <v>308</v>
      </c>
      <c r="E61" s="92" t="s">
        <v>308</v>
      </c>
      <c r="F61" s="92" t="s">
        <v>308</v>
      </c>
      <c r="G61" s="92" t="s">
        <v>308</v>
      </c>
    </row>
    <row r="62" spans="1:7">
      <c r="A62" s="49" t="s">
        <v>80</v>
      </c>
      <c r="B62" s="92" t="s">
        <v>308</v>
      </c>
      <c r="C62" s="92" t="s">
        <v>308</v>
      </c>
      <c r="D62" s="92" t="s">
        <v>308</v>
      </c>
      <c r="E62" s="92" t="s">
        <v>308</v>
      </c>
      <c r="F62" s="92" t="s">
        <v>308</v>
      </c>
      <c r="G62" s="92" t="s">
        <v>308</v>
      </c>
    </row>
    <row r="63" spans="1:7">
      <c r="A63" s="49" t="s">
        <v>81</v>
      </c>
      <c r="B63" s="92" t="s">
        <v>308</v>
      </c>
      <c r="C63" s="92" t="s">
        <v>308</v>
      </c>
      <c r="D63" s="92" t="s">
        <v>308</v>
      </c>
      <c r="E63" s="92" t="s">
        <v>308</v>
      </c>
      <c r="F63" s="92" t="s">
        <v>308</v>
      </c>
      <c r="G63" s="92" t="s">
        <v>308</v>
      </c>
    </row>
    <row r="64" spans="1:7">
      <c r="A64" s="49" t="s">
        <v>82</v>
      </c>
      <c r="B64" s="92" t="s">
        <v>308</v>
      </c>
      <c r="C64" s="92" t="s">
        <v>308</v>
      </c>
      <c r="D64" s="92" t="s">
        <v>308</v>
      </c>
      <c r="E64" s="92" t="s">
        <v>308</v>
      </c>
      <c r="F64" s="92" t="s">
        <v>308</v>
      </c>
      <c r="G64" s="92" t="s">
        <v>308</v>
      </c>
    </row>
    <row r="65" spans="1:7">
      <c r="A65" s="49" t="s">
        <v>83</v>
      </c>
      <c r="B65" s="92"/>
      <c r="C65" s="92"/>
      <c r="D65" s="92"/>
      <c r="E65" s="92"/>
      <c r="F65" s="92"/>
      <c r="G65" s="92"/>
    </row>
    <row r="66" spans="1:7">
      <c r="A66" s="49" t="s">
        <v>84</v>
      </c>
      <c r="B66" s="92">
        <v>2345</v>
      </c>
      <c r="C66" s="92">
        <v>1970</v>
      </c>
      <c r="D66" s="92">
        <v>63</v>
      </c>
      <c r="E66" s="92">
        <v>59</v>
      </c>
      <c r="F66" s="92">
        <v>7</v>
      </c>
      <c r="G66" s="92">
        <v>246</v>
      </c>
    </row>
    <row r="67" spans="1:7">
      <c r="A67" s="49" t="s">
        <v>85</v>
      </c>
      <c r="B67" s="92">
        <v>820</v>
      </c>
      <c r="C67" s="92">
        <v>674</v>
      </c>
      <c r="D67" s="92">
        <v>35</v>
      </c>
      <c r="E67" s="92">
        <v>44</v>
      </c>
      <c r="F67" s="92">
        <v>6</v>
      </c>
      <c r="G67" s="92">
        <v>61</v>
      </c>
    </row>
    <row r="68" spans="1:7">
      <c r="A68" s="49" t="s">
        <v>86</v>
      </c>
      <c r="B68" s="92">
        <v>4386</v>
      </c>
      <c r="C68" s="92">
        <v>3885</v>
      </c>
      <c r="D68" s="92">
        <v>194</v>
      </c>
      <c r="E68" s="92">
        <v>105</v>
      </c>
      <c r="F68" s="92">
        <v>6</v>
      </c>
      <c r="G68" s="92">
        <v>196</v>
      </c>
    </row>
    <row r="69" spans="1:7">
      <c r="A69" s="49" t="s">
        <v>87</v>
      </c>
      <c r="B69" s="92">
        <v>1865</v>
      </c>
      <c r="C69" s="92">
        <v>1773</v>
      </c>
      <c r="D69" s="92">
        <v>67</v>
      </c>
      <c r="E69" s="92">
        <v>6</v>
      </c>
      <c r="F69" s="92" t="s">
        <v>308</v>
      </c>
      <c r="G69" s="92">
        <v>19</v>
      </c>
    </row>
    <row r="70" spans="1:7">
      <c r="A70" s="49" t="s">
        <v>88</v>
      </c>
      <c r="B70" s="92">
        <v>2392</v>
      </c>
      <c r="C70" s="92">
        <v>2273</v>
      </c>
      <c r="D70" s="92">
        <v>42</v>
      </c>
      <c r="E70" s="92">
        <v>44</v>
      </c>
      <c r="F70" s="92">
        <v>2</v>
      </c>
      <c r="G70" s="92">
        <v>31</v>
      </c>
    </row>
    <row r="71" spans="1:7">
      <c r="A71" s="49" t="s">
        <v>89</v>
      </c>
      <c r="B71" s="92">
        <v>2990</v>
      </c>
      <c r="C71" s="92">
        <v>2623</v>
      </c>
      <c r="D71" s="92">
        <v>138</v>
      </c>
      <c r="E71" s="92">
        <v>50</v>
      </c>
      <c r="F71" s="92">
        <v>11</v>
      </c>
      <c r="G71" s="92">
        <v>168</v>
      </c>
    </row>
    <row r="72" spans="1:7">
      <c r="A72" s="51" t="s">
        <v>90</v>
      </c>
      <c r="B72" s="120">
        <v>2543</v>
      </c>
      <c r="C72" s="120">
        <v>2213</v>
      </c>
      <c r="D72" s="120">
        <v>76</v>
      </c>
      <c r="E72" s="120">
        <v>69</v>
      </c>
      <c r="F72" s="120">
        <v>19</v>
      </c>
      <c r="G72" s="120">
        <v>166</v>
      </c>
    </row>
  </sheetData>
  <mergeCells count="12">
    <mergeCell ref="A55:A57"/>
    <mergeCell ref="B55:B57"/>
    <mergeCell ref="C55:G55"/>
    <mergeCell ref="C56:G56"/>
    <mergeCell ref="A1:G1"/>
    <mergeCell ref="C27:G27"/>
    <mergeCell ref="C26:G26"/>
    <mergeCell ref="B26:B28"/>
    <mergeCell ref="A26:A28"/>
    <mergeCell ref="A3:A4"/>
    <mergeCell ref="B3:B4"/>
    <mergeCell ref="C3:G3"/>
  </mergeCells>
  <pageMargins left="0.78740157480314965" right="0.39370078740157483" top="0.39370078740157483" bottom="0.39370078740157483" header="0" footer="0"/>
  <pageSetup paperSize="9" orientation="portrait" r:id="rId1"/>
</worksheet>
</file>

<file path=xl/worksheets/sheet14.xml><?xml version="1.0" encoding="utf-8"?>
<worksheet xmlns="http://schemas.openxmlformats.org/spreadsheetml/2006/main" xmlns:r="http://schemas.openxmlformats.org/officeDocument/2006/relationships">
  <dimension ref="A1:N91"/>
  <sheetViews>
    <sheetView workbookViewId="0">
      <selection activeCell="R84" sqref="R84"/>
    </sheetView>
  </sheetViews>
  <sheetFormatPr defaultRowHeight="15"/>
  <cols>
    <col min="1" max="1" width="16" style="13" customWidth="1"/>
    <col min="2" max="14" width="9" style="13" customWidth="1"/>
    <col min="15" max="16384" width="9.140625" style="13"/>
  </cols>
  <sheetData>
    <row r="1" spans="1:14">
      <c r="A1" s="172" t="s">
        <v>105</v>
      </c>
      <c r="B1" s="172"/>
      <c r="C1" s="172"/>
      <c r="D1" s="172"/>
      <c r="E1" s="172"/>
      <c r="F1" s="172"/>
      <c r="G1" s="172"/>
      <c r="H1" s="172"/>
      <c r="I1" s="172"/>
      <c r="J1" s="172"/>
      <c r="K1" s="172"/>
      <c r="L1" s="172"/>
      <c r="M1" s="172"/>
      <c r="N1" s="172"/>
    </row>
    <row r="2" spans="1:14">
      <c r="A2" s="78"/>
      <c r="B2" s="44"/>
      <c r="C2" s="44"/>
      <c r="D2" s="44"/>
      <c r="E2" s="44"/>
      <c r="F2" s="44"/>
      <c r="G2" s="44"/>
      <c r="H2" s="44"/>
      <c r="I2" s="44"/>
      <c r="J2" s="44"/>
      <c r="K2" s="44"/>
      <c r="L2" s="44"/>
      <c r="M2" s="44"/>
      <c r="N2" s="54" t="s">
        <v>101</v>
      </c>
    </row>
    <row r="3" spans="1:14" ht="27" customHeight="1">
      <c r="A3" s="200"/>
      <c r="B3" s="176" t="s">
        <v>0</v>
      </c>
      <c r="C3" s="178" t="s">
        <v>260</v>
      </c>
      <c r="D3" s="176"/>
      <c r="E3" s="176"/>
      <c r="F3" s="176"/>
      <c r="G3" s="176"/>
      <c r="H3" s="176"/>
      <c r="I3" s="176"/>
      <c r="J3" s="176"/>
      <c r="K3" s="176"/>
      <c r="L3" s="176"/>
      <c r="M3" s="179"/>
      <c r="N3" s="179"/>
    </row>
    <row r="4" spans="1:14" ht="37.5" customHeight="1">
      <c r="A4" s="197"/>
      <c r="B4" s="177"/>
      <c r="C4" s="181" t="s">
        <v>35</v>
      </c>
      <c r="D4" s="207"/>
      <c r="E4" s="186" t="s">
        <v>67</v>
      </c>
      <c r="F4" s="186"/>
      <c r="G4" s="186" t="s">
        <v>68</v>
      </c>
      <c r="H4" s="186"/>
      <c r="I4" s="186" t="s">
        <v>69</v>
      </c>
      <c r="J4" s="186"/>
      <c r="K4" s="186" t="s">
        <v>70</v>
      </c>
      <c r="L4" s="180"/>
      <c r="M4" s="178" t="s">
        <v>71</v>
      </c>
      <c r="N4" s="179"/>
    </row>
    <row r="5" spans="1:14" ht="31.5" customHeight="1">
      <c r="A5" s="198"/>
      <c r="B5" s="177"/>
      <c r="C5" s="69" t="s">
        <v>2</v>
      </c>
      <c r="D5" s="70" t="s">
        <v>22</v>
      </c>
      <c r="E5" s="55" t="s">
        <v>2</v>
      </c>
      <c r="F5" s="70" t="s">
        <v>22</v>
      </c>
      <c r="G5" s="55" t="s">
        <v>2</v>
      </c>
      <c r="H5" s="70" t="s">
        <v>22</v>
      </c>
      <c r="I5" s="55" t="s">
        <v>2</v>
      </c>
      <c r="J5" s="70" t="s">
        <v>22</v>
      </c>
      <c r="K5" s="55" t="s">
        <v>2</v>
      </c>
      <c r="L5" s="70" t="s">
        <v>22</v>
      </c>
      <c r="M5" s="56" t="s">
        <v>2</v>
      </c>
      <c r="N5" s="71" t="s">
        <v>22</v>
      </c>
    </row>
    <row r="6" spans="1:14">
      <c r="A6" s="58" t="s">
        <v>77</v>
      </c>
      <c r="B6" s="92">
        <v>97659</v>
      </c>
      <c r="C6" s="92">
        <v>11422</v>
      </c>
      <c r="D6" s="92">
        <v>10072</v>
      </c>
      <c r="E6" s="92">
        <v>707</v>
      </c>
      <c r="F6" s="92">
        <v>1821</v>
      </c>
      <c r="G6" s="92">
        <v>139</v>
      </c>
      <c r="H6" s="92">
        <v>327</v>
      </c>
      <c r="I6" s="92">
        <v>351</v>
      </c>
      <c r="J6" s="92">
        <v>801</v>
      </c>
      <c r="K6" s="92">
        <v>2191</v>
      </c>
      <c r="L6" s="92">
        <v>2897</v>
      </c>
      <c r="M6" s="92">
        <v>49313</v>
      </c>
      <c r="N6" s="92">
        <v>17618</v>
      </c>
    </row>
    <row r="7" spans="1:14">
      <c r="A7" s="49" t="s">
        <v>78</v>
      </c>
      <c r="B7" s="92">
        <v>31559</v>
      </c>
      <c r="C7" s="92">
        <v>5562</v>
      </c>
      <c r="D7" s="92">
        <v>3192</v>
      </c>
      <c r="E7" s="92">
        <v>273</v>
      </c>
      <c r="F7" s="92">
        <v>447</v>
      </c>
      <c r="G7" s="92">
        <v>55</v>
      </c>
      <c r="H7" s="92">
        <v>65</v>
      </c>
      <c r="I7" s="92">
        <v>27</v>
      </c>
      <c r="J7" s="92">
        <v>21</v>
      </c>
      <c r="K7" s="92">
        <v>1509</v>
      </c>
      <c r="L7" s="92">
        <v>744</v>
      </c>
      <c r="M7" s="92">
        <v>17000</v>
      </c>
      <c r="N7" s="92">
        <v>2664</v>
      </c>
    </row>
    <row r="8" spans="1:14">
      <c r="A8" s="49" t="s">
        <v>79</v>
      </c>
      <c r="B8" s="92">
        <v>3749</v>
      </c>
      <c r="C8" s="92">
        <v>371</v>
      </c>
      <c r="D8" s="92">
        <v>358</v>
      </c>
      <c r="E8" s="92">
        <v>17</v>
      </c>
      <c r="F8" s="92">
        <v>84</v>
      </c>
      <c r="G8" s="92" t="s">
        <v>308</v>
      </c>
      <c r="H8" s="92" t="s">
        <v>308</v>
      </c>
      <c r="I8" s="92">
        <v>5</v>
      </c>
      <c r="J8" s="92">
        <v>47</v>
      </c>
      <c r="K8" s="92">
        <v>39</v>
      </c>
      <c r="L8" s="92">
        <v>308</v>
      </c>
      <c r="M8" s="92">
        <v>1587</v>
      </c>
      <c r="N8" s="92">
        <v>933</v>
      </c>
    </row>
    <row r="9" spans="1:14">
      <c r="A9" s="49" t="s">
        <v>298</v>
      </c>
      <c r="B9" s="92">
        <v>314</v>
      </c>
      <c r="C9" s="92">
        <v>54</v>
      </c>
      <c r="D9" s="92">
        <v>78</v>
      </c>
      <c r="E9" s="92" t="s">
        <v>308</v>
      </c>
      <c r="F9" s="92" t="s">
        <v>308</v>
      </c>
      <c r="G9" s="92" t="s">
        <v>308</v>
      </c>
      <c r="H9" s="92" t="s">
        <v>308</v>
      </c>
      <c r="I9" s="92" t="s">
        <v>308</v>
      </c>
      <c r="J9" s="92" t="s">
        <v>308</v>
      </c>
      <c r="K9" s="92">
        <v>6</v>
      </c>
      <c r="L9" s="92">
        <v>19</v>
      </c>
      <c r="M9" s="92">
        <v>70</v>
      </c>
      <c r="N9" s="92">
        <v>87</v>
      </c>
    </row>
    <row r="10" spans="1:14">
      <c r="A10" s="49" t="s">
        <v>80</v>
      </c>
      <c r="B10" s="92">
        <v>4660</v>
      </c>
      <c r="C10" s="92">
        <v>371</v>
      </c>
      <c r="D10" s="92">
        <v>579</v>
      </c>
      <c r="E10" s="92">
        <v>10</v>
      </c>
      <c r="F10" s="92">
        <v>27</v>
      </c>
      <c r="G10" s="92">
        <v>15</v>
      </c>
      <c r="H10" s="92">
        <v>11</v>
      </c>
      <c r="I10" s="92" t="s">
        <v>308</v>
      </c>
      <c r="J10" s="92" t="s">
        <v>308</v>
      </c>
      <c r="K10" s="92">
        <v>39</v>
      </c>
      <c r="L10" s="92">
        <v>98</v>
      </c>
      <c r="M10" s="92">
        <v>2853</v>
      </c>
      <c r="N10" s="92">
        <v>657</v>
      </c>
    </row>
    <row r="11" spans="1:14">
      <c r="A11" s="49" t="s">
        <v>81</v>
      </c>
      <c r="B11" s="92">
        <v>7868</v>
      </c>
      <c r="C11" s="92">
        <v>321</v>
      </c>
      <c r="D11" s="92">
        <v>184</v>
      </c>
      <c r="E11" s="92" t="s">
        <v>308</v>
      </c>
      <c r="F11" s="92">
        <v>147</v>
      </c>
      <c r="G11" s="92">
        <v>2</v>
      </c>
      <c r="H11" s="92">
        <v>1</v>
      </c>
      <c r="I11" s="92">
        <v>17</v>
      </c>
      <c r="J11" s="92">
        <v>42</v>
      </c>
      <c r="K11" s="92">
        <v>295</v>
      </c>
      <c r="L11" s="92">
        <v>754</v>
      </c>
      <c r="M11" s="92">
        <v>4625</v>
      </c>
      <c r="N11" s="92">
        <v>1480</v>
      </c>
    </row>
    <row r="12" spans="1:14">
      <c r="A12" s="49" t="s">
        <v>82</v>
      </c>
      <c r="B12" s="92">
        <v>4845</v>
      </c>
      <c r="C12" s="92">
        <v>525</v>
      </c>
      <c r="D12" s="92">
        <v>703</v>
      </c>
      <c r="E12" s="92">
        <v>2</v>
      </c>
      <c r="F12" s="92">
        <v>31</v>
      </c>
      <c r="G12" s="92">
        <v>5</v>
      </c>
      <c r="H12" s="92">
        <v>18</v>
      </c>
      <c r="I12" s="92" t="s">
        <v>308</v>
      </c>
      <c r="J12" s="92" t="s">
        <v>308</v>
      </c>
      <c r="K12" s="92">
        <v>27</v>
      </c>
      <c r="L12" s="92">
        <v>213</v>
      </c>
      <c r="M12" s="92">
        <v>2447</v>
      </c>
      <c r="N12" s="92">
        <v>874</v>
      </c>
    </row>
    <row r="13" spans="1:14">
      <c r="A13" s="49" t="s">
        <v>83</v>
      </c>
      <c r="B13" s="92"/>
      <c r="C13" s="92"/>
      <c r="D13" s="92"/>
      <c r="E13" s="92"/>
      <c r="F13" s="92"/>
      <c r="G13" s="92"/>
      <c r="H13" s="92"/>
      <c r="I13" s="92"/>
      <c r="J13" s="92"/>
      <c r="K13" s="92"/>
      <c r="L13" s="92"/>
      <c r="M13" s="92"/>
      <c r="N13" s="92"/>
    </row>
    <row r="14" spans="1:14">
      <c r="A14" s="49" t="s">
        <v>84</v>
      </c>
      <c r="B14" s="92">
        <v>6386</v>
      </c>
      <c r="C14" s="92">
        <v>514</v>
      </c>
      <c r="D14" s="92">
        <v>972</v>
      </c>
      <c r="E14" s="92">
        <v>36</v>
      </c>
      <c r="F14" s="92">
        <v>113</v>
      </c>
      <c r="G14" s="92">
        <v>17</v>
      </c>
      <c r="H14" s="92">
        <v>78</v>
      </c>
      <c r="I14" s="92">
        <v>23</v>
      </c>
      <c r="J14" s="92">
        <v>76</v>
      </c>
      <c r="K14" s="92">
        <v>80</v>
      </c>
      <c r="L14" s="92">
        <v>323</v>
      </c>
      <c r="M14" s="92">
        <v>2480</v>
      </c>
      <c r="N14" s="92">
        <v>1674</v>
      </c>
    </row>
    <row r="15" spans="1:14">
      <c r="A15" s="49" t="s">
        <v>85</v>
      </c>
      <c r="B15" s="92">
        <v>3190</v>
      </c>
      <c r="C15" s="92">
        <v>252</v>
      </c>
      <c r="D15" s="92">
        <v>111</v>
      </c>
      <c r="E15" s="92">
        <v>18</v>
      </c>
      <c r="F15" s="92">
        <v>40</v>
      </c>
      <c r="G15" s="92">
        <v>2</v>
      </c>
      <c r="H15" s="92">
        <v>7</v>
      </c>
      <c r="I15" s="92">
        <v>6</v>
      </c>
      <c r="J15" s="92">
        <v>7</v>
      </c>
      <c r="K15" s="92">
        <v>20</v>
      </c>
      <c r="L15" s="92">
        <v>48</v>
      </c>
      <c r="M15" s="92">
        <v>2072</v>
      </c>
      <c r="N15" s="92">
        <v>607</v>
      </c>
    </row>
    <row r="16" spans="1:14">
      <c r="A16" s="49" t="s">
        <v>86</v>
      </c>
      <c r="B16" s="92">
        <v>10583</v>
      </c>
      <c r="C16" s="92">
        <v>1318</v>
      </c>
      <c r="D16" s="92">
        <v>1340</v>
      </c>
      <c r="E16" s="92">
        <v>228</v>
      </c>
      <c r="F16" s="92">
        <v>372</v>
      </c>
      <c r="G16" s="92">
        <v>19</v>
      </c>
      <c r="H16" s="92">
        <v>27</v>
      </c>
      <c r="I16" s="92">
        <v>72</v>
      </c>
      <c r="J16" s="92">
        <v>175</v>
      </c>
      <c r="K16" s="92">
        <v>53</v>
      </c>
      <c r="L16" s="92">
        <v>100</v>
      </c>
      <c r="M16" s="92">
        <v>4507</v>
      </c>
      <c r="N16" s="92">
        <v>2372</v>
      </c>
    </row>
    <row r="17" spans="1:14">
      <c r="A17" s="49" t="s">
        <v>87</v>
      </c>
      <c r="B17" s="92">
        <v>6259</v>
      </c>
      <c r="C17" s="92">
        <v>823</v>
      </c>
      <c r="D17" s="92">
        <v>926</v>
      </c>
      <c r="E17" s="92">
        <v>5</v>
      </c>
      <c r="F17" s="92">
        <v>13</v>
      </c>
      <c r="G17" s="92">
        <v>5</v>
      </c>
      <c r="H17" s="92">
        <v>7</v>
      </c>
      <c r="I17" s="92">
        <v>77</v>
      </c>
      <c r="J17" s="92">
        <v>72</v>
      </c>
      <c r="K17" s="92">
        <v>39</v>
      </c>
      <c r="L17" s="92">
        <v>73</v>
      </c>
      <c r="M17" s="92">
        <v>3007</v>
      </c>
      <c r="N17" s="92">
        <v>1212</v>
      </c>
    </row>
    <row r="18" spans="1:14">
      <c r="A18" s="49" t="s">
        <v>88</v>
      </c>
      <c r="B18" s="92">
        <v>5097</v>
      </c>
      <c r="C18" s="92">
        <v>431</v>
      </c>
      <c r="D18" s="92">
        <v>319</v>
      </c>
      <c r="E18" s="92">
        <v>25</v>
      </c>
      <c r="F18" s="92">
        <v>244</v>
      </c>
      <c r="G18" s="92">
        <v>8</v>
      </c>
      <c r="H18" s="92">
        <v>62</v>
      </c>
      <c r="I18" s="92">
        <v>61</v>
      </c>
      <c r="J18" s="92">
        <v>216</v>
      </c>
      <c r="K18" s="92">
        <v>7</v>
      </c>
      <c r="L18" s="92">
        <v>53</v>
      </c>
      <c r="M18" s="92">
        <v>2173</v>
      </c>
      <c r="N18" s="92">
        <v>1498</v>
      </c>
    </row>
    <row r="19" spans="1:14">
      <c r="A19" s="49" t="s">
        <v>89</v>
      </c>
      <c r="B19" s="92">
        <v>6391</v>
      </c>
      <c r="C19" s="92">
        <v>326</v>
      </c>
      <c r="D19" s="92">
        <v>769</v>
      </c>
      <c r="E19" s="92">
        <v>32</v>
      </c>
      <c r="F19" s="92">
        <v>178</v>
      </c>
      <c r="G19" s="92">
        <v>9</v>
      </c>
      <c r="H19" s="92">
        <v>30</v>
      </c>
      <c r="I19" s="92">
        <v>25</v>
      </c>
      <c r="J19" s="92">
        <v>52</v>
      </c>
      <c r="K19" s="92">
        <v>50</v>
      </c>
      <c r="L19" s="92">
        <v>91</v>
      </c>
      <c r="M19" s="92">
        <v>2959</v>
      </c>
      <c r="N19" s="92">
        <v>1870</v>
      </c>
    </row>
    <row r="20" spans="1:14">
      <c r="A20" s="49" t="s">
        <v>90</v>
      </c>
      <c r="B20" s="92">
        <v>6758</v>
      </c>
      <c r="C20" s="92">
        <v>554</v>
      </c>
      <c r="D20" s="92">
        <v>541</v>
      </c>
      <c r="E20" s="92">
        <v>61</v>
      </c>
      <c r="F20" s="92">
        <v>125</v>
      </c>
      <c r="G20" s="92">
        <v>2</v>
      </c>
      <c r="H20" s="92">
        <v>21</v>
      </c>
      <c r="I20" s="92">
        <v>38</v>
      </c>
      <c r="J20" s="92">
        <v>93</v>
      </c>
      <c r="K20" s="92">
        <v>27</v>
      </c>
      <c r="L20" s="92">
        <v>73</v>
      </c>
      <c r="M20" s="92">
        <v>3533</v>
      </c>
      <c r="N20" s="92">
        <v>1690</v>
      </c>
    </row>
    <row r="21" spans="1:14">
      <c r="A21" s="44"/>
      <c r="B21" s="44"/>
      <c r="C21" s="44"/>
      <c r="D21" s="44"/>
      <c r="E21" s="44"/>
      <c r="F21" s="44"/>
      <c r="G21" s="44"/>
      <c r="H21" s="44"/>
      <c r="I21" s="44"/>
      <c r="J21" s="44"/>
      <c r="K21" s="44"/>
      <c r="L21" s="44"/>
      <c r="M21" s="44"/>
      <c r="N21" s="44"/>
    </row>
    <row r="22" spans="1:14">
      <c r="A22" s="44"/>
      <c r="B22" s="44"/>
      <c r="C22" s="44"/>
      <c r="D22" s="44"/>
      <c r="E22" s="44"/>
      <c r="F22" s="44"/>
      <c r="G22" s="44"/>
      <c r="H22" s="44"/>
      <c r="I22" s="44"/>
      <c r="J22" s="44"/>
      <c r="K22" s="44"/>
      <c r="L22" s="44"/>
      <c r="M22" s="44"/>
      <c r="N22" s="44"/>
    </row>
    <row r="23" spans="1:14">
      <c r="A23" s="44"/>
      <c r="B23" s="44"/>
      <c r="C23" s="44"/>
      <c r="D23" s="44"/>
      <c r="E23" s="44"/>
      <c r="F23" s="44"/>
      <c r="G23" s="44"/>
      <c r="H23" s="44"/>
      <c r="I23" s="44"/>
      <c r="J23" s="44"/>
      <c r="K23" s="44"/>
      <c r="L23" s="44"/>
      <c r="M23" s="44"/>
      <c r="N23" s="44"/>
    </row>
    <row r="24" spans="1:14">
      <c r="A24" s="44"/>
      <c r="B24" s="44"/>
      <c r="C24" s="44"/>
      <c r="D24" s="44"/>
      <c r="E24" s="44"/>
      <c r="F24" s="44"/>
      <c r="G24" s="44"/>
      <c r="H24" s="44"/>
      <c r="I24" s="44"/>
      <c r="J24" s="44"/>
      <c r="K24" s="44"/>
      <c r="L24" s="44"/>
      <c r="M24" s="44"/>
      <c r="N24" s="44"/>
    </row>
    <row r="25" spans="1:14">
      <c r="A25" s="44"/>
      <c r="B25" s="44"/>
      <c r="C25" s="44"/>
      <c r="D25" s="44"/>
      <c r="E25" s="44"/>
      <c r="F25" s="44"/>
      <c r="G25" s="44"/>
      <c r="H25" s="44"/>
      <c r="I25" s="44"/>
      <c r="J25" s="44"/>
      <c r="K25" s="44"/>
      <c r="L25" s="44"/>
      <c r="M25" s="44"/>
      <c r="N25" s="44"/>
    </row>
    <row r="26" spans="1:14">
      <c r="A26" s="79"/>
      <c r="B26" s="79"/>
      <c r="C26" s="79"/>
      <c r="D26" s="79"/>
      <c r="E26" s="79"/>
      <c r="F26" s="79"/>
      <c r="G26" s="79"/>
      <c r="H26" s="79"/>
      <c r="I26" s="79"/>
      <c r="J26" s="79"/>
      <c r="K26" s="79"/>
      <c r="L26" s="79"/>
      <c r="M26" s="79"/>
      <c r="N26" s="72"/>
    </row>
    <row r="27" spans="1:14">
      <c r="A27" s="44"/>
      <c r="B27" s="44"/>
      <c r="C27" s="44"/>
      <c r="D27" s="44"/>
      <c r="E27" s="44"/>
      <c r="F27" s="44"/>
      <c r="G27" s="44"/>
      <c r="H27" s="44"/>
      <c r="I27" s="44"/>
      <c r="J27" s="44"/>
      <c r="K27" s="44"/>
      <c r="L27" s="44"/>
      <c r="M27" s="44"/>
      <c r="N27" s="44"/>
    </row>
    <row r="28" spans="1:14">
      <c r="A28" s="44"/>
      <c r="B28" s="44"/>
      <c r="C28" s="44"/>
      <c r="D28" s="44"/>
      <c r="E28" s="44"/>
      <c r="F28" s="44"/>
      <c r="G28" s="44"/>
      <c r="H28" s="44"/>
      <c r="I28" s="44"/>
      <c r="J28" s="44"/>
      <c r="K28" s="44"/>
      <c r="L28" s="44"/>
      <c r="M28" s="44"/>
      <c r="N28" s="44"/>
    </row>
    <row r="29" spans="1:14">
      <c r="A29" s="44"/>
      <c r="B29" s="44"/>
      <c r="C29" s="44"/>
      <c r="D29" s="44"/>
      <c r="E29" s="44"/>
      <c r="F29" s="44"/>
      <c r="G29" s="44"/>
      <c r="H29" s="44"/>
      <c r="I29" s="44"/>
      <c r="J29" s="44"/>
      <c r="K29" s="44"/>
      <c r="L29" s="44"/>
      <c r="M29" s="44"/>
      <c r="N29" s="44"/>
    </row>
    <row r="30" spans="1:14">
      <c r="A30" s="44"/>
      <c r="B30" s="44"/>
      <c r="C30" s="44"/>
      <c r="D30" s="44"/>
      <c r="E30" s="44"/>
      <c r="F30" s="44"/>
      <c r="G30" s="44"/>
      <c r="H30" s="44"/>
      <c r="I30" s="44"/>
      <c r="J30" s="44"/>
      <c r="K30" s="44"/>
      <c r="L30" s="44"/>
      <c r="M30" s="44"/>
      <c r="N30" s="44"/>
    </row>
    <row r="31" spans="1:14">
      <c r="A31" s="73"/>
      <c r="B31" s="74"/>
      <c r="C31" s="74"/>
      <c r="D31" s="74"/>
      <c r="E31" s="74"/>
      <c r="F31" s="74"/>
      <c r="G31" s="74"/>
      <c r="H31" s="74"/>
      <c r="I31" s="74"/>
      <c r="J31" s="74"/>
      <c r="K31" s="74"/>
      <c r="L31" s="74"/>
      <c r="M31" s="74"/>
      <c r="N31" s="74"/>
    </row>
    <row r="32" spans="1:14">
      <c r="A32" s="49"/>
      <c r="B32" s="74"/>
      <c r="C32" s="74"/>
      <c r="D32" s="74"/>
      <c r="E32" s="75"/>
      <c r="F32" s="75"/>
      <c r="G32" s="75"/>
      <c r="H32" s="75"/>
      <c r="I32" s="74"/>
      <c r="J32" s="75"/>
      <c r="K32" s="74"/>
      <c r="L32" s="74"/>
      <c r="M32" s="74"/>
      <c r="N32" s="74"/>
    </row>
    <row r="33" spans="1:14">
      <c r="A33" s="49"/>
      <c r="B33" s="76"/>
      <c r="C33" s="76"/>
      <c r="D33" s="76"/>
      <c r="E33" s="72"/>
      <c r="F33" s="72"/>
      <c r="G33" s="72"/>
      <c r="H33" s="72"/>
      <c r="I33" s="72"/>
      <c r="J33" s="72"/>
      <c r="K33" s="72"/>
      <c r="L33" s="72"/>
      <c r="M33" s="76"/>
      <c r="N33" s="76"/>
    </row>
    <row r="34" spans="1:14">
      <c r="A34" s="49"/>
      <c r="B34" s="76"/>
      <c r="C34" s="76"/>
      <c r="D34" s="76"/>
      <c r="E34" s="127"/>
      <c r="F34" s="127"/>
      <c r="G34" s="127"/>
      <c r="H34" s="127"/>
      <c r="I34" s="127"/>
      <c r="J34" s="127"/>
      <c r="K34" s="127"/>
      <c r="L34" s="127"/>
      <c r="M34" s="76"/>
      <c r="N34" s="76"/>
    </row>
    <row r="35" spans="1:14">
      <c r="A35" s="49"/>
      <c r="B35" s="76"/>
      <c r="C35" s="76"/>
      <c r="D35" s="76"/>
      <c r="E35" s="72"/>
      <c r="F35" s="72"/>
      <c r="G35" s="72"/>
      <c r="H35" s="72"/>
      <c r="I35" s="72"/>
      <c r="J35" s="72"/>
      <c r="K35" s="72"/>
      <c r="L35" s="72"/>
      <c r="M35" s="76"/>
      <c r="N35" s="76"/>
    </row>
    <row r="36" spans="1:14">
      <c r="A36" s="49"/>
      <c r="B36" s="76"/>
      <c r="C36" s="76"/>
      <c r="D36" s="76"/>
      <c r="E36" s="72"/>
      <c r="F36" s="72"/>
      <c r="G36" s="76"/>
      <c r="H36" s="72"/>
      <c r="I36" s="72"/>
      <c r="J36" s="72"/>
      <c r="K36" s="76"/>
      <c r="L36" s="76"/>
      <c r="M36" s="76"/>
      <c r="N36" s="76"/>
    </row>
    <row r="37" spans="1:14">
      <c r="A37" s="44"/>
      <c r="B37" s="44"/>
      <c r="C37" s="44"/>
      <c r="D37" s="44"/>
      <c r="E37" s="44"/>
      <c r="F37" s="44"/>
      <c r="G37" s="44"/>
      <c r="H37" s="44"/>
      <c r="I37" s="44"/>
      <c r="J37" s="44"/>
      <c r="K37" s="44"/>
      <c r="L37" s="44"/>
      <c r="M37" s="44"/>
      <c r="N37" s="54" t="s">
        <v>104</v>
      </c>
    </row>
    <row r="38" spans="1:14" ht="21" customHeight="1">
      <c r="A38" s="210"/>
      <c r="B38" s="188" t="s">
        <v>0</v>
      </c>
      <c r="C38" s="208" t="s">
        <v>16</v>
      </c>
      <c r="D38" s="209"/>
      <c r="E38" s="209"/>
      <c r="F38" s="209"/>
      <c r="G38" s="209"/>
      <c r="H38" s="209"/>
      <c r="I38" s="209"/>
      <c r="J38" s="209"/>
      <c r="K38" s="209"/>
      <c r="L38" s="209"/>
      <c r="M38" s="209"/>
      <c r="N38" s="209"/>
    </row>
    <row r="39" spans="1:14" ht="21.75" customHeight="1">
      <c r="A39" s="211"/>
      <c r="B39" s="196"/>
      <c r="C39" s="178" t="s">
        <v>92</v>
      </c>
      <c r="D39" s="176"/>
      <c r="E39" s="176"/>
      <c r="F39" s="176"/>
      <c r="G39" s="176"/>
      <c r="H39" s="176"/>
      <c r="I39" s="176"/>
      <c r="J39" s="176"/>
      <c r="K39" s="176"/>
      <c r="L39" s="176"/>
      <c r="M39" s="179"/>
      <c r="N39" s="179"/>
    </row>
    <row r="40" spans="1:14" ht="39.75" customHeight="1">
      <c r="A40" s="211"/>
      <c r="B40" s="196"/>
      <c r="C40" s="181" t="s">
        <v>35</v>
      </c>
      <c r="D40" s="207"/>
      <c r="E40" s="186" t="s">
        <v>67</v>
      </c>
      <c r="F40" s="186"/>
      <c r="G40" s="186" t="s">
        <v>68</v>
      </c>
      <c r="H40" s="186"/>
      <c r="I40" s="186" t="s">
        <v>69</v>
      </c>
      <c r="J40" s="186"/>
      <c r="K40" s="186" t="s">
        <v>70</v>
      </c>
      <c r="L40" s="180"/>
      <c r="M40" s="178" t="s">
        <v>71</v>
      </c>
      <c r="N40" s="179"/>
    </row>
    <row r="41" spans="1:14" ht="33" customHeight="1">
      <c r="A41" s="212"/>
      <c r="B41" s="196"/>
      <c r="C41" s="69" t="s">
        <v>2</v>
      </c>
      <c r="D41" s="70" t="s">
        <v>22</v>
      </c>
      <c r="E41" s="55" t="s">
        <v>2</v>
      </c>
      <c r="F41" s="70" t="s">
        <v>22</v>
      </c>
      <c r="G41" s="55" t="s">
        <v>2</v>
      </c>
      <c r="H41" s="70" t="s">
        <v>22</v>
      </c>
      <c r="I41" s="55" t="s">
        <v>2</v>
      </c>
      <c r="J41" s="70" t="s">
        <v>22</v>
      </c>
      <c r="K41" s="55" t="s">
        <v>2</v>
      </c>
      <c r="L41" s="70" t="s">
        <v>22</v>
      </c>
      <c r="M41" s="56" t="s">
        <v>2</v>
      </c>
      <c r="N41" s="71" t="s">
        <v>22</v>
      </c>
    </row>
    <row r="42" spans="1:14">
      <c r="A42" s="58" t="s">
        <v>77</v>
      </c>
      <c r="B42" s="92">
        <v>56617</v>
      </c>
      <c r="C42" s="92">
        <v>7574</v>
      </c>
      <c r="D42" s="92">
        <v>5531</v>
      </c>
      <c r="E42" s="92">
        <v>305</v>
      </c>
      <c r="F42" s="92">
        <v>763</v>
      </c>
      <c r="G42" s="92">
        <v>93</v>
      </c>
      <c r="H42" s="92">
        <v>148</v>
      </c>
      <c r="I42" s="92">
        <v>49</v>
      </c>
      <c r="J42" s="92">
        <v>111</v>
      </c>
      <c r="K42" s="92">
        <v>1957</v>
      </c>
      <c r="L42" s="92">
        <v>2275</v>
      </c>
      <c r="M42" s="92">
        <v>30444</v>
      </c>
      <c r="N42" s="92">
        <v>7367</v>
      </c>
    </row>
    <row r="43" spans="1:14">
      <c r="A43" s="49" t="s">
        <v>78</v>
      </c>
      <c r="B43" s="92">
        <v>31559</v>
      </c>
      <c r="C43" s="92">
        <v>5562</v>
      </c>
      <c r="D43" s="92">
        <v>3192</v>
      </c>
      <c r="E43" s="92">
        <v>273</v>
      </c>
      <c r="F43" s="92">
        <v>447</v>
      </c>
      <c r="G43" s="92">
        <v>55</v>
      </c>
      <c r="H43" s="92">
        <v>65</v>
      </c>
      <c r="I43" s="92">
        <v>27</v>
      </c>
      <c r="J43" s="92">
        <v>21</v>
      </c>
      <c r="K43" s="92">
        <v>1509</v>
      </c>
      <c r="L43" s="92">
        <v>744</v>
      </c>
      <c r="M43" s="92">
        <v>17000</v>
      </c>
      <c r="N43" s="92">
        <v>2664</v>
      </c>
    </row>
    <row r="44" spans="1:14">
      <c r="A44" s="49" t="s">
        <v>79</v>
      </c>
      <c r="B44" s="92">
        <v>3749</v>
      </c>
      <c r="C44" s="92">
        <v>371</v>
      </c>
      <c r="D44" s="92">
        <v>358</v>
      </c>
      <c r="E44" s="92">
        <v>17</v>
      </c>
      <c r="F44" s="92">
        <v>84</v>
      </c>
      <c r="G44" s="92" t="s">
        <v>308</v>
      </c>
      <c r="H44" s="92" t="s">
        <v>308</v>
      </c>
      <c r="I44" s="92">
        <v>5</v>
      </c>
      <c r="J44" s="92">
        <v>47</v>
      </c>
      <c r="K44" s="92">
        <v>39</v>
      </c>
      <c r="L44" s="92">
        <v>308</v>
      </c>
      <c r="M44" s="92">
        <v>1587</v>
      </c>
      <c r="N44" s="92">
        <v>933</v>
      </c>
    </row>
    <row r="45" spans="1:14">
      <c r="A45" s="49" t="s">
        <v>298</v>
      </c>
      <c r="B45" s="92">
        <v>314</v>
      </c>
      <c r="C45" s="92">
        <v>54</v>
      </c>
      <c r="D45" s="92">
        <v>78</v>
      </c>
      <c r="E45" s="92" t="s">
        <v>308</v>
      </c>
      <c r="F45" s="92" t="s">
        <v>308</v>
      </c>
      <c r="G45" s="92" t="s">
        <v>308</v>
      </c>
      <c r="H45" s="92" t="s">
        <v>308</v>
      </c>
      <c r="I45" s="92" t="s">
        <v>308</v>
      </c>
      <c r="J45" s="92" t="s">
        <v>308</v>
      </c>
      <c r="K45" s="92">
        <v>6</v>
      </c>
      <c r="L45" s="92">
        <v>19</v>
      </c>
      <c r="M45" s="92">
        <v>70</v>
      </c>
      <c r="N45" s="92">
        <v>87</v>
      </c>
    </row>
    <row r="46" spans="1:14">
      <c r="A46" s="49" t="s">
        <v>80</v>
      </c>
      <c r="B46" s="92">
        <v>4660</v>
      </c>
      <c r="C46" s="92">
        <v>371</v>
      </c>
      <c r="D46" s="92">
        <v>579</v>
      </c>
      <c r="E46" s="92">
        <v>10</v>
      </c>
      <c r="F46" s="92">
        <v>27</v>
      </c>
      <c r="G46" s="92">
        <v>15</v>
      </c>
      <c r="H46" s="92">
        <v>11</v>
      </c>
      <c r="I46" s="92" t="s">
        <v>308</v>
      </c>
      <c r="J46" s="92" t="s">
        <v>308</v>
      </c>
      <c r="K46" s="92">
        <v>39</v>
      </c>
      <c r="L46" s="92">
        <v>98</v>
      </c>
      <c r="M46" s="92">
        <v>2853</v>
      </c>
      <c r="N46" s="92">
        <v>657</v>
      </c>
    </row>
    <row r="47" spans="1:14">
      <c r="A47" s="49" t="s">
        <v>81</v>
      </c>
      <c r="B47" s="92">
        <v>7868</v>
      </c>
      <c r="C47" s="92">
        <v>321</v>
      </c>
      <c r="D47" s="92">
        <v>184</v>
      </c>
      <c r="E47" s="92" t="s">
        <v>308</v>
      </c>
      <c r="F47" s="92">
        <v>147</v>
      </c>
      <c r="G47" s="92">
        <v>2</v>
      </c>
      <c r="H47" s="92">
        <v>1</v>
      </c>
      <c r="I47" s="92">
        <v>17</v>
      </c>
      <c r="J47" s="92">
        <v>42</v>
      </c>
      <c r="K47" s="92">
        <v>295</v>
      </c>
      <c r="L47" s="92">
        <v>754</v>
      </c>
      <c r="M47" s="92">
        <v>4625</v>
      </c>
      <c r="N47" s="92">
        <v>1480</v>
      </c>
    </row>
    <row r="48" spans="1:14">
      <c r="A48" s="49" t="s">
        <v>82</v>
      </c>
      <c r="B48" s="92">
        <v>4845</v>
      </c>
      <c r="C48" s="92">
        <v>525</v>
      </c>
      <c r="D48" s="92">
        <v>703</v>
      </c>
      <c r="E48" s="92">
        <v>2</v>
      </c>
      <c r="F48" s="92">
        <v>31</v>
      </c>
      <c r="G48" s="92">
        <v>5</v>
      </c>
      <c r="H48" s="92">
        <v>18</v>
      </c>
      <c r="I48" s="92" t="s">
        <v>308</v>
      </c>
      <c r="J48" s="92" t="s">
        <v>308</v>
      </c>
      <c r="K48" s="92">
        <v>27</v>
      </c>
      <c r="L48" s="92">
        <v>213</v>
      </c>
      <c r="M48" s="92">
        <v>2447</v>
      </c>
      <c r="N48" s="92">
        <v>874</v>
      </c>
    </row>
    <row r="49" spans="1:14">
      <c r="A49" s="49" t="s">
        <v>83</v>
      </c>
      <c r="B49" s="92"/>
      <c r="C49" s="92"/>
      <c r="D49" s="92"/>
      <c r="E49" s="92"/>
      <c r="F49" s="92"/>
      <c r="G49" s="92"/>
      <c r="H49" s="92"/>
      <c r="I49" s="92"/>
      <c r="J49" s="92"/>
      <c r="K49" s="92"/>
      <c r="L49" s="92"/>
      <c r="M49" s="92"/>
      <c r="N49" s="92"/>
    </row>
    <row r="50" spans="1:14">
      <c r="A50" s="49" t="s">
        <v>84</v>
      </c>
      <c r="B50" s="92">
        <v>2022</v>
      </c>
      <c r="C50" s="92">
        <v>169</v>
      </c>
      <c r="D50" s="92">
        <v>286</v>
      </c>
      <c r="E50" s="92">
        <v>2</v>
      </c>
      <c r="F50" s="92">
        <v>26</v>
      </c>
      <c r="G50" s="92">
        <v>16</v>
      </c>
      <c r="H50" s="92">
        <v>53</v>
      </c>
      <c r="I50" s="92"/>
      <c r="J50" s="92">
        <v>1</v>
      </c>
      <c r="K50" s="92">
        <v>27</v>
      </c>
      <c r="L50" s="92">
        <v>110</v>
      </c>
      <c r="M50" s="92">
        <v>917</v>
      </c>
      <c r="N50" s="92">
        <v>415</v>
      </c>
    </row>
    <row r="51" spans="1:14">
      <c r="A51" s="49" t="s">
        <v>85</v>
      </c>
      <c r="B51" s="92" t="s">
        <v>308</v>
      </c>
      <c r="C51" s="92" t="s">
        <v>308</v>
      </c>
      <c r="D51" s="92" t="s">
        <v>308</v>
      </c>
      <c r="E51" s="92" t="s">
        <v>308</v>
      </c>
      <c r="F51" s="92" t="s">
        <v>308</v>
      </c>
      <c r="G51" s="92" t="s">
        <v>308</v>
      </c>
      <c r="H51" s="92" t="s">
        <v>308</v>
      </c>
      <c r="I51" s="92" t="s">
        <v>308</v>
      </c>
      <c r="J51" s="92" t="s">
        <v>308</v>
      </c>
      <c r="K51" s="92" t="s">
        <v>308</v>
      </c>
      <c r="L51" s="92" t="s">
        <v>308</v>
      </c>
      <c r="M51" s="92" t="s">
        <v>308</v>
      </c>
      <c r="N51" s="92" t="s">
        <v>308</v>
      </c>
    </row>
    <row r="52" spans="1:14">
      <c r="A52" s="49" t="s">
        <v>86</v>
      </c>
      <c r="B52" s="92" t="s">
        <v>308</v>
      </c>
      <c r="C52" s="92" t="s">
        <v>308</v>
      </c>
      <c r="D52" s="92" t="s">
        <v>308</v>
      </c>
      <c r="E52" s="92" t="s">
        <v>308</v>
      </c>
      <c r="F52" s="92" t="s">
        <v>308</v>
      </c>
      <c r="G52" s="92" t="s">
        <v>308</v>
      </c>
      <c r="H52" s="92" t="s">
        <v>308</v>
      </c>
      <c r="I52" s="92" t="s">
        <v>308</v>
      </c>
      <c r="J52" s="92" t="s">
        <v>308</v>
      </c>
      <c r="K52" s="92" t="s">
        <v>308</v>
      </c>
      <c r="L52" s="92" t="s">
        <v>308</v>
      </c>
      <c r="M52" s="92" t="s">
        <v>308</v>
      </c>
      <c r="N52" s="92" t="s">
        <v>308</v>
      </c>
    </row>
    <row r="53" spans="1:14">
      <c r="A53" s="49" t="s">
        <v>87</v>
      </c>
      <c r="B53" s="92">
        <v>1600</v>
      </c>
      <c r="C53" s="92">
        <v>201</v>
      </c>
      <c r="D53" s="92">
        <v>151</v>
      </c>
      <c r="E53" s="92">
        <v>1</v>
      </c>
      <c r="F53" s="92">
        <v>1</v>
      </c>
      <c r="G53" s="92" t="s">
        <v>308</v>
      </c>
      <c r="H53" s="92" t="s">
        <v>308</v>
      </c>
      <c r="I53" s="92" t="s">
        <v>308</v>
      </c>
      <c r="J53" s="92" t="s">
        <v>308</v>
      </c>
      <c r="K53" s="92">
        <v>15</v>
      </c>
      <c r="L53" s="92">
        <v>29</v>
      </c>
      <c r="M53" s="92">
        <v>945</v>
      </c>
      <c r="N53" s="92">
        <v>257</v>
      </c>
    </row>
    <row r="54" spans="1:14">
      <c r="A54" s="49" t="s">
        <v>88</v>
      </c>
      <c r="B54" s="92" t="s">
        <v>308</v>
      </c>
      <c r="C54" s="92" t="s">
        <v>308</v>
      </c>
      <c r="D54" s="92" t="s">
        <v>308</v>
      </c>
      <c r="E54" s="92" t="s">
        <v>308</v>
      </c>
      <c r="F54" s="92" t="s">
        <v>308</v>
      </c>
      <c r="G54" s="92" t="s">
        <v>308</v>
      </c>
      <c r="H54" s="92" t="s">
        <v>308</v>
      </c>
      <c r="I54" s="92" t="s">
        <v>308</v>
      </c>
      <c r="J54" s="92" t="s">
        <v>308</v>
      </c>
      <c r="K54" s="92" t="s">
        <v>308</v>
      </c>
      <c r="L54" s="92" t="s">
        <v>308</v>
      </c>
      <c r="M54" s="92" t="s">
        <v>308</v>
      </c>
      <c r="N54" s="92" t="s">
        <v>308</v>
      </c>
    </row>
    <row r="55" spans="1:14">
      <c r="A55" s="49" t="s">
        <v>89</v>
      </c>
      <c r="B55" s="92" t="s">
        <v>308</v>
      </c>
      <c r="C55" s="92" t="s">
        <v>308</v>
      </c>
      <c r="D55" s="92" t="s">
        <v>308</v>
      </c>
      <c r="E55" s="92" t="s">
        <v>308</v>
      </c>
      <c r="F55" s="92" t="s">
        <v>308</v>
      </c>
      <c r="G55" s="92" t="s">
        <v>308</v>
      </c>
      <c r="H55" s="92" t="s">
        <v>308</v>
      </c>
      <c r="I55" s="92" t="s">
        <v>308</v>
      </c>
      <c r="J55" s="92" t="s">
        <v>308</v>
      </c>
      <c r="K55" s="92" t="s">
        <v>308</v>
      </c>
      <c r="L55" s="92" t="s">
        <v>308</v>
      </c>
      <c r="M55" s="92" t="s">
        <v>308</v>
      </c>
      <c r="N55" s="92" t="s">
        <v>308</v>
      </c>
    </row>
    <row r="56" spans="1:14">
      <c r="A56" s="49" t="s">
        <v>90</v>
      </c>
      <c r="B56" s="92" t="s">
        <v>308</v>
      </c>
      <c r="C56" s="92" t="s">
        <v>308</v>
      </c>
      <c r="D56" s="92" t="s">
        <v>308</v>
      </c>
      <c r="E56" s="92" t="s">
        <v>308</v>
      </c>
      <c r="F56" s="92" t="s">
        <v>308</v>
      </c>
      <c r="G56" s="92" t="s">
        <v>308</v>
      </c>
      <c r="H56" s="92" t="s">
        <v>308</v>
      </c>
      <c r="I56" s="92" t="s">
        <v>308</v>
      </c>
      <c r="J56" s="92" t="s">
        <v>308</v>
      </c>
      <c r="K56" s="92" t="s">
        <v>308</v>
      </c>
      <c r="L56" s="92" t="s">
        <v>308</v>
      </c>
      <c r="M56" s="92" t="s">
        <v>308</v>
      </c>
      <c r="N56" s="92" t="s">
        <v>308</v>
      </c>
    </row>
    <row r="57" spans="1:14">
      <c r="A57" s="44"/>
      <c r="B57" s="44"/>
      <c r="C57" s="44"/>
      <c r="D57" s="44"/>
      <c r="E57" s="44"/>
      <c r="F57" s="44"/>
      <c r="G57" s="44"/>
      <c r="H57" s="44"/>
      <c r="I57" s="44"/>
      <c r="J57" s="44"/>
      <c r="K57" s="44"/>
      <c r="L57" s="44"/>
      <c r="M57" s="44"/>
      <c r="N57" s="44"/>
    </row>
    <row r="58" spans="1:14">
      <c r="A58" s="44"/>
      <c r="B58" s="44"/>
      <c r="C58" s="44"/>
      <c r="D58" s="44"/>
      <c r="E58" s="44"/>
      <c r="F58" s="44"/>
      <c r="G58" s="44"/>
      <c r="H58" s="44"/>
      <c r="I58" s="44"/>
      <c r="J58" s="44"/>
      <c r="K58" s="44"/>
      <c r="L58" s="44"/>
      <c r="M58" s="44"/>
      <c r="N58" s="44"/>
    </row>
    <row r="59" spans="1:14">
      <c r="A59" s="44"/>
      <c r="B59" s="44"/>
      <c r="C59" s="44"/>
      <c r="D59" s="44"/>
      <c r="E59" s="44"/>
      <c r="F59" s="44"/>
      <c r="G59" s="44"/>
      <c r="H59" s="44"/>
      <c r="I59" s="44"/>
      <c r="J59" s="44"/>
      <c r="K59" s="44"/>
      <c r="L59" s="44"/>
      <c r="M59" s="44"/>
      <c r="N59" s="44"/>
    </row>
    <row r="60" spans="1:14">
      <c r="A60" s="44"/>
      <c r="B60" s="44"/>
      <c r="C60" s="44"/>
      <c r="D60" s="44"/>
      <c r="E60" s="44"/>
      <c r="F60" s="44"/>
      <c r="G60" s="44"/>
      <c r="H60" s="44"/>
      <c r="I60" s="44"/>
      <c r="J60" s="44"/>
      <c r="K60" s="44"/>
      <c r="L60" s="44"/>
      <c r="M60" s="44"/>
      <c r="N60" s="44"/>
    </row>
    <row r="61" spans="1:14">
      <c r="A61" s="44"/>
      <c r="B61" s="44"/>
      <c r="C61" s="44"/>
      <c r="D61" s="44"/>
      <c r="E61" s="44"/>
      <c r="F61" s="44"/>
      <c r="G61" s="44"/>
      <c r="H61" s="44"/>
      <c r="I61" s="44"/>
      <c r="J61" s="44"/>
      <c r="K61" s="44"/>
      <c r="L61" s="44"/>
      <c r="M61" s="44"/>
      <c r="N61" s="44"/>
    </row>
    <row r="62" spans="1:14">
      <c r="A62" s="44"/>
      <c r="B62" s="44"/>
      <c r="C62" s="44"/>
      <c r="D62" s="44"/>
      <c r="E62" s="44"/>
      <c r="F62" s="44"/>
      <c r="G62" s="44"/>
      <c r="H62" s="44"/>
      <c r="I62" s="44"/>
      <c r="J62" s="44"/>
      <c r="K62" s="44"/>
      <c r="L62" s="44"/>
      <c r="M62" s="44"/>
      <c r="N62" s="44"/>
    </row>
    <row r="63" spans="1:14">
      <c r="A63" s="44"/>
      <c r="B63" s="44"/>
      <c r="C63" s="44"/>
      <c r="D63" s="44"/>
      <c r="E63" s="44"/>
      <c r="F63" s="44"/>
      <c r="G63" s="44"/>
      <c r="H63" s="44"/>
      <c r="I63" s="44"/>
      <c r="J63" s="44"/>
      <c r="K63" s="44"/>
      <c r="L63" s="44"/>
      <c r="M63" s="44"/>
      <c r="N63" s="44"/>
    </row>
    <row r="64" spans="1:14">
      <c r="A64" s="44"/>
      <c r="B64" s="44"/>
      <c r="C64" s="44"/>
      <c r="D64" s="44"/>
      <c r="E64" s="44"/>
      <c r="F64" s="44"/>
      <c r="G64" s="44"/>
      <c r="H64" s="44"/>
      <c r="I64" s="44"/>
      <c r="J64" s="44"/>
      <c r="K64" s="44"/>
      <c r="L64" s="44"/>
      <c r="M64" s="44"/>
      <c r="N64" s="44"/>
    </row>
    <row r="65" spans="1:14" s="8" customFormat="1">
      <c r="A65" s="79"/>
      <c r="B65" s="79"/>
      <c r="C65" s="79"/>
      <c r="D65" s="79"/>
      <c r="E65" s="79"/>
      <c r="F65" s="79"/>
      <c r="G65" s="79"/>
      <c r="H65" s="79"/>
      <c r="I65" s="79"/>
      <c r="J65" s="79"/>
      <c r="K65" s="79"/>
      <c r="L65" s="79"/>
      <c r="M65" s="79"/>
      <c r="N65" s="72"/>
    </row>
    <row r="66" spans="1:14" s="8" customFormat="1">
      <c r="A66" s="44"/>
      <c r="B66" s="44"/>
      <c r="C66" s="44"/>
      <c r="D66" s="44"/>
      <c r="E66" s="44"/>
      <c r="F66" s="44"/>
      <c r="G66" s="44"/>
      <c r="H66" s="44"/>
      <c r="I66" s="44"/>
      <c r="J66" s="44"/>
      <c r="K66" s="44"/>
      <c r="L66" s="44"/>
      <c r="M66" s="44"/>
      <c r="N66" s="44"/>
    </row>
    <row r="67" spans="1:14" s="8" customFormat="1">
      <c r="A67" s="44"/>
      <c r="B67" s="44"/>
      <c r="C67" s="44"/>
      <c r="D67" s="44"/>
      <c r="E67" s="44"/>
      <c r="F67" s="44"/>
      <c r="G67" s="44"/>
      <c r="H67" s="44"/>
      <c r="I67" s="44"/>
      <c r="J67" s="44"/>
      <c r="K67" s="44"/>
      <c r="L67" s="44"/>
      <c r="M67" s="44"/>
      <c r="N67" s="44"/>
    </row>
    <row r="68" spans="1:14" s="8" customFormat="1">
      <c r="A68" s="44"/>
      <c r="B68" s="44"/>
      <c r="C68" s="44"/>
      <c r="D68" s="44"/>
      <c r="E68" s="44"/>
      <c r="F68" s="44"/>
      <c r="G68" s="44"/>
      <c r="H68" s="44"/>
      <c r="I68" s="44"/>
      <c r="J68" s="44"/>
      <c r="K68" s="44"/>
      <c r="L68" s="44"/>
      <c r="M68" s="44"/>
      <c r="N68" s="44"/>
    </row>
    <row r="69" spans="1:14" s="8" customFormat="1">
      <c r="A69" s="73"/>
      <c r="B69" s="74"/>
      <c r="C69" s="74"/>
      <c r="D69" s="74"/>
      <c r="E69" s="74"/>
      <c r="F69" s="74"/>
      <c r="G69" s="74"/>
      <c r="H69" s="74"/>
      <c r="I69" s="74"/>
      <c r="J69" s="74"/>
      <c r="K69" s="74"/>
      <c r="L69" s="74"/>
      <c r="M69" s="74"/>
      <c r="N69" s="74"/>
    </row>
    <row r="70" spans="1:14" s="8" customFormat="1">
      <c r="A70" s="73"/>
      <c r="B70" s="74"/>
      <c r="C70" s="74"/>
      <c r="D70" s="74"/>
      <c r="E70" s="74"/>
      <c r="F70" s="74"/>
      <c r="G70" s="74"/>
      <c r="H70" s="74"/>
      <c r="I70" s="74"/>
      <c r="J70" s="74"/>
      <c r="K70" s="74"/>
      <c r="L70" s="74"/>
      <c r="M70" s="74"/>
      <c r="N70" s="74"/>
    </row>
    <row r="71" spans="1:14" s="8" customFormat="1">
      <c r="A71" s="77"/>
      <c r="B71" s="76"/>
      <c r="C71" s="76"/>
      <c r="D71" s="76"/>
      <c r="E71" s="72"/>
      <c r="F71" s="72"/>
      <c r="G71" s="72"/>
      <c r="H71" s="72"/>
      <c r="I71" s="72"/>
      <c r="J71" s="72"/>
      <c r="K71" s="72"/>
      <c r="L71" s="72"/>
      <c r="M71" s="76"/>
      <c r="N71" s="76"/>
    </row>
    <row r="72" spans="1:14">
      <c r="A72" s="44"/>
      <c r="B72" s="44"/>
      <c r="C72" s="44"/>
      <c r="D72" s="44"/>
      <c r="E72" s="44"/>
      <c r="F72" s="44"/>
      <c r="G72" s="44"/>
      <c r="H72" s="44"/>
      <c r="I72" s="44"/>
      <c r="J72" s="44"/>
      <c r="K72" s="44"/>
      <c r="L72" s="44"/>
      <c r="M72" s="44"/>
      <c r="N72" s="54" t="s">
        <v>104</v>
      </c>
    </row>
    <row r="73" spans="1:14" ht="20.25" customHeight="1">
      <c r="A73" s="210"/>
      <c r="B73" s="188" t="s">
        <v>0</v>
      </c>
      <c r="C73" s="208" t="s">
        <v>19</v>
      </c>
      <c r="D73" s="209"/>
      <c r="E73" s="209"/>
      <c r="F73" s="209"/>
      <c r="G73" s="209"/>
      <c r="H73" s="209"/>
      <c r="I73" s="209"/>
      <c r="J73" s="209"/>
      <c r="K73" s="209"/>
      <c r="L73" s="209"/>
      <c r="M73" s="209"/>
      <c r="N73" s="209"/>
    </row>
    <row r="74" spans="1:14" ht="21.75" customHeight="1">
      <c r="A74" s="211"/>
      <c r="B74" s="196"/>
      <c r="C74" s="178" t="s">
        <v>92</v>
      </c>
      <c r="D74" s="176"/>
      <c r="E74" s="176"/>
      <c r="F74" s="176"/>
      <c r="G74" s="176"/>
      <c r="H74" s="176"/>
      <c r="I74" s="176"/>
      <c r="J74" s="176"/>
      <c r="K74" s="176"/>
      <c r="L74" s="176"/>
      <c r="M74" s="179"/>
      <c r="N74" s="179"/>
    </row>
    <row r="75" spans="1:14" ht="26.25" customHeight="1">
      <c r="A75" s="211"/>
      <c r="B75" s="196"/>
      <c r="C75" s="181" t="s">
        <v>35</v>
      </c>
      <c r="D75" s="207"/>
      <c r="E75" s="186" t="s">
        <v>67</v>
      </c>
      <c r="F75" s="186"/>
      <c r="G75" s="186" t="s">
        <v>68</v>
      </c>
      <c r="H75" s="186"/>
      <c r="I75" s="186" t="s">
        <v>69</v>
      </c>
      <c r="J75" s="186"/>
      <c r="K75" s="186" t="s">
        <v>70</v>
      </c>
      <c r="L75" s="180"/>
      <c r="M75" s="178" t="s">
        <v>71</v>
      </c>
      <c r="N75" s="179"/>
    </row>
    <row r="76" spans="1:14" ht="30" customHeight="1">
      <c r="A76" s="212"/>
      <c r="B76" s="196"/>
      <c r="C76" s="69" t="s">
        <v>2</v>
      </c>
      <c r="D76" s="70" t="s">
        <v>22</v>
      </c>
      <c r="E76" s="55" t="s">
        <v>2</v>
      </c>
      <c r="F76" s="70" t="s">
        <v>22</v>
      </c>
      <c r="G76" s="55" t="s">
        <v>2</v>
      </c>
      <c r="H76" s="70" t="s">
        <v>22</v>
      </c>
      <c r="I76" s="55" t="s">
        <v>2</v>
      </c>
      <c r="J76" s="70" t="s">
        <v>22</v>
      </c>
      <c r="K76" s="55" t="s">
        <v>2</v>
      </c>
      <c r="L76" s="70" t="s">
        <v>22</v>
      </c>
      <c r="M76" s="56" t="s">
        <v>2</v>
      </c>
      <c r="N76" s="71" t="s">
        <v>22</v>
      </c>
    </row>
    <row r="77" spans="1:14">
      <c r="A77" s="58" t="s">
        <v>77</v>
      </c>
      <c r="B77" s="92">
        <v>41042</v>
      </c>
      <c r="C77" s="92">
        <v>3848</v>
      </c>
      <c r="D77" s="92">
        <v>4541</v>
      </c>
      <c r="E77" s="92">
        <v>402</v>
      </c>
      <c r="F77" s="92">
        <v>1058</v>
      </c>
      <c r="G77" s="92">
        <v>46</v>
      </c>
      <c r="H77" s="92">
        <v>179</v>
      </c>
      <c r="I77" s="92">
        <v>302</v>
      </c>
      <c r="J77" s="92">
        <v>690</v>
      </c>
      <c r="K77" s="92">
        <v>234</v>
      </c>
      <c r="L77" s="92">
        <v>622</v>
      </c>
      <c r="M77" s="92">
        <v>18869</v>
      </c>
      <c r="N77" s="92">
        <v>10251</v>
      </c>
    </row>
    <row r="78" spans="1:14">
      <c r="A78" s="49" t="s">
        <v>78</v>
      </c>
      <c r="B78" s="92" t="s">
        <v>308</v>
      </c>
      <c r="C78" s="92" t="s">
        <v>308</v>
      </c>
      <c r="D78" s="92" t="s">
        <v>308</v>
      </c>
      <c r="E78" s="92" t="s">
        <v>308</v>
      </c>
      <c r="F78" s="92" t="s">
        <v>308</v>
      </c>
      <c r="G78" s="92" t="s">
        <v>308</v>
      </c>
      <c r="H78" s="92" t="s">
        <v>308</v>
      </c>
      <c r="I78" s="92" t="s">
        <v>308</v>
      </c>
      <c r="J78" s="92" t="s">
        <v>308</v>
      </c>
      <c r="K78" s="92" t="s">
        <v>308</v>
      </c>
      <c r="L78" s="92" t="s">
        <v>308</v>
      </c>
      <c r="M78" s="92" t="s">
        <v>308</v>
      </c>
      <c r="N78" s="92" t="s">
        <v>308</v>
      </c>
    </row>
    <row r="79" spans="1:14">
      <c r="A79" s="49" t="s">
        <v>79</v>
      </c>
      <c r="B79" s="92" t="s">
        <v>308</v>
      </c>
      <c r="C79" s="92" t="s">
        <v>308</v>
      </c>
      <c r="D79" s="92" t="s">
        <v>308</v>
      </c>
      <c r="E79" s="92" t="s">
        <v>308</v>
      </c>
      <c r="F79" s="92" t="s">
        <v>308</v>
      </c>
      <c r="G79" s="92" t="s">
        <v>308</v>
      </c>
      <c r="H79" s="92" t="s">
        <v>308</v>
      </c>
      <c r="I79" s="92" t="s">
        <v>308</v>
      </c>
      <c r="J79" s="92" t="s">
        <v>308</v>
      </c>
      <c r="K79" s="92" t="s">
        <v>308</v>
      </c>
      <c r="L79" s="92" t="s">
        <v>308</v>
      </c>
      <c r="M79" s="92" t="s">
        <v>308</v>
      </c>
      <c r="N79" s="92" t="s">
        <v>308</v>
      </c>
    </row>
    <row r="80" spans="1:14">
      <c r="A80" s="49" t="s">
        <v>298</v>
      </c>
      <c r="B80" s="92" t="s">
        <v>308</v>
      </c>
      <c r="C80" s="92" t="s">
        <v>308</v>
      </c>
      <c r="D80" s="92" t="s">
        <v>308</v>
      </c>
      <c r="E80" s="92" t="s">
        <v>308</v>
      </c>
      <c r="F80" s="92" t="s">
        <v>308</v>
      </c>
      <c r="G80" s="92" t="s">
        <v>308</v>
      </c>
      <c r="H80" s="92" t="s">
        <v>308</v>
      </c>
      <c r="I80" s="92" t="s">
        <v>308</v>
      </c>
      <c r="J80" s="92" t="s">
        <v>308</v>
      </c>
      <c r="K80" s="92" t="s">
        <v>308</v>
      </c>
      <c r="L80" s="92" t="s">
        <v>308</v>
      </c>
      <c r="M80" s="92" t="s">
        <v>308</v>
      </c>
      <c r="N80" s="92" t="s">
        <v>308</v>
      </c>
    </row>
    <row r="81" spans="1:14">
      <c r="A81" s="49" t="s">
        <v>80</v>
      </c>
      <c r="B81" s="92" t="s">
        <v>308</v>
      </c>
      <c r="C81" s="92" t="s">
        <v>308</v>
      </c>
      <c r="D81" s="92" t="s">
        <v>308</v>
      </c>
      <c r="E81" s="92" t="s">
        <v>308</v>
      </c>
      <c r="F81" s="92" t="s">
        <v>308</v>
      </c>
      <c r="G81" s="92" t="s">
        <v>308</v>
      </c>
      <c r="H81" s="92" t="s">
        <v>308</v>
      </c>
      <c r="I81" s="92" t="s">
        <v>308</v>
      </c>
      <c r="J81" s="92" t="s">
        <v>308</v>
      </c>
      <c r="K81" s="92" t="s">
        <v>308</v>
      </c>
      <c r="L81" s="92" t="s">
        <v>308</v>
      </c>
      <c r="M81" s="92" t="s">
        <v>308</v>
      </c>
      <c r="N81" s="92" t="s">
        <v>308</v>
      </c>
    </row>
    <row r="82" spans="1:14">
      <c r="A82" s="49" t="s">
        <v>81</v>
      </c>
      <c r="B82" s="92" t="s">
        <v>308</v>
      </c>
      <c r="C82" s="92" t="s">
        <v>308</v>
      </c>
      <c r="D82" s="92" t="s">
        <v>308</v>
      </c>
      <c r="E82" s="92" t="s">
        <v>308</v>
      </c>
      <c r="F82" s="92" t="s">
        <v>308</v>
      </c>
      <c r="G82" s="92" t="s">
        <v>308</v>
      </c>
      <c r="H82" s="92" t="s">
        <v>308</v>
      </c>
      <c r="I82" s="92" t="s">
        <v>308</v>
      </c>
      <c r="J82" s="92" t="s">
        <v>308</v>
      </c>
      <c r="K82" s="92" t="s">
        <v>308</v>
      </c>
      <c r="L82" s="92" t="s">
        <v>308</v>
      </c>
      <c r="M82" s="92" t="s">
        <v>308</v>
      </c>
      <c r="N82" s="92" t="s">
        <v>308</v>
      </c>
    </row>
    <row r="83" spans="1:14">
      <c r="A83" s="49" t="s">
        <v>82</v>
      </c>
      <c r="B83" s="92" t="s">
        <v>308</v>
      </c>
      <c r="C83" s="92" t="s">
        <v>308</v>
      </c>
      <c r="D83" s="92" t="s">
        <v>308</v>
      </c>
      <c r="E83" s="92" t="s">
        <v>308</v>
      </c>
      <c r="F83" s="92" t="s">
        <v>308</v>
      </c>
      <c r="G83" s="92" t="s">
        <v>308</v>
      </c>
      <c r="H83" s="92" t="s">
        <v>308</v>
      </c>
      <c r="I83" s="92" t="s">
        <v>308</v>
      </c>
      <c r="J83" s="92" t="s">
        <v>308</v>
      </c>
      <c r="K83" s="92" t="s">
        <v>308</v>
      </c>
      <c r="L83" s="92" t="s">
        <v>308</v>
      </c>
      <c r="M83" s="92" t="s">
        <v>308</v>
      </c>
      <c r="N83" s="92" t="s">
        <v>308</v>
      </c>
    </row>
    <row r="84" spans="1:14">
      <c r="A84" s="49" t="s">
        <v>83</v>
      </c>
      <c r="B84" s="92"/>
      <c r="C84" s="92"/>
      <c r="D84" s="92"/>
      <c r="E84" s="92"/>
      <c r="F84" s="92"/>
      <c r="G84" s="92"/>
      <c r="H84" s="92"/>
      <c r="I84" s="92"/>
      <c r="J84" s="92"/>
      <c r="K84" s="92"/>
      <c r="L84" s="92"/>
      <c r="M84" s="92"/>
      <c r="N84" s="92"/>
    </row>
    <row r="85" spans="1:14">
      <c r="A85" s="49" t="s">
        <v>84</v>
      </c>
      <c r="B85" s="92">
        <v>4364</v>
      </c>
      <c r="C85" s="92">
        <v>345</v>
      </c>
      <c r="D85" s="92">
        <v>686</v>
      </c>
      <c r="E85" s="92">
        <v>34</v>
      </c>
      <c r="F85" s="92">
        <v>87</v>
      </c>
      <c r="G85" s="92">
        <v>1</v>
      </c>
      <c r="H85" s="92">
        <v>25</v>
      </c>
      <c r="I85" s="92">
        <v>23</v>
      </c>
      <c r="J85" s="92">
        <v>75</v>
      </c>
      <c r="K85" s="92">
        <v>53</v>
      </c>
      <c r="L85" s="92">
        <v>213</v>
      </c>
      <c r="M85" s="92">
        <v>1563</v>
      </c>
      <c r="N85" s="92">
        <v>1259</v>
      </c>
    </row>
    <row r="86" spans="1:14">
      <c r="A86" s="49" t="s">
        <v>85</v>
      </c>
      <c r="B86" s="92">
        <v>3190</v>
      </c>
      <c r="C86" s="92">
        <v>252</v>
      </c>
      <c r="D86" s="92">
        <v>111</v>
      </c>
      <c r="E86" s="92">
        <v>18</v>
      </c>
      <c r="F86" s="92">
        <v>40</v>
      </c>
      <c r="G86" s="92">
        <v>2</v>
      </c>
      <c r="H86" s="92">
        <v>7</v>
      </c>
      <c r="I86" s="92">
        <v>6</v>
      </c>
      <c r="J86" s="92">
        <v>7</v>
      </c>
      <c r="K86" s="92">
        <v>20</v>
      </c>
      <c r="L86" s="92">
        <v>48</v>
      </c>
      <c r="M86" s="92">
        <v>2072</v>
      </c>
      <c r="N86" s="92">
        <v>607</v>
      </c>
    </row>
    <row r="87" spans="1:14">
      <c r="A87" s="49" t="s">
        <v>86</v>
      </c>
      <c r="B87" s="92">
        <v>10583</v>
      </c>
      <c r="C87" s="92">
        <v>1318</v>
      </c>
      <c r="D87" s="92">
        <v>1340</v>
      </c>
      <c r="E87" s="92">
        <v>228</v>
      </c>
      <c r="F87" s="92">
        <v>372</v>
      </c>
      <c r="G87" s="92">
        <v>19</v>
      </c>
      <c r="H87" s="92">
        <v>27</v>
      </c>
      <c r="I87" s="92">
        <v>72</v>
      </c>
      <c r="J87" s="92">
        <v>175</v>
      </c>
      <c r="K87" s="92">
        <v>53</v>
      </c>
      <c r="L87" s="92">
        <v>100</v>
      </c>
      <c r="M87" s="92">
        <v>4507</v>
      </c>
      <c r="N87" s="92">
        <v>2372</v>
      </c>
    </row>
    <row r="88" spans="1:14">
      <c r="A88" s="49" t="s">
        <v>87</v>
      </c>
      <c r="B88" s="92">
        <v>4659</v>
      </c>
      <c r="C88" s="92">
        <v>622</v>
      </c>
      <c r="D88" s="92">
        <v>775</v>
      </c>
      <c r="E88" s="92">
        <v>4</v>
      </c>
      <c r="F88" s="92">
        <v>12</v>
      </c>
      <c r="G88" s="92">
        <v>5</v>
      </c>
      <c r="H88" s="92">
        <v>7</v>
      </c>
      <c r="I88" s="92">
        <v>77</v>
      </c>
      <c r="J88" s="92">
        <v>72</v>
      </c>
      <c r="K88" s="92">
        <v>24</v>
      </c>
      <c r="L88" s="92">
        <v>44</v>
      </c>
      <c r="M88" s="92">
        <v>2062</v>
      </c>
      <c r="N88" s="92">
        <v>955</v>
      </c>
    </row>
    <row r="89" spans="1:14">
      <c r="A89" s="49" t="s">
        <v>88</v>
      </c>
      <c r="B89" s="92">
        <v>5097</v>
      </c>
      <c r="C89" s="92">
        <v>431</v>
      </c>
      <c r="D89" s="92">
        <v>319</v>
      </c>
      <c r="E89" s="92">
        <v>25</v>
      </c>
      <c r="F89" s="92">
        <v>244</v>
      </c>
      <c r="G89" s="92">
        <v>8</v>
      </c>
      <c r="H89" s="92">
        <v>62</v>
      </c>
      <c r="I89" s="92">
        <v>61</v>
      </c>
      <c r="J89" s="92">
        <v>216</v>
      </c>
      <c r="K89" s="92">
        <v>7</v>
      </c>
      <c r="L89" s="92">
        <v>53</v>
      </c>
      <c r="M89" s="92">
        <v>2173</v>
      </c>
      <c r="N89" s="92">
        <v>1498</v>
      </c>
    </row>
    <row r="90" spans="1:14">
      <c r="A90" s="49" t="s">
        <v>89</v>
      </c>
      <c r="B90" s="92">
        <v>6391</v>
      </c>
      <c r="C90" s="92">
        <v>326</v>
      </c>
      <c r="D90" s="92">
        <v>769</v>
      </c>
      <c r="E90" s="92">
        <v>32</v>
      </c>
      <c r="F90" s="92">
        <v>178</v>
      </c>
      <c r="G90" s="92">
        <v>9</v>
      </c>
      <c r="H90" s="92">
        <v>30</v>
      </c>
      <c r="I90" s="92">
        <v>25</v>
      </c>
      <c r="J90" s="92">
        <v>52</v>
      </c>
      <c r="K90" s="92">
        <v>50</v>
      </c>
      <c r="L90" s="92">
        <v>91</v>
      </c>
      <c r="M90" s="92">
        <v>2959</v>
      </c>
      <c r="N90" s="92">
        <v>1870</v>
      </c>
    </row>
    <row r="91" spans="1:14">
      <c r="A91" s="51" t="s">
        <v>90</v>
      </c>
      <c r="B91" s="120">
        <v>6758</v>
      </c>
      <c r="C91" s="120">
        <v>554</v>
      </c>
      <c r="D91" s="120">
        <v>541</v>
      </c>
      <c r="E91" s="120">
        <v>61</v>
      </c>
      <c r="F91" s="120">
        <v>125</v>
      </c>
      <c r="G91" s="120">
        <v>2</v>
      </c>
      <c r="H91" s="120">
        <v>21</v>
      </c>
      <c r="I91" s="120">
        <v>38</v>
      </c>
      <c r="J91" s="120">
        <v>93</v>
      </c>
      <c r="K91" s="120">
        <v>27</v>
      </c>
      <c r="L91" s="120">
        <v>73</v>
      </c>
      <c r="M91" s="120">
        <v>3533</v>
      </c>
      <c r="N91" s="120">
        <v>1690</v>
      </c>
    </row>
  </sheetData>
  <mergeCells count="30">
    <mergeCell ref="C75:D75"/>
    <mergeCell ref="C74:N74"/>
    <mergeCell ref="C73:N73"/>
    <mergeCell ref="B73:B76"/>
    <mergeCell ref="A73:A76"/>
    <mergeCell ref="M75:N75"/>
    <mergeCell ref="K75:L75"/>
    <mergeCell ref="I75:J75"/>
    <mergeCell ref="G75:H75"/>
    <mergeCell ref="E75:F75"/>
    <mergeCell ref="C40:D40"/>
    <mergeCell ref="C39:N39"/>
    <mergeCell ref="C38:N38"/>
    <mergeCell ref="B38:B41"/>
    <mergeCell ref="A38:A41"/>
    <mergeCell ref="M40:N40"/>
    <mergeCell ref="K40:L40"/>
    <mergeCell ref="I40:J40"/>
    <mergeCell ref="G40:H40"/>
    <mergeCell ref="E40:F40"/>
    <mergeCell ref="B3:B5"/>
    <mergeCell ref="A3:A5"/>
    <mergeCell ref="A1:N1"/>
    <mergeCell ref="C3:N3"/>
    <mergeCell ref="C4:D4"/>
    <mergeCell ref="E4:F4"/>
    <mergeCell ref="G4:H4"/>
    <mergeCell ref="I4:J4"/>
    <mergeCell ref="K4:L4"/>
    <mergeCell ref="M4:N4"/>
  </mergeCells>
  <pageMargins left="0.78740157480314965" right="0.70866141732283472" top="0.39370078740157483" bottom="0.39370078740157483" header="0.31496062992125984" footer="0.31496062992125984"/>
  <pageSetup paperSize="9" scale="95" orientation="landscape" r:id="rId1"/>
</worksheet>
</file>

<file path=xl/worksheets/sheet15.xml><?xml version="1.0" encoding="utf-8"?>
<worksheet xmlns="http://schemas.openxmlformats.org/spreadsheetml/2006/main" xmlns:r="http://schemas.openxmlformats.org/officeDocument/2006/relationships">
  <dimension ref="A1:H73"/>
  <sheetViews>
    <sheetView workbookViewId="0">
      <selection activeCell="B58" sqref="B58:H73"/>
    </sheetView>
  </sheetViews>
  <sheetFormatPr defaultRowHeight="15"/>
  <cols>
    <col min="1" max="1" width="16.140625" customWidth="1"/>
    <col min="2" max="7" width="10.28515625" customWidth="1"/>
    <col min="8" max="8" width="11.7109375" customWidth="1"/>
  </cols>
  <sheetData>
    <row r="1" spans="1:8">
      <c r="A1" s="172" t="s">
        <v>226</v>
      </c>
      <c r="B1" s="172"/>
      <c r="C1" s="172"/>
      <c r="D1" s="172"/>
      <c r="E1" s="172"/>
      <c r="F1" s="172"/>
      <c r="G1" s="172"/>
      <c r="H1" s="172"/>
    </row>
    <row r="2" spans="1:8">
      <c r="A2" s="78"/>
      <c r="B2" s="44"/>
      <c r="C2" s="44"/>
      <c r="D2" s="44"/>
      <c r="E2" s="44"/>
      <c r="F2" s="44"/>
      <c r="G2" s="44"/>
      <c r="H2" s="54" t="s">
        <v>101</v>
      </c>
    </row>
    <row r="3" spans="1:8" ht="20.25" customHeight="1">
      <c r="A3" s="213"/>
      <c r="B3" s="176" t="s">
        <v>0</v>
      </c>
      <c r="C3" s="178" t="s">
        <v>12</v>
      </c>
      <c r="D3" s="176"/>
      <c r="E3" s="176"/>
      <c r="F3" s="176"/>
      <c r="G3" s="176"/>
      <c r="H3" s="179"/>
    </row>
    <row r="4" spans="1:8" ht="15" customHeight="1">
      <c r="A4" s="214"/>
      <c r="B4" s="177"/>
      <c r="C4" s="187" t="s">
        <v>35</v>
      </c>
      <c r="D4" s="187" t="s">
        <v>67</v>
      </c>
      <c r="E4" s="187" t="s">
        <v>68</v>
      </c>
      <c r="F4" s="187" t="s">
        <v>69</v>
      </c>
      <c r="G4" s="182" t="s">
        <v>70</v>
      </c>
      <c r="H4" s="184" t="s">
        <v>71</v>
      </c>
    </row>
    <row r="5" spans="1:8" ht="34.5" customHeight="1">
      <c r="A5" s="215"/>
      <c r="B5" s="177"/>
      <c r="C5" s="188"/>
      <c r="D5" s="216"/>
      <c r="E5" s="216"/>
      <c r="F5" s="188"/>
      <c r="G5" s="178"/>
      <c r="H5" s="182"/>
    </row>
    <row r="6" spans="1:8">
      <c r="A6" s="58" t="s">
        <v>77</v>
      </c>
      <c r="B6" s="92">
        <v>64123</v>
      </c>
      <c r="C6" s="92">
        <v>11422</v>
      </c>
      <c r="D6" s="92">
        <v>707</v>
      </c>
      <c r="E6" s="92">
        <v>139</v>
      </c>
      <c r="F6" s="92">
        <v>351</v>
      </c>
      <c r="G6" s="92">
        <v>2191</v>
      </c>
      <c r="H6" s="92">
        <v>49313</v>
      </c>
    </row>
    <row r="7" spans="1:8">
      <c r="A7" s="49" t="s">
        <v>78</v>
      </c>
      <c r="B7" s="92">
        <v>24426</v>
      </c>
      <c r="C7" s="92">
        <v>5562</v>
      </c>
      <c r="D7" s="92">
        <v>273</v>
      </c>
      <c r="E7" s="92">
        <v>55</v>
      </c>
      <c r="F7" s="92">
        <v>27</v>
      </c>
      <c r="G7" s="92">
        <v>1509</v>
      </c>
      <c r="H7" s="92">
        <v>17000</v>
      </c>
    </row>
    <row r="8" spans="1:8">
      <c r="A8" s="49" t="s">
        <v>79</v>
      </c>
      <c r="B8" s="92">
        <v>2019</v>
      </c>
      <c r="C8" s="92">
        <v>371</v>
      </c>
      <c r="D8" s="92">
        <v>17</v>
      </c>
      <c r="E8" s="92" t="s">
        <v>308</v>
      </c>
      <c r="F8" s="92">
        <v>5</v>
      </c>
      <c r="G8" s="92">
        <v>39</v>
      </c>
      <c r="H8" s="92">
        <v>1587</v>
      </c>
    </row>
    <row r="9" spans="1:8">
      <c r="A9" s="49" t="s">
        <v>298</v>
      </c>
      <c r="B9" s="92">
        <v>130</v>
      </c>
      <c r="C9" s="92">
        <v>54</v>
      </c>
      <c r="D9" s="92" t="s">
        <v>308</v>
      </c>
      <c r="E9" s="92" t="s">
        <v>308</v>
      </c>
      <c r="F9" s="92" t="s">
        <v>308</v>
      </c>
      <c r="G9" s="92">
        <v>6</v>
      </c>
      <c r="H9" s="92">
        <v>70</v>
      </c>
    </row>
    <row r="10" spans="1:8">
      <c r="A10" s="49" t="s">
        <v>80</v>
      </c>
      <c r="B10" s="92">
        <v>3288</v>
      </c>
      <c r="C10" s="92">
        <v>371</v>
      </c>
      <c r="D10" s="92">
        <v>10</v>
      </c>
      <c r="E10" s="92">
        <v>15</v>
      </c>
      <c r="F10" s="92" t="s">
        <v>308</v>
      </c>
      <c r="G10" s="92">
        <v>39</v>
      </c>
      <c r="H10" s="92">
        <v>2853</v>
      </c>
    </row>
    <row r="11" spans="1:8">
      <c r="A11" s="49" t="s">
        <v>81</v>
      </c>
      <c r="B11" s="92">
        <v>5260</v>
      </c>
      <c r="C11" s="92">
        <v>321</v>
      </c>
      <c r="D11" s="92" t="s">
        <v>308</v>
      </c>
      <c r="E11" s="92">
        <v>2</v>
      </c>
      <c r="F11" s="92">
        <v>17</v>
      </c>
      <c r="G11" s="92">
        <v>295</v>
      </c>
      <c r="H11" s="92">
        <v>4625</v>
      </c>
    </row>
    <row r="12" spans="1:8">
      <c r="A12" s="49" t="s">
        <v>82</v>
      </c>
      <c r="B12" s="92">
        <v>3006</v>
      </c>
      <c r="C12" s="92">
        <v>525</v>
      </c>
      <c r="D12" s="92">
        <v>2</v>
      </c>
      <c r="E12" s="92">
        <v>5</v>
      </c>
      <c r="F12" s="92" t="s">
        <v>308</v>
      </c>
      <c r="G12" s="92">
        <v>27</v>
      </c>
      <c r="H12" s="92">
        <v>2447</v>
      </c>
    </row>
    <row r="13" spans="1:8">
      <c r="A13" s="49" t="s">
        <v>83</v>
      </c>
      <c r="B13" s="92"/>
      <c r="C13" s="92"/>
      <c r="D13" s="92"/>
      <c r="E13" s="92"/>
      <c r="F13" s="92"/>
      <c r="G13" s="92"/>
      <c r="H13" s="92"/>
    </row>
    <row r="14" spans="1:8">
      <c r="A14" s="49" t="s">
        <v>84</v>
      </c>
      <c r="B14" s="92">
        <v>3150</v>
      </c>
      <c r="C14" s="92">
        <v>514</v>
      </c>
      <c r="D14" s="92">
        <v>36</v>
      </c>
      <c r="E14" s="92">
        <v>17</v>
      </c>
      <c r="F14" s="92">
        <v>23</v>
      </c>
      <c r="G14" s="92">
        <v>80</v>
      </c>
      <c r="H14" s="92">
        <v>2480</v>
      </c>
    </row>
    <row r="15" spans="1:8">
      <c r="A15" s="49" t="s">
        <v>85</v>
      </c>
      <c r="B15" s="92">
        <v>2370</v>
      </c>
      <c r="C15" s="92">
        <v>252</v>
      </c>
      <c r="D15" s="92">
        <v>18</v>
      </c>
      <c r="E15" s="92">
        <v>2</v>
      </c>
      <c r="F15" s="92">
        <v>6</v>
      </c>
      <c r="G15" s="92">
        <v>20</v>
      </c>
      <c r="H15" s="92">
        <v>2072</v>
      </c>
    </row>
    <row r="16" spans="1:8">
      <c r="A16" s="49" t="s">
        <v>86</v>
      </c>
      <c r="B16" s="92">
        <v>6197</v>
      </c>
      <c r="C16" s="92">
        <v>1318</v>
      </c>
      <c r="D16" s="92">
        <v>228</v>
      </c>
      <c r="E16" s="92">
        <v>19</v>
      </c>
      <c r="F16" s="92">
        <v>72</v>
      </c>
      <c r="G16" s="92">
        <v>53</v>
      </c>
      <c r="H16" s="92">
        <v>4507</v>
      </c>
    </row>
    <row r="17" spans="1:8">
      <c r="A17" s="49" t="s">
        <v>87</v>
      </c>
      <c r="B17" s="92">
        <v>3956</v>
      </c>
      <c r="C17" s="92">
        <v>823</v>
      </c>
      <c r="D17" s="92">
        <v>5</v>
      </c>
      <c r="E17" s="92">
        <v>5</v>
      </c>
      <c r="F17" s="92">
        <v>77</v>
      </c>
      <c r="G17" s="92">
        <v>39</v>
      </c>
      <c r="H17" s="92">
        <v>3007</v>
      </c>
    </row>
    <row r="18" spans="1:8">
      <c r="A18" s="49" t="s">
        <v>88</v>
      </c>
      <c r="B18" s="92">
        <v>2705</v>
      </c>
      <c r="C18" s="92">
        <v>431</v>
      </c>
      <c r="D18" s="92">
        <v>25</v>
      </c>
      <c r="E18" s="92">
        <v>8</v>
      </c>
      <c r="F18" s="92">
        <v>61</v>
      </c>
      <c r="G18" s="92">
        <v>7</v>
      </c>
      <c r="H18" s="92">
        <v>2173</v>
      </c>
    </row>
    <row r="19" spans="1:8">
      <c r="A19" s="49" t="s">
        <v>89</v>
      </c>
      <c r="B19" s="92">
        <v>3401</v>
      </c>
      <c r="C19" s="92">
        <v>326</v>
      </c>
      <c r="D19" s="92">
        <v>32</v>
      </c>
      <c r="E19" s="92">
        <v>9</v>
      </c>
      <c r="F19" s="92">
        <v>25</v>
      </c>
      <c r="G19" s="92">
        <v>50</v>
      </c>
      <c r="H19" s="92">
        <v>2959</v>
      </c>
    </row>
    <row r="20" spans="1:8">
      <c r="A20" s="49" t="s">
        <v>90</v>
      </c>
      <c r="B20" s="92">
        <v>4215</v>
      </c>
      <c r="C20" s="92">
        <v>554</v>
      </c>
      <c r="D20" s="92">
        <v>61</v>
      </c>
      <c r="E20" s="92">
        <v>2</v>
      </c>
      <c r="F20" s="92">
        <v>38</v>
      </c>
      <c r="G20" s="92">
        <v>27</v>
      </c>
      <c r="H20" s="92">
        <v>3533</v>
      </c>
    </row>
    <row r="21" spans="1:8">
      <c r="A21" s="43"/>
      <c r="B21" s="43"/>
      <c r="C21" s="43"/>
      <c r="D21" s="43"/>
      <c r="E21" s="43"/>
      <c r="F21" s="43"/>
      <c r="G21" s="43"/>
      <c r="H21" s="43"/>
    </row>
    <row r="22" spans="1:8" s="13" customFormat="1">
      <c r="A22" s="43"/>
      <c r="B22" s="43"/>
      <c r="C22" s="43"/>
      <c r="D22" s="43"/>
      <c r="E22" s="43"/>
      <c r="F22" s="43"/>
      <c r="G22" s="43"/>
      <c r="H22" s="43"/>
    </row>
    <row r="23" spans="1:8" s="13" customFormat="1">
      <c r="A23" s="43"/>
      <c r="B23" s="43"/>
      <c r="C23" s="43"/>
      <c r="D23" s="43"/>
      <c r="E23" s="43"/>
      <c r="F23" s="43"/>
      <c r="G23" s="43"/>
      <c r="H23" s="43"/>
    </row>
    <row r="24" spans="1:8">
      <c r="A24" s="43"/>
      <c r="B24" s="43"/>
      <c r="C24" s="43"/>
      <c r="D24" s="43"/>
      <c r="E24" s="43"/>
      <c r="F24" s="43"/>
      <c r="G24" s="43"/>
      <c r="H24" s="43"/>
    </row>
    <row r="25" spans="1:8">
      <c r="A25" s="43"/>
      <c r="B25" s="43"/>
      <c r="C25" s="43"/>
      <c r="D25" s="43"/>
      <c r="E25" s="43"/>
      <c r="F25" s="43"/>
      <c r="G25" s="43"/>
      <c r="H25" s="54" t="s">
        <v>104</v>
      </c>
    </row>
    <row r="26" spans="1:8" ht="18.75" customHeight="1">
      <c r="A26" s="217"/>
      <c r="B26" s="188" t="s">
        <v>0</v>
      </c>
      <c r="C26" s="178" t="s">
        <v>16</v>
      </c>
      <c r="D26" s="176"/>
      <c r="E26" s="176"/>
      <c r="F26" s="176"/>
      <c r="G26" s="176"/>
      <c r="H26" s="179"/>
    </row>
    <row r="27" spans="1:8" ht="19.5" customHeight="1">
      <c r="A27" s="218"/>
      <c r="B27" s="204"/>
      <c r="C27" s="178" t="s">
        <v>18</v>
      </c>
      <c r="D27" s="176"/>
      <c r="E27" s="176"/>
      <c r="F27" s="176"/>
      <c r="G27" s="176"/>
      <c r="H27" s="179"/>
    </row>
    <row r="28" spans="1:8">
      <c r="A28" s="218"/>
      <c r="B28" s="204"/>
      <c r="C28" s="187" t="s">
        <v>35</v>
      </c>
      <c r="D28" s="187" t="s">
        <v>67</v>
      </c>
      <c r="E28" s="187" t="s">
        <v>68</v>
      </c>
      <c r="F28" s="187" t="s">
        <v>69</v>
      </c>
      <c r="G28" s="182" t="s">
        <v>70</v>
      </c>
      <c r="H28" s="184" t="s">
        <v>71</v>
      </c>
    </row>
    <row r="29" spans="1:8" ht="24.75" customHeight="1">
      <c r="A29" s="219"/>
      <c r="B29" s="204"/>
      <c r="C29" s="188"/>
      <c r="D29" s="216"/>
      <c r="E29" s="216"/>
      <c r="F29" s="188"/>
      <c r="G29" s="178"/>
      <c r="H29" s="182"/>
    </row>
    <row r="30" spans="1:8">
      <c r="A30" s="58" t="s">
        <v>77</v>
      </c>
      <c r="B30" s="92">
        <v>40422</v>
      </c>
      <c r="C30" s="92">
        <v>7574</v>
      </c>
      <c r="D30" s="92">
        <v>305</v>
      </c>
      <c r="E30" s="92">
        <v>93</v>
      </c>
      <c r="F30" s="92">
        <v>49</v>
      </c>
      <c r="G30" s="92">
        <v>1957</v>
      </c>
      <c r="H30" s="92">
        <v>30444</v>
      </c>
    </row>
    <row r="31" spans="1:8">
      <c r="A31" s="49" t="s">
        <v>78</v>
      </c>
      <c r="B31" s="92">
        <v>24426</v>
      </c>
      <c r="C31" s="92">
        <v>5562</v>
      </c>
      <c r="D31" s="92">
        <v>273</v>
      </c>
      <c r="E31" s="92">
        <v>55</v>
      </c>
      <c r="F31" s="92">
        <v>27</v>
      </c>
      <c r="G31" s="92">
        <v>1509</v>
      </c>
      <c r="H31" s="92">
        <v>17000</v>
      </c>
    </row>
    <row r="32" spans="1:8">
      <c r="A32" s="49" t="s">
        <v>79</v>
      </c>
      <c r="B32" s="92">
        <v>2019</v>
      </c>
      <c r="C32" s="92">
        <v>371</v>
      </c>
      <c r="D32" s="92">
        <v>17</v>
      </c>
      <c r="E32" s="92"/>
      <c r="F32" s="92">
        <v>5</v>
      </c>
      <c r="G32" s="92">
        <v>39</v>
      </c>
      <c r="H32" s="92">
        <v>1587</v>
      </c>
    </row>
    <row r="33" spans="1:8">
      <c r="A33" s="49" t="s">
        <v>298</v>
      </c>
      <c r="B33" s="92">
        <v>130</v>
      </c>
      <c r="C33" s="92">
        <v>54</v>
      </c>
      <c r="D33" s="92"/>
      <c r="E33" s="92"/>
      <c r="F33" s="92"/>
      <c r="G33" s="92">
        <v>6</v>
      </c>
      <c r="H33" s="92">
        <v>70</v>
      </c>
    </row>
    <row r="34" spans="1:8">
      <c r="A34" s="49" t="s">
        <v>80</v>
      </c>
      <c r="B34" s="92">
        <v>3288</v>
      </c>
      <c r="C34" s="92">
        <v>371</v>
      </c>
      <c r="D34" s="92">
        <v>10</v>
      </c>
      <c r="E34" s="92">
        <v>15</v>
      </c>
      <c r="F34" s="92"/>
      <c r="G34" s="92">
        <v>39</v>
      </c>
      <c r="H34" s="92">
        <v>2853</v>
      </c>
    </row>
    <row r="35" spans="1:8">
      <c r="A35" s="49" t="s">
        <v>81</v>
      </c>
      <c r="B35" s="92">
        <v>5260</v>
      </c>
      <c r="C35" s="92">
        <v>321</v>
      </c>
      <c r="D35" s="92"/>
      <c r="E35" s="92">
        <v>2</v>
      </c>
      <c r="F35" s="92">
        <v>17</v>
      </c>
      <c r="G35" s="92">
        <v>295</v>
      </c>
      <c r="H35" s="92">
        <v>4625</v>
      </c>
    </row>
    <row r="36" spans="1:8">
      <c r="A36" s="49" t="s">
        <v>82</v>
      </c>
      <c r="B36" s="92">
        <v>3006</v>
      </c>
      <c r="C36" s="92">
        <v>525</v>
      </c>
      <c r="D36" s="92">
        <v>2</v>
      </c>
      <c r="E36" s="92">
        <v>5</v>
      </c>
      <c r="F36" s="92"/>
      <c r="G36" s="92">
        <v>27</v>
      </c>
      <c r="H36" s="92">
        <v>2447</v>
      </c>
    </row>
    <row r="37" spans="1:8">
      <c r="A37" s="49" t="s">
        <v>83</v>
      </c>
      <c r="B37" s="92"/>
      <c r="C37" s="92"/>
      <c r="D37" s="92"/>
      <c r="E37" s="92"/>
      <c r="F37" s="92"/>
      <c r="G37" s="92"/>
      <c r="H37" s="92"/>
    </row>
    <row r="38" spans="1:8">
      <c r="A38" s="49" t="s">
        <v>84</v>
      </c>
      <c r="B38" s="92">
        <v>1131</v>
      </c>
      <c r="C38" s="92">
        <v>169</v>
      </c>
      <c r="D38" s="92">
        <v>2</v>
      </c>
      <c r="E38" s="92">
        <v>16</v>
      </c>
      <c r="F38" s="92" t="s">
        <v>308</v>
      </c>
      <c r="G38" s="92">
        <v>27</v>
      </c>
      <c r="H38" s="92">
        <v>917</v>
      </c>
    </row>
    <row r="39" spans="1:8">
      <c r="A39" s="49" t="s">
        <v>85</v>
      </c>
      <c r="B39" s="92" t="s">
        <v>308</v>
      </c>
      <c r="C39" s="92" t="s">
        <v>308</v>
      </c>
      <c r="D39" s="92" t="s">
        <v>308</v>
      </c>
      <c r="E39" s="92" t="s">
        <v>308</v>
      </c>
      <c r="F39" s="92" t="s">
        <v>308</v>
      </c>
      <c r="G39" s="92" t="s">
        <v>308</v>
      </c>
      <c r="H39" s="92" t="s">
        <v>308</v>
      </c>
    </row>
    <row r="40" spans="1:8">
      <c r="A40" s="49" t="s">
        <v>86</v>
      </c>
      <c r="B40" s="92" t="s">
        <v>308</v>
      </c>
      <c r="C40" s="92" t="s">
        <v>308</v>
      </c>
      <c r="D40" s="92" t="s">
        <v>308</v>
      </c>
      <c r="E40" s="92" t="s">
        <v>308</v>
      </c>
      <c r="F40" s="92" t="s">
        <v>308</v>
      </c>
      <c r="G40" s="92" t="s">
        <v>308</v>
      </c>
      <c r="H40" s="92" t="s">
        <v>308</v>
      </c>
    </row>
    <row r="41" spans="1:8">
      <c r="A41" s="49" t="s">
        <v>87</v>
      </c>
      <c r="B41" s="92">
        <v>1162</v>
      </c>
      <c r="C41" s="92">
        <v>201</v>
      </c>
      <c r="D41" s="92">
        <v>1</v>
      </c>
      <c r="E41" s="92" t="s">
        <v>308</v>
      </c>
      <c r="F41" s="92" t="s">
        <v>308</v>
      </c>
      <c r="G41" s="92">
        <v>15</v>
      </c>
      <c r="H41" s="92">
        <v>945</v>
      </c>
    </row>
    <row r="42" spans="1:8">
      <c r="A42" s="49" t="s">
        <v>88</v>
      </c>
      <c r="B42" s="92" t="s">
        <v>308</v>
      </c>
      <c r="C42" s="92" t="s">
        <v>308</v>
      </c>
      <c r="D42" s="92" t="s">
        <v>308</v>
      </c>
      <c r="E42" s="92" t="s">
        <v>308</v>
      </c>
      <c r="F42" s="92" t="s">
        <v>308</v>
      </c>
      <c r="G42" s="92" t="s">
        <v>308</v>
      </c>
      <c r="H42" s="92" t="s">
        <v>308</v>
      </c>
    </row>
    <row r="43" spans="1:8">
      <c r="A43" s="49" t="s">
        <v>89</v>
      </c>
      <c r="B43" s="92" t="s">
        <v>308</v>
      </c>
      <c r="C43" s="92" t="s">
        <v>308</v>
      </c>
      <c r="D43" s="92" t="s">
        <v>308</v>
      </c>
      <c r="E43" s="92" t="s">
        <v>308</v>
      </c>
      <c r="F43" s="92" t="s">
        <v>308</v>
      </c>
      <c r="G43" s="92" t="s">
        <v>308</v>
      </c>
      <c r="H43" s="92" t="s">
        <v>308</v>
      </c>
    </row>
    <row r="44" spans="1:8">
      <c r="A44" s="49" t="s">
        <v>90</v>
      </c>
      <c r="B44" s="92" t="s">
        <v>308</v>
      </c>
      <c r="C44" s="92" t="s">
        <v>308</v>
      </c>
      <c r="D44" s="92" t="s">
        <v>308</v>
      </c>
      <c r="E44" s="92" t="s">
        <v>308</v>
      </c>
      <c r="F44" s="92" t="s">
        <v>308</v>
      </c>
      <c r="G44" s="92" t="s">
        <v>308</v>
      </c>
      <c r="H44" s="92" t="s">
        <v>308</v>
      </c>
    </row>
    <row r="45" spans="1:8">
      <c r="A45" s="43"/>
      <c r="B45" s="43"/>
      <c r="C45" s="43"/>
      <c r="D45" s="43"/>
      <c r="E45" s="43"/>
      <c r="F45" s="43"/>
      <c r="G45" s="43"/>
      <c r="H45" s="43"/>
    </row>
    <row r="46" spans="1:8">
      <c r="A46" s="43"/>
      <c r="B46" s="43"/>
      <c r="C46" s="43"/>
      <c r="D46" s="43"/>
      <c r="E46" s="43"/>
      <c r="F46" s="43"/>
      <c r="G46" s="43"/>
      <c r="H46" s="43"/>
    </row>
    <row r="47" spans="1:8">
      <c r="A47" s="43"/>
      <c r="B47" s="43"/>
      <c r="C47" s="43"/>
      <c r="D47" s="43"/>
      <c r="E47" s="43"/>
      <c r="F47" s="43"/>
      <c r="G47" s="43"/>
      <c r="H47" s="43"/>
    </row>
    <row r="48" spans="1:8">
      <c r="A48" s="43"/>
      <c r="B48" s="43"/>
      <c r="C48" s="43"/>
      <c r="D48" s="43"/>
      <c r="E48" s="43"/>
      <c r="F48" s="43"/>
      <c r="G48" s="43"/>
      <c r="H48" s="43"/>
    </row>
    <row r="49" spans="1:8">
      <c r="A49" s="43"/>
      <c r="B49" s="43"/>
      <c r="C49" s="43"/>
      <c r="D49" s="43"/>
      <c r="E49" s="43"/>
      <c r="F49" s="43"/>
      <c r="G49" s="43"/>
      <c r="H49" s="43"/>
    </row>
    <row r="50" spans="1:8" s="13" customFormat="1">
      <c r="A50" s="43"/>
      <c r="B50" s="43"/>
      <c r="C50" s="43"/>
      <c r="D50" s="43"/>
      <c r="E50" s="43"/>
      <c r="F50" s="43"/>
      <c r="G50" s="43"/>
      <c r="H50" s="43"/>
    </row>
    <row r="51" spans="1:8" s="13" customFormat="1">
      <c r="A51" s="43"/>
      <c r="B51" s="43"/>
      <c r="C51" s="43"/>
      <c r="D51" s="43"/>
      <c r="E51" s="43"/>
      <c r="F51" s="43"/>
      <c r="G51" s="43"/>
      <c r="H51" s="43"/>
    </row>
    <row r="52" spans="1:8">
      <c r="A52" s="43"/>
      <c r="B52" s="43"/>
      <c r="C52" s="43"/>
      <c r="D52" s="43"/>
      <c r="E52" s="43"/>
      <c r="F52" s="43"/>
      <c r="G52" s="43"/>
      <c r="H52" s="43"/>
    </row>
    <row r="53" spans="1:8">
      <c r="A53" s="43"/>
      <c r="B53" s="43"/>
      <c r="C53" s="43"/>
      <c r="D53" s="43"/>
      <c r="E53" s="43"/>
      <c r="F53" s="43"/>
      <c r="G53" s="43"/>
      <c r="H53" s="54" t="s">
        <v>104</v>
      </c>
    </row>
    <row r="54" spans="1:8" ht="19.5" customHeight="1">
      <c r="A54" s="217"/>
      <c r="B54" s="188" t="s">
        <v>0</v>
      </c>
      <c r="C54" s="178" t="s">
        <v>19</v>
      </c>
      <c r="D54" s="176"/>
      <c r="E54" s="176"/>
      <c r="F54" s="176"/>
      <c r="G54" s="176"/>
      <c r="H54" s="179"/>
    </row>
    <row r="55" spans="1:8" ht="18" customHeight="1">
      <c r="A55" s="218"/>
      <c r="B55" s="204"/>
      <c r="C55" s="178" t="s">
        <v>18</v>
      </c>
      <c r="D55" s="176"/>
      <c r="E55" s="176"/>
      <c r="F55" s="176"/>
      <c r="G55" s="176"/>
      <c r="H55" s="179"/>
    </row>
    <row r="56" spans="1:8">
      <c r="A56" s="218"/>
      <c r="B56" s="204"/>
      <c r="C56" s="187" t="s">
        <v>35</v>
      </c>
      <c r="D56" s="187" t="s">
        <v>67</v>
      </c>
      <c r="E56" s="187" t="s">
        <v>68</v>
      </c>
      <c r="F56" s="187" t="s">
        <v>69</v>
      </c>
      <c r="G56" s="182" t="s">
        <v>70</v>
      </c>
      <c r="H56" s="184" t="s">
        <v>71</v>
      </c>
    </row>
    <row r="57" spans="1:8" ht="24.75" customHeight="1">
      <c r="A57" s="219"/>
      <c r="B57" s="204"/>
      <c r="C57" s="188"/>
      <c r="D57" s="216"/>
      <c r="E57" s="216"/>
      <c r="F57" s="188"/>
      <c r="G57" s="178"/>
      <c r="H57" s="182"/>
    </row>
    <row r="58" spans="1:8">
      <c r="A58" s="58" t="s">
        <v>77</v>
      </c>
      <c r="B58" s="92">
        <v>23701</v>
      </c>
      <c r="C58" s="92">
        <v>3848</v>
      </c>
      <c r="D58" s="92">
        <v>402</v>
      </c>
      <c r="E58" s="92">
        <v>46</v>
      </c>
      <c r="F58" s="92">
        <v>302</v>
      </c>
      <c r="G58" s="92">
        <v>234</v>
      </c>
      <c r="H58" s="92">
        <v>18869</v>
      </c>
    </row>
    <row r="59" spans="1:8">
      <c r="A59" s="49" t="s">
        <v>78</v>
      </c>
      <c r="B59" s="92" t="s">
        <v>308</v>
      </c>
      <c r="C59" s="92" t="s">
        <v>308</v>
      </c>
      <c r="D59" s="92" t="s">
        <v>308</v>
      </c>
      <c r="E59" s="92" t="s">
        <v>308</v>
      </c>
      <c r="F59" s="92" t="s">
        <v>308</v>
      </c>
      <c r="G59" s="92" t="s">
        <v>308</v>
      </c>
      <c r="H59" s="92" t="s">
        <v>308</v>
      </c>
    </row>
    <row r="60" spans="1:8">
      <c r="A60" s="49" t="s">
        <v>79</v>
      </c>
      <c r="B60" s="92" t="s">
        <v>308</v>
      </c>
      <c r="C60" s="92" t="s">
        <v>308</v>
      </c>
      <c r="D60" s="92" t="s">
        <v>308</v>
      </c>
      <c r="E60" s="92" t="s">
        <v>308</v>
      </c>
      <c r="F60" s="92" t="s">
        <v>308</v>
      </c>
      <c r="G60" s="92" t="s">
        <v>308</v>
      </c>
      <c r="H60" s="92" t="s">
        <v>308</v>
      </c>
    </row>
    <row r="61" spans="1:8">
      <c r="A61" s="49" t="s">
        <v>298</v>
      </c>
      <c r="B61" s="92" t="s">
        <v>308</v>
      </c>
      <c r="C61" s="92" t="s">
        <v>308</v>
      </c>
      <c r="D61" s="92" t="s">
        <v>308</v>
      </c>
      <c r="E61" s="92" t="s">
        <v>308</v>
      </c>
      <c r="F61" s="92" t="s">
        <v>308</v>
      </c>
      <c r="G61" s="92" t="s">
        <v>308</v>
      </c>
      <c r="H61" s="92" t="s">
        <v>308</v>
      </c>
    </row>
    <row r="62" spans="1:8">
      <c r="A62" s="49" t="s">
        <v>80</v>
      </c>
      <c r="B62" s="92" t="s">
        <v>308</v>
      </c>
      <c r="C62" s="92" t="s">
        <v>308</v>
      </c>
      <c r="D62" s="92" t="s">
        <v>308</v>
      </c>
      <c r="E62" s="92" t="s">
        <v>308</v>
      </c>
      <c r="F62" s="92" t="s">
        <v>308</v>
      </c>
      <c r="G62" s="92" t="s">
        <v>308</v>
      </c>
      <c r="H62" s="92" t="s">
        <v>308</v>
      </c>
    </row>
    <row r="63" spans="1:8">
      <c r="A63" s="49" t="s">
        <v>81</v>
      </c>
      <c r="B63" s="92" t="s">
        <v>308</v>
      </c>
      <c r="C63" s="92" t="s">
        <v>308</v>
      </c>
      <c r="D63" s="92" t="s">
        <v>308</v>
      </c>
      <c r="E63" s="92" t="s">
        <v>308</v>
      </c>
      <c r="F63" s="92" t="s">
        <v>308</v>
      </c>
      <c r="G63" s="92" t="s">
        <v>308</v>
      </c>
      <c r="H63" s="92" t="s">
        <v>308</v>
      </c>
    </row>
    <row r="64" spans="1:8">
      <c r="A64" s="49" t="s">
        <v>82</v>
      </c>
      <c r="B64" s="92" t="s">
        <v>308</v>
      </c>
      <c r="C64" s="92" t="s">
        <v>308</v>
      </c>
      <c r="D64" s="92" t="s">
        <v>308</v>
      </c>
      <c r="E64" s="92" t="s">
        <v>308</v>
      </c>
      <c r="F64" s="92" t="s">
        <v>308</v>
      </c>
      <c r="G64" s="92" t="s">
        <v>308</v>
      </c>
      <c r="H64" s="92" t="s">
        <v>308</v>
      </c>
    </row>
    <row r="65" spans="1:8">
      <c r="A65" s="49" t="s">
        <v>83</v>
      </c>
      <c r="B65" s="92"/>
      <c r="C65" s="92"/>
      <c r="D65" s="92"/>
      <c r="E65" s="92"/>
      <c r="F65" s="92"/>
      <c r="G65" s="92"/>
      <c r="H65" s="92"/>
    </row>
    <row r="66" spans="1:8">
      <c r="A66" s="49" t="s">
        <v>84</v>
      </c>
      <c r="B66" s="92">
        <v>2019</v>
      </c>
      <c r="C66" s="92">
        <v>345</v>
      </c>
      <c r="D66" s="92">
        <v>34</v>
      </c>
      <c r="E66" s="92">
        <v>1</v>
      </c>
      <c r="F66" s="92">
        <v>23</v>
      </c>
      <c r="G66" s="92">
        <v>53</v>
      </c>
      <c r="H66" s="92">
        <v>1563</v>
      </c>
    </row>
    <row r="67" spans="1:8">
      <c r="A67" s="49" t="s">
        <v>85</v>
      </c>
      <c r="B67" s="92">
        <v>2370</v>
      </c>
      <c r="C67" s="92">
        <v>252</v>
      </c>
      <c r="D67" s="92">
        <v>18</v>
      </c>
      <c r="E67" s="92">
        <v>2</v>
      </c>
      <c r="F67" s="92">
        <v>6</v>
      </c>
      <c r="G67" s="92">
        <v>20</v>
      </c>
      <c r="H67" s="92">
        <v>2072</v>
      </c>
    </row>
    <row r="68" spans="1:8">
      <c r="A68" s="49" t="s">
        <v>86</v>
      </c>
      <c r="B68" s="92">
        <v>6197</v>
      </c>
      <c r="C68" s="92">
        <v>1318</v>
      </c>
      <c r="D68" s="92">
        <v>228</v>
      </c>
      <c r="E68" s="92">
        <v>19</v>
      </c>
      <c r="F68" s="92">
        <v>72</v>
      </c>
      <c r="G68" s="92">
        <v>53</v>
      </c>
      <c r="H68" s="92">
        <v>4507</v>
      </c>
    </row>
    <row r="69" spans="1:8">
      <c r="A69" s="49" t="s">
        <v>87</v>
      </c>
      <c r="B69" s="92">
        <v>2794</v>
      </c>
      <c r="C69" s="92">
        <v>622</v>
      </c>
      <c r="D69" s="92">
        <v>4</v>
      </c>
      <c r="E69" s="92">
        <v>5</v>
      </c>
      <c r="F69" s="92">
        <v>77</v>
      </c>
      <c r="G69" s="92">
        <v>24</v>
      </c>
      <c r="H69" s="92">
        <v>2062</v>
      </c>
    </row>
    <row r="70" spans="1:8">
      <c r="A70" s="49" t="s">
        <v>88</v>
      </c>
      <c r="B70" s="92">
        <v>2705</v>
      </c>
      <c r="C70" s="92">
        <v>431</v>
      </c>
      <c r="D70" s="92">
        <v>25</v>
      </c>
      <c r="E70" s="92">
        <v>8</v>
      </c>
      <c r="F70" s="92">
        <v>61</v>
      </c>
      <c r="G70" s="92">
        <v>7</v>
      </c>
      <c r="H70" s="92">
        <v>2173</v>
      </c>
    </row>
    <row r="71" spans="1:8">
      <c r="A71" s="49" t="s">
        <v>89</v>
      </c>
      <c r="B71" s="92">
        <v>3401</v>
      </c>
      <c r="C71" s="92">
        <v>326</v>
      </c>
      <c r="D71" s="92">
        <v>32</v>
      </c>
      <c r="E71" s="92">
        <v>9</v>
      </c>
      <c r="F71" s="92">
        <v>25</v>
      </c>
      <c r="G71" s="92">
        <v>50</v>
      </c>
      <c r="H71" s="92">
        <v>2959</v>
      </c>
    </row>
    <row r="72" spans="1:8">
      <c r="A72" s="51" t="s">
        <v>90</v>
      </c>
      <c r="B72" s="120">
        <v>4215</v>
      </c>
      <c r="C72" s="120">
        <v>554</v>
      </c>
      <c r="D72" s="120">
        <v>61</v>
      </c>
      <c r="E72" s="120">
        <v>2</v>
      </c>
      <c r="F72" s="120">
        <v>38</v>
      </c>
      <c r="G72" s="120">
        <v>27</v>
      </c>
      <c r="H72" s="120">
        <v>3533</v>
      </c>
    </row>
    <row r="73" spans="1:8">
      <c r="B73" s="154"/>
      <c r="C73" s="154"/>
      <c r="D73" s="154"/>
      <c r="E73" s="154"/>
      <c r="F73" s="154"/>
      <c r="G73" s="154"/>
      <c r="H73" s="154"/>
    </row>
  </sheetData>
  <mergeCells count="30">
    <mergeCell ref="B26:B29"/>
    <mergeCell ref="A26:A29"/>
    <mergeCell ref="A54:A57"/>
    <mergeCell ref="B54:B57"/>
    <mergeCell ref="C54:H54"/>
    <mergeCell ref="C55:H55"/>
    <mergeCell ref="C56:C57"/>
    <mergeCell ref="D56:D57"/>
    <mergeCell ref="E56:E57"/>
    <mergeCell ref="F56:F57"/>
    <mergeCell ref="G56:G57"/>
    <mergeCell ref="H56:H57"/>
    <mergeCell ref="C27:H27"/>
    <mergeCell ref="C28:C29"/>
    <mergeCell ref="D28:D29"/>
    <mergeCell ref="E28:E29"/>
    <mergeCell ref="F28:F29"/>
    <mergeCell ref="G28:G29"/>
    <mergeCell ref="H28:H29"/>
    <mergeCell ref="C3:H3"/>
    <mergeCell ref="G4:G5"/>
    <mergeCell ref="H4:H5"/>
    <mergeCell ref="C26:H26"/>
    <mergeCell ref="A1:H1"/>
    <mergeCell ref="A3:A5"/>
    <mergeCell ref="B3:B5"/>
    <mergeCell ref="D4:D5"/>
    <mergeCell ref="E4:E5"/>
    <mergeCell ref="F4:F5"/>
    <mergeCell ref="C4:C5"/>
  </mergeCells>
  <pageMargins left="0.78740157480314965" right="0.39370078740157483" top="0.39370078740157483" bottom="0.3937007874015748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dimension ref="A1:V70"/>
  <sheetViews>
    <sheetView workbookViewId="0">
      <selection activeCell="Q76" sqref="Q76"/>
    </sheetView>
  </sheetViews>
  <sheetFormatPr defaultRowHeight="15"/>
  <cols>
    <col min="1" max="1" width="15.5703125" customWidth="1"/>
    <col min="2" max="5" width="10.42578125" customWidth="1"/>
    <col min="6" max="6" width="9.5703125" customWidth="1"/>
    <col min="7" max="7" width="10.42578125" customWidth="1"/>
    <col min="8" max="8" width="12.140625" customWidth="1"/>
  </cols>
  <sheetData>
    <row r="1" spans="1:22">
      <c r="A1" s="172" t="s">
        <v>228</v>
      </c>
      <c r="B1" s="172"/>
      <c r="C1" s="172"/>
      <c r="D1" s="172"/>
      <c r="E1" s="172"/>
      <c r="F1" s="172"/>
      <c r="G1" s="172"/>
      <c r="H1" s="172"/>
    </row>
    <row r="2" spans="1:22">
      <c r="A2" s="78"/>
      <c r="B2" s="44"/>
      <c r="C2" s="44"/>
      <c r="D2" s="44"/>
      <c r="E2" s="44"/>
      <c r="F2" s="44"/>
      <c r="G2" s="44"/>
      <c r="H2" s="54" t="s">
        <v>101</v>
      </c>
      <c r="I2" s="12"/>
      <c r="J2" s="12"/>
      <c r="K2" s="12"/>
      <c r="L2" s="12"/>
      <c r="M2" s="12"/>
      <c r="N2" s="12"/>
      <c r="O2" s="12"/>
      <c r="P2" s="12"/>
      <c r="Q2" s="12"/>
      <c r="R2" s="12"/>
      <c r="S2" s="12"/>
      <c r="T2" s="12"/>
      <c r="U2" s="12"/>
      <c r="V2" s="12"/>
    </row>
    <row r="3" spans="1:22" ht="19.5" customHeight="1">
      <c r="A3" s="213"/>
      <c r="B3" s="176" t="s">
        <v>0</v>
      </c>
      <c r="C3" s="178" t="s">
        <v>12</v>
      </c>
      <c r="D3" s="176"/>
      <c r="E3" s="176"/>
      <c r="F3" s="176"/>
      <c r="G3" s="176"/>
      <c r="H3" s="179"/>
    </row>
    <row r="4" spans="1:22">
      <c r="A4" s="214"/>
      <c r="B4" s="177"/>
      <c r="C4" s="187" t="s">
        <v>35</v>
      </c>
      <c r="D4" s="187" t="s">
        <v>67</v>
      </c>
      <c r="E4" s="187" t="s">
        <v>68</v>
      </c>
      <c r="F4" s="187" t="s">
        <v>69</v>
      </c>
      <c r="G4" s="182" t="s">
        <v>70</v>
      </c>
      <c r="H4" s="184" t="s">
        <v>71</v>
      </c>
    </row>
    <row r="5" spans="1:22" ht="27" customHeight="1">
      <c r="A5" s="215"/>
      <c r="B5" s="177"/>
      <c r="C5" s="188"/>
      <c r="D5" s="216"/>
      <c r="E5" s="216"/>
      <c r="F5" s="188"/>
      <c r="G5" s="178"/>
      <c r="H5" s="182"/>
    </row>
    <row r="6" spans="1:22" ht="23.25">
      <c r="A6" s="58" t="s">
        <v>77</v>
      </c>
      <c r="B6" s="92">
        <v>33536</v>
      </c>
      <c r="C6" s="92">
        <v>10072</v>
      </c>
      <c r="D6" s="92">
        <v>1821</v>
      </c>
      <c r="E6" s="92">
        <v>327</v>
      </c>
      <c r="F6" s="92">
        <v>801</v>
      </c>
      <c r="G6" s="92">
        <v>2897</v>
      </c>
      <c r="H6" s="92">
        <v>17618</v>
      </c>
    </row>
    <row r="7" spans="1:22" ht="18" customHeight="1">
      <c r="A7" s="49" t="s">
        <v>78</v>
      </c>
      <c r="B7" s="92">
        <v>7133</v>
      </c>
      <c r="C7" s="92">
        <v>3192</v>
      </c>
      <c r="D7" s="92">
        <v>447</v>
      </c>
      <c r="E7" s="92">
        <v>65</v>
      </c>
      <c r="F7" s="92">
        <v>21</v>
      </c>
      <c r="G7" s="92">
        <v>744</v>
      </c>
      <c r="H7" s="92">
        <v>2664</v>
      </c>
    </row>
    <row r="8" spans="1:22">
      <c r="A8" s="49" t="s">
        <v>79</v>
      </c>
      <c r="B8" s="92">
        <v>1730</v>
      </c>
      <c r="C8" s="92">
        <v>358</v>
      </c>
      <c r="D8" s="92">
        <v>84</v>
      </c>
      <c r="E8" s="92" t="s">
        <v>308</v>
      </c>
      <c r="F8" s="92">
        <v>47</v>
      </c>
      <c r="G8" s="92">
        <v>308</v>
      </c>
      <c r="H8" s="92">
        <v>933</v>
      </c>
    </row>
    <row r="9" spans="1:22" ht="16.5" customHeight="1">
      <c r="A9" s="49" t="s">
        <v>298</v>
      </c>
      <c r="B9" s="92">
        <v>184</v>
      </c>
      <c r="C9" s="92">
        <v>78</v>
      </c>
      <c r="D9" s="92" t="s">
        <v>308</v>
      </c>
      <c r="E9" s="92" t="s">
        <v>308</v>
      </c>
      <c r="F9" s="92" t="s">
        <v>308</v>
      </c>
      <c r="G9" s="92">
        <v>19</v>
      </c>
      <c r="H9" s="92">
        <v>87</v>
      </c>
    </row>
    <row r="10" spans="1:22">
      <c r="A10" s="49" t="s">
        <v>80</v>
      </c>
      <c r="B10" s="92">
        <v>1372</v>
      </c>
      <c r="C10" s="92">
        <v>579</v>
      </c>
      <c r="D10" s="92">
        <v>27</v>
      </c>
      <c r="E10" s="92">
        <v>11</v>
      </c>
      <c r="F10" s="92" t="s">
        <v>308</v>
      </c>
      <c r="G10" s="92">
        <v>98</v>
      </c>
      <c r="H10" s="92">
        <v>657</v>
      </c>
    </row>
    <row r="11" spans="1:22">
      <c r="A11" s="49" t="s">
        <v>81</v>
      </c>
      <c r="B11" s="92">
        <v>2608</v>
      </c>
      <c r="C11" s="92">
        <v>184</v>
      </c>
      <c r="D11" s="92">
        <v>147</v>
      </c>
      <c r="E11" s="92">
        <v>1</v>
      </c>
      <c r="F11" s="92">
        <v>42</v>
      </c>
      <c r="G11" s="92">
        <v>754</v>
      </c>
      <c r="H11" s="92">
        <v>1480</v>
      </c>
    </row>
    <row r="12" spans="1:22">
      <c r="A12" s="49" t="s">
        <v>82</v>
      </c>
      <c r="B12" s="92">
        <v>1839</v>
      </c>
      <c r="C12" s="92">
        <v>703</v>
      </c>
      <c r="D12" s="92">
        <v>31</v>
      </c>
      <c r="E12" s="92">
        <v>18</v>
      </c>
      <c r="F12" s="92" t="s">
        <v>308</v>
      </c>
      <c r="G12" s="92">
        <v>213</v>
      </c>
      <c r="H12" s="92">
        <v>874</v>
      </c>
    </row>
    <row r="13" spans="1:22">
      <c r="A13" s="49" t="s">
        <v>83</v>
      </c>
      <c r="B13" s="92"/>
      <c r="C13" s="92"/>
      <c r="D13" s="92"/>
      <c r="E13" s="92"/>
      <c r="F13" s="92"/>
      <c r="G13" s="92"/>
      <c r="H13" s="92"/>
    </row>
    <row r="14" spans="1:22">
      <c r="A14" s="49" t="s">
        <v>84</v>
      </c>
      <c r="B14" s="92">
        <v>3236</v>
      </c>
      <c r="C14" s="92">
        <v>972</v>
      </c>
      <c r="D14" s="92">
        <v>113</v>
      </c>
      <c r="E14" s="92">
        <v>78</v>
      </c>
      <c r="F14" s="92">
        <v>76</v>
      </c>
      <c r="G14" s="92">
        <v>323</v>
      </c>
      <c r="H14" s="92">
        <v>1674</v>
      </c>
    </row>
    <row r="15" spans="1:22">
      <c r="A15" s="49" t="s">
        <v>85</v>
      </c>
      <c r="B15" s="92">
        <v>820</v>
      </c>
      <c r="C15" s="92">
        <v>111</v>
      </c>
      <c r="D15" s="92">
        <v>40</v>
      </c>
      <c r="E15" s="92">
        <v>7</v>
      </c>
      <c r="F15" s="92">
        <v>7</v>
      </c>
      <c r="G15" s="92">
        <v>48</v>
      </c>
      <c r="H15" s="92">
        <v>607</v>
      </c>
    </row>
    <row r="16" spans="1:22">
      <c r="A16" s="49" t="s">
        <v>86</v>
      </c>
      <c r="B16" s="92">
        <v>4386</v>
      </c>
      <c r="C16" s="92">
        <v>1340</v>
      </c>
      <c r="D16" s="92">
        <v>372</v>
      </c>
      <c r="E16" s="92">
        <v>27</v>
      </c>
      <c r="F16" s="92">
        <v>175</v>
      </c>
      <c r="G16" s="92">
        <v>100</v>
      </c>
      <c r="H16" s="92">
        <v>2372</v>
      </c>
    </row>
    <row r="17" spans="1:8">
      <c r="A17" s="49" t="s">
        <v>87</v>
      </c>
      <c r="B17" s="92">
        <v>2303</v>
      </c>
      <c r="C17" s="92">
        <v>926</v>
      </c>
      <c r="D17" s="92">
        <v>13</v>
      </c>
      <c r="E17" s="92">
        <v>7</v>
      </c>
      <c r="F17" s="92">
        <v>72</v>
      </c>
      <c r="G17" s="92">
        <v>73</v>
      </c>
      <c r="H17" s="92">
        <v>1212</v>
      </c>
    </row>
    <row r="18" spans="1:8">
      <c r="A18" s="49" t="s">
        <v>88</v>
      </c>
      <c r="B18" s="92">
        <v>2392</v>
      </c>
      <c r="C18" s="92">
        <v>319</v>
      </c>
      <c r="D18" s="92">
        <v>244</v>
      </c>
      <c r="E18" s="92">
        <v>62</v>
      </c>
      <c r="F18" s="92">
        <v>216</v>
      </c>
      <c r="G18" s="92">
        <v>53</v>
      </c>
      <c r="H18" s="92">
        <v>1498</v>
      </c>
    </row>
    <row r="19" spans="1:8">
      <c r="A19" s="49" t="s">
        <v>89</v>
      </c>
      <c r="B19" s="92">
        <v>2990</v>
      </c>
      <c r="C19" s="92">
        <v>769</v>
      </c>
      <c r="D19" s="92">
        <v>178</v>
      </c>
      <c r="E19" s="92">
        <v>30</v>
      </c>
      <c r="F19" s="92">
        <v>52</v>
      </c>
      <c r="G19" s="92">
        <v>91</v>
      </c>
      <c r="H19" s="92">
        <v>1870</v>
      </c>
    </row>
    <row r="20" spans="1:8">
      <c r="A20" s="49" t="s">
        <v>90</v>
      </c>
      <c r="B20" s="92">
        <v>2543</v>
      </c>
      <c r="C20" s="92">
        <v>541</v>
      </c>
      <c r="D20" s="92">
        <v>125</v>
      </c>
      <c r="E20" s="92">
        <v>21</v>
      </c>
      <c r="F20" s="92">
        <v>93</v>
      </c>
      <c r="G20" s="92">
        <v>73</v>
      </c>
      <c r="H20" s="92">
        <v>1690</v>
      </c>
    </row>
    <row r="21" spans="1:8">
      <c r="A21" s="43"/>
      <c r="B21" s="43"/>
      <c r="C21" s="43"/>
      <c r="D21" s="43"/>
      <c r="E21" s="43"/>
      <c r="F21" s="43"/>
      <c r="G21" s="43"/>
      <c r="H21" s="43"/>
    </row>
    <row r="22" spans="1:8" s="13" customFormat="1">
      <c r="A22" s="43"/>
      <c r="B22" s="43"/>
      <c r="C22" s="43"/>
      <c r="D22" s="43"/>
      <c r="E22" s="43"/>
      <c r="F22" s="43"/>
      <c r="G22" s="43"/>
      <c r="H22" s="43"/>
    </row>
    <row r="23" spans="1:8">
      <c r="A23" s="43"/>
      <c r="B23" s="43"/>
      <c r="C23" s="43"/>
      <c r="D23" s="43"/>
      <c r="E23" s="43"/>
      <c r="F23" s="43"/>
      <c r="G23" s="43"/>
      <c r="H23" s="43"/>
    </row>
    <row r="24" spans="1:8">
      <c r="A24" s="43"/>
      <c r="B24" s="43"/>
      <c r="C24" s="43"/>
      <c r="D24" s="43"/>
      <c r="E24" s="43"/>
      <c r="F24" s="43"/>
      <c r="G24" s="43"/>
      <c r="H24" s="54" t="s">
        <v>104</v>
      </c>
    </row>
    <row r="25" spans="1:8" ht="21.75" customHeight="1">
      <c r="A25" s="217"/>
      <c r="B25" s="188" t="s">
        <v>0</v>
      </c>
      <c r="C25" s="178" t="s">
        <v>16</v>
      </c>
      <c r="D25" s="176"/>
      <c r="E25" s="176"/>
      <c r="F25" s="176"/>
      <c r="G25" s="176"/>
      <c r="H25" s="179"/>
    </row>
    <row r="26" spans="1:8" ht="18.75" customHeight="1">
      <c r="A26" s="218"/>
      <c r="B26" s="204"/>
      <c r="C26" s="178" t="s">
        <v>18</v>
      </c>
      <c r="D26" s="176"/>
      <c r="E26" s="176"/>
      <c r="F26" s="176"/>
      <c r="G26" s="176"/>
      <c r="H26" s="179"/>
    </row>
    <row r="27" spans="1:8">
      <c r="A27" s="218"/>
      <c r="B27" s="204"/>
      <c r="C27" s="187" t="s">
        <v>35</v>
      </c>
      <c r="D27" s="187" t="s">
        <v>67</v>
      </c>
      <c r="E27" s="187" t="s">
        <v>68</v>
      </c>
      <c r="F27" s="187" t="s">
        <v>69</v>
      </c>
      <c r="G27" s="182" t="s">
        <v>70</v>
      </c>
      <c r="H27" s="184" t="s">
        <v>71</v>
      </c>
    </row>
    <row r="28" spans="1:8" ht="27.75" customHeight="1">
      <c r="A28" s="219"/>
      <c r="B28" s="204"/>
      <c r="C28" s="188"/>
      <c r="D28" s="216"/>
      <c r="E28" s="216"/>
      <c r="F28" s="188"/>
      <c r="G28" s="178"/>
      <c r="H28" s="182"/>
    </row>
    <row r="29" spans="1:8" ht="23.25">
      <c r="A29" s="58" t="s">
        <v>77</v>
      </c>
      <c r="B29" s="92">
        <v>16195</v>
      </c>
      <c r="C29" s="92">
        <v>5531</v>
      </c>
      <c r="D29" s="92">
        <v>763</v>
      </c>
      <c r="E29" s="92">
        <v>148</v>
      </c>
      <c r="F29" s="92">
        <v>111</v>
      </c>
      <c r="G29" s="92">
        <v>2275</v>
      </c>
      <c r="H29" s="92">
        <v>7367</v>
      </c>
    </row>
    <row r="30" spans="1:8" ht="18" customHeight="1">
      <c r="A30" s="49" t="s">
        <v>78</v>
      </c>
      <c r="B30" s="92">
        <v>7133</v>
      </c>
      <c r="C30" s="92">
        <v>3192</v>
      </c>
      <c r="D30" s="92">
        <v>447</v>
      </c>
      <c r="E30" s="92">
        <v>65</v>
      </c>
      <c r="F30" s="92">
        <v>21</v>
      </c>
      <c r="G30" s="92">
        <v>744</v>
      </c>
      <c r="H30" s="92">
        <v>2664</v>
      </c>
    </row>
    <row r="31" spans="1:8">
      <c r="A31" s="49" t="s">
        <v>79</v>
      </c>
      <c r="B31" s="92">
        <v>1730</v>
      </c>
      <c r="C31" s="92">
        <v>358</v>
      </c>
      <c r="D31" s="92">
        <v>84</v>
      </c>
      <c r="E31" s="92" t="s">
        <v>308</v>
      </c>
      <c r="F31" s="92">
        <v>47</v>
      </c>
      <c r="G31" s="92">
        <v>308</v>
      </c>
      <c r="H31" s="92">
        <v>933</v>
      </c>
    </row>
    <row r="32" spans="1:8" ht="15" customHeight="1">
      <c r="A32" s="49" t="s">
        <v>298</v>
      </c>
      <c r="B32" s="92">
        <v>184</v>
      </c>
      <c r="C32" s="92">
        <v>78</v>
      </c>
      <c r="D32" s="92" t="s">
        <v>308</v>
      </c>
      <c r="E32" s="92" t="s">
        <v>308</v>
      </c>
      <c r="F32" s="92" t="s">
        <v>308</v>
      </c>
      <c r="G32" s="92">
        <v>19</v>
      </c>
      <c r="H32" s="92">
        <v>87</v>
      </c>
    </row>
    <row r="33" spans="1:8">
      <c r="A33" s="49" t="s">
        <v>80</v>
      </c>
      <c r="B33" s="92">
        <v>1372</v>
      </c>
      <c r="C33" s="92">
        <v>579</v>
      </c>
      <c r="D33" s="92">
        <v>27</v>
      </c>
      <c r="E33" s="92">
        <v>11</v>
      </c>
      <c r="F33" s="92" t="s">
        <v>308</v>
      </c>
      <c r="G33" s="92">
        <v>98</v>
      </c>
      <c r="H33" s="92">
        <v>657</v>
      </c>
    </row>
    <row r="34" spans="1:8">
      <c r="A34" s="49" t="s">
        <v>81</v>
      </c>
      <c r="B34" s="92">
        <v>2608</v>
      </c>
      <c r="C34" s="92">
        <v>184</v>
      </c>
      <c r="D34" s="92">
        <v>147</v>
      </c>
      <c r="E34" s="92">
        <v>1</v>
      </c>
      <c r="F34" s="92">
        <v>42</v>
      </c>
      <c r="G34" s="92">
        <v>754</v>
      </c>
      <c r="H34" s="92">
        <v>1480</v>
      </c>
    </row>
    <row r="35" spans="1:8">
      <c r="A35" s="49" t="s">
        <v>82</v>
      </c>
      <c r="B35" s="92">
        <v>1839</v>
      </c>
      <c r="C35" s="92">
        <v>703</v>
      </c>
      <c r="D35" s="92">
        <v>31</v>
      </c>
      <c r="E35" s="92">
        <v>18</v>
      </c>
      <c r="F35" s="92" t="s">
        <v>308</v>
      </c>
      <c r="G35" s="92">
        <v>213</v>
      </c>
      <c r="H35" s="92">
        <v>874</v>
      </c>
    </row>
    <row r="36" spans="1:8">
      <c r="A36" s="49" t="s">
        <v>83</v>
      </c>
      <c r="B36" s="92"/>
      <c r="C36" s="92"/>
      <c r="D36" s="92"/>
      <c r="E36" s="92"/>
      <c r="F36" s="92"/>
      <c r="G36" s="92"/>
      <c r="H36" s="92"/>
    </row>
    <row r="37" spans="1:8">
      <c r="A37" s="49" t="s">
        <v>84</v>
      </c>
      <c r="B37" s="92">
        <v>891</v>
      </c>
      <c r="C37" s="92">
        <v>286</v>
      </c>
      <c r="D37" s="92">
        <v>26</v>
      </c>
      <c r="E37" s="92">
        <v>53</v>
      </c>
      <c r="F37" s="92">
        <v>1</v>
      </c>
      <c r="G37" s="92">
        <v>110</v>
      </c>
      <c r="H37" s="92">
        <v>415</v>
      </c>
    </row>
    <row r="38" spans="1:8">
      <c r="A38" s="49" t="s">
        <v>85</v>
      </c>
      <c r="B38" s="92" t="s">
        <v>308</v>
      </c>
      <c r="C38" s="92" t="s">
        <v>308</v>
      </c>
      <c r="D38" s="92" t="s">
        <v>308</v>
      </c>
      <c r="E38" s="92" t="s">
        <v>308</v>
      </c>
      <c r="F38" s="92" t="s">
        <v>308</v>
      </c>
      <c r="G38" s="92" t="s">
        <v>308</v>
      </c>
      <c r="H38" s="92" t="s">
        <v>308</v>
      </c>
    </row>
    <row r="39" spans="1:8">
      <c r="A39" s="49" t="s">
        <v>86</v>
      </c>
      <c r="B39" s="92" t="s">
        <v>308</v>
      </c>
      <c r="C39" s="92" t="s">
        <v>308</v>
      </c>
      <c r="D39" s="92" t="s">
        <v>308</v>
      </c>
      <c r="E39" s="92" t="s">
        <v>308</v>
      </c>
      <c r="F39" s="92" t="s">
        <v>308</v>
      </c>
      <c r="G39" s="92" t="s">
        <v>308</v>
      </c>
      <c r="H39" s="92" t="s">
        <v>308</v>
      </c>
    </row>
    <row r="40" spans="1:8">
      <c r="A40" s="49" t="s">
        <v>87</v>
      </c>
      <c r="B40" s="92">
        <v>438</v>
      </c>
      <c r="C40" s="92">
        <v>151</v>
      </c>
      <c r="D40" s="92">
        <v>1</v>
      </c>
      <c r="E40" s="92" t="s">
        <v>308</v>
      </c>
      <c r="F40" s="92" t="s">
        <v>308</v>
      </c>
      <c r="G40" s="92">
        <v>29</v>
      </c>
      <c r="H40" s="92">
        <v>257</v>
      </c>
    </row>
    <row r="41" spans="1:8">
      <c r="A41" s="49" t="s">
        <v>88</v>
      </c>
      <c r="B41" s="92" t="s">
        <v>308</v>
      </c>
      <c r="C41" s="92" t="s">
        <v>308</v>
      </c>
      <c r="D41" s="92" t="s">
        <v>308</v>
      </c>
      <c r="E41" s="92" t="s">
        <v>308</v>
      </c>
      <c r="F41" s="92" t="s">
        <v>308</v>
      </c>
      <c r="G41" s="92" t="s">
        <v>308</v>
      </c>
      <c r="H41" s="92" t="s">
        <v>308</v>
      </c>
    </row>
    <row r="42" spans="1:8">
      <c r="A42" s="49" t="s">
        <v>89</v>
      </c>
      <c r="B42" s="92" t="s">
        <v>308</v>
      </c>
      <c r="C42" s="92" t="s">
        <v>308</v>
      </c>
      <c r="D42" s="92" t="s">
        <v>308</v>
      </c>
      <c r="E42" s="92" t="s">
        <v>308</v>
      </c>
      <c r="F42" s="92" t="s">
        <v>308</v>
      </c>
      <c r="G42" s="92" t="s">
        <v>308</v>
      </c>
      <c r="H42" s="92" t="s">
        <v>308</v>
      </c>
    </row>
    <row r="43" spans="1:8">
      <c r="A43" s="49" t="s">
        <v>90</v>
      </c>
      <c r="B43" s="92" t="s">
        <v>308</v>
      </c>
      <c r="C43" s="92" t="s">
        <v>308</v>
      </c>
      <c r="D43" s="92" t="s">
        <v>308</v>
      </c>
      <c r="E43" s="92" t="s">
        <v>308</v>
      </c>
      <c r="F43" s="92" t="s">
        <v>308</v>
      </c>
      <c r="G43" s="92" t="s">
        <v>308</v>
      </c>
      <c r="H43" s="92" t="s">
        <v>308</v>
      </c>
    </row>
    <row r="44" spans="1:8">
      <c r="A44" s="43"/>
      <c r="B44" s="43"/>
      <c r="C44" s="43"/>
      <c r="D44" s="43"/>
      <c r="E44" s="43"/>
      <c r="F44" s="43"/>
      <c r="G44" s="43"/>
      <c r="H44" s="43"/>
    </row>
    <row r="45" spans="1:8">
      <c r="A45" s="43"/>
      <c r="B45" s="43"/>
      <c r="C45" s="43"/>
      <c r="D45" s="43"/>
      <c r="E45" s="43"/>
      <c r="F45" s="43"/>
      <c r="G45" s="43"/>
      <c r="H45" s="43"/>
    </row>
    <row r="46" spans="1:8">
      <c r="A46" s="43"/>
      <c r="B46" s="43"/>
      <c r="C46" s="43"/>
      <c r="D46" s="43"/>
      <c r="E46" s="43"/>
      <c r="F46" s="43"/>
      <c r="G46" s="43"/>
      <c r="H46" s="43"/>
    </row>
    <row r="47" spans="1:8">
      <c r="A47" s="43"/>
      <c r="B47" s="43"/>
      <c r="C47" s="43"/>
      <c r="D47" s="43"/>
      <c r="E47" s="43"/>
      <c r="F47" s="43"/>
      <c r="G47" s="43"/>
      <c r="H47" s="43"/>
    </row>
    <row r="48" spans="1:8">
      <c r="A48" s="43"/>
      <c r="B48" s="43"/>
      <c r="C48" s="43"/>
      <c r="D48" s="43"/>
      <c r="E48" s="43"/>
      <c r="F48" s="43"/>
      <c r="G48" s="43"/>
      <c r="H48" s="43"/>
    </row>
    <row r="49" spans="1:8" s="13" customFormat="1">
      <c r="A49" s="43"/>
      <c r="B49" s="43"/>
      <c r="C49" s="43"/>
      <c r="D49" s="43"/>
      <c r="E49" s="43"/>
      <c r="F49" s="43"/>
      <c r="G49" s="43"/>
      <c r="H49" s="43"/>
    </row>
    <row r="50" spans="1:8" s="13" customFormat="1">
      <c r="A50" s="43"/>
      <c r="B50" s="43"/>
      <c r="C50" s="43"/>
      <c r="D50" s="43"/>
      <c r="E50" s="43"/>
      <c r="F50" s="43"/>
      <c r="G50" s="43"/>
      <c r="H50" s="43"/>
    </row>
    <row r="51" spans="1:8">
      <c r="A51" s="43"/>
      <c r="B51" s="43"/>
      <c r="C51" s="43"/>
      <c r="D51" s="43"/>
      <c r="E51" s="43"/>
      <c r="F51" s="43"/>
      <c r="G51" s="43"/>
      <c r="H51" s="54" t="s">
        <v>104</v>
      </c>
    </row>
    <row r="52" spans="1:8" ht="19.5" customHeight="1">
      <c r="A52" s="217"/>
      <c r="B52" s="188" t="s">
        <v>0</v>
      </c>
      <c r="C52" s="178" t="s">
        <v>19</v>
      </c>
      <c r="D52" s="176"/>
      <c r="E52" s="176"/>
      <c r="F52" s="176"/>
      <c r="G52" s="176"/>
      <c r="H52" s="179"/>
    </row>
    <row r="53" spans="1:8" ht="18" customHeight="1">
      <c r="A53" s="218"/>
      <c r="B53" s="204"/>
      <c r="C53" s="178" t="s">
        <v>18</v>
      </c>
      <c r="D53" s="176"/>
      <c r="E53" s="176"/>
      <c r="F53" s="176"/>
      <c r="G53" s="176"/>
      <c r="H53" s="179"/>
    </row>
    <row r="54" spans="1:8">
      <c r="A54" s="218"/>
      <c r="B54" s="204"/>
      <c r="C54" s="187" t="s">
        <v>35</v>
      </c>
      <c r="D54" s="187" t="s">
        <v>67</v>
      </c>
      <c r="E54" s="187" t="s">
        <v>68</v>
      </c>
      <c r="F54" s="187" t="s">
        <v>69</v>
      </c>
      <c r="G54" s="182" t="s">
        <v>70</v>
      </c>
      <c r="H54" s="184" t="s">
        <v>71</v>
      </c>
    </row>
    <row r="55" spans="1:8" ht="25.5" customHeight="1">
      <c r="A55" s="219"/>
      <c r="B55" s="204"/>
      <c r="C55" s="188"/>
      <c r="D55" s="216"/>
      <c r="E55" s="216"/>
      <c r="F55" s="188"/>
      <c r="G55" s="178"/>
      <c r="H55" s="182"/>
    </row>
    <row r="56" spans="1:8" ht="23.25">
      <c r="A56" s="58" t="s">
        <v>77</v>
      </c>
      <c r="B56" s="92">
        <v>17341</v>
      </c>
      <c r="C56" s="92">
        <v>4541</v>
      </c>
      <c r="D56" s="92">
        <v>1058</v>
      </c>
      <c r="E56" s="92">
        <v>179</v>
      </c>
      <c r="F56" s="92">
        <v>690</v>
      </c>
      <c r="G56" s="92">
        <v>622</v>
      </c>
      <c r="H56" s="92">
        <v>10251</v>
      </c>
    </row>
    <row r="57" spans="1:8">
      <c r="A57" s="49" t="s">
        <v>78</v>
      </c>
      <c r="B57" s="92" t="s">
        <v>308</v>
      </c>
      <c r="C57" s="92" t="s">
        <v>308</v>
      </c>
      <c r="D57" s="92" t="s">
        <v>308</v>
      </c>
      <c r="E57" s="92" t="s">
        <v>308</v>
      </c>
      <c r="F57" s="92" t="s">
        <v>308</v>
      </c>
      <c r="G57" s="92" t="s">
        <v>308</v>
      </c>
      <c r="H57" s="92" t="s">
        <v>308</v>
      </c>
    </row>
    <row r="58" spans="1:8">
      <c r="A58" s="49" t="s">
        <v>79</v>
      </c>
      <c r="B58" s="92" t="s">
        <v>308</v>
      </c>
      <c r="C58" s="92" t="s">
        <v>308</v>
      </c>
      <c r="D58" s="92" t="s">
        <v>308</v>
      </c>
      <c r="E58" s="92" t="s">
        <v>308</v>
      </c>
      <c r="F58" s="92" t="s">
        <v>308</v>
      </c>
      <c r="G58" s="92" t="s">
        <v>308</v>
      </c>
      <c r="H58" s="92" t="s">
        <v>308</v>
      </c>
    </row>
    <row r="59" spans="1:8">
      <c r="A59" s="49" t="s">
        <v>298</v>
      </c>
      <c r="B59" s="92" t="s">
        <v>308</v>
      </c>
      <c r="C59" s="92" t="s">
        <v>308</v>
      </c>
      <c r="D59" s="92" t="s">
        <v>308</v>
      </c>
      <c r="E59" s="92" t="s">
        <v>308</v>
      </c>
      <c r="F59" s="92" t="s">
        <v>308</v>
      </c>
      <c r="G59" s="92" t="s">
        <v>308</v>
      </c>
      <c r="H59" s="92" t="s">
        <v>308</v>
      </c>
    </row>
    <row r="60" spans="1:8">
      <c r="A60" s="49" t="s">
        <v>80</v>
      </c>
      <c r="B60" s="92" t="s">
        <v>308</v>
      </c>
      <c r="C60" s="92" t="s">
        <v>308</v>
      </c>
      <c r="D60" s="92" t="s">
        <v>308</v>
      </c>
      <c r="E60" s="92" t="s">
        <v>308</v>
      </c>
      <c r="F60" s="92" t="s">
        <v>308</v>
      </c>
      <c r="G60" s="92" t="s">
        <v>308</v>
      </c>
      <c r="H60" s="92" t="s">
        <v>308</v>
      </c>
    </row>
    <row r="61" spans="1:8">
      <c r="A61" s="49" t="s">
        <v>81</v>
      </c>
      <c r="B61" s="92" t="s">
        <v>308</v>
      </c>
      <c r="C61" s="92" t="s">
        <v>308</v>
      </c>
      <c r="D61" s="92" t="s">
        <v>308</v>
      </c>
      <c r="E61" s="92" t="s">
        <v>308</v>
      </c>
      <c r="F61" s="92" t="s">
        <v>308</v>
      </c>
      <c r="G61" s="92" t="s">
        <v>308</v>
      </c>
      <c r="H61" s="92" t="s">
        <v>308</v>
      </c>
    </row>
    <row r="62" spans="1:8">
      <c r="A62" s="49" t="s">
        <v>82</v>
      </c>
      <c r="B62" s="92" t="s">
        <v>308</v>
      </c>
      <c r="C62" s="92" t="s">
        <v>308</v>
      </c>
      <c r="D62" s="92" t="s">
        <v>308</v>
      </c>
      <c r="E62" s="92" t="s">
        <v>308</v>
      </c>
      <c r="F62" s="92" t="s">
        <v>308</v>
      </c>
      <c r="G62" s="92" t="s">
        <v>308</v>
      </c>
      <c r="H62" s="92" t="s">
        <v>308</v>
      </c>
    </row>
    <row r="63" spans="1:8">
      <c r="A63" s="49" t="s">
        <v>83</v>
      </c>
      <c r="B63" s="92"/>
      <c r="C63" s="92"/>
      <c r="D63" s="92"/>
      <c r="E63" s="92"/>
      <c r="F63" s="92"/>
      <c r="G63" s="92"/>
      <c r="H63" s="92"/>
    </row>
    <row r="64" spans="1:8">
      <c r="A64" s="49" t="s">
        <v>84</v>
      </c>
      <c r="B64" s="92">
        <v>2345</v>
      </c>
      <c r="C64" s="92">
        <v>686</v>
      </c>
      <c r="D64" s="92">
        <v>87</v>
      </c>
      <c r="E64" s="92">
        <v>25</v>
      </c>
      <c r="F64" s="92">
        <v>75</v>
      </c>
      <c r="G64" s="92">
        <v>213</v>
      </c>
      <c r="H64" s="92">
        <v>1259</v>
      </c>
    </row>
    <row r="65" spans="1:8">
      <c r="A65" s="49" t="s">
        <v>85</v>
      </c>
      <c r="B65" s="92">
        <v>820</v>
      </c>
      <c r="C65" s="92">
        <v>111</v>
      </c>
      <c r="D65" s="92">
        <v>40</v>
      </c>
      <c r="E65" s="92">
        <v>7</v>
      </c>
      <c r="F65" s="92">
        <v>7</v>
      </c>
      <c r="G65" s="92">
        <v>48</v>
      </c>
      <c r="H65" s="92">
        <v>607</v>
      </c>
    </row>
    <row r="66" spans="1:8">
      <c r="A66" s="49" t="s">
        <v>86</v>
      </c>
      <c r="B66" s="92">
        <v>4386</v>
      </c>
      <c r="C66" s="92">
        <v>1340</v>
      </c>
      <c r="D66" s="92">
        <v>372</v>
      </c>
      <c r="E66" s="92">
        <v>27</v>
      </c>
      <c r="F66" s="92">
        <v>175</v>
      </c>
      <c r="G66" s="92">
        <v>100</v>
      </c>
      <c r="H66" s="92">
        <v>2372</v>
      </c>
    </row>
    <row r="67" spans="1:8">
      <c r="A67" s="49" t="s">
        <v>87</v>
      </c>
      <c r="B67" s="92">
        <v>1865</v>
      </c>
      <c r="C67" s="92">
        <v>775</v>
      </c>
      <c r="D67" s="92">
        <v>12</v>
      </c>
      <c r="E67" s="92">
        <v>7</v>
      </c>
      <c r="F67" s="92">
        <v>72</v>
      </c>
      <c r="G67" s="92">
        <v>44</v>
      </c>
      <c r="H67" s="92">
        <v>955</v>
      </c>
    </row>
    <row r="68" spans="1:8">
      <c r="A68" s="49" t="s">
        <v>88</v>
      </c>
      <c r="B68" s="92">
        <v>2392</v>
      </c>
      <c r="C68" s="92">
        <v>319</v>
      </c>
      <c r="D68" s="92">
        <v>244</v>
      </c>
      <c r="E68" s="92">
        <v>62</v>
      </c>
      <c r="F68" s="92">
        <v>216</v>
      </c>
      <c r="G68" s="92">
        <v>53</v>
      </c>
      <c r="H68" s="92">
        <v>1498</v>
      </c>
    </row>
    <row r="69" spans="1:8">
      <c r="A69" s="49" t="s">
        <v>89</v>
      </c>
      <c r="B69" s="92">
        <v>2990</v>
      </c>
      <c r="C69" s="92">
        <v>769</v>
      </c>
      <c r="D69" s="92">
        <v>178</v>
      </c>
      <c r="E69" s="92">
        <v>30</v>
      </c>
      <c r="F69" s="92">
        <v>52</v>
      </c>
      <c r="G69" s="92">
        <v>91</v>
      </c>
      <c r="H69" s="92">
        <v>1870</v>
      </c>
    </row>
    <row r="70" spans="1:8">
      <c r="A70" s="51" t="s">
        <v>90</v>
      </c>
      <c r="B70" s="120">
        <v>2543</v>
      </c>
      <c r="C70" s="120">
        <v>541</v>
      </c>
      <c r="D70" s="120">
        <v>125</v>
      </c>
      <c r="E70" s="120">
        <v>21</v>
      </c>
      <c r="F70" s="120">
        <v>93</v>
      </c>
      <c r="G70" s="120">
        <v>73</v>
      </c>
      <c r="H70" s="120">
        <v>1690</v>
      </c>
    </row>
  </sheetData>
  <mergeCells count="30">
    <mergeCell ref="A1:H1"/>
    <mergeCell ref="A52:A55"/>
    <mergeCell ref="B52:B55"/>
    <mergeCell ref="C52:H52"/>
    <mergeCell ref="C53:H53"/>
    <mergeCell ref="C54:C55"/>
    <mergeCell ref="D54:D55"/>
    <mergeCell ref="E54:E55"/>
    <mergeCell ref="F54:F55"/>
    <mergeCell ref="G54:G55"/>
    <mergeCell ref="H54:H55"/>
    <mergeCell ref="G4:G5"/>
    <mergeCell ref="H4:H5"/>
    <mergeCell ref="A25:A28"/>
    <mergeCell ref="B25:B28"/>
    <mergeCell ref="C25:H25"/>
    <mergeCell ref="C26:H26"/>
    <mergeCell ref="C27:C28"/>
    <mergeCell ref="D27:D28"/>
    <mergeCell ref="E27:E28"/>
    <mergeCell ref="F27:F28"/>
    <mergeCell ref="G27:G28"/>
    <mergeCell ref="H27:H28"/>
    <mergeCell ref="A3:A5"/>
    <mergeCell ref="B3:B5"/>
    <mergeCell ref="C3:H3"/>
    <mergeCell ref="C4:C5"/>
    <mergeCell ref="D4:D5"/>
    <mergeCell ref="E4:E5"/>
    <mergeCell ref="F4:F5"/>
  </mergeCells>
  <pageMargins left="0.78740157480314965" right="0.39370078740157483" top="0.39370078740157483" bottom="0.3937007874015748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dimension ref="A1:N88"/>
  <sheetViews>
    <sheetView workbookViewId="0">
      <selection activeCell="R96" sqref="R96"/>
    </sheetView>
  </sheetViews>
  <sheetFormatPr defaultRowHeight="15"/>
  <cols>
    <col min="1" max="1" width="14.7109375" customWidth="1"/>
  </cols>
  <sheetData>
    <row r="1" spans="1:14">
      <c r="A1" s="172" t="s">
        <v>106</v>
      </c>
      <c r="B1" s="172"/>
      <c r="C1" s="172"/>
      <c r="D1" s="172"/>
      <c r="E1" s="172"/>
      <c r="F1" s="172"/>
      <c r="G1" s="172"/>
      <c r="H1" s="172"/>
      <c r="I1" s="172"/>
      <c r="J1" s="172"/>
      <c r="K1" s="172"/>
      <c r="L1" s="172"/>
      <c r="M1" s="172"/>
      <c r="N1" s="172"/>
    </row>
    <row r="2" spans="1:14">
      <c r="A2" s="220"/>
      <c r="B2" s="221"/>
      <c r="C2" s="44"/>
      <c r="D2" s="44"/>
      <c r="E2" s="44"/>
      <c r="F2" s="44"/>
      <c r="G2" s="44"/>
      <c r="H2" s="44"/>
      <c r="I2" s="44"/>
      <c r="J2" s="44"/>
      <c r="K2" s="44"/>
      <c r="L2" s="44"/>
      <c r="M2" s="132"/>
      <c r="N2" s="132" t="s">
        <v>91</v>
      </c>
    </row>
    <row r="3" spans="1:14" ht="21" customHeight="1">
      <c r="A3" s="222"/>
      <c r="B3" s="179" t="s">
        <v>0</v>
      </c>
      <c r="C3" s="178" t="s">
        <v>12</v>
      </c>
      <c r="D3" s="176"/>
      <c r="E3" s="176"/>
      <c r="F3" s="176"/>
      <c r="G3" s="176"/>
      <c r="H3" s="176"/>
      <c r="I3" s="176"/>
      <c r="J3" s="176"/>
      <c r="K3" s="176"/>
      <c r="L3" s="176"/>
      <c r="M3" s="179"/>
      <c r="N3" s="179"/>
    </row>
    <row r="4" spans="1:14" ht="25.5" customHeight="1">
      <c r="A4" s="194"/>
      <c r="B4" s="197"/>
      <c r="C4" s="187" t="s">
        <v>35</v>
      </c>
      <c r="D4" s="187"/>
      <c r="E4" s="187" t="s">
        <v>36</v>
      </c>
      <c r="F4" s="187"/>
      <c r="G4" s="187" t="s">
        <v>37</v>
      </c>
      <c r="H4" s="187"/>
      <c r="I4" s="187" t="s">
        <v>38</v>
      </c>
      <c r="J4" s="187"/>
      <c r="K4" s="187" t="s">
        <v>52</v>
      </c>
      <c r="L4" s="182"/>
      <c r="M4" s="178" t="s">
        <v>39</v>
      </c>
      <c r="N4" s="179"/>
    </row>
    <row r="5" spans="1:14" ht="26.25" customHeight="1">
      <c r="A5" s="195"/>
      <c r="B5" s="198"/>
      <c r="C5" s="55" t="s">
        <v>2</v>
      </c>
      <c r="D5" s="55" t="s">
        <v>22</v>
      </c>
      <c r="E5" s="55" t="s">
        <v>2</v>
      </c>
      <c r="F5" s="55" t="s">
        <v>22</v>
      </c>
      <c r="G5" s="55" t="s">
        <v>2</v>
      </c>
      <c r="H5" s="55" t="s">
        <v>22</v>
      </c>
      <c r="I5" s="55" t="s">
        <v>2</v>
      </c>
      <c r="J5" s="55" t="s">
        <v>22</v>
      </c>
      <c r="K5" s="55" t="s">
        <v>2</v>
      </c>
      <c r="L5" s="55" t="s">
        <v>22</v>
      </c>
      <c r="M5" s="56" t="s">
        <v>2</v>
      </c>
      <c r="N5" s="57" t="s">
        <v>22</v>
      </c>
    </row>
    <row r="6" spans="1:14" ht="23.25">
      <c r="A6" s="58" t="s">
        <v>77</v>
      </c>
      <c r="B6" s="59">
        <v>27225.150858997698</v>
      </c>
      <c r="C6" s="59">
        <v>1498.14347</v>
      </c>
      <c r="D6" s="59">
        <v>7943.4490699999997</v>
      </c>
      <c r="E6" s="59">
        <v>54.866750000000003</v>
      </c>
      <c r="F6" s="59">
        <v>2493.84528</v>
      </c>
      <c r="G6" s="59">
        <v>11.30808</v>
      </c>
      <c r="H6" s="59">
        <v>97.846710000000002</v>
      </c>
      <c r="I6" s="59">
        <v>39.157989999999998</v>
      </c>
      <c r="J6" s="59">
        <v>254.23507000000001</v>
      </c>
      <c r="K6" s="59">
        <v>259.18284</v>
      </c>
      <c r="L6" s="59">
        <v>6598.4250890000003</v>
      </c>
      <c r="M6" s="59">
        <v>4073.4008399977101</v>
      </c>
      <c r="N6" s="59">
        <v>3901.2896700000001</v>
      </c>
    </row>
    <row r="7" spans="1:14">
      <c r="A7" s="49" t="s">
        <v>78</v>
      </c>
      <c r="B7" s="59">
        <v>13102.927460000001</v>
      </c>
      <c r="C7" s="59">
        <v>918.40491999999995</v>
      </c>
      <c r="D7" s="59">
        <v>5457.6573699999999</v>
      </c>
      <c r="E7" s="59">
        <v>19.477250000000002</v>
      </c>
      <c r="F7" s="59">
        <v>1565.9024999999999</v>
      </c>
      <c r="G7" s="59">
        <v>4.6443500000000002</v>
      </c>
      <c r="H7" s="59">
        <v>51.638599999999997</v>
      </c>
      <c r="I7" s="59">
        <v>4.3250000000000002</v>
      </c>
      <c r="J7" s="59">
        <v>23.283899999999999</v>
      </c>
      <c r="K7" s="59">
        <v>148.45809</v>
      </c>
      <c r="L7" s="59">
        <v>2667.00677</v>
      </c>
      <c r="M7" s="59">
        <v>1456.4379799999999</v>
      </c>
      <c r="N7" s="59">
        <v>785.69073000000003</v>
      </c>
    </row>
    <row r="8" spans="1:14">
      <c r="A8" s="49" t="s">
        <v>79</v>
      </c>
      <c r="B8" s="59">
        <v>1643.7651499977101</v>
      </c>
      <c r="C8" s="59">
        <v>47.251199999999997</v>
      </c>
      <c r="D8" s="59">
        <v>250.63865000000001</v>
      </c>
      <c r="E8" s="59">
        <v>1.0674999999999999</v>
      </c>
      <c r="F8" s="59">
        <v>140.17143999999999</v>
      </c>
      <c r="G8" s="59" t="s">
        <v>308</v>
      </c>
      <c r="H8" s="59" t="s">
        <v>308</v>
      </c>
      <c r="I8" s="59">
        <v>0.62470000000000003</v>
      </c>
      <c r="J8" s="59">
        <v>29.577459999999999</v>
      </c>
      <c r="K8" s="59">
        <v>8.3347999999999995</v>
      </c>
      <c r="L8" s="59">
        <v>763.68115999999998</v>
      </c>
      <c r="M8" s="59">
        <v>146.38319999771099</v>
      </c>
      <c r="N8" s="59">
        <v>256.03503999999998</v>
      </c>
    </row>
    <row r="9" spans="1:14" ht="15.75" customHeight="1">
      <c r="A9" s="49" t="s">
        <v>298</v>
      </c>
      <c r="B9" s="59">
        <v>236.13851</v>
      </c>
      <c r="C9" s="59">
        <v>10.50329</v>
      </c>
      <c r="D9" s="59">
        <v>150.04130000000001</v>
      </c>
      <c r="E9" s="59" t="s">
        <v>308</v>
      </c>
      <c r="F9" s="59" t="s">
        <v>308</v>
      </c>
      <c r="G9" s="59" t="s">
        <v>308</v>
      </c>
      <c r="H9" s="59" t="s">
        <v>308</v>
      </c>
      <c r="I9" s="59" t="s">
        <v>308</v>
      </c>
      <c r="J9" s="59" t="s">
        <v>308</v>
      </c>
      <c r="K9" s="59">
        <v>1.7359</v>
      </c>
      <c r="L9" s="59">
        <v>41.001550000000002</v>
      </c>
      <c r="M9" s="59">
        <v>7.1488899999999997</v>
      </c>
      <c r="N9" s="59">
        <v>25.70758</v>
      </c>
    </row>
    <row r="10" spans="1:14">
      <c r="A10" s="49" t="s">
        <v>80</v>
      </c>
      <c r="B10" s="59">
        <v>1070.242569</v>
      </c>
      <c r="C10" s="59">
        <v>29.963200000000001</v>
      </c>
      <c r="D10" s="59">
        <v>407.44848999999999</v>
      </c>
      <c r="E10" s="59">
        <v>0.48630000000000001</v>
      </c>
      <c r="F10" s="59">
        <v>93.784760000000006</v>
      </c>
      <c r="G10" s="59">
        <v>1.0329999999999999</v>
      </c>
      <c r="H10" s="59">
        <v>4.3006000000000002</v>
      </c>
      <c r="I10" s="59" t="s">
        <v>308</v>
      </c>
      <c r="J10" s="59" t="s">
        <v>308</v>
      </c>
      <c r="K10" s="59">
        <v>3.4457</v>
      </c>
      <c r="L10" s="59">
        <v>174.58633900000001</v>
      </c>
      <c r="M10" s="59">
        <v>177.29297</v>
      </c>
      <c r="N10" s="59">
        <v>177.90120999999999</v>
      </c>
    </row>
    <row r="11" spans="1:14">
      <c r="A11" s="49" t="s">
        <v>81</v>
      </c>
      <c r="B11" s="59">
        <v>3928.9390699999999</v>
      </c>
      <c r="C11" s="59">
        <v>42.571550000000002</v>
      </c>
      <c r="D11" s="59">
        <v>164.02152000000001</v>
      </c>
      <c r="E11" s="59" t="s">
        <v>308</v>
      </c>
      <c r="F11" s="59">
        <v>342.27611000000002</v>
      </c>
      <c r="G11" s="59">
        <v>9.98E-2</v>
      </c>
      <c r="H11" s="59">
        <v>2.6634000000000002</v>
      </c>
      <c r="I11" s="59">
        <v>3.7385899999999999</v>
      </c>
      <c r="J11" s="59">
        <v>88.522999999999996</v>
      </c>
      <c r="K11" s="59">
        <v>67.366579999999999</v>
      </c>
      <c r="L11" s="59">
        <v>2038.8111799999999</v>
      </c>
      <c r="M11" s="59">
        <v>384.07317999999998</v>
      </c>
      <c r="N11" s="59">
        <v>794.79416000000003</v>
      </c>
    </row>
    <row r="12" spans="1:14">
      <c r="A12" s="49" t="s">
        <v>82</v>
      </c>
      <c r="B12" s="59">
        <v>1340.6400799999999</v>
      </c>
      <c r="C12" s="59">
        <v>43.191499999999998</v>
      </c>
      <c r="D12" s="59">
        <v>377.77499999999998</v>
      </c>
      <c r="E12" s="59">
        <v>0.18709999999999999</v>
      </c>
      <c r="F12" s="59">
        <v>76.537800000000004</v>
      </c>
      <c r="G12" s="59">
        <v>0.33300000000000002</v>
      </c>
      <c r="H12" s="59">
        <v>2.1419999999999999</v>
      </c>
      <c r="I12" s="59" t="s">
        <v>308</v>
      </c>
      <c r="J12" s="59" t="s">
        <v>308</v>
      </c>
      <c r="K12" s="59">
        <v>3.3056000000000001</v>
      </c>
      <c r="L12" s="59">
        <v>497.34329000000002</v>
      </c>
      <c r="M12" s="59">
        <v>169.39209000000099</v>
      </c>
      <c r="N12" s="59">
        <v>170.43270000000001</v>
      </c>
    </row>
    <row r="13" spans="1:14">
      <c r="A13" s="49" t="s">
        <v>83</v>
      </c>
      <c r="B13" s="59"/>
      <c r="C13" s="59"/>
      <c r="D13" s="59"/>
      <c r="E13" s="59"/>
      <c r="F13" s="59"/>
      <c r="G13" s="59"/>
      <c r="H13" s="59"/>
      <c r="I13" s="59"/>
      <c r="J13" s="59"/>
      <c r="K13" s="59"/>
      <c r="L13" s="59"/>
      <c r="M13" s="59"/>
      <c r="N13" s="59"/>
    </row>
    <row r="14" spans="1:14">
      <c r="A14" s="49" t="s">
        <v>84</v>
      </c>
      <c r="B14" s="59">
        <v>1287.32365</v>
      </c>
      <c r="C14" s="59">
        <v>43.734189999999998</v>
      </c>
      <c r="D14" s="59">
        <v>364.05822000000001</v>
      </c>
      <c r="E14" s="59">
        <v>2.0425</v>
      </c>
      <c r="F14" s="59">
        <v>92.110619999999997</v>
      </c>
      <c r="G14" s="59">
        <v>1.0891</v>
      </c>
      <c r="H14" s="59">
        <v>10.232799999999999</v>
      </c>
      <c r="I14" s="59">
        <v>1.7636000000000001</v>
      </c>
      <c r="J14" s="59">
        <v>14.63842</v>
      </c>
      <c r="K14" s="59">
        <v>6.266</v>
      </c>
      <c r="L14" s="59">
        <v>299.35620999999998</v>
      </c>
      <c r="M14" s="59">
        <v>168.49433999999999</v>
      </c>
      <c r="N14" s="59">
        <v>283.53764999999999</v>
      </c>
    </row>
    <row r="15" spans="1:14">
      <c r="A15" s="49" t="s">
        <v>85</v>
      </c>
      <c r="B15" s="59">
        <v>393.63085999999998</v>
      </c>
      <c r="C15" s="59">
        <v>25.92407</v>
      </c>
      <c r="D15" s="59">
        <v>24.85539</v>
      </c>
      <c r="E15" s="59">
        <v>1.5503</v>
      </c>
      <c r="F15" s="59">
        <v>6.9315899999999999</v>
      </c>
      <c r="G15" s="59">
        <v>0.13200000000000001</v>
      </c>
      <c r="H15" s="59">
        <v>0.9143</v>
      </c>
      <c r="I15" s="59">
        <v>0.68479999999999996</v>
      </c>
      <c r="J15" s="59">
        <v>0.96989999999999998</v>
      </c>
      <c r="K15" s="59">
        <v>1.8318000000000001</v>
      </c>
      <c r="L15" s="59">
        <v>28.553820000000002</v>
      </c>
      <c r="M15" s="59">
        <v>196.59389999999999</v>
      </c>
      <c r="N15" s="59">
        <v>104.68899</v>
      </c>
    </row>
    <row r="16" spans="1:14">
      <c r="A16" s="49" t="s">
        <v>86</v>
      </c>
      <c r="B16" s="59">
        <v>1253.87382</v>
      </c>
      <c r="C16" s="59">
        <v>121.76954000000001</v>
      </c>
      <c r="D16" s="59">
        <v>257.56826999999998</v>
      </c>
      <c r="E16" s="59">
        <v>19.148199999999999</v>
      </c>
      <c r="F16" s="59">
        <v>70.713269999999994</v>
      </c>
      <c r="G16" s="59">
        <v>1.9518</v>
      </c>
      <c r="H16" s="59">
        <v>6.9902499999999996</v>
      </c>
      <c r="I16" s="59">
        <v>6.8579999999999997</v>
      </c>
      <c r="J16" s="59">
        <v>29.6799</v>
      </c>
      <c r="K16" s="59">
        <v>5.4946999999999999</v>
      </c>
      <c r="L16" s="59">
        <v>16.930669999999999</v>
      </c>
      <c r="M16" s="59">
        <v>362.00925999999998</v>
      </c>
      <c r="N16" s="59">
        <v>354.75995999999998</v>
      </c>
    </row>
    <row r="17" spans="1:14">
      <c r="A17" s="49" t="s">
        <v>87</v>
      </c>
      <c r="B17" s="59">
        <v>798.92404999999997</v>
      </c>
      <c r="C17" s="59">
        <v>87.963210000000004</v>
      </c>
      <c r="D17" s="59">
        <v>164.54276999999999</v>
      </c>
      <c r="E17" s="59">
        <v>0.41699999999999998</v>
      </c>
      <c r="F17" s="59">
        <v>2.30105</v>
      </c>
      <c r="G17" s="59">
        <v>0.47399999999999998</v>
      </c>
      <c r="H17" s="59">
        <v>1.0082500000000001</v>
      </c>
      <c r="I17" s="59">
        <v>8.7028999999999996</v>
      </c>
      <c r="J17" s="59">
        <v>12.1713</v>
      </c>
      <c r="K17" s="59">
        <v>4.9696999999999996</v>
      </c>
      <c r="L17" s="59">
        <v>21.36917</v>
      </c>
      <c r="M17" s="59">
        <v>292.71557000000001</v>
      </c>
      <c r="N17" s="59">
        <v>202.28913</v>
      </c>
    </row>
    <row r="18" spans="1:14">
      <c r="A18" s="49" t="s">
        <v>88</v>
      </c>
      <c r="B18" s="59">
        <v>573.02378999999996</v>
      </c>
      <c r="C18" s="59">
        <v>39.145699999999998</v>
      </c>
      <c r="D18" s="59">
        <v>50.962420000000002</v>
      </c>
      <c r="E18" s="59">
        <v>2.2326000000000001</v>
      </c>
      <c r="F18" s="59">
        <v>30.5717</v>
      </c>
      <c r="G18" s="59">
        <v>0.68030000000000002</v>
      </c>
      <c r="H18" s="59">
        <v>11.0379</v>
      </c>
      <c r="I18" s="59">
        <v>6.8243</v>
      </c>
      <c r="J18" s="59">
        <v>29.084790000000002</v>
      </c>
      <c r="K18" s="59">
        <v>0.66390000000000005</v>
      </c>
      <c r="L18" s="59">
        <v>8.5327999999999999</v>
      </c>
      <c r="M18" s="59">
        <v>177.50867</v>
      </c>
      <c r="N18" s="59">
        <v>215.77870999999999</v>
      </c>
    </row>
    <row r="19" spans="1:14">
      <c r="A19" s="49" t="s">
        <v>89</v>
      </c>
      <c r="B19" s="59">
        <v>737.68706999999995</v>
      </c>
      <c r="C19" s="59">
        <v>28.937049999999999</v>
      </c>
      <c r="D19" s="59">
        <v>149.37294</v>
      </c>
      <c r="E19" s="59">
        <v>2.8393999999999999</v>
      </c>
      <c r="F19" s="59">
        <v>36.016500000000001</v>
      </c>
      <c r="G19" s="59">
        <v>0.70362999999999998</v>
      </c>
      <c r="H19" s="59">
        <v>4.0896999999999997</v>
      </c>
      <c r="I19" s="59">
        <v>2.2067999999999999</v>
      </c>
      <c r="J19" s="59">
        <v>11.12327</v>
      </c>
      <c r="K19" s="59">
        <v>4.5371699999999997</v>
      </c>
      <c r="L19" s="59">
        <v>17.0093</v>
      </c>
      <c r="M19" s="59">
        <v>213.06913</v>
      </c>
      <c r="N19" s="59">
        <v>267.78217999999998</v>
      </c>
    </row>
    <row r="20" spans="1:14">
      <c r="A20" s="49" t="s">
        <v>90</v>
      </c>
      <c r="B20" s="59">
        <v>858.03477999999996</v>
      </c>
      <c r="C20" s="59">
        <v>58.784050000000001</v>
      </c>
      <c r="D20" s="59">
        <v>124.50673</v>
      </c>
      <c r="E20" s="59">
        <v>5.4185999999999996</v>
      </c>
      <c r="F20" s="59">
        <v>36.527940000000001</v>
      </c>
      <c r="G20" s="59">
        <v>0.1671</v>
      </c>
      <c r="H20" s="59">
        <v>2.82891</v>
      </c>
      <c r="I20" s="59">
        <v>3.4293</v>
      </c>
      <c r="J20" s="59">
        <v>15.18313</v>
      </c>
      <c r="K20" s="59">
        <v>2.7728999999999999</v>
      </c>
      <c r="L20" s="59">
        <v>24.242830000000001</v>
      </c>
      <c r="M20" s="59">
        <v>322.28165999999999</v>
      </c>
      <c r="N20" s="59">
        <v>261.89163000000002</v>
      </c>
    </row>
    <row r="21" spans="1:14">
      <c r="A21" s="43"/>
      <c r="B21" s="43"/>
      <c r="C21" s="43"/>
      <c r="D21" s="43"/>
      <c r="E21" s="43"/>
      <c r="F21" s="43"/>
      <c r="G21" s="43"/>
      <c r="H21" s="43"/>
      <c r="I21" s="43"/>
      <c r="J21" s="43"/>
      <c r="K21" s="43"/>
      <c r="L21" s="43"/>
      <c r="M21" s="43"/>
      <c r="N21" s="43"/>
    </row>
    <row r="22" spans="1:14">
      <c r="A22" s="43"/>
      <c r="B22" s="43"/>
      <c r="C22" s="43"/>
      <c r="D22" s="43"/>
      <c r="E22" s="43"/>
      <c r="F22" s="43"/>
      <c r="G22" s="43"/>
      <c r="H22" s="43"/>
      <c r="I22" s="43"/>
      <c r="J22" s="43"/>
      <c r="K22" s="43"/>
      <c r="L22" s="43"/>
      <c r="M22" s="43"/>
      <c r="N22" s="43"/>
    </row>
    <row r="23" spans="1:14">
      <c r="A23" s="43"/>
      <c r="B23" s="43"/>
      <c r="C23" s="43"/>
      <c r="D23" s="43"/>
      <c r="E23" s="43"/>
      <c r="F23" s="43"/>
      <c r="G23" s="43"/>
      <c r="H23" s="43"/>
      <c r="I23" s="43"/>
      <c r="J23" s="43"/>
      <c r="K23" s="43"/>
      <c r="L23" s="43"/>
      <c r="M23" s="43"/>
      <c r="N23" s="43"/>
    </row>
    <row r="24" spans="1:14">
      <c r="A24" s="43"/>
      <c r="B24" s="43"/>
      <c r="C24" s="43"/>
      <c r="D24" s="43"/>
      <c r="E24" s="43"/>
      <c r="F24" s="43"/>
      <c r="G24" s="43"/>
      <c r="H24" s="43"/>
      <c r="I24" s="43"/>
      <c r="J24" s="43"/>
      <c r="K24" s="43"/>
      <c r="L24" s="43"/>
      <c r="M24" s="43"/>
      <c r="N24" s="43"/>
    </row>
    <row r="25" spans="1:14">
      <c r="A25" s="43"/>
      <c r="B25" s="43"/>
      <c r="C25" s="43"/>
      <c r="D25" s="43"/>
      <c r="E25" s="43"/>
      <c r="F25" s="43"/>
      <c r="G25" s="43"/>
      <c r="H25" s="43"/>
      <c r="I25" s="43"/>
      <c r="J25" s="43"/>
      <c r="K25" s="43"/>
      <c r="L25" s="43"/>
      <c r="M25" s="43"/>
      <c r="N25" s="43"/>
    </row>
    <row r="26" spans="1:14">
      <c r="A26" s="43"/>
      <c r="B26" s="43"/>
      <c r="C26" s="43"/>
      <c r="D26" s="43"/>
      <c r="E26" s="43"/>
      <c r="F26" s="43"/>
      <c r="G26" s="43"/>
      <c r="H26" s="43"/>
      <c r="I26" s="43"/>
      <c r="J26" s="43"/>
      <c r="K26" s="43"/>
      <c r="L26" s="43"/>
      <c r="M26" s="43"/>
      <c r="N26" s="43"/>
    </row>
    <row r="27" spans="1:14">
      <c r="A27" s="43"/>
      <c r="B27" s="43"/>
      <c r="C27" s="43"/>
      <c r="D27" s="43"/>
      <c r="E27" s="43"/>
      <c r="F27" s="43"/>
      <c r="G27" s="43"/>
      <c r="H27" s="43"/>
      <c r="I27" s="43"/>
      <c r="J27" s="43"/>
      <c r="K27" s="43"/>
      <c r="L27" s="43"/>
      <c r="M27" s="43"/>
      <c r="N27" s="43"/>
    </row>
    <row r="28" spans="1:14">
      <c r="A28" s="43"/>
      <c r="B28" s="43"/>
      <c r="C28" s="43"/>
      <c r="D28" s="43"/>
      <c r="E28" s="43"/>
      <c r="F28" s="43"/>
      <c r="G28" s="43"/>
      <c r="H28" s="43"/>
      <c r="I28" s="43"/>
      <c r="J28" s="43"/>
      <c r="K28" s="43"/>
      <c r="L28" s="43"/>
      <c r="M28" s="43"/>
      <c r="N28" s="43"/>
    </row>
    <row r="29" spans="1:14">
      <c r="A29" s="43"/>
      <c r="B29" s="43"/>
      <c r="C29" s="43"/>
      <c r="D29" s="43"/>
      <c r="E29" s="43"/>
      <c r="F29" s="43"/>
      <c r="G29" s="43"/>
      <c r="H29" s="43"/>
      <c r="I29" s="43"/>
      <c r="J29" s="43"/>
      <c r="K29" s="43"/>
      <c r="L29" s="43"/>
      <c r="M29" s="43"/>
      <c r="N29" s="43"/>
    </row>
    <row r="30" spans="1:14">
      <c r="A30" s="43"/>
      <c r="B30" s="43"/>
      <c r="C30" s="43"/>
      <c r="D30" s="43"/>
      <c r="E30" s="43"/>
      <c r="F30" s="43"/>
      <c r="G30" s="43"/>
      <c r="H30" s="43"/>
      <c r="I30" s="43"/>
      <c r="J30" s="43"/>
      <c r="K30" s="43"/>
      <c r="L30" s="43"/>
      <c r="M30" s="43"/>
      <c r="N30" s="43"/>
    </row>
    <row r="31" spans="1:14">
      <c r="A31" s="43"/>
      <c r="B31" s="43"/>
      <c r="C31" s="43"/>
      <c r="D31" s="43"/>
      <c r="E31" s="43"/>
      <c r="F31" s="43"/>
      <c r="G31" s="43"/>
      <c r="H31" s="43"/>
      <c r="I31" s="43"/>
      <c r="J31" s="43"/>
      <c r="K31" s="43"/>
      <c r="L31" s="43"/>
      <c r="M31" s="43"/>
      <c r="N31" s="43"/>
    </row>
    <row r="32" spans="1:14">
      <c r="A32" s="43"/>
      <c r="B32" s="43"/>
      <c r="C32" s="43"/>
      <c r="D32" s="43"/>
      <c r="E32" s="43"/>
      <c r="F32" s="43"/>
      <c r="G32" s="43"/>
      <c r="H32" s="43"/>
      <c r="I32" s="43"/>
      <c r="J32" s="43"/>
      <c r="K32" s="43"/>
      <c r="L32" s="43"/>
      <c r="M32" s="43"/>
      <c r="N32" s="43"/>
    </row>
    <row r="33" spans="1:14">
      <c r="A33" s="43"/>
      <c r="B33" s="43"/>
      <c r="C33" s="43"/>
      <c r="D33" s="43"/>
      <c r="E33" s="43"/>
      <c r="F33" s="43"/>
      <c r="G33" s="43"/>
      <c r="H33" s="43"/>
      <c r="I33" s="43"/>
      <c r="J33" s="43"/>
      <c r="K33" s="43"/>
      <c r="L33" s="43"/>
      <c r="M33" s="43"/>
      <c r="N33" s="43"/>
    </row>
    <row r="34" spans="1:14">
      <c r="A34" s="43"/>
      <c r="B34" s="43"/>
      <c r="C34" s="43"/>
      <c r="D34" s="43"/>
      <c r="E34" s="43"/>
      <c r="F34" s="43"/>
      <c r="G34" s="43"/>
      <c r="H34" s="43"/>
      <c r="I34" s="43"/>
      <c r="J34" s="43"/>
      <c r="K34" s="43"/>
      <c r="L34" s="43"/>
      <c r="M34" s="43"/>
      <c r="N34" s="43"/>
    </row>
    <row r="35" spans="1:14">
      <c r="A35" s="43"/>
      <c r="B35" s="43"/>
      <c r="C35" s="43"/>
      <c r="D35" s="43"/>
      <c r="E35" s="43"/>
      <c r="F35" s="43"/>
      <c r="G35" s="43"/>
      <c r="H35" s="43"/>
      <c r="I35" s="43"/>
      <c r="J35" s="43"/>
      <c r="K35" s="43"/>
      <c r="L35" s="43"/>
      <c r="M35" s="43"/>
      <c r="N35" s="43"/>
    </row>
    <row r="36" spans="1:14">
      <c r="A36" s="43"/>
      <c r="B36" s="43"/>
      <c r="C36" s="43"/>
      <c r="D36" s="43"/>
      <c r="E36" s="43"/>
      <c r="F36" s="43"/>
      <c r="G36" s="43"/>
      <c r="H36" s="43"/>
      <c r="I36" s="43"/>
      <c r="J36" s="43"/>
      <c r="K36" s="43"/>
      <c r="L36" s="43"/>
      <c r="M36" s="43"/>
      <c r="N36" s="54" t="s">
        <v>104</v>
      </c>
    </row>
    <row r="37" spans="1:14" ht="21.75" customHeight="1">
      <c r="A37" s="201"/>
      <c r="B37" s="188" t="s">
        <v>0</v>
      </c>
      <c r="C37" s="178" t="s">
        <v>16</v>
      </c>
      <c r="D37" s="176"/>
      <c r="E37" s="176"/>
      <c r="F37" s="176"/>
      <c r="G37" s="176"/>
      <c r="H37" s="176"/>
      <c r="I37" s="176"/>
      <c r="J37" s="176"/>
      <c r="K37" s="176"/>
      <c r="L37" s="176"/>
      <c r="M37" s="179"/>
      <c r="N37" s="179"/>
    </row>
    <row r="38" spans="1:14" ht="18.75" customHeight="1">
      <c r="A38" s="202"/>
      <c r="B38" s="204"/>
      <c r="C38" s="178" t="s">
        <v>18</v>
      </c>
      <c r="D38" s="176"/>
      <c r="E38" s="176"/>
      <c r="F38" s="176"/>
      <c r="G38" s="176"/>
      <c r="H38" s="176"/>
      <c r="I38" s="176"/>
      <c r="J38" s="176"/>
      <c r="K38" s="176"/>
      <c r="L38" s="176"/>
      <c r="M38" s="179"/>
      <c r="N38" s="179"/>
    </row>
    <row r="39" spans="1:14" ht="30.75" customHeight="1">
      <c r="A39" s="202"/>
      <c r="B39" s="204"/>
      <c r="C39" s="187" t="s">
        <v>35</v>
      </c>
      <c r="D39" s="187"/>
      <c r="E39" s="187" t="s">
        <v>36</v>
      </c>
      <c r="F39" s="187"/>
      <c r="G39" s="187" t="s">
        <v>37</v>
      </c>
      <c r="H39" s="187"/>
      <c r="I39" s="187" t="s">
        <v>38</v>
      </c>
      <c r="J39" s="187"/>
      <c r="K39" s="187" t="s">
        <v>52</v>
      </c>
      <c r="L39" s="182"/>
      <c r="M39" s="178" t="s">
        <v>39</v>
      </c>
      <c r="N39" s="179"/>
    </row>
    <row r="40" spans="1:14" ht="39" customHeight="1">
      <c r="A40" s="203"/>
      <c r="B40" s="204"/>
      <c r="C40" s="55" t="s">
        <v>2</v>
      </c>
      <c r="D40" s="55" t="s">
        <v>22</v>
      </c>
      <c r="E40" s="55" t="s">
        <v>2</v>
      </c>
      <c r="F40" s="55" t="s">
        <v>22</v>
      </c>
      <c r="G40" s="55" t="s">
        <v>2</v>
      </c>
      <c r="H40" s="55" t="s">
        <v>22</v>
      </c>
      <c r="I40" s="55" t="s">
        <v>2</v>
      </c>
      <c r="J40" s="55" t="s">
        <v>22</v>
      </c>
      <c r="K40" s="55" t="s">
        <v>2</v>
      </c>
      <c r="L40" s="55" t="s">
        <v>22</v>
      </c>
      <c r="M40" s="56" t="s">
        <v>2</v>
      </c>
      <c r="N40" s="57" t="s">
        <v>22</v>
      </c>
    </row>
    <row r="41" spans="1:14" ht="23.25">
      <c r="A41" s="58" t="s">
        <v>77</v>
      </c>
      <c r="B41" s="59">
        <v>22170.254028997701</v>
      </c>
      <c r="C41" s="59">
        <v>1130.1812500000001</v>
      </c>
      <c r="D41" s="59">
        <v>7061.8209999999999</v>
      </c>
      <c r="E41" s="59">
        <v>21.432749999999999</v>
      </c>
      <c r="F41" s="59">
        <v>2290.7285299999999</v>
      </c>
      <c r="G41" s="59">
        <v>7.1392499999999997</v>
      </c>
      <c r="H41" s="59">
        <v>67.751300000000001</v>
      </c>
      <c r="I41" s="59">
        <v>8.6882900000000003</v>
      </c>
      <c r="J41" s="59">
        <v>141.55466000000001</v>
      </c>
      <c r="K41" s="59">
        <v>236.67957000000001</v>
      </c>
      <c r="L41" s="59">
        <v>6396.5262990000001</v>
      </c>
      <c r="M41" s="59">
        <v>2480.6337699977098</v>
      </c>
      <c r="N41" s="59">
        <v>2327.1173600000002</v>
      </c>
    </row>
    <row r="42" spans="1:14">
      <c r="A42" s="49" t="s">
        <v>78</v>
      </c>
      <c r="B42" s="59">
        <v>13102.927460000001</v>
      </c>
      <c r="C42" s="59">
        <v>918.40491999999995</v>
      </c>
      <c r="D42" s="59">
        <v>5457.6573699999999</v>
      </c>
      <c r="E42" s="59">
        <v>19.477250000000002</v>
      </c>
      <c r="F42" s="59">
        <v>1565.9024999999999</v>
      </c>
      <c r="G42" s="59">
        <v>4.6443500000000002</v>
      </c>
      <c r="H42" s="59">
        <v>51.638599999999997</v>
      </c>
      <c r="I42" s="59">
        <v>4.3250000000000002</v>
      </c>
      <c r="J42" s="59">
        <v>23.283899999999999</v>
      </c>
      <c r="K42" s="59">
        <v>148.45809</v>
      </c>
      <c r="L42" s="59">
        <v>2667.00677</v>
      </c>
      <c r="M42" s="59">
        <v>1456.4379799999999</v>
      </c>
      <c r="N42" s="59">
        <v>785.69073000000003</v>
      </c>
    </row>
    <row r="43" spans="1:14">
      <c r="A43" s="49" t="s">
        <v>79</v>
      </c>
      <c r="B43" s="59">
        <v>1643.7651499977101</v>
      </c>
      <c r="C43" s="59">
        <v>47.251199999999997</v>
      </c>
      <c r="D43" s="59">
        <v>250.63865000000001</v>
      </c>
      <c r="E43" s="59">
        <v>1.0674999999999999</v>
      </c>
      <c r="F43" s="59">
        <v>140.17143999999999</v>
      </c>
      <c r="G43" s="59" t="s">
        <v>308</v>
      </c>
      <c r="H43" s="59" t="s">
        <v>308</v>
      </c>
      <c r="I43" s="59">
        <v>0.62470000000000003</v>
      </c>
      <c r="J43" s="59">
        <v>29.577459999999999</v>
      </c>
      <c r="K43" s="59">
        <v>8.3347999999999995</v>
      </c>
      <c r="L43" s="59">
        <v>763.68115999999998</v>
      </c>
      <c r="M43" s="59">
        <v>146.38319999771099</v>
      </c>
      <c r="N43" s="59">
        <v>256.03503999999998</v>
      </c>
    </row>
    <row r="44" spans="1:14" ht="17.25" customHeight="1">
      <c r="A44" s="49" t="s">
        <v>298</v>
      </c>
      <c r="B44" s="59">
        <v>236.13851</v>
      </c>
      <c r="C44" s="59">
        <v>10.50329</v>
      </c>
      <c r="D44" s="59">
        <v>150.04130000000001</v>
      </c>
      <c r="E44" s="59" t="s">
        <v>308</v>
      </c>
      <c r="F44" s="59" t="s">
        <v>308</v>
      </c>
      <c r="G44" s="59" t="s">
        <v>308</v>
      </c>
      <c r="H44" s="59" t="s">
        <v>308</v>
      </c>
      <c r="I44" s="59" t="s">
        <v>308</v>
      </c>
      <c r="J44" s="59" t="s">
        <v>308</v>
      </c>
      <c r="K44" s="59">
        <v>1.7359</v>
      </c>
      <c r="L44" s="59">
        <v>41.001550000000002</v>
      </c>
      <c r="M44" s="59">
        <v>7.1488899999999997</v>
      </c>
      <c r="N44" s="59">
        <v>25.70758</v>
      </c>
    </row>
    <row r="45" spans="1:14">
      <c r="A45" s="49" t="s">
        <v>80</v>
      </c>
      <c r="B45" s="59">
        <v>1070.242569</v>
      </c>
      <c r="C45" s="59">
        <v>29.963200000000001</v>
      </c>
      <c r="D45" s="59">
        <v>407.44848999999999</v>
      </c>
      <c r="E45" s="59">
        <v>0.48630000000000001</v>
      </c>
      <c r="F45" s="59">
        <v>93.784760000000006</v>
      </c>
      <c r="G45" s="59">
        <v>1.0329999999999999</v>
      </c>
      <c r="H45" s="59">
        <v>4.3006000000000002</v>
      </c>
      <c r="I45" s="59" t="s">
        <v>308</v>
      </c>
      <c r="J45" s="59" t="s">
        <v>308</v>
      </c>
      <c r="K45" s="59">
        <v>3.4457</v>
      </c>
      <c r="L45" s="59">
        <v>174.58633900000001</v>
      </c>
      <c r="M45" s="59">
        <v>177.29297</v>
      </c>
      <c r="N45" s="59">
        <v>177.90120999999999</v>
      </c>
    </row>
    <row r="46" spans="1:14">
      <c r="A46" s="49" t="s">
        <v>81</v>
      </c>
      <c r="B46" s="59">
        <v>3928.9390699999999</v>
      </c>
      <c r="C46" s="59">
        <v>42.571550000000002</v>
      </c>
      <c r="D46" s="59">
        <v>164.02152000000001</v>
      </c>
      <c r="E46" s="59" t="s">
        <v>308</v>
      </c>
      <c r="F46" s="59">
        <v>342.27611000000002</v>
      </c>
      <c r="G46" s="59">
        <v>9.98E-2</v>
      </c>
      <c r="H46" s="59">
        <v>2.6634000000000002</v>
      </c>
      <c r="I46" s="59">
        <v>3.7385899999999999</v>
      </c>
      <c r="J46" s="59">
        <v>88.522999999999996</v>
      </c>
      <c r="K46" s="59">
        <v>67.366579999999999</v>
      </c>
      <c r="L46" s="59">
        <v>2038.8111799999999</v>
      </c>
      <c r="M46" s="59">
        <v>384.07317999999998</v>
      </c>
      <c r="N46" s="59">
        <v>794.79416000000003</v>
      </c>
    </row>
    <row r="47" spans="1:14">
      <c r="A47" s="49" t="s">
        <v>82</v>
      </c>
      <c r="B47" s="59">
        <v>1340.6400799999999</v>
      </c>
      <c r="C47" s="59">
        <v>43.191499999999998</v>
      </c>
      <c r="D47" s="59">
        <v>377.77499999999998</v>
      </c>
      <c r="E47" s="59">
        <v>0.18709999999999999</v>
      </c>
      <c r="F47" s="59">
        <v>76.537800000000004</v>
      </c>
      <c r="G47" s="59">
        <v>0.33300000000000002</v>
      </c>
      <c r="H47" s="59">
        <v>2.1419999999999999</v>
      </c>
      <c r="I47" s="59" t="s">
        <v>308</v>
      </c>
      <c r="J47" s="59" t="s">
        <v>308</v>
      </c>
      <c r="K47" s="59">
        <v>3.3056000000000001</v>
      </c>
      <c r="L47" s="59">
        <v>497.34329000000002</v>
      </c>
      <c r="M47" s="59">
        <v>169.39209000000099</v>
      </c>
      <c r="N47" s="59">
        <v>170.43270000000001</v>
      </c>
    </row>
    <row r="48" spans="1:14">
      <c r="A48" s="49" t="s">
        <v>83</v>
      </c>
      <c r="B48" s="59"/>
      <c r="C48" s="59"/>
      <c r="D48" s="59"/>
      <c r="E48" s="59"/>
      <c r="F48" s="59"/>
      <c r="G48" s="59"/>
      <c r="H48" s="59"/>
      <c r="I48" s="59"/>
      <c r="J48" s="59"/>
      <c r="K48" s="59"/>
      <c r="L48" s="59"/>
      <c r="M48" s="59"/>
      <c r="N48" s="59"/>
    </row>
    <row r="49" spans="1:14">
      <c r="A49" s="49" t="s">
        <v>84</v>
      </c>
      <c r="B49" s="59">
        <v>640.41728000000001</v>
      </c>
      <c r="C49" s="59">
        <v>16.973189999999999</v>
      </c>
      <c r="D49" s="59">
        <v>209.78354999999999</v>
      </c>
      <c r="E49" s="59">
        <v>0.14460000000000001</v>
      </c>
      <c r="F49" s="59">
        <v>71.801320000000004</v>
      </c>
      <c r="G49" s="59">
        <v>1.0290999999999999</v>
      </c>
      <c r="H49" s="59">
        <v>7.0067000000000004</v>
      </c>
      <c r="I49" s="59" t="s">
        <v>308</v>
      </c>
      <c r="J49" s="59">
        <v>0.17030000000000001</v>
      </c>
      <c r="K49" s="59">
        <v>1.7839</v>
      </c>
      <c r="L49" s="59">
        <v>202.5044</v>
      </c>
      <c r="M49" s="59">
        <v>61.852879999999999</v>
      </c>
      <c r="N49" s="59">
        <v>67.367339999999999</v>
      </c>
    </row>
    <row r="50" spans="1:14">
      <c r="A50" s="49" t="s">
        <v>85</v>
      </c>
      <c r="B50" s="59" t="s">
        <v>308</v>
      </c>
      <c r="C50" s="59" t="s">
        <v>308</v>
      </c>
      <c r="D50" s="59" t="s">
        <v>308</v>
      </c>
      <c r="E50" s="59" t="s">
        <v>308</v>
      </c>
      <c r="F50" s="59" t="s">
        <v>308</v>
      </c>
      <c r="G50" s="59" t="s">
        <v>308</v>
      </c>
      <c r="H50" s="59" t="s">
        <v>308</v>
      </c>
      <c r="I50" s="59" t="s">
        <v>308</v>
      </c>
      <c r="J50" s="59" t="s">
        <v>308</v>
      </c>
      <c r="K50" s="59" t="s">
        <v>308</v>
      </c>
      <c r="L50" s="59" t="s">
        <v>308</v>
      </c>
      <c r="M50" s="59" t="s">
        <v>308</v>
      </c>
      <c r="N50" s="59" t="s">
        <v>308</v>
      </c>
    </row>
    <row r="51" spans="1:14">
      <c r="A51" s="49" t="s">
        <v>86</v>
      </c>
      <c r="B51" s="59" t="s">
        <v>308</v>
      </c>
      <c r="C51" s="59" t="s">
        <v>308</v>
      </c>
      <c r="D51" s="59" t="s">
        <v>308</v>
      </c>
      <c r="E51" s="59" t="s">
        <v>308</v>
      </c>
      <c r="F51" s="59" t="s">
        <v>308</v>
      </c>
      <c r="G51" s="59" t="s">
        <v>308</v>
      </c>
      <c r="H51" s="59" t="s">
        <v>308</v>
      </c>
      <c r="I51" s="59" t="s">
        <v>308</v>
      </c>
      <c r="J51" s="59" t="s">
        <v>308</v>
      </c>
      <c r="K51" s="59" t="s">
        <v>308</v>
      </c>
      <c r="L51" s="59" t="s">
        <v>308</v>
      </c>
      <c r="M51" s="59" t="s">
        <v>308</v>
      </c>
      <c r="N51" s="59" t="s">
        <v>308</v>
      </c>
    </row>
    <row r="52" spans="1:14">
      <c r="A52" s="49" t="s">
        <v>87</v>
      </c>
      <c r="B52" s="59">
        <v>207.18391</v>
      </c>
      <c r="C52" s="59">
        <v>21.322399999999998</v>
      </c>
      <c r="D52" s="59">
        <v>44.455120000000001</v>
      </c>
      <c r="E52" s="59">
        <v>7.0000000000000007E-2</v>
      </c>
      <c r="F52" s="59">
        <v>0.25459999999999999</v>
      </c>
      <c r="G52" s="59" t="s">
        <v>308</v>
      </c>
      <c r="H52" s="59" t="s">
        <v>308</v>
      </c>
      <c r="I52" s="59" t="s">
        <v>308</v>
      </c>
      <c r="J52" s="59" t="s">
        <v>308</v>
      </c>
      <c r="K52" s="59">
        <v>2.2490000000000001</v>
      </c>
      <c r="L52" s="59">
        <v>11.591609999999999</v>
      </c>
      <c r="M52" s="59">
        <v>78.052580000000006</v>
      </c>
      <c r="N52" s="59">
        <v>49.188600000000001</v>
      </c>
    </row>
    <row r="53" spans="1:14">
      <c r="A53" s="49" t="s">
        <v>88</v>
      </c>
      <c r="B53" s="59" t="s">
        <v>308</v>
      </c>
      <c r="C53" s="59" t="s">
        <v>308</v>
      </c>
      <c r="D53" s="59" t="s">
        <v>308</v>
      </c>
      <c r="E53" s="59" t="s">
        <v>308</v>
      </c>
      <c r="F53" s="59" t="s">
        <v>308</v>
      </c>
      <c r="G53" s="59" t="s">
        <v>308</v>
      </c>
      <c r="H53" s="59" t="s">
        <v>308</v>
      </c>
      <c r="I53" s="59" t="s">
        <v>308</v>
      </c>
      <c r="J53" s="59" t="s">
        <v>308</v>
      </c>
      <c r="K53" s="59" t="s">
        <v>308</v>
      </c>
      <c r="L53" s="59" t="s">
        <v>308</v>
      </c>
      <c r="M53" s="59" t="s">
        <v>308</v>
      </c>
      <c r="N53" s="59" t="s">
        <v>308</v>
      </c>
    </row>
    <row r="54" spans="1:14">
      <c r="A54" s="49" t="s">
        <v>89</v>
      </c>
      <c r="B54" s="59" t="s">
        <v>308</v>
      </c>
      <c r="C54" s="59" t="s">
        <v>308</v>
      </c>
      <c r="D54" s="59" t="s">
        <v>308</v>
      </c>
      <c r="E54" s="59" t="s">
        <v>308</v>
      </c>
      <c r="F54" s="59" t="s">
        <v>308</v>
      </c>
      <c r="G54" s="59" t="s">
        <v>308</v>
      </c>
      <c r="H54" s="59" t="s">
        <v>308</v>
      </c>
      <c r="I54" s="59" t="s">
        <v>308</v>
      </c>
      <c r="J54" s="59" t="s">
        <v>308</v>
      </c>
      <c r="K54" s="59" t="s">
        <v>308</v>
      </c>
      <c r="L54" s="59" t="s">
        <v>308</v>
      </c>
      <c r="M54" s="59" t="s">
        <v>308</v>
      </c>
      <c r="N54" s="59" t="s">
        <v>308</v>
      </c>
    </row>
    <row r="55" spans="1:14">
      <c r="A55" s="49" t="s">
        <v>90</v>
      </c>
      <c r="B55" s="59" t="s">
        <v>308</v>
      </c>
      <c r="C55" s="59" t="s">
        <v>308</v>
      </c>
      <c r="D55" s="59" t="s">
        <v>308</v>
      </c>
      <c r="E55" s="59" t="s">
        <v>308</v>
      </c>
      <c r="F55" s="59" t="s">
        <v>308</v>
      </c>
      <c r="G55" s="59" t="s">
        <v>308</v>
      </c>
      <c r="H55" s="59" t="s">
        <v>308</v>
      </c>
      <c r="I55" s="59" t="s">
        <v>308</v>
      </c>
      <c r="J55" s="59" t="s">
        <v>308</v>
      </c>
      <c r="K55" s="59" t="s">
        <v>308</v>
      </c>
      <c r="L55" s="59" t="s">
        <v>308</v>
      </c>
      <c r="M55" s="59" t="s">
        <v>308</v>
      </c>
      <c r="N55" s="59" t="s">
        <v>308</v>
      </c>
    </row>
    <row r="56" spans="1:14">
      <c r="A56" s="43"/>
      <c r="B56" s="43"/>
      <c r="C56" s="43"/>
      <c r="D56" s="43"/>
      <c r="E56" s="43"/>
      <c r="F56" s="43"/>
      <c r="G56" s="43"/>
      <c r="H56" s="43"/>
      <c r="I56" s="43"/>
      <c r="J56" s="43"/>
      <c r="K56" s="43"/>
      <c r="L56" s="43"/>
      <c r="M56" s="43"/>
      <c r="N56" s="43"/>
    </row>
    <row r="57" spans="1:14">
      <c r="A57" s="43"/>
      <c r="B57" s="43"/>
      <c r="C57" s="43"/>
      <c r="D57" s="43"/>
      <c r="E57" s="43"/>
      <c r="F57" s="43"/>
      <c r="G57" s="43"/>
      <c r="H57" s="43"/>
      <c r="I57" s="43"/>
      <c r="J57" s="43"/>
      <c r="K57" s="43"/>
      <c r="L57" s="43"/>
      <c r="M57" s="43"/>
      <c r="N57" s="43"/>
    </row>
    <row r="58" spans="1:14">
      <c r="A58" s="43"/>
      <c r="B58" s="43"/>
      <c r="C58" s="43"/>
      <c r="D58" s="43"/>
      <c r="E58" s="43"/>
      <c r="F58" s="43"/>
      <c r="G58" s="43"/>
      <c r="H58" s="43"/>
      <c r="I58" s="43"/>
      <c r="J58" s="43"/>
      <c r="K58" s="43"/>
      <c r="L58" s="43"/>
      <c r="M58" s="43"/>
      <c r="N58" s="43"/>
    </row>
    <row r="59" spans="1:14">
      <c r="A59" s="43"/>
      <c r="B59" s="43"/>
      <c r="C59" s="43"/>
      <c r="D59" s="43"/>
      <c r="E59" s="43"/>
      <c r="F59" s="43"/>
      <c r="G59" s="43"/>
      <c r="H59" s="43"/>
      <c r="I59" s="43"/>
      <c r="J59" s="43"/>
      <c r="K59" s="43"/>
      <c r="L59" s="43"/>
      <c r="M59" s="43"/>
      <c r="N59" s="43"/>
    </row>
    <row r="60" spans="1:14">
      <c r="A60" s="43"/>
      <c r="B60" s="43"/>
      <c r="C60" s="43"/>
      <c r="D60" s="43"/>
      <c r="E60" s="43"/>
      <c r="F60" s="43"/>
      <c r="G60" s="43"/>
      <c r="H60" s="43"/>
      <c r="I60" s="43"/>
      <c r="J60" s="43"/>
      <c r="K60" s="43"/>
      <c r="L60" s="43"/>
      <c r="M60" s="43"/>
      <c r="N60" s="43"/>
    </row>
    <row r="61" spans="1:14">
      <c r="A61" s="43"/>
      <c r="B61" s="43"/>
      <c r="C61" s="43"/>
      <c r="D61" s="43"/>
      <c r="E61" s="43"/>
      <c r="F61" s="43"/>
      <c r="G61" s="43"/>
      <c r="H61" s="43"/>
      <c r="I61" s="43"/>
      <c r="J61" s="43"/>
      <c r="K61" s="43"/>
      <c r="L61" s="43"/>
      <c r="M61" s="43"/>
      <c r="N61" s="43"/>
    </row>
    <row r="62" spans="1:14">
      <c r="A62" s="43"/>
      <c r="B62" s="43"/>
      <c r="C62" s="43"/>
      <c r="D62" s="43"/>
      <c r="E62" s="43"/>
      <c r="F62" s="43"/>
      <c r="G62" s="43"/>
      <c r="H62" s="43"/>
      <c r="I62" s="43"/>
      <c r="J62" s="43"/>
      <c r="K62" s="43"/>
      <c r="L62" s="43"/>
      <c r="M62" s="43"/>
      <c r="N62" s="43"/>
    </row>
    <row r="63" spans="1:14">
      <c r="A63" s="43"/>
      <c r="B63" s="43"/>
      <c r="C63" s="43"/>
      <c r="D63" s="43"/>
      <c r="E63" s="43"/>
      <c r="F63" s="43"/>
      <c r="G63" s="43"/>
      <c r="H63" s="43"/>
      <c r="I63" s="43"/>
      <c r="J63" s="43"/>
      <c r="K63" s="43"/>
      <c r="L63" s="43"/>
      <c r="M63" s="43"/>
      <c r="N63" s="43"/>
    </row>
    <row r="64" spans="1:14">
      <c r="A64" s="43"/>
      <c r="B64" s="43"/>
      <c r="C64" s="43"/>
      <c r="D64" s="43"/>
      <c r="E64" s="43"/>
      <c r="F64" s="43"/>
      <c r="G64" s="43"/>
      <c r="H64" s="43"/>
      <c r="I64" s="43"/>
      <c r="J64" s="43"/>
      <c r="K64" s="43"/>
      <c r="L64" s="43"/>
      <c r="M64" s="43"/>
      <c r="N64" s="43"/>
    </row>
    <row r="65" spans="1:14">
      <c r="A65" s="43"/>
      <c r="B65" s="43"/>
      <c r="C65" s="43"/>
      <c r="D65" s="43"/>
      <c r="E65" s="43"/>
      <c r="F65" s="43"/>
      <c r="G65" s="43"/>
      <c r="H65" s="43"/>
      <c r="I65" s="43"/>
      <c r="J65" s="43"/>
      <c r="K65" s="43"/>
      <c r="L65" s="43"/>
      <c r="M65" s="43"/>
      <c r="N65" s="43"/>
    </row>
    <row r="66" spans="1:14">
      <c r="A66" s="43"/>
      <c r="B66" s="43"/>
      <c r="C66" s="43"/>
      <c r="D66" s="43"/>
      <c r="E66" s="43"/>
      <c r="F66" s="43"/>
      <c r="G66" s="43"/>
      <c r="H66" s="43"/>
      <c r="I66" s="43"/>
      <c r="J66" s="43"/>
      <c r="K66" s="43"/>
      <c r="L66" s="43"/>
      <c r="M66" s="43"/>
      <c r="N66" s="43"/>
    </row>
    <row r="67" spans="1:14">
      <c r="A67" s="43"/>
      <c r="B67" s="43"/>
      <c r="C67" s="43"/>
      <c r="D67" s="43"/>
      <c r="E67" s="43"/>
      <c r="F67" s="43"/>
      <c r="G67" s="43"/>
      <c r="H67" s="43"/>
      <c r="I67" s="43"/>
      <c r="J67" s="43"/>
      <c r="K67" s="43"/>
      <c r="L67" s="43"/>
      <c r="M67" s="43"/>
      <c r="N67" s="43"/>
    </row>
    <row r="68" spans="1:14">
      <c r="A68" s="44"/>
      <c r="B68" s="44"/>
      <c r="C68" s="44"/>
      <c r="D68" s="44"/>
      <c r="E68" s="44"/>
      <c r="F68" s="44"/>
      <c r="G68" s="44"/>
      <c r="H68" s="44"/>
      <c r="I68" s="44"/>
      <c r="J68" s="44"/>
      <c r="K68" s="44"/>
      <c r="L68" s="44"/>
      <c r="M68" s="44"/>
      <c r="N68" s="54" t="s">
        <v>104</v>
      </c>
    </row>
    <row r="69" spans="1:14" ht="21" customHeight="1">
      <c r="A69" s="223"/>
      <c r="B69" s="188" t="s">
        <v>0</v>
      </c>
      <c r="C69" s="178" t="s">
        <v>19</v>
      </c>
      <c r="D69" s="176"/>
      <c r="E69" s="176"/>
      <c r="F69" s="176"/>
      <c r="G69" s="176"/>
      <c r="H69" s="176"/>
      <c r="I69" s="176"/>
      <c r="J69" s="176"/>
      <c r="K69" s="176"/>
      <c r="L69" s="176"/>
      <c r="M69" s="179"/>
      <c r="N69" s="179"/>
    </row>
    <row r="70" spans="1:14" ht="24" customHeight="1">
      <c r="A70" s="224"/>
      <c r="B70" s="196"/>
      <c r="C70" s="178" t="s">
        <v>18</v>
      </c>
      <c r="D70" s="176"/>
      <c r="E70" s="176"/>
      <c r="F70" s="176"/>
      <c r="G70" s="176"/>
      <c r="H70" s="176"/>
      <c r="I70" s="176"/>
      <c r="J70" s="176"/>
      <c r="K70" s="176"/>
      <c r="L70" s="176"/>
      <c r="M70" s="179"/>
      <c r="N70" s="179"/>
    </row>
    <row r="71" spans="1:14" ht="29.25" customHeight="1">
      <c r="A71" s="224"/>
      <c r="B71" s="196"/>
      <c r="C71" s="187" t="s">
        <v>35</v>
      </c>
      <c r="D71" s="187"/>
      <c r="E71" s="187" t="s">
        <v>36</v>
      </c>
      <c r="F71" s="187"/>
      <c r="G71" s="187" t="s">
        <v>37</v>
      </c>
      <c r="H71" s="187"/>
      <c r="I71" s="187" t="s">
        <v>38</v>
      </c>
      <c r="J71" s="187"/>
      <c r="K71" s="187" t="s">
        <v>52</v>
      </c>
      <c r="L71" s="182"/>
      <c r="M71" s="178" t="s">
        <v>39</v>
      </c>
      <c r="N71" s="179"/>
    </row>
    <row r="72" spans="1:14" ht="24" customHeight="1">
      <c r="A72" s="225"/>
      <c r="B72" s="196"/>
      <c r="C72" s="55" t="s">
        <v>2</v>
      </c>
      <c r="D72" s="55" t="s">
        <v>22</v>
      </c>
      <c r="E72" s="55" t="s">
        <v>2</v>
      </c>
      <c r="F72" s="55" t="s">
        <v>22</v>
      </c>
      <c r="G72" s="55" t="s">
        <v>2</v>
      </c>
      <c r="H72" s="55" t="s">
        <v>22</v>
      </c>
      <c r="I72" s="55" t="s">
        <v>2</v>
      </c>
      <c r="J72" s="55" t="s">
        <v>22</v>
      </c>
      <c r="K72" s="55" t="s">
        <v>2</v>
      </c>
      <c r="L72" s="55" t="s">
        <v>22</v>
      </c>
      <c r="M72" s="56" t="s">
        <v>2</v>
      </c>
      <c r="N72" s="57" t="s">
        <v>22</v>
      </c>
    </row>
    <row r="73" spans="1:14" ht="23.25">
      <c r="A73" s="58" t="s">
        <v>77</v>
      </c>
      <c r="B73" s="59">
        <v>5054.8968299999997</v>
      </c>
      <c r="C73" s="59">
        <v>367.96222</v>
      </c>
      <c r="D73" s="59">
        <v>881.62806999999998</v>
      </c>
      <c r="E73" s="59">
        <v>33.433999999999997</v>
      </c>
      <c r="F73" s="59">
        <v>203.11675</v>
      </c>
      <c r="G73" s="59">
        <v>4.1688299999999998</v>
      </c>
      <c r="H73" s="59">
        <v>30.095410000000001</v>
      </c>
      <c r="I73" s="59">
        <v>30.4697</v>
      </c>
      <c r="J73" s="59">
        <v>112.68040999999999</v>
      </c>
      <c r="K73" s="59">
        <v>22.503270000000001</v>
      </c>
      <c r="L73" s="59">
        <v>201.89878999999999</v>
      </c>
      <c r="M73" s="59">
        <v>1592.7670700000001</v>
      </c>
      <c r="N73" s="59">
        <v>1574.1723099999999</v>
      </c>
    </row>
    <row r="74" spans="1:14">
      <c r="A74" s="49" t="s">
        <v>78</v>
      </c>
      <c r="B74" s="59" t="s">
        <v>308</v>
      </c>
      <c r="C74" s="59" t="s">
        <v>308</v>
      </c>
      <c r="D74" s="59" t="s">
        <v>308</v>
      </c>
      <c r="E74" s="59" t="s">
        <v>308</v>
      </c>
      <c r="F74" s="59" t="s">
        <v>308</v>
      </c>
      <c r="G74" s="59" t="s">
        <v>308</v>
      </c>
      <c r="H74" s="59" t="s">
        <v>308</v>
      </c>
      <c r="I74" s="59" t="s">
        <v>308</v>
      </c>
      <c r="J74" s="59" t="s">
        <v>308</v>
      </c>
      <c r="K74" s="59" t="s">
        <v>308</v>
      </c>
      <c r="L74" s="59" t="s">
        <v>308</v>
      </c>
      <c r="M74" s="59" t="s">
        <v>308</v>
      </c>
      <c r="N74" s="59" t="s">
        <v>308</v>
      </c>
    </row>
    <row r="75" spans="1:14">
      <c r="A75" s="49" t="s">
        <v>79</v>
      </c>
      <c r="B75" s="59" t="s">
        <v>308</v>
      </c>
      <c r="C75" s="59" t="s">
        <v>308</v>
      </c>
      <c r="D75" s="59" t="s">
        <v>308</v>
      </c>
      <c r="E75" s="59" t="s">
        <v>308</v>
      </c>
      <c r="F75" s="59" t="s">
        <v>308</v>
      </c>
      <c r="G75" s="59" t="s">
        <v>308</v>
      </c>
      <c r="H75" s="59" t="s">
        <v>308</v>
      </c>
      <c r="I75" s="59" t="s">
        <v>308</v>
      </c>
      <c r="J75" s="59" t="s">
        <v>308</v>
      </c>
      <c r="K75" s="59" t="s">
        <v>308</v>
      </c>
      <c r="L75" s="59" t="s">
        <v>308</v>
      </c>
      <c r="M75" s="59" t="s">
        <v>308</v>
      </c>
      <c r="N75" s="59" t="s">
        <v>308</v>
      </c>
    </row>
    <row r="76" spans="1:14" ht="15" customHeight="1">
      <c r="A76" s="49" t="s">
        <v>298</v>
      </c>
      <c r="B76" s="59" t="s">
        <v>308</v>
      </c>
      <c r="C76" s="59" t="s">
        <v>308</v>
      </c>
      <c r="D76" s="59" t="s">
        <v>308</v>
      </c>
      <c r="E76" s="59" t="s">
        <v>308</v>
      </c>
      <c r="F76" s="59" t="s">
        <v>308</v>
      </c>
      <c r="G76" s="59" t="s">
        <v>308</v>
      </c>
      <c r="H76" s="59" t="s">
        <v>308</v>
      </c>
      <c r="I76" s="59" t="s">
        <v>308</v>
      </c>
      <c r="J76" s="59" t="s">
        <v>308</v>
      </c>
      <c r="K76" s="59" t="s">
        <v>308</v>
      </c>
      <c r="L76" s="59" t="s">
        <v>308</v>
      </c>
      <c r="M76" s="59" t="s">
        <v>308</v>
      </c>
      <c r="N76" s="59" t="s">
        <v>308</v>
      </c>
    </row>
    <row r="77" spans="1:14">
      <c r="A77" s="49" t="s">
        <v>80</v>
      </c>
      <c r="B77" s="59" t="s">
        <v>308</v>
      </c>
      <c r="C77" s="59" t="s">
        <v>308</v>
      </c>
      <c r="D77" s="59" t="s">
        <v>308</v>
      </c>
      <c r="E77" s="59" t="s">
        <v>308</v>
      </c>
      <c r="F77" s="59" t="s">
        <v>308</v>
      </c>
      <c r="G77" s="59" t="s">
        <v>308</v>
      </c>
      <c r="H77" s="59" t="s">
        <v>308</v>
      </c>
      <c r="I77" s="59" t="s">
        <v>308</v>
      </c>
      <c r="J77" s="59" t="s">
        <v>308</v>
      </c>
      <c r="K77" s="59" t="s">
        <v>308</v>
      </c>
      <c r="L77" s="59" t="s">
        <v>308</v>
      </c>
      <c r="M77" s="59" t="s">
        <v>308</v>
      </c>
      <c r="N77" s="59" t="s">
        <v>308</v>
      </c>
    </row>
    <row r="78" spans="1:14">
      <c r="A78" s="49" t="s">
        <v>81</v>
      </c>
      <c r="B78" s="59" t="s">
        <v>308</v>
      </c>
      <c r="C78" s="59" t="s">
        <v>308</v>
      </c>
      <c r="D78" s="59" t="s">
        <v>308</v>
      </c>
      <c r="E78" s="59" t="s">
        <v>308</v>
      </c>
      <c r="F78" s="59" t="s">
        <v>308</v>
      </c>
      <c r="G78" s="59" t="s">
        <v>308</v>
      </c>
      <c r="H78" s="59" t="s">
        <v>308</v>
      </c>
      <c r="I78" s="59" t="s">
        <v>308</v>
      </c>
      <c r="J78" s="59" t="s">
        <v>308</v>
      </c>
      <c r="K78" s="59" t="s">
        <v>308</v>
      </c>
      <c r="L78" s="59" t="s">
        <v>308</v>
      </c>
      <c r="M78" s="59" t="s">
        <v>308</v>
      </c>
      <c r="N78" s="59" t="s">
        <v>308</v>
      </c>
    </row>
    <row r="79" spans="1:14">
      <c r="A79" s="49" t="s">
        <v>82</v>
      </c>
      <c r="B79" s="59" t="s">
        <v>308</v>
      </c>
      <c r="C79" s="59" t="s">
        <v>308</v>
      </c>
      <c r="D79" s="59" t="s">
        <v>308</v>
      </c>
      <c r="E79" s="59" t="s">
        <v>308</v>
      </c>
      <c r="F79" s="59" t="s">
        <v>308</v>
      </c>
      <c r="G79" s="59" t="s">
        <v>308</v>
      </c>
      <c r="H79" s="59" t="s">
        <v>308</v>
      </c>
      <c r="I79" s="59" t="s">
        <v>308</v>
      </c>
      <c r="J79" s="59" t="s">
        <v>308</v>
      </c>
      <c r="K79" s="59" t="s">
        <v>308</v>
      </c>
      <c r="L79" s="59" t="s">
        <v>308</v>
      </c>
      <c r="M79" s="59" t="s">
        <v>308</v>
      </c>
      <c r="N79" s="59" t="s">
        <v>308</v>
      </c>
    </row>
    <row r="80" spans="1:14">
      <c r="A80" s="49" t="s">
        <v>83</v>
      </c>
      <c r="B80" s="59"/>
      <c r="C80" s="59"/>
      <c r="D80" s="59"/>
      <c r="E80" s="59"/>
      <c r="F80" s="59"/>
      <c r="G80" s="59"/>
      <c r="H80" s="59"/>
      <c r="I80" s="59"/>
      <c r="J80" s="59"/>
      <c r="K80" s="59"/>
      <c r="L80" s="59"/>
      <c r="M80" s="59"/>
      <c r="N80" s="59"/>
    </row>
    <row r="81" spans="1:14">
      <c r="A81" s="49" t="s">
        <v>84</v>
      </c>
      <c r="B81" s="59">
        <v>646.90637000000004</v>
      </c>
      <c r="C81" s="59">
        <v>26.760999999999999</v>
      </c>
      <c r="D81" s="59">
        <v>154.27466999999999</v>
      </c>
      <c r="E81" s="59">
        <v>1.8978999999999999</v>
      </c>
      <c r="F81" s="59">
        <v>20.3093</v>
      </c>
      <c r="G81" s="59">
        <v>0.06</v>
      </c>
      <c r="H81" s="59">
        <v>3.2261000000000002</v>
      </c>
      <c r="I81" s="59">
        <v>1.7636000000000001</v>
      </c>
      <c r="J81" s="59">
        <v>14.468120000000001</v>
      </c>
      <c r="K81" s="59">
        <v>4.4821</v>
      </c>
      <c r="L81" s="59">
        <v>96.85181</v>
      </c>
      <c r="M81" s="59">
        <v>106.64146</v>
      </c>
      <c r="N81" s="59">
        <v>216.17031</v>
      </c>
    </row>
    <row r="82" spans="1:14">
      <c r="A82" s="49" t="s">
        <v>85</v>
      </c>
      <c r="B82" s="59">
        <v>393.63085999999998</v>
      </c>
      <c r="C82" s="59">
        <v>25.92407</v>
      </c>
      <c r="D82" s="59">
        <v>24.85539</v>
      </c>
      <c r="E82" s="59">
        <v>1.5503</v>
      </c>
      <c r="F82" s="59">
        <v>6.9315899999999999</v>
      </c>
      <c r="G82" s="59">
        <v>0.13200000000000001</v>
      </c>
      <c r="H82" s="59">
        <v>0.9143</v>
      </c>
      <c r="I82" s="59">
        <v>0.68479999999999996</v>
      </c>
      <c r="J82" s="59">
        <v>0.96989999999999998</v>
      </c>
      <c r="K82" s="59">
        <v>1.8318000000000001</v>
      </c>
      <c r="L82" s="59">
        <v>28.553820000000002</v>
      </c>
      <c r="M82" s="59">
        <v>196.59389999999999</v>
      </c>
      <c r="N82" s="59">
        <v>104.68899</v>
      </c>
    </row>
    <row r="83" spans="1:14">
      <c r="A83" s="49" t="s">
        <v>86</v>
      </c>
      <c r="B83" s="59">
        <v>1253.87382</v>
      </c>
      <c r="C83" s="59">
        <v>121.76954000000001</v>
      </c>
      <c r="D83" s="59">
        <v>257.56826999999998</v>
      </c>
      <c r="E83" s="59">
        <v>19.148199999999999</v>
      </c>
      <c r="F83" s="59">
        <v>70.713269999999994</v>
      </c>
      <c r="G83" s="59">
        <v>1.9518</v>
      </c>
      <c r="H83" s="59">
        <v>6.9902499999999996</v>
      </c>
      <c r="I83" s="59">
        <v>6.8579999999999997</v>
      </c>
      <c r="J83" s="59">
        <v>29.6799</v>
      </c>
      <c r="K83" s="59">
        <v>5.4946999999999999</v>
      </c>
      <c r="L83" s="59">
        <v>16.930669999999999</v>
      </c>
      <c r="M83" s="59">
        <v>362.00925999999998</v>
      </c>
      <c r="N83" s="59">
        <v>354.75995999999998</v>
      </c>
    </row>
    <row r="84" spans="1:14">
      <c r="A84" s="49" t="s">
        <v>87</v>
      </c>
      <c r="B84" s="59">
        <v>591.74014</v>
      </c>
      <c r="C84" s="59">
        <v>66.640810000000002</v>
      </c>
      <c r="D84" s="59">
        <v>120.08765</v>
      </c>
      <c r="E84" s="59">
        <v>0.34699999999999998</v>
      </c>
      <c r="F84" s="59">
        <v>2.0464500000000001</v>
      </c>
      <c r="G84" s="59">
        <v>0.47399999999999998</v>
      </c>
      <c r="H84" s="59">
        <v>1.0082500000000001</v>
      </c>
      <c r="I84" s="59">
        <v>8.7028999999999996</v>
      </c>
      <c r="J84" s="59">
        <v>12.1713</v>
      </c>
      <c r="K84" s="59">
        <v>2.7206999999999999</v>
      </c>
      <c r="L84" s="59">
        <v>9.7775599999999994</v>
      </c>
      <c r="M84" s="59">
        <v>214.66299000000001</v>
      </c>
      <c r="N84" s="59">
        <v>153.10052999999999</v>
      </c>
    </row>
    <row r="85" spans="1:14">
      <c r="A85" s="49" t="s">
        <v>88</v>
      </c>
      <c r="B85" s="59">
        <v>573.02378999999996</v>
      </c>
      <c r="C85" s="59">
        <v>39.145699999999998</v>
      </c>
      <c r="D85" s="59">
        <v>50.962420000000002</v>
      </c>
      <c r="E85" s="59">
        <v>2.2326000000000001</v>
      </c>
      <c r="F85" s="59">
        <v>30.5717</v>
      </c>
      <c r="G85" s="59">
        <v>0.68030000000000002</v>
      </c>
      <c r="H85" s="59">
        <v>11.0379</v>
      </c>
      <c r="I85" s="59">
        <v>6.8243</v>
      </c>
      <c r="J85" s="59">
        <v>29.084790000000002</v>
      </c>
      <c r="K85" s="59">
        <v>0.66390000000000005</v>
      </c>
      <c r="L85" s="59">
        <v>8.5327999999999999</v>
      </c>
      <c r="M85" s="59">
        <v>177.50867</v>
      </c>
      <c r="N85" s="59">
        <v>215.77870999999999</v>
      </c>
    </row>
    <row r="86" spans="1:14">
      <c r="A86" s="49" t="s">
        <v>89</v>
      </c>
      <c r="B86" s="65">
        <v>737.68706999999995</v>
      </c>
      <c r="C86" s="65">
        <v>28.937049999999999</v>
      </c>
      <c r="D86" s="65">
        <v>149.37294</v>
      </c>
      <c r="E86" s="65">
        <v>2.8393999999999999</v>
      </c>
      <c r="F86" s="65">
        <v>36.016500000000001</v>
      </c>
      <c r="G86" s="65">
        <v>0.70362999999999998</v>
      </c>
      <c r="H86" s="65">
        <v>4.0896999999999997</v>
      </c>
      <c r="I86" s="65">
        <v>2.2067999999999999</v>
      </c>
      <c r="J86" s="65">
        <v>11.12327</v>
      </c>
      <c r="K86" s="65">
        <v>4.5371699999999997</v>
      </c>
      <c r="L86" s="65">
        <v>17.0093</v>
      </c>
      <c r="M86" s="65">
        <v>213.06913</v>
      </c>
      <c r="N86" s="65">
        <v>267.78217999999998</v>
      </c>
    </row>
    <row r="87" spans="1:14">
      <c r="A87" s="51" t="s">
        <v>90</v>
      </c>
      <c r="B87" s="60">
        <v>858.03477999999996</v>
      </c>
      <c r="C87" s="60">
        <v>58.784050000000001</v>
      </c>
      <c r="D87" s="60">
        <v>124.50673</v>
      </c>
      <c r="E87" s="60">
        <v>5.4185999999999996</v>
      </c>
      <c r="F87" s="60">
        <v>36.527940000000001</v>
      </c>
      <c r="G87" s="60">
        <v>0.1671</v>
      </c>
      <c r="H87" s="60">
        <v>2.82891</v>
      </c>
      <c r="I87" s="60">
        <v>3.4293</v>
      </c>
      <c r="J87" s="60">
        <v>15.18313</v>
      </c>
      <c r="K87" s="60">
        <v>2.7728999999999999</v>
      </c>
      <c r="L87" s="60">
        <v>24.242830000000001</v>
      </c>
      <c r="M87" s="60">
        <v>322.28165999999999</v>
      </c>
      <c r="N87" s="60">
        <v>261.89163000000002</v>
      </c>
    </row>
    <row r="88" spans="1:14">
      <c r="B88" s="13"/>
      <c r="C88" s="13"/>
      <c r="D88" s="13"/>
      <c r="E88" s="13"/>
      <c r="F88" s="13"/>
      <c r="G88" s="13"/>
      <c r="H88" s="13"/>
      <c r="I88" s="13"/>
      <c r="J88" s="13"/>
      <c r="K88" s="13"/>
      <c r="L88" s="13"/>
      <c r="M88" s="13"/>
      <c r="N88" s="13"/>
    </row>
  </sheetData>
  <mergeCells count="31">
    <mergeCell ref="E39:F39"/>
    <mergeCell ref="G39:H39"/>
    <mergeCell ref="I39:J39"/>
    <mergeCell ref="K39:L39"/>
    <mergeCell ref="M39:N39"/>
    <mergeCell ref="A69:A72"/>
    <mergeCell ref="B69:B72"/>
    <mergeCell ref="C69:N69"/>
    <mergeCell ref="C70:N70"/>
    <mergeCell ref="C71:D71"/>
    <mergeCell ref="E71:F71"/>
    <mergeCell ref="G71:H71"/>
    <mergeCell ref="I71:J71"/>
    <mergeCell ref="K71:L71"/>
    <mergeCell ref="M71:N71"/>
    <mergeCell ref="B37:B40"/>
    <mergeCell ref="A37:A40"/>
    <mergeCell ref="B3:B5"/>
    <mergeCell ref="A2:B2"/>
    <mergeCell ref="A1:N1"/>
    <mergeCell ref="A3:A5"/>
    <mergeCell ref="C3:N3"/>
    <mergeCell ref="C4:D4"/>
    <mergeCell ref="E4:F4"/>
    <mergeCell ref="G4:H4"/>
    <mergeCell ref="K4:L4"/>
    <mergeCell ref="M4:N4"/>
    <mergeCell ref="I4:J4"/>
    <mergeCell ref="C38:N38"/>
    <mergeCell ref="C39:D39"/>
    <mergeCell ref="C37:N37"/>
  </mergeCells>
  <pageMargins left="0.78740157480314965" right="0.39370078740157483" top="0.39370078740157483" bottom="0.3937007874015748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dimension ref="A1:H69"/>
  <sheetViews>
    <sheetView workbookViewId="0">
      <selection activeCell="S75" sqref="S75"/>
    </sheetView>
  </sheetViews>
  <sheetFormatPr defaultRowHeight="15"/>
  <cols>
    <col min="1" max="1" width="17.140625" customWidth="1"/>
    <col min="7" max="7" width="9.7109375" customWidth="1"/>
    <col min="8" max="8" width="12" customWidth="1"/>
  </cols>
  <sheetData>
    <row r="1" spans="1:8">
      <c r="A1" s="172" t="s">
        <v>231</v>
      </c>
      <c r="B1" s="172"/>
      <c r="C1" s="172"/>
      <c r="D1" s="172"/>
      <c r="E1" s="172"/>
      <c r="F1" s="172"/>
      <c r="G1" s="172"/>
      <c r="H1" s="172"/>
    </row>
    <row r="2" spans="1:8" ht="15.75" customHeight="1">
      <c r="A2" s="80"/>
      <c r="B2" s="44"/>
      <c r="C2" s="44"/>
      <c r="D2" s="44"/>
      <c r="E2" s="44"/>
      <c r="F2" s="44"/>
      <c r="G2" s="133"/>
      <c r="H2" s="132" t="s">
        <v>91</v>
      </c>
    </row>
    <row r="3" spans="1:8" ht="21.75" customHeight="1">
      <c r="A3" s="200" t="s">
        <v>53</v>
      </c>
      <c r="B3" s="176" t="s">
        <v>0</v>
      </c>
      <c r="C3" s="178" t="s">
        <v>12</v>
      </c>
      <c r="D3" s="176"/>
      <c r="E3" s="176"/>
      <c r="F3" s="176"/>
      <c r="G3" s="176"/>
      <c r="H3" s="179"/>
    </row>
    <row r="4" spans="1:8" ht="45">
      <c r="A4" s="198"/>
      <c r="B4" s="177"/>
      <c r="C4" s="81" t="s">
        <v>35</v>
      </c>
      <c r="D4" s="81" t="s">
        <v>36</v>
      </c>
      <c r="E4" s="81" t="s">
        <v>37</v>
      </c>
      <c r="F4" s="81" t="s">
        <v>38</v>
      </c>
      <c r="G4" s="56" t="s">
        <v>51</v>
      </c>
      <c r="H4" s="57" t="s">
        <v>39</v>
      </c>
    </row>
    <row r="5" spans="1:8">
      <c r="A5" s="58" t="s">
        <v>77</v>
      </c>
      <c r="B5" s="59">
        <v>5936.0599699977101</v>
      </c>
      <c r="C5" s="59">
        <v>1498.14347</v>
      </c>
      <c r="D5" s="59">
        <v>54.866750000000003</v>
      </c>
      <c r="E5" s="59">
        <v>11.30808</v>
      </c>
      <c r="F5" s="59">
        <v>39.157989999999998</v>
      </c>
      <c r="G5" s="59">
        <v>259.18284</v>
      </c>
      <c r="H5" s="59">
        <v>4073.4008399977101</v>
      </c>
    </row>
    <row r="6" spans="1:8">
      <c r="A6" s="49" t="s">
        <v>78</v>
      </c>
      <c r="B6" s="59">
        <v>2551.7475899999999</v>
      </c>
      <c r="C6" s="59">
        <v>918.40491999999995</v>
      </c>
      <c r="D6" s="59">
        <v>19.477250000000002</v>
      </c>
      <c r="E6" s="59">
        <v>4.6443500000000002</v>
      </c>
      <c r="F6" s="59">
        <v>4.3250000000000002</v>
      </c>
      <c r="G6" s="59">
        <v>148.45809</v>
      </c>
      <c r="H6" s="59">
        <v>1456.4379799999999</v>
      </c>
    </row>
    <row r="7" spans="1:8">
      <c r="A7" s="49" t="s">
        <v>79</v>
      </c>
      <c r="B7" s="59">
        <v>203.66139999771099</v>
      </c>
      <c r="C7" s="59">
        <v>47.251199999999997</v>
      </c>
      <c r="D7" s="59">
        <v>1.0674999999999999</v>
      </c>
      <c r="E7" s="59" t="s">
        <v>308</v>
      </c>
      <c r="F7" s="59">
        <v>0.62470000000000003</v>
      </c>
      <c r="G7" s="59">
        <v>8.3347999999999995</v>
      </c>
      <c r="H7" s="59">
        <v>146.38319999771099</v>
      </c>
    </row>
    <row r="8" spans="1:8">
      <c r="A8" s="49" t="s">
        <v>298</v>
      </c>
      <c r="B8" s="59">
        <v>19.388079999999999</v>
      </c>
      <c r="C8" s="59">
        <v>10.50329</v>
      </c>
      <c r="D8" s="59" t="s">
        <v>308</v>
      </c>
      <c r="E8" s="59" t="s">
        <v>308</v>
      </c>
      <c r="F8" s="59" t="s">
        <v>308</v>
      </c>
      <c r="G8" s="59">
        <v>1.7359</v>
      </c>
      <c r="H8" s="59">
        <v>7.1488899999999997</v>
      </c>
    </row>
    <row r="9" spans="1:8">
      <c r="A9" s="49" t="s">
        <v>80</v>
      </c>
      <c r="B9" s="59">
        <v>212.22117</v>
      </c>
      <c r="C9" s="59">
        <v>29.963200000000001</v>
      </c>
      <c r="D9" s="59">
        <v>0.48630000000000001</v>
      </c>
      <c r="E9" s="59">
        <v>1.0329999999999999</v>
      </c>
      <c r="F9" s="59" t="s">
        <v>308</v>
      </c>
      <c r="G9" s="59">
        <v>3.4457</v>
      </c>
      <c r="H9" s="59">
        <v>177.29297</v>
      </c>
    </row>
    <row r="10" spans="1:8">
      <c r="A10" s="49" t="s">
        <v>81</v>
      </c>
      <c r="B10" s="59">
        <v>497.84969999999998</v>
      </c>
      <c r="C10" s="59">
        <v>42.571550000000002</v>
      </c>
      <c r="D10" s="59" t="s">
        <v>308</v>
      </c>
      <c r="E10" s="59">
        <v>9.98E-2</v>
      </c>
      <c r="F10" s="59">
        <v>3.7385899999999999</v>
      </c>
      <c r="G10" s="59">
        <v>67.366579999999999</v>
      </c>
      <c r="H10" s="59">
        <v>384.07317999999998</v>
      </c>
    </row>
    <row r="11" spans="1:8">
      <c r="A11" s="49" t="s">
        <v>82</v>
      </c>
      <c r="B11" s="59">
        <v>216.40929000000099</v>
      </c>
      <c r="C11" s="59">
        <v>43.191499999999998</v>
      </c>
      <c r="D11" s="59">
        <v>0.18709999999999999</v>
      </c>
      <c r="E11" s="59">
        <v>0.33300000000000002</v>
      </c>
      <c r="F11" s="59" t="s">
        <v>308</v>
      </c>
      <c r="G11" s="59">
        <v>3.3056000000000001</v>
      </c>
      <c r="H11" s="59">
        <v>169.39209000000099</v>
      </c>
    </row>
    <row r="12" spans="1:8">
      <c r="A12" s="49" t="s">
        <v>83</v>
      </c>
      <c r="B12" s="59"/>
      <c r="C12" s="59"/>
      <c r="D12" s="59"/>
      <c r="E12" s="59"/>
      <c r="F12" s="59"/>
      <c r="G12" s="59"/>
      <c r="H12" s="59"/>
    </row>
    <row r="13" spans="1:8">
      <c r="A13" s="49" t="s">
        <v>84</v>
      </c>
      <c r="B13" s="59">
        <v>223.38972999999999</v>
      </c>
      <c r="C13" s="59">
        <v>43.734189999999998</v>
      </c>
      <c r="D13" s="59">
        <v>2.0425</v>
      </c>
      <c r="E13" s="59">
        <v>1.0891</v>
      </c>
      <c r="F13" s="59">
        <v>1.7636000000000001</v>
      </c>
      <c r="G13" s="59">
        <v>6.266</v>
      </c>
      <c r="H13" s="59">
        <v>168.49433999999999</v>
      </c>
    </row>
    <row r="14" spans="1:8">
      <c r="A14" s="49" t="s">
        <v>85</v>
      </c>
      <c r="B14" s="59">
        <v>226.71687</v>
      </c>
      <c r="C14" s="59">
        <v>25.92407</v>
      </c>
      <c r="D14" s="59">
        <v>1.5503</v>
      </c>
      <c r="E14" s="59">
        <v>0.13200000000000001</v>
      </c>
      <c r="F14" s="59">
        <v>0.68479999999999996</v>
      </c>
      <c r="G14" s="59">
        <v>1.8318000000000001</v>
      </c>
      <c r="H14" s="59">
        <v>196.59389999999999</v>
      </c>
    </row>
    <row r="15" spans="1:8">
      <c r="A15" s="49" t="s">
        <v>86</v>
      </c>
      <c r="B15" s="59">
        <v>517.23149999999998</v>
      </c>
      <c r="C15" s="59">
        <v>121.76954000000001</v>
      </c>
      <c r="D15" s="59">
        <v>19.148199999999999</v>
      </c>
      <c r="E15" s="59">
        <v>1.9518</v>
      </c>
      <c r="F15" s="59">
        <v>6.8579999999999997</v>
      </c>
      <c r="G15" s="59">
        <v>5.4946999999999999</v>
      </c>
      <c r="H15" s="59">
        <v>362.00925999999998</v>
      </c>
    </row>
    <row r="16" spans="1:8">
      <c r="A16" s="49" t="s">
        <v>87</v>
      </c>
      <c r="B16" s="59">
        <v>395.24238000000003</v>
      </c>
      <c r="C16" s="59">
        <v>87.963210000000004</v>
      </c>
      <c r="D16" s="59">
        <v>0.41699999999999998</v>
      </c>
      <c r="E16" s="59">
        <v>0.47399999999999998</v>
      </c>
      <c r="F16" s="59">
        <v>8.7028999999999996</v>
      </c>
      <c r="G16" s="59">
        <v>4.9696999999999996</v>
      </c>
      <c r="H16" s="59">
        <v>292.71557000000001</v>
      </c>
    </row>
    <row r="17" spans="1:8">
      <c r="A17" s="49" t="s">
        <v>88</v>
      </c>
      <c r="B17" s="59">
        <v>227.05547000000001</v>
      </c>
      <c r="C17" s="59">
        <v>39.145699999999998</v>
      </c>
      <c r="D17" s="59">
        <v>2.2326000000000001</v>
      </c>
      <c r="E17" s="59">
        <v>0.68030000000000002</v>
      </c>
      <c r="F17" s="59">
        <v>6.8243</v>
      </c>
      <c r="G17" s="59">
        <v>0.66390000000000005</v>
      </c>
      <c r="H17" s="59">
        <v>177.50867</v>
      </c>
    </row>
    <row r="18" spans="1:8">
      <c r="A18" s="49" t="s">
        <v>89</v>
      </c>
      <c r="B18" s="59">
        <v>252.29318000000001</v>
      </c>
      <c r="C18" s="59">
        <v>28.937049999999999</v>
      </c>
      <c r="D18" s="59">
        <v>2.8393999999999999</v>
      </c>
      <c r="E18" s="59">
        <v>0.70362999999999998</v>
      </c>
      <c r="F18" s="59">
        <v>2.2067999999999999</v>
      </c>
      <c r="G18" s="59">
        <v>4.5371699999999997</v>
      </c>
      <c r="H18" s="59">
        <v>213.06913</v>
      </c>
    </row>
    <row r="19" spans="1:8">
      <c r="A19" s="49" t="s">
        <v>90</v>
      </c>
      <c r="B19" s="59">
        <v>392.85361</v>
      </c>
      <c r="C19" s="59">
        <v>58.784050000000001</v>
      </c>
      <c r="D19" s="59">
        <v>5.4185999999999996</v>
      </c>
      <c r="E19" s="59">
        <v>0.1671</v>
      </c>
      <c r="F19" s="59">
        <v>3.4293</v>
      </c>
      <c r="G19" s="59">
        <v>2.7728999999999999</v>
      </c>
      <c r="H19" s="59">
        <v>322.28165999999999</v>
      </c>
    </row>
    <row r="20" spans="1:8">
      <c r="A20" s="43"/>
      <c r="B20" s="82"/>
      <c r="C20" s="82"/>
      <c r="D20" s="82"/>
      <c r="E20" s="82"/>
      <c r="F20" s="82"/>
      <c r="G20" s="82"/>
      <c r="H20" s="82"/>
    </row>
    <row r="21" spans="1:8" s="13" customFormat="1">
      <c r="A21" s="43"/>
      <c r="B21" s="82"/>
      <c r="C21" s="82"/>
      <c r="D21" s="82"/>
      <c r="E21" s="82"/>
      <c r="F21" s="82"/>
      <c r="G21" s="82"/>
      <c r="H21" s="82"/>
    </row>
    <row r="22" spans="1:8" s="13" customFormat="1">
      <c r="A22" s="43"/>
      <c r="B22" s="82"/>
      <c r="C22" s="82"/>
      <c r="D22" s="82"/>
      <c r="E22" s="82"/>
      <c r="F22" s="82"/>
      <c r="G22" s="82"/>
      <c r="H22" s="82"/>
    </row>
    <row r="23" spans="1:8">
      <c r="A23" s="43"/>
      <c r="B23" s="43"/>
      <c r="C23" s="43"/>
      <c r="D23" s="43"/>
      <c r="E23" s="43"/>
      <c r="F23" s="43"/>
      <c r="G23" s="43"/>
      <c r="H23" s="43"/>
    </row>
    <row r="24" spans="1:8">
      <c r="A24" s="43"/>
      <c r="B24" s="43"/>
      <c r="C24" s="43"/>
      <c r="D24" s="43"/>
      <c r="E24" s="43"/>
      <c r="F24" s="43"/>
      <c r="G24" s="43"/>
      <c r="H24" s="54" t="s">
        <v>104</v>
      </c>
    </row>
    <row r="25" spans="1:8" ht="21" customHeight="1">
      <c r="A25" s="200" t="s">
        <v>53</v>
      </c>
      <c r="B25" s="177" t="s">
        <v>0</v>
      </c>
      <c r="C25" s="178" t="s">
        <v>16</v>
      </c>
      <c r="D25" s="176"/>
      <c r="E25" s="176"/>
      <c r="F25" s="176"/>
      <c r="G25" s="176"/>
      <c r="H25" s="179"/>
    </row>
    <row r="26" spans="1:8" ht="24.75" customHeight="1">
      <c r="A26" s="197"/>
      <c r="B26" s="226"/>
      <c r="C26" s="178" t="s">
        <v>18</v>
      </c>
      <c r="D26" s="176"/>
      <c r="E26" s="176"/>
      <c r="F26" s="176"/>
      <c r="G26" s="176"/>
      <c r="H26" s="179"/>
    </row>
    <row r="27" spans="1:8" ht="45" customHeight="1">
      <c r="A27" s="198"/>
      <c r="B27" s="226"/>
      <c r="C27" s="81" t="s">
        <v>35</v>
      </c>
      <c r="D27" s="81" t="s">
        <v>36</v>
      </c>
      <c r="E27" s="81" t="s">
        <v>37</v>
      </c>
      <c r="F27" s="81" t="s">
        <v>38</v>
      </c>
      <c r="G27" s="56" t="s">
        <v>51</v>
      </c>
      <c r="H27" s="57" t="s">
        <v>39</v>
      </c>
    </row>
    <row r="28" spans="1:8">
      <c r="A28" s="58" t="s">
        <v>77</v>
      </c>
      <c r="B28" s="59">
        <v>3884.7548799977098</v>
      </c>
      <c r="C28" s="59">
        <v>1130.1812500000001</v>
      </c>
      <c r="D28" s="59">
        <v>21.432749999999999</v>
      </c>
      <c r="E28" s="59">
        <v>7.1392499999999997</v>
      </c>
      <c r="F28" s="59">
        <v>8.6882900000000003</v>
      </c>
      <c r="G28" s="59">
        <v>236.67957000000001</v>
      </c>
      <c r="H28" s="59">
        <v>2480.6337699977098</v>
      </c>
    </row>
    <row r="29" spans="1:8">
      <c r="A29" s="49" t="s">
        <v>78</v>
      </c>
      <c r="B29" s="59">
        <v>2551.7475899999999</v>
      </c>
      <c r="C29" s="59">
        <v>918.40491999999995</v>
      </c>
      <c r="D29" s="59">
        <v>19.477250000000002</v>
      </c>
      <c r="E29" s="59">
        <v>4.6443500000000002</v>
      </c>
      <c r="F29" s="59">
        <v>4.3250000000000002</v>
      </c>
      <c r="G29" s="59">
        <v>148.45809</v>
      </c>
      <c r="H29" s="59">
        <v>1456.4379799999999</v>
      </c>
    </row>
    <row r="30" spans="1:8">
      <c r="A30" s="49" t="s">
        <v>79</v>
      </c>
      <c r="B30" s="59">
        <v>203.66139999771099</v>
      </c>
      <c r="C30" s="59">
        <v>47.251199999999997</v>
      </c>
      <c r="D30" s="59">
        <v>1.0674999999999999</v>
      </c>
      <c r="E30" s="59" t="s">
        <v>308</v>
      </c>
      <c r="F30" s="59">
        <v>0.62470000000000003</v>
      </c>
      <c r="G30" s="59">
        <v>8.3347999999999995</v>
      </c>
      <c r="H30" s="59">
        <v>146.38319999771099</v>
      </c>
    </row>
    <row r="31" spans="1:8">
      <c r="A31" s="49" t="s">
        <v>298</v>
      </c>
      <c r="B31" s="59">
        <v>19.388079999999999</v>
      </c>
      <c r="C31" s="59">
        <v>10.50329</v>
      </c>
      <c r="D31" s="59" t="s">
        <v>308</v>
      </c>
      <c r="E31" s="59" t="s">
        <v>308</v>
      </c>
      <c r="F31" s="59" t="s">
        <v>308</v>
      </c>
      <c r="G31" s="59">
        <v>1.7359</v>
      </c>
      <c r="H31" s="59">
        <v>7.1488899999999997</v>
      </c>
    </row>
    <row r="32" spans="1:8">
      <c r="A32" s="49" t="s">
        <v>80</v>
      </c>
      <c r="B32" s="59">
        <v>212.22117</v>
      </c>
      <c r="C32" s="59">
        <v>29.963200000000001</v>
      </c>
      <c r="D32" s="59">
        <v>0.48630000000000001</v>
      </c>
      <c r="E32" s="59">
        <v>1.0329999999999999</v>
      </c>
      <c r="F32" s="59" t="s">
        <v>308</v>
      </c>
      <c r="G32" s="59">
        <v>3.4457</v>
      </c>
      <c r="H32" s="59">
        <v>177.29297</v>
      </c>
    </row>
    <row r="33" spans="1:8">
      <c r="A33" s="49" t="s">
        <v>81</v>
      </c>
      <c r="B33" s="59">
        <v>497.84969999999998</v>
      </c>
      <c r="C33" s="59">
        <v>42.571550000000002</v>
      </c>
      <c r="D33" s="59" t="s">
        <v>308</v>
      </c>
      <c r="E33" s="59">
        <v>9.98E-2</v>
      </c>
      <c r="F33" s="59">
        <v>3.7385899999999999</v>
      </c>
      <c r="G33" s="59">
        <v>67.366579999999999</v>
      </c>
      <c r="H33" s="59">
        <v>384.07317999999998</v>
      </c>
    </row>
    <row r="34" spans="1:8">
      <c r="A34" s="49" t="s">
        <v>82</v>
      </c>
      <c r="B34" s="59">
        <v>216.40929000000099</v>
      </c>
      <c r="C34" s="59">
        <v>43.191499999999998</v>
      </c>
      <c r="D34" s="59">
        <v>0.18709999999999999</v>
      </c>
      <c r="E34" s="59">
        <v>0.33300000000000002</v>
      </c>
      <c r="F34" s="59" t="s">
        <v>308</v>
      </c>
      <c r="G34" s="59">
        <v>3.3056000000000001</v>
      </c>
      <c r="H34" s="59">
        <v>169.39209000000099</v>
      </c>
    </row>
    <row r="35" spans="1:8">
      <c r="A35" s="49" t="s">
        <v>83</v>
      </c>
      <c r="B35" s="59"/>
      <c r="C35" s="59"/>
      <c r="D35" s="59"/>
      <c r="E35" s="59"/>
      <c r="F35" s="59"/>
      <c r="G35" s="59"/>
      <c r="H35" s="59"/>
    </row>
    <row r="36" spans="1:8">
      <c r="A36" s="49" t="s">
        <v>84</v>
      </c>
      <c r="B36" s="59">
        <v>81.783670000000001</v>
      </c>
      <c r="C36" s="59">
        <v>16.973189999999999</v>
      </c>
      <c r="D36" s="59">
        <v>0.14460000000000001</v>
      </c>
      <c r="E36" s="59">
        <v>1.0290999999999999</v>
      </c>
      <c r="F36" s="59" t="s">
        <v>308</v>
      </c>
      <c r="G36" s="59">
        <v>1.7839</v>
      </c>
      <c r="H36" s="59">
        <v>61.852879999999999</v>
      </c>
    </row>
    <row r="37" spans="1:8">
      <c r="A37" s="49" t="s">
        <v>85</v>
      </c>
      <c r="B37" s="59" t="s">
        <v>308</v>
      </c>
      <c r="C37" s="59" t="s">
        <v>308</v>
      </c>
      <c r="D37" s="59" t="s">
        <v>308</v>
      </c>
      <c r="E37" s="59" t="s">
        <v>308</v>
      </c>
      <c r="F37" s="59" t="s">
        <v>308</v>
      </c>
      <c r="G37" s="59" t="s">
        <v>308</v>
      </c>
      <c r="H37" s="59" t="s">
        <v>308</v>
      </c>
    </row>
    <row r="38" spans="1:8">
      <c r="A38" s="49" t="s">
        <v>86</v>
      </c>
      <c r="B38" s="59" t="s">
        <v>308</v>
      </c>
      <c r="C38" s="59" t="s">
        <v>308</v>
      </c>
      <c r="D38" s="59" t="s">
        <v>308</v>
      </c>
      <c r="E38" s="59" t="s">
        <v>308</v>
      </c>
      <c r="F38" s="59" t="s">
        <v>308</v>
      </c>
      <c r="G38" s="59" t="s">
        <v>308</v>
      </c>
      <c r="H38" s="59" t="s">
        <v>308</v>
      </c>
    </row>
    <row r="39" spans="1:8">
      <c r="A39" s="49" t="s">
        <v>87</v>
      </c>
      <c r="B39" s="59">
        <v>101.69398</v>
      </c>
      <c r="C39" s="59">
        <v>21.322399999999998</v>
      </c>
      <c r="D39" s="59">
        <v>7.0000000000000007E-2</v>
      </c>
      <c r="E39" s="59" t="s">
        <v>308</v>
      </c>
      <c r="F39" s="59" t="s">
        <v>308</v>
      </c>
      <c r="G39" s="59">
        <v>2.2490000000000001</v>
      </c>
      <c r="H39" s="59">
        <v>78.052580000000006</v>
      </c>
    </row>
    <row r="40" spans="1:8">
      <c r="A40" s="49" t="s">
        <v>88</v>
      </c>
      <c r="B40" s="59" t="s">
        <v>308</v>
      </c>
      <c r="C40" s="59" t="s">
        <v>308</v>
      </c>
      <c r="D40" s="59" t="s">
        <v>308</v>
      </c>
      <c r="E40" s="59" t="s">
        <v>308</v>
      </c>
      <c r="F40" s="59" t="s">
        <v>308</v>
      </c>
      <c r="G40" s="59" t="s">
        <v>308</v>
      </c>
      <c r="H40" s="59" t="s">
        <v>308</v>
      </c>
    </row>
    <row r="41" spans="1:8">
      <c r="A41" s="49" t="s">
        <v>89</v>
      </c>
      <c r="B41" s="59" t="s">
        <v>308</v>
      </c>
      <c r="C41" s="59" t="s">
        <v>308</v>
      </c>
      <c r="D41" s="59" t="s">
        <v>308</v>
      </c>
      <c r="E41" s="59" t="s">
        <v>308</v>
      </c>
      <c r="F41" s="59" t="s">
        <v>308</v>
      </c>
      <c r="G41" s="59" t="s">
        <v>308</v>
      </c>
      <c r="H41" s="59" t="s">
        <v>308</v>
      </c>
    </row>
    <row r="42" spans="1:8">
      <c r="A42" s="49" t="s">
        <v>90</v>
      </c>
      <c r="B42" s="59" t="s">
        <v>308</v>
      </c>
      <c r="C42" s="59" t="s">
        <v>308</v>
      </c>
      <c r="D42" s="59" t="s">
        <v>308</v>
      </c>
      <c r="E42" s="59" t="s">
        <v>308</v>
      </c>
      <c r="F42" s="59" t="s">
        <v>308</v>
      </c>
      <c r="G42" s="59" t="s">
        <v>308</v>
      </c>
      <c r="H42" s="59" t="s">
        <v>308</v>
      </c>
    </row>
    <row r="43" spans="1:8">
      <c r="A43" s="43"/>
      <c r="B43" s="43"/>
      <c r="C43" s="43"/>
      <c r="D43" s="43"/>
      <c r="E43" s="43"/>
      <c r="F43" s="43"/>
      <c r="G43" s="43"/>
      <c r="H43" s="43"/>
    </row>
    <row r="44" spans="1:8">
      <c r="A44" s="43"/>
      <c r="B44" s="43"/>
      <c r="C44" s="43"/>
      <c r="D44" s="43"/>
      <c r="E44" s="43"/>
      <c r="F44" s="43"/>
      <c r="G44" s="43"/>
      <c r="H44" s="43"/>
    </row>
    <row r="45" spans="1:8">
      <c r="A45" s="43"/>
      <c r="B45" s="43"/>
      <c r="C45" s="43"/>
      <c r="D45" s="43"/>
      <c r="E45" s="43"/>
      <c r="F45" s="43"/>
      <c r="G45" s="43"/>
      <c r="H45" s="43"/>
    </row>
    <row r="46" spans="1:8">
      <c r="A46" s="43"/>
      <c r="B46" s="43"/>
      <c r="C46" s="43"/>
      <c r="D46" s="43"/>
      <c r="E46" s="43"/>
      <c r="F46" s="43"/>
      <c r="G46" s="43"/>
      <c r="H46" s="43"/>
    </row>
    <row r="47" spans="1:8" s="13" customFormat="1">
      <c r="A47" s="43"/>
      <c r="B47" s="43"/>
      <c r="C47" s="43"/>
      <c r="D47" s="43"/>
      <c r="E47" s="43"/>
      <c r="F47" s="43"/>
      <c r="G47" s="43"/>
      <c r="H47" s="43"/>
    </row>
    <row r="48" spans="1:8">
      <c r="A48" s="43"/>
      <c r="B48" s="43"/>
      <c r="C48" s="43"/>
      <c r="D48" s="43"/>
      <c r="E48" s="43"/>
      <c r="F48" s="43"/>
      <c r="G48" s="43"/>
      <c r="H48" s="43"/>
    </row>
    <row r="49" spans="1:8">
      <c r="A49" s="43"/>
      <c r="B49" s="43"/>
      <c r="C49" s="43"/>
      <c r="D49" s="43"/>
      <c r="E49" s="43"/>
      <c r="F49" s="43"/>
      <c r="G49" s="43"/>
      <c r="H49" s="43"/>
    </row>
    <row r="50" spans="1:8">
      <c r="A50" s="43"/>
      <c r="B50" s="43"/>
      <c r="C50" s="43"/>
      <c r="D50" s="43"/>
      <c r="E50" s="43"/>
      <c r="F50" s="43"/>
      <c r="G50" s="43"/>
      <c r="H50" s="54" t="s">
        <v>104</v>
      </c>
    </row>
    <row r="51" spans="1:8" ht="20.25" customHeight="1">
      <c r="A51" s="200" t="s">
        <v>53</v>
      </c>
      <c r="B51" s="177" t="s">
        <v>0</v>
      </c>
      <c r="C51" s="178" t="s">
        <v>19</v>
      </c>
      <c r="D51" s="176"/>
      <c r="E51" s="176"/>
      <c r="F51" s="176"/>
      <c r="G51" s="176"/>
      <c r="H51" s="179"/>
    </row>
    <row r="52" spans="1:8" ht="20.25" customHeight="1">
      <c r="A52" s="197"/>
      <c r="B52" s="226"/>
      <c r="C52" s="178" t="s">
        <v>18</v>
      </c>
      <c r="D52" s="176"/>
      <c r="E52" s="176"/>
      <c r="F52" s="176"/>
      <c r="G52" s="176"/>
      <c r="H52" s="179"/>
    </row>
    <row r="53" spans="1:8" ht="55.5" customHeight="1">
      <c r="A53" s="198"/>
      <c r="B53" s="226"/>
      <c r="C53" s="81" t="s">
        <v>35</v>
      </c>
      <c r="D53" s="81" t="s">
        <v>36</v>
      </c>
      <c r="E53" s="81" t="s">
        <v>37</v>
      </c>
      <c r="F53" s="81" t="s">
        <v>38</v>
      </c>
      <c r="G53" s="56" t="s">
        <v>51</v>
      </c>
      <c r="H53" s="57" t="s">
        <v>39</v>
      </c>
    </row>
    <row r="54" spans="1:8">
      <c r="A54" s="58" t="s">
        <v>77</v>
      </c>
      <c r="B54" s="59">
        <v>2051.3050899999998</v>
      </c>
      <c r="C54" s="59">
        <v>367.96222</v>
      </c>
      <c r="D54" s="59">
        <v>33.433999999999997</v>
      </c>
      <c r="E54" s="59">
        <v>4.1688299999999998</v>
      </c>
      <c r="F54" s="59">
        <v>30.4697</v>
      </c>
      <c r="G54" s="59">
        <v>22.503270000000001</v>
      </c>
      <c r="H54" s="59">
        <v>1592.7670700000001</v>
      </c>
    </row>
    <row r="55" spans="1:8">
      <c r="A55" s="49" t="s">
        <v>78</v>
      </c>
      <c r="B55" s="59" t="s">
        <v>308</v>
      </c>
      <c r="C55" s="59" t="s">
        <v>308</v>
      </c>
      <c r="D55" s="59" t="s">
        <v>308</v>
      </c>
      <c r="E55" s="59" t="s">
        <v>308</v>
      </c>
      <c r="F55" s="59" t="s">
        <v>308</v>
      </c>
      <c r="G55" s="59" t="s">
        <v>308</v>
      </c>
      <c r="H55" s="59" t="s">
        <v>308</v>
      </c>
    </row>
    <row r="56" spans="1:8">
      <c r="A56" s="49" t="s">
        <v>79</v>
      </c>
      <c r="B56" s="59" t="s">
        <v>308</v>
      </c>
      <c r="C56" s="59" t="s">
        <v>308</v>
      </c>
      <c r="D56" s="59" t="s">
        <v>308</v>
      </c>
      <c r="E56" s="59" t="s">
        <v>308</v>
      </c>
      <c r="F56" s="59" t="s">
        <v>308</v>
      </c>
      <c r="G56" s="59" t="s">
        <v>308</v>
      </c>
      <c r="H56" s="59" t="s">
        <v>308</v>
      </c>
    </row>
    <row r="57" spans="1:8">
      <c r="A57" s="49" t="s">
        <v>298</v>
      </c>
      <c r="B57" s="59" t="s">
        <v>308</v>
      </c>
      <c r="C57" s="59" t="s">
        <v>308</v>
      </c>
      <c r="D57" s="59" t="s">
        <v>308</v>
      </c>
      <c r="E57" s="59" t="s">
        <v>308</v>
      </c>
      <c r="F57" s="59" t="s">
        <v>308</v>
      </c>
      <c r="G57" s="59" t="s">
        <v>308</v>
      </c>
      <c r="H57" s="59" t="s">
        <v>308</v>
      </c>
    </row>
    <row r="58" spans="1:8">
      <c r="A58" s="49" t="s">
        <v>80</v>
      </c>
      <c r="B58" s="59" t="s">
        <v>308</v>
      </c>
      <c r="C58" s="59" t="s">
        <v>308</v>
      </c>
      <c r="D58" s="59" t="s">
        <v>308</v>
      </c>
      <c r="E58" s="59" t="s">
        <v>308</v>
      </c>
      <c r="F58" s="59" t="s">
        <v>308</v>
      </c>
      <c r="G58" s="59" t="s">
        <v>308</v>
      </c>
      <c r="H58" s="59" t="s">
        <v>308</v>
      </c>
    </row>
    <row r="59" spans="1:8">
      <c r="A59" s="49" t="s">
        <v>81</v>
      </c>
      <c r="B59" s="59" t="s">
        <v>308</v>
      </c>
      <c r="C59" s="59" t="s">
        <v>308</v>
      </c>
      <c r="D59" s="59" t="s">
        <v>308</v>
      </c>
      <c r="E59" s="59" t="s">
        <v>308</v>
      </c>
      <c r="F59" s="59" t="s">
        <v>308</v>
      </c>
      <c r="G59" s="59" t="s">
        <v>308</v>
      </c>
      <c r="H59" s="59" t="s">
        <v>308</v>
      </c>
    </row>
    <row r="60" spans="1:8">
      <c r="A60" s="49" t="s">
        <v>82</v>
      </c>
      <c r="B60" s="59" t="s">
        <v>308</v>
      </c>
      <c r="C60" s="59" t="s">
        <v>308</v>
      </c>
      <c r="D60" s="59" t="s">
        <v>308</v>
      </c>
      <c r="E60" s="59" t="s">
        <v>308</v>
      </c>
      <c r="F60" s="59" t="s">
        <v>308</v>
      </c>
      <c r="G60" s="59" t="s">
        <v>308</v>
      </c>
      <c r="H60" s="59" t="s">
        <v>308</v>
      </c>
    </row>
    <row r="61" spans="1:8">
      <c r="A61" s="49" t="s">
        <v>83</v>
      </c>
      <c r="B61" s="59"/>
      <c r="C61" s="59"/>
      <c r="D61" s="59"/>
      <c r="E61" s="59"/>
      <c r="F61" s="59"/>
      <c r="G61" s="59"/>
      <c r="H61" s="59"/>
    </row>
    <row r="62" spans="1:8">
      <c r="A62" s="49" t="s">
        <v>84</v>
      </c>
      <c r="B62" s="59">
        <v>141.60606000000001</v>
      </c>
      <c r="C62" s="59">
        <v>26.760999999999999</v>
      </c>
      <c r="D62" s="59">
        <v>1.8978999999999999</v>
      </c>
      <c r="E62" s="59">
        <v>0.06</v>
      </c>
      <c r="F62" s="59">
        <v>1.7636000000000001</v>
      </c>
      <c r="G62" s="59">
        <v>4.4821</v>
      </c>
      <c r="H62" s="59">
        <v>106.64146</v>
      </c>
    </row>
    <row r="63" spans="1:8">
      <c r="A63" s="49" t="s">
        <v>85</v>
      </c>
      <c r="B63" s="59">
        <v>226.71687</v>
      </c>
      <c r="C63" s="59">
        <v>25.92407</v>
      </c>
      <c r="D63" s="59">
        <v>1.5503</v>
      </c>
      <c r="E63" s="59">
        <v>0.13200000000000001</v>
      </c>
      <c r="F63" s="59">
        <v>0.68479999999999996</v>
      </c>
      <c r="G63" s="59">
        <v>1.8318000000000001</v>
      </c>
      <c r="H63" s="59">
        <v>196.59389999999999</v>
      </c>
    </row>
    <row r="64" spans="1:8">
      <c r="A64" s="49" t="s">
        <v>86</v>
      </c>
      <c r="B64" s="59">
        <v>517.23149999999998</v>
      </c>
      <c r="C64" s="59">
        <v>121.76954000000001</v>
      </c>
      <c r="D64" s="59">
        <v>19.148199999999999</v>
      </c>
      <c r="E64" s="59">
        <v>1.9518</v>
      </c>
      <c r="F64" s="59">
        <v>6.8579999999999997</v>
      </c>
      <c r="G64" s="59">
        <v>5.4946999999999999</v>
      </c>
      <c r="H64" s="59">
        <v>362.00925999999998</v>
      </c>
    </row>
    <row r="65" spans="1:8">
      <c r="A65" s="49" t="s">
        <v>87</v>
      </c>
      <c r="B65" s="59">
        <v>293.54840000000002</v>
      </c>
      <c r="C65" s="59">
        <v>66.640810000000002</v>
      </c>
      <c r="D65" s="59">
        <v>0.34699999999999998</v>
      </c>
      <c r="E65" s="59">
        <v>0.47399999999999998</v>
      </c>
      <c r="F65" s="59">
        <v>8.7028999999999996</v>
      </c>
      <c r="G65" s="59">
        <v>2.7206999999999999</v>
      </c>
      <c r="H65" s="59">
        <v>214.66299000000001</v>
      </c>
    </row>
    <row r="66" spans="1:8">
      <c r="A66" s="49" t="s">
        <v>88</v>
      </c>
      <c r="B66" s="59">
        <v>227.05547000000001</v>
      </c>
      <c r="C66" s="59">
        <v>39.145699999999998</v>
      </c>
      <c r="D66" s="59">
        <v>2.2326000000000001</v>
      </c>
      <c r="E66" s="59">
        <v>0.68030000000000002</v>
      </c>
      <c r="F66" s="59">
        <v>6.8243</v>
      </c>
      <c r="G66" s="59">
        <v>0.66390000000000005</v>
      </c>
      <c r="H66" s="59">
        <v>177.50867</v>
      </c>
    </row>
    <row r="67" spans="1:8">
      <c r="A67" s="49" t="s">
        <v>89</v>
      </c>
      <c r="B67" s="59">
        <v>252.29318000000001</v>
      </c>
      <c r="C67" s="59">
        <v>28.937049999999999</v>
      </c>
      <c r="D67" s="59">
        <v>2.8393999999999999</v>
      </c>
      <c r="E67" s="59">
        <v>0.70362999999999998</v>
      </c>
      <c r="F67" s="59">
        <v>2.2067999999999999</v>
      </c>
      <c r="G67" s="59">
        <v>4.5371699999999997</v>
      </c>
      <c r="H67" s="59">
        <v>213.06913</v>
      </c>
    </row>
    <row r="68" spans="1:8">
      <c r="A68" s="51" t="s">
        <v>90</v>
      </c>
      <c r="B68" s="60">
        <v>392.85361</v>
      </c>
      <c r="C68" s="60">
        <v>58.784050000000001</v>
      </c>
      <c r="D68" s="60">
        <v>5.4185999999999996</v>
      </c>
      <c r="E68" s="60">
        <v>0.1671</v>
      </c>
      <c r="F68" s="60">
        <v>3.4293</v>
      </c>
      <c r="G68" s="60">
        <v>2.7728999999999999</v>
      </c>
      <c r="H68" s="60">
        <v>322.28165999999999</v>
      </c>
    </row>
    <row r="69" spans="1:8">
      <c r="B69" s="15"/>
      <c r="C69" s="15"/>
      <c r="D69" s="15"/>
      <c r="E69" s="15"/>
      <c r="F69" s="15"/>
      <c r="G69" s="15"/>
      <c r="H69" s="15"/>
    </row>
  </sheetData>
  <mergeCells count="12">
    <mergeCell ref="A51:A53"/>
    <mergeCell ref="B51:B53"/>
    <mergeCell ref="C51:H51"/>
    <mergeCell ref="C52:H52"/>
    <mergeCell ref="A1:H1"/>
    <mergeCell ref="C26:H26"/>
    <mergeCell ref="C25:H25"/>
    <mergeCell ref="B25:B27"/>
    <mergeCell ref="A25:A27"/>
    <mergeCell ref="A3:A4"/>
    <mergeCell ref="C3:H3"/>
    <mergeCell ref="B3:B4"/>
  </mergeCells>
  <pageMargins left="0.78740157480314965" right="0.39370078740157483" top="0.39370078740157483" bottom="0.3937007874015748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dimension ref="A1:H70"/>
  <sheetViews>
    <sheetView workbookViewId="0">
      <selection activeCell="P29" sqref="P29"/>
    </sheetView>
  </sheetViews>
  <sheetFormatPr defaultRowHeight="15"/>
  <cols>
    <col min="1" max="1" width="16.28515625" customWidth="1"/>
    <col min="2" max="7" width="10" customWidth="1"/>
    <col min="8" max="8" width="11.7109375" customWidth="1"/>
  </cols>
  <sheetData>
    <row r="1" spans="1:8">
      <c r="A1" s="172" t="s">
        <v>233</v>
      </c>
      <c r="B1" s="172"/>
      <c r="C1" s="172"/>
      <c r="D1" s="172"/>
      <c r="E1" s="172"/>
      <c r="F1" s="172"/>
      <c r="G1" s="172"/>
      <c r="H1" s="172"/>
    </row>
    <row r="2" spans="1:8" ht="14.25" customHeight="1">
      <c r="A2" s="80"/>
      <c r="B2" s="44"/>
      <c r="C2" s="44"/>
      <c r="D2" s="44"/>
      <c r="E2" s="44"/>
      <c r="F2" s="44"/>
      <c r="G2" s="133"/>
      <c r="H2" s="132" t="s">
        <v>91</v>
      </c>
    </row>
    <row r="3" spans="1:8" ht="18" customHeight="1">
      <c r="A3" s="200" t="s">
        <v>53</v>
      </c>
      <c r="B3" s="176" t="s">
        <v>0</v>
      </c>
      <c r="C3" s="178" t="s">
        <v>12</v>
      </c>
      <c r="D3" s="176"/>
      <c r="E3" s="176"/>
      <c r="F3" s="176"/>
      <c r="G3" s="176"/>
      <c r="H3" s="179"/>
    </row>
    <row r="4" spans="1:8" ht="45">
      <c r="A4" s="198"/>
      <c r="B4" s="177"/>
      <c r="C4" s="81" t="s">
        <v>35</v>
      </c>
      <c r="D4" s="81" t="s">
        <v>36</v>
      </c>
      <c r="E4" s="81" t="s">
        <v>37</v>
      </c>
      <c r="F4" s="81" t="s">
        <v>38</v>
      </c>
      <c r="G4" s="56" t="s">
        <v>51</v>
      </c>
      <c r="H4" s="57" t="s">
        <v>39</v>
      </c>
    </row>
    <row r="5" spans="1:8">
      <c r="A5" s="58" t="s">
        <v>77</v>
      </c>
      <c r="B5" s="59">
        <v>21289.090888999999</v>
      </c>
      <c r="C5" s="59">
        <v>7943.4490699999997</v>
      </c>
      <c r="D5" s="59">
        <v>2493.84528</v>
      </c>
      <c r="E5" s="59">
        <v>97.846710000000002</v>
      </c>
      <c r="F5" s="59">
        <v>254.23507000000001</v>
      </c>
      <c r="G5" s="59">
        <v>6598.4250890000003</v>
      </c>
      <c r="H5" s="59">
        <v>3901.2896700000001</v>
      </c>
    </row>
    <row r="6" spans="1:8">
      <c r="A6" s="49" t="s">
        <v>78</v>
      </c>
      <c r="B6" s="59">
        <v>10551.17987</v>
      </c>
      <c r="C6" s="59">
        <v>5457.6573699999999</v>
      </c>
      <c r="D6" s="59">
        <v>1565.9024999999999</v>
      </c>
      <c r="E6" s="59">
        <v>51.638599999999997</v>
      </c>
      <c r="F6" s="59">
        <v>23.283899999999999</v>
      </c>
      <c r="G6" s="59">
        <v>2667.00677</v>
      </c>
      <c r="H6" s="59">
        <v>785.69073000000003</v>
      </c>
    </row>
    <row r="7" spans="1:8">
      <c r="A7" s="49" t="s">
        <v>79</v>
      </c>
      <c r="B7" s="59">
        <v>1440.10375</v>
      </c>
      <c r="C7" s="59">
        <v>250.63865000000001</v>
      </c>
      <c r="D7" s="59">
        <v>140.17143999999999</v>
      </c>
      <c r="E7" s="59" t="s">
        <v>308</v>
      </c>
      <c r="F7" s="59">
        <v>29.577459999999999</v>
      </c>
      <c r="G7" s="59">
        <v>763.68115999999998</v>
      </c>
      <c r="H7" s="59">
        <v>256.03503999999998</v>
      </c>
    </row>
    <row r="8" spans="1:8">
      <c r="A8" s="49" t="s">
        <v>298</v>
      </c>
      <c r="B8" s="59">
        <v>216.75042999999999</v>
      </c>
      <c r="C8" s="59">
        <v>150.04130000000001</v>
      </c>
      <c r="D8" s="59" t="s">
        <v>308</v>
      </c>
      <c r="E8" s="59" t="s">
        <v>308</v>
      </c>
      <c r="F8" s="59" t="s">
        <v>308</v>
      </c>
      <c r="G8" s="59">
        <v>41.001550000000002</v>
      </c>
      <c r="H8" s="59">
        <v>25.70758</v>
      </c>
    </row>
    <row r="9" spans="1:8">
      <c r="A9" s="49" t="s">
        <v>80</v>
      </c>
      <c r="B9" s="59">
        <v>858.02139899999997</v>
      </c>
      <c r="C9" s="59">
        <v>407.44848999999999</v>
      </c>
      <c r="D9" s="59">
        <v>93.784760000000006</v>
      </c>
      <c r="E9" s="59">
        <v>4.3006000000000002</v>
      </c>
      <c r="F9" s="59" t="s">
        <v>308</v>
      </c>
      <c r="G9" s="59">
        <v>174.58633900000001</v>
      </c>
      <c r="H9" s="59">
        <v>177.90120999999999</v>
      </c>
    </row>
    <row r="10" spans="1:8">
      <c r="A10" s="49" t="s">
        <v>81</v>
      </c>
      <c r="B10" s="59">
        <v>3431.0893700000001</v>
      </c>
      <c r="C10" s="59">
        <v>164.02152000000001</v>
      </c>
      <c r="D10" s="59">
        <v>342.27611000000002</v>
      </c>
      <c r="E10" s="59">
        <v>2.6634000000000002</v>
      </c>
      <c r="F10" s="59">
        <v>88.522999999999996</v>
      </c>
      <c r="G10" s="59">
        <v>2038.8111799999999</v>
      </c>
      <c r="H10" s="59">
        <v>794.79416000000003</v>
      </c>
    </row>
    <row r="11" spans="1:8">
      <c r="A11" s="49" t="s">
        <v>82</v>
      </c>
      <c r="B11" s="59">
        <v>1124.2307900000001</v>
      </c>
      <c r="C11" s="59">
        <v>377.77499999999998</v>
      </c>
      <c r="D11" s="59">
        <v>76.537800000000004</v>
      </c>
      <c r="E11" s="59">
        <v>2.1419999999999999</v>
      </c>
      <c r="F11" s="59" t="s">
        <v>308</v>
      </c>
      <c r="G11" s="59">
        <v>497.34329000000002</v>
      </c>
      <c r="H11" s="59">
        <v>170.43270000000001</v>
      </c>
    </row>
    <row r="12" spans="1:8">
      <c r="A12" s="49" t="s">
        <v>83</v>
      </c>
      <c r="B12" s="59"/>
      <c r="C12" s="59"/>
      <c r="D12" s="59"/>
      <c r="E12" s="59"/>
      <c r="F12" s="59"/>
      <c r="G12" s="59"/>
      <c r="H12" s="59"/>
    </row>
    <row r="13" spans="1:8">
      <c r="A13" s="49" t="s">
        <v>84</v>
      </c>
      <c r="B13" s="59">
        <v>1063.9339199999999</v>
      </c>
      <c r="C13" s="59">
        <v>364.05822000000001</v>
      </c>
      <c r="D13" s="59">
        <v>92.110619999999997</v>
      </c>
      <c r="E13" s="59">
        <v>10.232799999999999</v>
      </c>
      <c r="F13" s="59">
        <v>14.63842</v>
      </c>
      <c r="G13" s="59">
        <v>299.35620999999998</v>
      </c>
      <c r="H13" s="59">
        <v>283.53764999999999</v>
      </c>
    </row>
    <row r="14" spans="1:8">
      <c r="A14" s="49" t="s">
        <v>85</v>
      </c>
      <c r="B14" s="59">
        <v>166.91399000000001</v>
      </c>
      <c r="C14" s="59">
        <v>24.85539</v>
      </c>
      <c r="D14" s="59">
        <v>6.9315899999999999</v>
      </c>
      <c r="E14" s="59">
        <v>0.9143</v>
      </c>
      <c r="F14" s="59">
        <v>0.96989999999999998</v>
      </c>
      <c r="G14" s="59">
        <v>28.553820000000002</v>
      </c>
      <c r="H14" s="59">
        <v>104.68899</v>
      </c>
    </row>
    <row r="15" spans="1:8">
      <c r="A15" s="49" t="s">
        <v>86</v>
      </c>
      <c r="B15" s="59">
        <v>736.64232000000004</v>
      </c>
      <c r="C15" s="59">
        <v>257.56826999999998</v>
      </c>
      <c r="D15" s="59">
        <v>70.713269999999994</v>
      </c>
      <c r="E15" s="59">
        <v>6.9902499999999996</v>
      </c>
      <c r="F15" s="59">
        <v>29.6799</v>
      </c>
      <c r="G15" s="59">
        <v>16.930669999999999</v>
      </c>
      <c r="H15" s="59">
        <v>354.75995999999998</v>
      </c>
    </row>
    <row r="16" spans="1:8">
      <c r="A16" s="49" t="s">
        <v>87</v>
      </c>
      <c r="B16" s="59">
        <v>403.68167</v>
      </c>
      <c r="C16" s="59">
        <v>164.54276999999999</v>
      </c>
      <c r="D16" s="59">
        <v>2.30105</v>
      </c>
      <c r="E16" s="59">
        <v>1.0082500000000001</v>
      </c>
      <c r="F16" s="59">
        <v>12.1713</v>
      </c>
      <c r="G16" s="59">
        <v>21.36917</v>
      </c>
      <c r="H16" s="59">
        <v>202.28913</v>
      </c>
    </row>
    <row r="17" spans="1:8">
      <c r="A17" s="49" t="s">
        <v>88</v>
      </c>
      <c r="B17" s="59">
        <v>345.96832000000001</v>
      </c>
      <c r="C17" s="59">
        <v>50.962420000000002</v>
      </c>
      <c r="D17" s="59">
        <v>30.5717</v>
      </c>
      <c r="E17" s="59">
        <v>11.0379</v>
      </c>
      <c r="F17" s="59">
        <v>29.084790000000002</v>
      </c>
      <c r="G17" s="59">
        <v>8.5327999999999999</v>
      </c>
      <c r="H17" s="59">
        <v>215.77870999999999</v>
      </c>
    </row>
    <row r="18" spans="1:8">
      <c r="A18" s="49" t="s">
        <v>89</v>
      </c>
      <c r="B18" s="59">
        <v>485.39389</v>
      </c>
      <c r="C18" s="59">
        <v>149.37294</v>
      </c>
      <c r="D18" s="59">
        <v>36.016500000000001</v>
      </c>
      <c r="E18" s="59">
        <v>4.0896999999999997</v>
      </c>
      <c r="F18" s="59">
        <v>11.12327</v>
      </c>
      <c r="G18" s="59">
        <v>17.0093</v>
      </c>
      <c r="H18" s="59">
        <v>267.78217999999998</v>
      </c>
    </row>
    <row r="19" spans="1:8">
      <c r="A19" s="49" t="s">
        <v>90</v>
      </c>
      <c r="B19" s="59">
        <v>465.18117000000001</v>
      </c>
      <c r="C19" s="59">
        <v>124.50673</v>
      </c>
      <c r="D19" s="59">
        <v>36.527940000000001</v>
      </c>
      <c r="E19" s="59">
        <v>2.82891</v>
      </c>
      <c r="F19" s="59">
        <v>15.18313</v>
      </c>
      <c r="G19" s="59">
        <v>24.242830000000001</v>
      </c>
      <c r="H19" s="59">
        <v>261.89163000000002</v>
      </c>
    </row>
    <row r="20" spans="1:8">
      <c r="A20" s="43"/>
      <c r="B20" s="82"/>
      <c r="C20" s="82"/>
      <c r="D20" s="82"/>
      <c r="E20" s="82"/>
      <c r="F20" s="82"/>
      <c r="G20" s="82"/>
      <c r="H20" s="82"/>
    </row>
    <row r="21" spans="1:8" s="13" customFormat="1">
      <c r="A21" s="43"/>
      <c r="B21" s="82"/>
      <c r="C21" s="82"/>
      <c r="D21" s="82"/>
      <c r="E21" s="82"/>
      <c r="F21" s="82"/>
      <c r="G21" s="82"/>
      <c r="H21" s="82"/>
    </row>
    <row r="22" spans="1:8" s="13" customFormat="1">
      <c r="A22" s="43"/>
      <c r="B22" s="82"/>
      <c r="C22" s="82"/>
      <c r="D22" s="82"/>
      <c r="E22" s="82"/>
      <c r="F22" s="82"/>
      <c r="G22" s="82"/>
      <c r="H22" s="82"/>
    </row>
    <row r="23" spans="1:8" s="13" customFormat="1">
      <c r="A23" s="43"/>
      <c r="B23" s="82"/>
      <c r="C23" s="82"/>
      <c r="D23" s="82"/>
      <c r="E23" s="82"/>
      <c r="F23" s="82"/>
      <c r="G23" s="82"/>
      <c r="H23" s="82"/>
    </row>
    <row r="24" spans="1:8">
      <c r="A24" s="43"/>
      <c r="B24" s="43"/>
      <c r="C24" s="43"/>
      <c r="D24" s="43"/>
      <c r="E24" s="43"/>
      <c r="F24" s="43"/>
      <c r="G24" s="43"/>
      <c r="H24" s="43"/>
    </row>
    <row r="25" spans="1:8">
      <c r="A25" s="43"/>
      <c r="B25" s="43"/>
      <c r="C25" s="43"/>
      <c r="D25" s="43"/>
      <c r="E25" s="43"/>
      <c r="F25" s="43"/>
      <c r="G25" s="43"/>
      <c r="H25" s="54" t="s">
        <v>104</v>
      </c>
    </row>
    <row r="26" spans="1:8" ht="18" customHeight="1">
      <c r="A26" s="200" t="s">
        <v>53</v>
      </c>
      <c r="B26" s="177" t="s">
        <v>0</v>
      </c>
      <c r="C26" s="178" t="s">
        <v>16</v>
      </c>
      <c r="D26" s="176"/>
      <c r="E26" s="176"/>
      <c r="F26" s="176"/>
      <c r="G26" s="176"/>
      <c r="H26" s="179"/>
    </row>
    <row r="27" spans="1:8" ht="17.25" customHeight="1">
      <c r="A27" s="197"/>
      <c r="B27" s="226"/>
      <c r="C27" s="178" t="s">
        <v>18</v>
      </c>
      <c r="D27" s="176"/>
      <c r="E27" s="176"/>
      <c r="F27" s="176"/>
      <c r="G27" s="176"/>
      <c r="H27" s="179"/>
    </row>
    <row r="28" spans="1:8" ht="45">
      <c r="A28" s="198"/>
      <c r="B28" s="226"/>
      <c r="C28" s="81" t="s">
        <v>35</v>
      </c>
      <c r="D28" s="81" t="s">
        <v>36</v>
      </c>
      <c r="E28" s="81" t="s">
        <v>37</v>
      </c>
      <c r="F28" s="81" t="s">
        <v>38</v>
      </c>
      <c r="G28" s="56" t="s">
        <v>51</v>
      </c>
      <c r="H28" s="57" t="s">
        <v>39</v>
      </c>
    </row>
    <row r="29" spans="1:8">
      <c r="A29" s="58" t="s">
        <v>77</v>
      </c>
      <c r="B29" s="59">
        <v>18285.499148999999</v>
      </c>
      <c r="C29" s="59">
        <v>7061.8209999999999</v>
      </c>
      <c r="D29" s="59">
        <v>2290.7285299999999</v>
      </c>
      <c r="E29" s="59">
        <v>67.751300000000001</v>
      </c>
      <c r="F29" s="59">
        <v>141.55466000000001</v>
      </c>
      <c r="G29" s="59">
        <v>6396.5262990000001</v>
      </c>
      <c r="H29" s="59">
        <v>2327.1173600000002</v>
      </c>
    </row>
    <row r="30" spans="1:8">
      <c r="A30" s="49" t="s">
        <v>78</v>
      </c>
      <c r="B30" s="59">
        <v>10551.17987</v>
      </c>
      <c r="C30" s="59">
        <v>5457.6573699999999</v>
      </c>
      <c r="D30" s="59">
        <v>1565.9024999999999</v>
      </c>
      <c r="E30" s="59">
        <v>51.638599999999997</v>
      </c>
      <c r="F30" s="59">
        <v>23.283899999999999</v>
      </c>
      <c r="G30" s="59">
        <v>2667.00677</v>
      </c>
      <c r="H30" s="59">
        <v>785.69073000000003</v>
      </c>
    </row>
    <row r="31" spans="1:8">
      <c r="A31" s="49" t="s">
        <v>79</v>
      </c>
      <c r="B31" s="59">
        <v>1440.10375</v>
      </c>
      <c r="C31" s="59">
        <v>250.63865000000001</v>
      </c>
      <c r="D31" s="59">
        <v>140.17143999999999</v>
      </c>
      <c r="E31" s="59" t="s">
        <v>308</v>
      </c>
      <c r="F31" s="59">
        <v>29.577459999999999</v>
      </c>
      <c r="G31" s="59">
        <v>763.68115999999998</v>
      </c>
      <c r="H31" s="59">
        <v>256.03503999999998</v>
      </c>
    </row>
    <row r="32" spans="1:8">
      <c r="A32" s="49" t="s">
        <v>298</v>
      </c>
      <c r="B32" s="59">
        <v>216.75042999999999</v>
      </c>
      <c r="C32" s="59">
        <v>150.04130000000001</v>
      </c>
      <c r="D32" s="59" t="s">
        <v>308</v>
      </c>
      <c r="E32" s="59" t="s">
        <v>308</v>
      </c>
      <c r="F32" s="59" t="s">
        <v>308</v>
      </c>
      <c r="G32" s="59">
        <v>41.001550000000002</v>
      </c>
      <c r="H32" s="59">
        <v>25.70758</v>
      </c>
    </row>
    <row r="33" spans="1:8">
      <c r="A33" s="49" t="s">
        <v>80</v>
      </c>
      <c r="B33" s="59">
        <v>858.02139899999997</v>
      </c>
      <c r="C33" s="59">
        <v>407.44848999999999</v>
      </c>
      <c r="D33" s="59">
        <v>93.784760000000006</v>
      </c>
      <c r="E33" s="59">
        <v>4.3006000000000002</v>
      </c>
      <c r="F33" s="59" t="s">
        <v>308</v>
      </c>
      <c r="G33" s="59">
        <v>174.58633900000001</v>
      </c>
      <c r="H33" s="59">
        <v>177.90120999999999</v>
      </c>
    </row>
    <row r="34" spans="1:8">
      <c r="A34" s="49" t="s">
        <v>81</v>
      </c>
      <c r="B34" s="59">
        <v>3431.0893700000001</v>
      </c>
      <c r="C34" s="59">
        <v>164.02152000000001</v>
      </c>
      <c r="D34" s="59">
        <v>342.27611000000002</v>
      </c>
      <c r="E34" s="59">
        <v>2.6634000000000002</v>
      </c>
      <c r="F34" s="59">
        <v>88.522999999999996</v>
      </c>
      <c r="G34" s="59">
        <v>2038.8111799999999</v>
      </c>
      <c r="H34" s="59">
        <v>794.79416000000003</v>
      </c>
    </row>
    <row r="35" spans="1:8">
      <c r="A35" s="49" t="s">
        <v>82</v>
      </c>
      <c r="B35" s="59">
        <v>1124.2307900000001</v>
      </c>
      <c r="C35" s="59">
        <v>377.77499999999998</v>
      </c>
      <c r="D35" s="59">
        <v>76.537800000000004</v>
      </c>
      <c r="E35" s="59">
        <v>2.1419999999999999</v>
      </c>
      <c r="F35" s="59" t="s">
        <v>308</v>
      </c>
      <c r="G35" s="59">
        <v>497.34329000000002</v>
      </c>
      <c r="H35" s="59">
        <v>170.43270000000001</v>
      </c>
    </row>
    <row r="36" spans="1:8">
      <c r="A36" s="49" t="s">
        <v>83</v>
      </c>
      <c r="B36" s="59"/>
      <c r="C36" s="59"/>
      <c r="D36" s="59"/>
      <c r="E36" s="59"/>
      <c r="F36" s="59"/>
      <c r="G36" s="59"/>
      <c r="H36" s="59"/>
    </row>
    <row r="37" spans="1:8">
      <c r="A37" s="49" t="s">
        <v>84</v>
      </c>
      <c r="B37" s="59">
        <v>558.63360999999998</v>
      </c>
      <c r="C37" s="59">
        <v>209.78354999999999</v>
      </c>
      <c r="D37" s="59">
        <v>71.801320000000004</v>
      </c>
      <c r="E37" s="59">
        <v>7.0067000000000004</v>
      </c>
      <c r="F37" s="59">
        <v>0.17030000000000001</v>
      </c>
      <c r="G37" s="59">
        <v>202.5044</v>
      </c>
      <c r="H37" s="59">
        <v>67.367339999999999</v>
      </c>
    </row>
    <row r="38" spans="1:8">
      <c r="A38" s="49" t="s">
        <v>85</v>
      </c>
      <c r="B38" s="59" t="s">
        <v>308</v>
      </c>
      <c r="C38" s="59" t="s">
        <v>308</v>
      </c>
      <c r="D38" s="59" t="s">
        <v>308</v>
      </c>
      <c r="E38" s="59" t="s">
        <v>308</v>
      </c>
      <c r="F38" s="59" t="s">
        <v>308</v>
      </c>
      <c r="G38" s="59" t="s">
        <v>308</v>
      </c>
      <c r="H38" s="59" t="s">
        <v>308</v>
      </c>
    </row>
    <row r="39" spans="1:8">
      <c r="A39" s="49" t="s">
        <v>86</v>
      </c>
      <c r="B39" s="59" t="s">
        <v>308</v>
      </c>
      <c r="C39" s="59" t="s">
        <v>308</v>
      </c>
      <c r="D39" s="59" t="s">
        <v>308</v>
      </c>
      <c r="E39" s="59" t="s">
        <v>308</v>
      </c>
      <c r="F39" s="59" t="s">
        <v>308</v>
      </c>
      <c r="G39" s="59" t="s">
        <v>308</v>
      </c>
      <c r="H39" s="59" t="s">
        <v>308</v>
      </c>
    </row>
    <row r="40" spans="1:8">
      <c r="A40" s="49" t="s">
        <v>87</v>
      </c>
      <c r="B40" s="59">
        <v>105.48993</v>
      </c>
      <c r="C40" s="59">
        <v>44.455120000000001</v>
      </c>
      <c r="D40" s="59">
        <v>0.25459999999999999</v>
      </c>
      <c r="E40" s="59" t="s">
        <v>308</v>
      </c>
      <c r="F40" s="59" t="s">
        <v>308</v>
      </c>
      <c r="G40" s="59">
        <v>11.591609999999999</v>
      </c>
      <c r="H40" s="59">
        <v>49.188600000000001</v>
      </c>
    </row>
    <row r="41" spans="1:8">
      <c r="A41" s="49" t="s">
        <v>88</v>
      </c>
      <c r="B41" s="59" t="s">
        <v>308</v>
      </c>
      <c r="C41" s="59" t="s">
        <v>308</v>
      </c>
      <c r="D41" s="59" t="s">
        <v>308</v>
      </c>
      <c r="E41" s="59" t="s">
        <v>308</v>
      </c>
      <c r="F41" s="59" t="s">
        <v>308</v>
      </c>
      <c r="G41" s="59" t="s">
        <v>308</v>
      </c>
      <c r="H41" s="59" t="s">
        <v>308</v>
      </c>
    </row>
    <row r="42" spans="1:8">
      <c r="A42" s="49" t="s">
        <v>89</v>
      </c>
      <c r="B42" s="59" t="s">
        <v>308</v>
      </c>
      <c r="C42" s="59" t="s">
        <v>308</v>
      </c>
      <c r="D42" s="59" t="s">
        <v>308</v>
      </c>
      <c r="E42" s="59" t="s">
        <v>308</v>
      </c>
      <c r="F42" s="59" t="s">
        <v>308</v>
      </c>
      <c r="G42" s="59" t="s">
        <v>308</v>
      </c>
      <c r="H42" s="59" t="s">
        <v>308</v>
      </c>
    </row>
    <row r="43" spans="1:8">
      <c r="A43" s="49" t="s">
        <v>90</v>
      </c>
      <c r="B43" s="59" t="s">
        <v>308</v>
      </c>
      <c r="C43" s="59" t="s">
        <v>308</v>
      </c>
      <c r="D43" s="59" t="s">
        <v>308</v>
      </c>
      <c r="E43" s="59" t="s">
        <v>308</v>
      </c>
      <c r="F43" s="59" t="s">
        <v>308</v>
      </c>
      <c r="G43" s="59" t="s">
        <v>308</v>
      </c>
      <c r="H43" s="59" t="s">
        <v>308</v>
      </c>
    </row>
    <row r="44" spans="1:8">
      <c r="A44" s="43"/>
      <c r="B44" s="43"/>
      <c r="C44" s="43"/>
      <c r="D44" s="43"/>
      <c r="E44" s="43"/>
      <c r="F44" s="43"/>
      <c r="G44" s="43"/>
      <c r="H44" s="43"/>
    </row>
    <row r="45" spans="1:8">
      <c r="A45" s="43"/>
      <c r="B45" s="43"/>
      <c r="C45" s="43"/>
      <c r="D45" s="43"/>
      <c r="E45" s="43"/>
      <c r="F45" s="43"/>
      <c r="G45" s="43"/>
      <c r="H45" s="43"/>
    </row>
    <row r="46" spans="1:8">
      <c r="A46" s="43"/>
      <c r="B46" s="43"/>
      <c r="C46" s="43"/>
      <c r="D46" s="43"/>
      <c r="E46" s="43"/>
      <c r="F46" s="43"/>
      <c r="G46" s="43"/>
      <c r="H46" s="43"/>
    </row>
    <row r="47" spans="1:8">
      <c r="A47" s="43"/>
      <c r="B47" s="43"/>
      <c r="C47" s="43"/>
      <c r="D47" s="43"/>
      <c r="E47" s="43"/>
      <c r="F47" s="43"/>
      <c r="G47" s="43"/>
      <c r="H47" s="43"/>
    </row>
    <row r="48" spans="1:8">
      <c r="A48" s="43"/>
      <c r="B48" s="43"/>
      <c r="C48" s="43"/>
      <c r="D48" s="43"/>
      <c r="E48" s="43"/>
      <c r="F48" s="43"/>
      <c r="G48" s="43"/>
      <c r="H48" s="43"/>
    </row>
    <row r="49" spans="1:8" s="13" customFormat="1">
      <c r="A49" s="43"/>
      <c r="B49" s="43"/>
      <c r="C49" s="43"/>
      <c r="D49" s="43"/>
      <c r="E49" s="43"/>
      <c r="F49" s="43"/>
      <c r="G49" s="43"/>
      <c r="H49" s="43"/>
    </row>
    <row r="50" spans="1:8">
      <c r="A50" s="43"/>
      <c r="B50" s="43"/>
      <c r="C50" s="43"/>
      <c r="D50" s="43"/>
      <c r="E50" s="43"/>
      <c r="F50" s="43"/>
      <c r="G50" s="43"/>
      <c r="H50" s="43"/>
    </row>
    <row r="51" spans="1:8">
      <c r="A51" s="43"/>
      <c r="B51" s="43"/>
      <c r="C51" s="43"/>
      <c r="D51" s="43"/>
      <c r="E51" s="43"/>
      <c r="F51" s="43"/>
      <c r="G51" s="43"/>
      <c r="H51" s="54" t="s">
        <v>104</v>
      </c>
    </row>
    <row r="52" spans="1:8" ht="21" customHeight="1">
      <c r="A52" s="200" t="s">
        <v>53</v>
      </c>
      <c r="B52" s="177" t="s">
        <v>0</v>
      </c>
      <c r="C52" s="178" t="s">
        <v>19</v>
      </c>
      <c r="D52" s="176"/>
      <c r="E52" s="176"/>
      <c r="F52" s="176"/>
      <c r="G52" s="176"/>
      <c r="H52" s="179"/>
    </row>
    <row r="53" spans="1:8" ht="21.75" customHeight="1">
      <c r="A53" s="197"/>
      <c r="B53" s="226"/>
      <c r="C53" s="178" t="s">
        <v>18</v>
      </c>
      <c r="D53" s="176"/>
      <c r="E53" s="176"/>
      <c r="F53" s="176"/>
      <c r="G53" s="176"/>
      <c r="H53" s="179"/>
    </row>
    <row r="54" spans="1:8" ht="45">
      <c r="A54" s="198"/>
      <c r="B54" s="226"/>
      <c r="C54" s="81" t="s">
        <v>35</v>
      </c>
      <c r="D54" s="81" t="s">
        <v>36</v>
      </c>
      <c r="E54" s="81" t="s">
        <v>37</v>
      </c>
      <c r="F54" s="81" t="s">
        <v>38</v>
      </c>
      <c r="G54" s="56" t="s">
        <v>51</v>
      </c>
      <c r="H54" s="57" t="s">
        <v>39</v>
      </c>
    </row>
    <row r="55" spans="1:8">
      <c r="A55" s="58" t="s">
        <v>77</v>
      </c>
      <c r="B55" s="59">
        <v>3003.5917399999998</v>
      </c>
      <c r="C55" s="59">
        <v>881.62806999999998</v>
      </c>
      <c r="D55" s="59">
        <v>203.11675</v>
      </c>
      <c r="E55" s="59">
        <v>30.095410000000001</v>
      </c>
      <c r="F55" s="59">
        <v>112.68040999999999</v>
      </c>
      <c r="G55" s="59">
        <v>201.89878999999999</v>
      </c>
      <c r="H55" s="59">
        <v>1574.1723099999999</v>
      </c>
    </row>
    <row r="56" spans="1:8">
      <c r="A56" s="49" t="s">
        <v>78</v>
      </c>
      <c r="B56" s="59" t="s">
        <v>308</v>
      </c>
      <c r="C56" s="59" t="s">
        <v>308</v>
      </c>
      <c r="D56" s="59" t="s">
        <v>308</v>
      </c>
      <c r="E56" s="59" t="s">
        <v>308</v>
      </c>
      <c r="F56" s="59" t="s">
        <v>308</v>
      </c>
      <c r="G56" s="59" t="s">
        <v>308</v>
      </c>
      <c r="H56" s="59" t="s">
        <v>308</v>
      </c>
    </row>
    <row r="57" spans="1:8">
      <c r="A57" s="49" t="s">
        <v>79</v>
      </c>
      <c r="B57" s="59" t="s">
        <v>308</v>
      </c>
      <c r="C57" s="59" t="s">
        <v>308</v>
      </c>
      <c r="D57" s="59" t="s">
        <v>308</v>
      </c>
      <c r="E57" s="59" t="s">
        <v>308</v>
      </c>
      <c r="F57" s="59" t="s">
        <v>308</v>
      </c>
      <c r="G57" s="59" t="s">
        <v>308</v>
      </c>
      <c r="H57" s="59" t="s">
        <v>308</v>
      </c>
    </row>
    <row r="58" spans="1:8">
      <c r="A58" s="49" t="s">
        <v>298</v>
      </c>
      <c r="B58" s="59" t="s">
        <v>308</v>
      </c>
      <c r="C58" s="59" t="s">
        <v>308</v>
      </c>
      <c r="D58" s="59" t="s">
        <v>308</v>
      </c>
      <c r="E58" s="59" t="s">
        <v>308</v>
      </c>
      <c r="F58" s="59" t="s">
        <v>308</v>
      </c>
      <c r="G58" s="59" t="s">
        <v>308</v>
      </c>
      <c r="H58" s="59" t="s">
        <v>308</v>
      </c>
    </row>
    <row r="59" spans="1:8">
      <c r="A59" s="49" t="s">
        <v>80</v>
      </c>
      <c r="B59" s="59" t="s">
        <v>308</v>
      </c>
      <c r="C59" s="59" t="s">
        <v>308</v>
      </c>
      <c r="D59" s="59" t="s">
        <v>308</v>
      </c>
      <c r="E59" s="59" t="s">
        <v>308</v>
      </c>
      <c r="F59" s="59" t="s">
        <v>308</v>
      </c>
      <c r="G59" s="59" t="s">
        <v>308</v>
      </c>
      <c r="H59" s="59" t="s">
        <v>308</v>
      </c>
    </row>
    <row r="60" spans="1:8">
      <c r="A60" s="49" t="s">
        <v>81</v>
      </c>
      <c r="B60" s="59" t="s">
        <v>308</v>
      </c>
      <c r="C60" s="59" t="s">
        <v>308</v>
      </c>
      <c r="D60" s="59" t="s">
        <v>308</v>
      </c>
      <c r="E60" s="59" t="s">
        <v>308</v>
      </c>
      <c r="F60" s="59" t="s">
        <v>308</v>
      </c>
      <c r="G60" s="59" t="s">
        <v>308</v>
      </c>
      <c r="H60" s="59" t="s">
        <v>308</v>
      </c>
    </row>
    <row r="61" spans="1:8">
      <c r="A61" s="49" t="s">
        <v>82</v>
      </c>
      <c r="B61" s="59" t="s">
        <v>308</v>
      </c>
      <c r="C61" s="59" t="s">
        <v>308</v>
      </c>
      <c r="D61" s="59" t="s">
        <v>308</v>
      </c>
      <c r="E61" s="59" t="s">
        <v>308</v>
      </c>
      <c r="F61" s="59" t="s">
        <v>308</v>
      </c>
      <c r="G61" s="59" t="s">
        <v>308</v>
      </c>
      <c r="H61" s="59" t="s">
        <v>308</v>
      </c>
    </row>
    <row r="62" spans="1:8">
      <c r="A62" s="49" t="s">
        <v>83</v>
      </c>
      <c r="B62" s="59"/>
      <c r="C62" s="59"/>
      <c r="D62" s="59"/>
      <c r="E62" s="59"/>
      <c r="F62" s="59"/>
      <c r="G62" s="59"/>
      <c r="H62" s="59"/>
    </row>
    <row r="63" spans="1:8">
      <c r="A63" s="49" t="s">
        <v>84</v>
      </c>
      <c r="B63" s="59">
        <v>505.30031000000002</v>
      </c>
      <c r="C63" s="59">
        <v>154.27466999999999</v>
      </c>
      <c r="D63" s="59">
        <v>20.3093</v>
      </c>
      <c r="E63" s="59">
        <v>3.2261000000000002</v>
      </c>
      <c r="F63" s="59">
        <v>14.468120000000001</v>
      </c>
      <c r="G63" s="59">
        <v>96.85181</v>
      </c>
      <c r="H63" s="59">
        <v>216.17031</v>
      </c>
    </row>
    <row r="64" spans="1:8">
      <c r="A64" s="49" t="s">
        <v>85</v>
      </c>
      <c r="B64" s="59">
        <v>166.91399000000001</v>
      </c>
      <c r="C64" s="59">
        <v>24.85539</v>
      </c>
      <c r="D64" s="59">
        <v>6.9315899999999999</v>
      </c>
      <c r="E64" s="59">
        <v>0.9143</v>
      </c>
      <c r="F64" s="59">
        <v>0.96989999999999998</v>
      </c>
      <c r="G64" s="59">
        <v>28.553820000000002</v>
      </c>
      <c r="H64" s="59">
        <v>104.68899</v>
      </c>
    </row>
    <row r="65" spans="1:8">
      <c r="A65" s="49" t="s">
        <v>86</v>
      </c>
      <c r="B65" s="59">
        <v>736.64232000000004</v>
      </c>
      <c r="C65" s="59">
        <v>257.56826999999998</v>
      </c>
      <c r="D65" s="59">
        <v>70.713269999999994</v>
      </c>
      <c r="E65" s="59">
        <v>6.9902499999999996</v>
      </c>
      <c r="F65" s="59">
        <v>29.6799</v>
      </c>
      <c r="G65" s="59">
        <v>16.930669999999999</v>
      </c>
      <c r="H65" s="59">
        <v>354.75995999999998</v>
      </c>
    </row>
    <row r="66" spans="1:8">
      <c r="A66" s="49" t="s">
        <v>87</v>
      </c>
      <c r="B66" s="59">
        <v>298.19173999999998</v>
      </c>
      <c r="C66" s="59">
        <v>120.08765</v>
      </c>
      <c r="D66" s="59">
        <v>2.0464500000000001</v>
      </c>
      <c r="E66" s="59">
        <v>1.0082500000000001</v>
      </c>
      <c r="F66" s="59">
        <v>12.1713</v>
      </c>
      <c r="G66" s="59">
        <v>9.7775599999999994</v>
      </c>
      <c r="H66" s="59">
        <v>153.10052999999999</v>
      </c>
    </row>
    <row r="67" spans="1:8">
      <c r="A67" s="49" t="s">
        <v>88</v>
      </c>
      <c r="B67" s="59">
        <v>345.96832000000001</v>
      </c>
      <c r="C67" s="59">
        <v>50.962420000000002</v>
      </c>
      <c r="D67" s="59">
        <v>30.5717</v>
      </c>
      <c r="E67" s="59">
        <v>11.0379</v>
      </c>
      <c r="F67" s="59">
        <v>29.084790000000002</v>
      </c>
      <c r="G67" s="59">
        <v>8.5327999999999999</v>
      </c>
      <c r="H67" s="59">
        <v>215.77870999999999</v>
      </c>
    </row>
    <row r="68" spans="1:8">
      <c r="A68" s="49" t="s">
        <v>89</v>
      </c>
      <c r="B68" s="59">
        <v>485.39389</v>
      </c>
      <c r="C68" s="59">
        <v>149.37294</v>
      </c>
      <c r="D68" s="59">
        <v>36.016500000000001</v>
      </c>
      <c r="E68" s="59">
        <v>4.0896999999999997</v>
      </c>
      <c r="F68" s="59">
        <v>11.12327</v>
      </c>
      <c r="G68" s="59">
        <v>17.0093</v>
      </c>
      <c r="H68" s="59">
        <v>267.78217999999998</v>
      </c>
    </row>
    <row r="69" spans="1:8">
      <c r="A69" s="51" t="s">
        <v>90</v>
      </c>
      <c r="B69" s="60">
        <v>465.18117000000001</v>
      </c>
      <c r="C69" s="60">
        <v>124.50673</v>
      </c>
      <c r="D69" s="60">
        <v>36.527940000000001</v>
      </c>
      <c r="E69" s="60">
        <v>2.82891</v>
      </c>
      <c r="F69" s="60">
        <v>15.18313</v>
      </c>
      <c r="G69" s="60">
        <v>24.242830000000001</v>
      </c>
      <c r="H69" s="60">
        <v>261.89163000000002</v>
      </c>
    </row>
    <row r="70" spans="1:8">
      <c r="B70" s="15"/>
      <c r="C70" s="15"/>
      <c r="D70" s="15"/>
      <c r="E70" s="15"/>
      <c r="F70" s="15"/>
      <c r="G70" s="15"/>
      <c r="H70" s="15"/>
    </row>
  </sheetData>
  <mergeCells count="12">
    <mergeCell ref="A1:H1"/>
    <mergeCell ref="A26:A28"/>
    <mergeCell ref="B26:B28"/>
    <mergeCell ref="C26:H26"/>
    <mergeCell ref="C27:H27"/>
    <mergeCell ref="A52:A54"/>
    <mergeCell ref="B52:B54"/>
    <mergeCell ref="C52:H52"/>
    <mergeCell ref="C53:H53"/>
    <mergeCell ref="C3:H3"/>
    <mergeCell ref="A3:A4"/>
    <mergeCell ref="B3:B4"/>
  </mergeCells>
  <pageMargins left="0.78740157480314965" right="0.39370078740157483"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3:B26"/>
  <sheetViews>
    <sheetView workbookViewId="0">
      <selection activeCell="A10" sqref="A10:XFD10"/>
    </sheetView>
  </sheetViews>
  <sheetFormatPr defaultRowHeight="15"/>
  <cols>
    <col min="1" max="1" width="83.140625" customWidth="1"/>
  </cols>
  <sheetData>
    <row r="3" spans="1:2" s="13" customFormat="1"/>
    <row r="4" spans="1:2" s="13" customFormat="1"/>
    <row r="5" spans="1:2" ht="15.75" customHeight="1">
      <c r="A5" s="39" t="s">
        <v>131</v>
      </c>
    </row>
    <row r="6" spans="1:2" ht="15.75" customHeight="1">
      <c r="A6" s="39" t="s">
        <v>132</v>
      </c>
    </row>
    <row r="7" spans="1:2" ht="15.75" customHeight="1">
      <c r="A7" s="39" t="s">
        <v>133</v>
      </c>
    </row>
    <row r="8" spans="1:2" ht="15.75" customHeight="1">
      <c r="A8" s="39" t="s">
        <v>134</v>
      </c>
    </row>
    <row r="9" spans="1:2" ht="15.75" customHeight="1">
      <c r="A9" s="39" t="s">
        <v>135</v>
      </c>
    </row>
    <row r="10" spans="1:2" ht="26.25">
      <c r="A10" s="40" t="s">
        <v>136</v>
      </c>
    </row>
    <row r="12" spans="1:2">
      <c r="A12" s="13"/>
      <c r="B12" s="13"/>
    </row>
    <row r="13" spans="1:2">
      <c r="A13" s="13"/>
      <c r="B13" s="13"/>
    </row>
    <row r="14" spans="1:2" ht="16.5" customHeight="1">
      <c r="A14" s="13"/>
      <c r="B14" s="13"/>
    </row>
    <row r="15" spans="1:2" s="28" customFormat="1" ht="15.75" customHeight="1">
      <c r="A15" s="13"/>
      <c r="B15" s="13"/>
    </row>
    <row r="16" spans="1:2">
      <c r="A16" s="13"/>
      <c r="B16" s="13"/>
    </row>
    <row r="17" spans="1:2">
      <c r="A17" s="13"/>
      <c r="B17" s="13"/>
    </row>
    <row r="18" spans="1:2">
      <c r="A18" s="13"/>
      <c r="B18" s="13"/>
    </row>
    <row r="19" spans="1:2">
      <c r="A19" s="13"/>
      <c r="B19" s="13"/>
    </row>
    <row r="20" spans="1:2">
      <c r="A20" s="13"/>
      <c r="B20" s="13"/>
    </row>
    <row r="21" spans="1:2" ht="23.25">
      <c r="A21" s="41" t="s">
        <v>255</v>
      </c>
      <c r="B21" s="13"/>
    </row>
    <row r="22" spans="1:2">
      <c r="A22" s="13"/>
      <c r="B22" s="13"/>
    </row>
    <row r="23" spans="1:2">
      <c r="A23" s="13"/>
      <c r="B23" s="13"/>
    </row>
    <row r="26" spans="1:2">
      <c r="A26" s="41"/>
    </row>
  </sheetData>
  <pageMargins left="0.78740157480314965" right="0.39370078740157483" top="0.39370078740157483" bottom="0.3937007874015748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dimension ref="A1:I191"/>
  <sheetViews>
    <sheetView workbookViewId="0">
      <selection sqref="A1:H1"/>
    </sheetView>
  </sheetViews>
  <sheetFormatPr defaultRowHeight="15"/>
  <cols>
    <col min="1" max="1" width="16.85546875" style="16" customWidth="1"/>
    <col min="2" max="6" width="10.42578125" customWidth="1"/>
    <col min="7" max="8" width="10.85546875" customWidth="1"/>
  </cols>
  <sheetData>
    <row r="1" spans="1:9">
      <c r="A1" s="172" t="s">
        <v>235</v>
      </c>
      <c r="B1" s="172"/>
      <c r="C1" s="172"/>
      <c r="D1" s="172"/>
      <c r="E1" s="172"/>
      <c r="F1" s="172"/>
      <c r="G1" s="172"/>
      <c r="H1" s="172"/>
    </row>
    <row r="2" spans="1:9">
      <c r="A2" s="83"/>
      <c r="B2" s="84"/>
      <c r="C2" s="44"/>
      <c r="D2" s="44"/>
      <c r="E2" s="44"/>
      <c r="F2" s="44"/>
      <c r="G2" s="44"/>
      <c r="H2" s="75" t="s">
        <v>72</v>
      </c>
      <c r="I2" s="28"/>
    </row>
    <row r="3" spans="1:9" ht="22.5" customHeight="1">
      <c r="A3" s="227"/>
      <c r="B3" s="179" t="s">
        <v>0</v>
      </c>
      <c r="C3" s="178" t="s">
        <v>297</v>
      </c>
      <c r="D3" s="176"/>
      <c r="E3" s="176"/>
      <c r="F3" s="179"/>
      <c r="G3" s="179"/>
      <c r="H3" s="179"/>
      <c r="I3" s="28"/>
    </row>
    <row r="4" spans="1:9" ht="19.5" customHeight="1">
      <c r="A4" s="228"/>
      <c r="B4" s="197"/>
      <c r="C4" s="187" t="s">
        <v>20</v>
      </c>
      <c r="D4" s="187"/>
      <c r="E4" s="182"/>
      <c r="F4" s="178" t="s">
        <v>21</v>
      </c>
      <c r="G4" s="179"/>
      <c r="H4" s="179"/>
      <c r="I4" s="28"/>
    </row>
    <row r="5" spans="1:9">
      <c r="A5" s="228"/>
      <c r="B5" s="197"/>
      <c r="C5" s="188" t="s">
        <v>17</v>
      </c>
      <c r="D5" s="188" t="s">
        <v>18</v>
      </c>
      <c r="E5" s="188"/>
      <c r="F5" s="182" t="s">
        <v>17</v>
      </c>
      <c r="G5" s="178" t="s">
        <v>18</v>
      </c>
      <c r="H5" s="179"/>
      <c r="I5" s="28"/>
    </row>
    <row r="6" spans="1:9">
      <c r="A6" s="229"/>
      <c r="B6" s="198"/>
      <c r="C6" s="188"/>
      <c r="D6" s="55" t="s">
        <v>2</v>
      </c>
      <c r="E6" s="55" t="s">
        <v>22</v>
      </c>
      <c r="F6" s="188"/>
      <c r="G6" s="56" t="s">
        <v>2</v>
      </c>
      <c r="H6" s="57" t="s">
        <v>22</v>
      </c>
      <c r="I6" s="28"/>
    </row>
    <row r="7" spans="1:9" ht="18" customHeight="1">
      <c r="A7" s="58" t="s">
        <v>77</v>
      </c>
      <c r="B7" s="92">
        <v>97659</v>
      </c>
      <c r="C7" s="92">
        <v>56617</v>
      </c>
      <c r="D7" s="92">
        <v>40422</v>
      </c>
      <c r="E7" s="92">
        <v>16195</v>
      </c>
      <c r="F7" s="92">
        <v>41042</v>
      </c>
      <c r="G7" s="92">
        <v>23701</v>
      </c>
      <c r="H7" s="92">
        <v>17341</v>
      </c>
      <c r="I7" s="28"/>
    </row>
    <row r="8" spans="1:9">
      <c r="A8" s="85" t="s">
        <v>40</v>
      </c>
      <c r="B8" s="92">
        <v>57730</v>
      </c>
      <c r="C8" s="92">
        <v>38504</v>
      </c>
      <c r="D8" s="92">
        <v>27208</v>
      </c>
      <c r="E8" s="92">
        <v>11296</v>
      </c>
      <c r="F8" s="92">
        <v>19226</v>
      </c>
      <c r="G8" s="92">
        <v>12829</v>
      </c>
      <c r="H8" s="92">
        <v>6397</v>
      </c>
      <c r="I8" s="28"/>
    </row>
    <row r="9" spans="1:9">
      <c r="A9" s="85" t="s">
        <v>41</v>
      </c>
      <c r="B9" s="92">
        <v>6380</v>
      </c>
      <c r="C9" s="92">
        <v>2060</v>
      </c>
      <c r="D9" s="92">
        <v>1263</v>
      </c>
      <c r="E9" s="92">
        <v>797</v>
      </c>
      <c r="F9" s="92">
        <v>4320</v>
      </c>
      <c r="G9" s="92">
        <v>2018</v>
      </c>
      <c r="H9" s="92">
        <v>2302</v>
      </c>
      <c r="I9" s="28"/>
    </row>
    <row r="10" spans="1:9">
      <c r="A10" s="85" t="s">
        <v>42</v>
      </c>
      <c r="B10" s="92">
        <v>6424</v>
      </c>
      <c r="C10" s="92">
        <v>1607</v>
      </c>
      <c r="D10" s="92">
        <v>886</v>
      </c>
      <c r="E10" s="92">
        <v>721</v>
      </c>
      <c r="F10" s="92">
        <v>4817</v>
      </c>
      <c r="G10" s="92">
        <v>2010</v>
      </c>
      <c r="H10" s="92">
        <v>2807</v>
      </c>
      <c r="I10" s="28"/>
    </row>
    <row r="11" spans="1:9">
      <c r="A11" s="85" t="s">
        <v>43</v>
      </c>
      <c r="B11" s="92">
        <v>5518</v>
      </c>
      <c r="C11" s="92">
        <v>1583</v>
      </c>
      <c r="D11" s="92">
        <v>896</v>
      </c>
      <c r="E11" s="92">
        <v>687</v>
      </c>
      <c r="F11" s="92">
        <v>3935</v>
      </c>
      <c r="G11" s="92">
        <v>1642</v>
      </c>
      <c r="H11" s="92">
        <v>2293</v>
      </c>
      <c r="I11" s="28"/>
    </row>
    <row r="12" spans="1:9">
      <c r="A12" s="85" t="s">
        <v>44</v>
      </c>
      <c r="B12" s="92">
        <v>6364</v>
      </c>
      <c r="C12" s="92">
        <v>2482</v>
      </c>
      <c r="D12" s="92">
        <v>1298</v>
      </c>
      <c r="E12" s="92">
        <v>1184</v>
      </c>
      <c r="F12" s="92">
        <v>3882</v>
      </c>
      <c r="G12" s="92">
        <v>1539</v>
      </c>
      <c r="H12" s="92">
        <v>2343</v>
      </c>
      <c r="I12" s="28"/>
    </row>
    <row r="13" spans="1:9">
      <c r="A13" s="85" t="s">
        <v>45</v>
      </c>
      <c r="B13" s="92">
        <v>3032</v>
      </c>
      <c r="C13" s="92">
        <v>1656</v>
      </c>
      <c r="D13" s="92">
        <v>1063</v>
      </c>
      <c r="E13" s="92">
        <v>593</v>
      </c>
      <c r="F13" s="92">
        <v>1376</v>
      </c>
      <c r="G13" s="92">
        <v>713</v>
      </c>
      <c r="H13" s="92">
        <v>663</v>
      </c>
      <c r="I13" s="28"/>
    </row>
    <row r="14" spans="1:9">
      <c r="A14" s="85" t="s">
        <v>46</v>
      </c>
      <c r="B14" s="92">
        <v>1460</v>
      </c>
      <c r="C14" s="92">
        <v>1047</v>
      </c>
      <c r="D14" s="92">
        <v>927</v>
      </c>
      <c r="E14" s="92">
        <v>120</v>
      </c>
      <c r="F14" s="92">
        <v>413</v>
      </c>
      <c r="G14" s="92">
        <v>319</v>
      </c>
      <c r="H14" s="92">
        <v>94</v>
      </c>
      <c r="I14" s="28"/>
    </row>
    <row r="15" spans="1:9">
      <c r="A15" s="85" t="s">
        <v>47</v>
      </c>
      <c r="B15" s="92">
        <v>966</v>
      </c>
      <c r="C15" s="92">
        <v>727</v>
      </c>
      <c r="D15" s="92">
        <v>645</v>
      </c>
      <c r="E15" s="92">
        <v>82</v>
      </c>
      <c r="F15" s="92">
        <v>239</v>
      </c>
      <c r="G15" s="92">
        <v>213</v>
      </c>
      <c r="H15" s="92">
        <v>26</v>
      </c>
      <c r="I15" s="28"/>
    </row>
    <row r="16" spans="1:9">
      <c r="A16" s="85" t="s">
        <v>48</v>
      </c>
      <c r="B16" s="92">
        <v>1404</v>
      </c>
      <c r="C16" s="92">
        <v>1147</v>
      </c>
      <c r="D16" s="92">
        <v>1013</v>
      </c>
      <c r="E16" s="92">
        <v>134</v>
      </c>
      <c r="F16" s="92">
        <v>257</v>
      </c>
      <c r="G16" s="92">
        <v>200</v>
      </c>
      <c r="H16" s="92">
        <v>57</v>
      </c>
      <c r="I16" s="28"/>
    </row>
    <row r="17" spans="1:9">
      <c r="A17" s="85" t="s">
        <v>49</v>
      </c>
      <c r="B17" s="92">
        <v>2295</v>
      </c>
      <c r="C17" s="92">
        <v>1544</v>
      </c>
      <c r="D17" s="92">
        <v>1433</v>
      </c>
      <c r="E17" s="92">
        <v>111</v>
      </c>
      <c r="F17" s="92">
        <v>751</v>
      </c>
      <c r="G17" s="92">
        <v>616</v>
      </c>
      <c r="H17" s="92">
        <v>135</v>
      </c>
      <c r="I17" s="28"/>
    </row>
    <row r="18" spans="1:9">
      <c r="A18" s="85" t="s">
        <v>269</v>
      </c>
      <c r="B18" s="92">
        <v>2518</v>
      </c>
      <c r="C18" s="92">
        <v>1663</v>
      </c>
      <c r="D18" s="92">
        <v>1521</v>
      </c>
      <c r="E18" s="92">
        <v>142</v>
      </c>
      <c r="F18" s="92">
        <v>855</v>
      </c>
      <c r="G18" s="92">
        <v>765</v>
      </c>
      <c r="H18" s="92">
        <v>90</v>
      </c>
      <c r="I18" s="28"/>
    </row>
    <row r="19" spans="1:9">
      <c r="A19" s="85" t="s">
        <v>305</v>
      </c>
      <c r="B19" s="92">
        <v>3567</v>
      </c>
      <c r="C19" s="92">
        <v>2597</v>
      </c>
      <c r="D19" s="92">
        <v>2269</v>
      </c>
      <c r="E19" s="92">
        <v>328</v>
      </c>
      <c r="F19" s="92">
        <v>970</v>
      </c>
      <c r="G19" s="92">
        <v>836</v>
      </c>
      <c r="H19" s="92">
        <v>134</v>
      </c>
      <c r="I19" s="28"/>
    </row>
    <row r="20" spans="1:9" s="13" customFormat="1" ht="36" customHeight="1">
      <c r="A20" s="85" t="s">
        <v>309</v>
      </c>
      <c r="B20" s="92">
        <v>1</v>
      </c>
      <c r="C20" s="92" t="s">
        <v>308</v>
      </c>
      <c r="D20" s="92" t="s">
        <v>308</v>
      </c>
      <c r="E20" s="92" t="s">
        <v>308</v>
      </c>
      <c r="F20" s="92">
        <v>1</v>
      </c>
      <c r="G20" s="92">
        <v>1</v>
      </c>
      <c r="H20" s="92" t="s">
        <v>308</v>
      </c>
      <c r="I20" s="28"/>
    </row>
    <row r="21" spans="1:9">
      <c r="A21" s="85" t="s">
        <v>78</v>
      </c>
      <c r="B21" s="92">
        <v>31559</v>
      </c>
      <c r="C21" s="92">
        <v>31559</v>
      </c>
      <c r="D21" s="92">
        <v>24426</v>
      </c>
      <c r="E21" s="92">
        <v>7133</v>
      </c>
      <c r="F21" s="92" t="s">
        <v>308</v>
      </c>
      <c r="G21" s="92" t="s">
        <v>308</v>
      </c>
      <c r="H21" s="92" t="s">
        <v>308</v>
      </c>
    </row>
    <row r="22" spans="1:9">
      <c r="A22" s="85" t="s">
        <v>40</v>
      </c>
      <c r="B22" s="92">
        <v>20718</v>
      </c>
      <c r="C22" s="92">
        <v>20718</v>
      </c>
      <c r="D22" s="92">
        <v>15707</v>
      </c>
      <c r="E22" s="92">
        <v>5011</v>
      </c>
      <c r="F22" s="92" t="s">
        <v>308</v>
      </c>
      <c r="G22" s="92" t="s">
        <v>308</v>
      </c>
      <c r="H22" s="92" t="s">
        <v>308</v>
      </c>
    </row>
    <row r="23" spans="1:9">
      <c r="A23" s="85" t="s">
        <v>41</v>
      </c>
      <c r="B23" s="92">
        <v>1091</v>
      </c>
      <c r="C23" s="92">
        <v>1091</v>
      </c>
      <c r="D23" s="92">
        <v>773</v>
      </c>
      <c r="E23" s="92">
        <v>318</v>
      </c>
      <c r="F23" s="92" t="s">
        <v>308</v>
      </c>
      <c r="G23" s="92" t="s">
        <v>308</v>
      </c>
      <c r="H23" s="92" t="s">
        <v>308</v>
      </c>
    </row>
    <row r="24" spans="1:9">
      <c r="A24" s="85" t="s">
        <v>42</v>
      </c>
      <c r="B24" s="92">
        <v>752</v>
      </c>
      <c r="C24" s="92">
        <v>752</v>
      </c>
      <c r="D24" s="92">
        <v>499</v>
      </c>
      <c r="E24" s="92">
        <v>253</v>
      </c>
      <c r="F24" s="92" t="s">
        <v>308</v>
      </c>
      <c r="G24" s="92" t="s">
        <v>308</v>
      </c>
      <c r="H24" s="92" t="s">
        <v>308</v>
      </c>
    </row>
    <row r="25" spans="1:9">
      <c r="A25" s="85" t="s">
        <v>43</v>
      </c>
      <c r="B25" s="92">
        <v>903</v>
      </c>
      <c r="C25" s="92">
        <v>903</v>
      </c>
      <c r="D25" s="92">
        <v>642</v>
      </c>
      <c r="E25" s="92">
        <v>261</v>
      </c>
      <c r="F25" s="92" t="s">
        <v>308</v>
      </c>
      <c r="G25" s="92" t="s">
        <v>308</v>
      </c>
      <c r="H25" s="92" t="s">
        <v>308</v>
      </c>
    </row>
    <row r="26" spans="1:9">
      <c r="A26" s="85" t="s">
        <v>44</v>
      </c>
      <c r="B26" s="92">
        <v>1358</v>
      </c>
      <c r="C26" s="92">
        <v>1358</v>
      </c>
      <c r="D26" s="92">
        <v>838</v>
      </c>
      <c r="E26" s="92">
        <v>520</v>
      </c>
      <c r="F26" s="92" t="s">
        <v>308</v>
      </c>
      <c r="G26" s="92" t="s">
        <v>308</v>
      </c>
      <c r="H26" s="92" t="s">
        <v>308</v>
      </c>
    </row>
    <row r="27" spans="1:9">
      <c r="A27" s="85" t="s">
        <v>45</v>
      </c>
      <c r="B27" s="92">
        <v>806</v>
      </c>
      <c r="C27" s="92">
        <v>806</v>
      </c>
      <c r="D27" s="92">
        <v>596</v>
      </c>
      <c r="E27" s="92">
        <v>210</v>
      </c>
      <c r="F27" s="92" t="s">
        <v>308</v>
      </c>
      <c r="G27" s="92" t="s">
        <v>308</v>
      </c>
      <c r="H27" s="92" t="s">
        <v>308</v>
      </c>
    </row>
    <row r="28" spans="1:9">
      <c r="A28" s="85" t="s">
        <v>46</v>
      </c>
      <c r="B28" s="92">
        <v>594</v>
      </c>
      <c r="C28" s="92">
        <v>594</v>
      </c>
      <c r="D28" s="92">
        <v>561</v>
      </c>
      <c r="E28" s="92">
        <v>33</v>
      </c>
      <c r="F28" s="92" t="s">
        <v>308</v>
      </c>
      <c r="G28" s="92" t="s">
        <v>308</v>
      </c>
      <c r="H28" s="92" t="s">
        <v>308</v>
      </c>
    </row>
    <row r="29" spans="1:9">
      <c r="A29" s="85" t="s">
        <v>47</v>
      </c>
      <c r="B29" s="92">
        <v>520</v>
      </c>
      <c r="C29" s="92">
        <v>520</v>
      </c>
      <c r="D29" s="92">
        <v>486</v>
      </c>
      <c r="E29" s="92">
        <v>34</v>
      </c>
      <c r="F29" s="92" t="s">
        <v>308</v>
      </c>
      <c r="G29" s="92" t="s">
        <v>308</v>
      </c>
      <c r="H29" s="92" t="s">
        <v>308</v>
      </c>
    </row>
    <row r="30" spans="1:9">
      <c r="A30" s="85" t="s">
        <v>48</v>
      </c>
      <c r="B30" s="92">
        <v>884</v>
      </c>
      <c r="C30" s="92">
        <v>884</v>
      </c>
      <c r="D30" s="92">
        <v>802</v>
      </c>
      <c r="E30" s="92">
        <v>82</v>
      </c>
      <c r="F30" s="92" t="s">
        <v>308</v>
      </c>
      <c r="G30" s="92" t="s">
        <v>308</v>
      </c>
      <c r="H30" s="92" t="s">
        <v>308</v>
      </c>
    </row>
    <row r="31" spans="1:9">
      <c r="A31" s="85" t="s">
        <v>49</v>
      </c>
      <c r="B31" s="92">
        <v>1137</v>
      </c>
      <c r="C31" s="92">
        <v>1137</v>
      </c>
      <c r="D31" s="92">
        <v>1073</v>
      </c>
      <c r="E31" s="92">
        <v>64</v>
      </c>
      <c r="F31" s="92" t="s">
        <v>308</v>
      </c>
      <c r="G31" s="92" t="s">
        <v>308</v>
      </c>
      <c r="H31" s="92" t="s">
        <v>308</v>
      </c>
    </row>
    <row r="32" spans="1:9" s="13" customFormat="1">
      <c r="A32" s="85" t="s">
        <v>269</v>
      </c>
      <c r="B32" s="92">
        <v>1005</v>
      </c>
      <c r="C32" s="92">
        <v>1005</v>
      </c>
      <c r="D32" s="92">
        <v>891</v>
      </c>
      <c r="E32" s="92">
        <v>114</v>
      </c>
      <c r="F32" s="92" t="s">
        <v>308</v>
      </c>
      <c r="G32" s="92" t="s">
        <v>308</v>
      </c>
      <c r="H32" s="92" t="s">
        <v>308</v>
      </c>
    </row>
    <row r="33" spans="1:8">
      <c r="A33" s="85" t="s">
        <v>305</v>
      </c>
      <c r="B33" s="92">
        <v>1791</v>
      </c>
      <c r="C33" s="92">
        <v>1791</v>
      </c>
      <c r="D33" s="92">
        <v>1558</v>
      </c>
      <c r="E33" s="92">
        <v>233</v>
      </c>
      <c r="F33" s="92" t="s">
        <v>308</v>
      </c>
      <c r="G33" s="92" t="s">
        <v>308</v>
      </c>
      <c r="H33" s="92" t="s">
        <v>308</v>
      </c>
    </row>
    <row r="34" spans="1:8">
      <c r="A34" s="85" t="s">
        <v>79</v>
      </c>
      <c r="B34" s="92">
        <v>3749</v>
      </c>
      <c r="C34" s="92">
        <v>3749</v>
      </c>
      <c r="D34" s="92">
        <v>2019</v>
      </c>
      <c r="E34" s="92">
        <v>1730</v>
      </c>
      <c r="F34" s="92" t="s">
        <v>308</v>
      </c>
      <c r="G34" s="92" t="s">
        <v>308</v>
      </c>
      <c r="H34" s="92" t="s">
        <v>308</v>
      </c>
    </row>
    <row r="35" spans="1:8">
      <c r="A35" s="85" t="s">
        <v>40</v>
      </c>
      <c r="B35" s="92">
        <v>2099</v>
      </c>
      <c r="C35" s="92">
        <v>2099</v>
      </c>
      <c r="D35" s="92">
        <v>948</v>
      </c>
      <c r="E35" s="92">
        <v>1151</v>
      </c>
      <c r="F35" s="92" t="s">
        <v>308</v>
      </c>
      <c r="G35" s="92" t="s">
        <v>308</v>
      </c>
      <c r="H35" s="92" t="s">
        <v>308</v>
      </c>
    </row>
    <row r="36" spans="1:8">
      <c r="A36" s="85" t="s">
        <v>41</v>
      </c>
      <c r="B36" s="92">
        <v>309</v>
      </c>
      <c r="C36" s="92">
        <v>309</v>
      </c>
      <c r="D36" s="92">
        <v>169</v>
      </c>
      <c r="E36" s="92">
        <v>140</v>
      </c>
      <c r="F36" s="92" t="s">
        <v>308</v>
      </c>
      <c r="G36" s="92" t="s">
        <v>308</v>
      </c>
      <c r="H36" s="92" t="s">
        <v>308</v>
      </c>
    </row>
    <row r="37" spans="1:8">
      <c r="A37" s="85" t="s">
        <v>42</v>
      </c>
      <c r="B37" s="92">
        <v>161</v>
      </c>
      <c r="C37" s="92">
        <v>161</v>
      </c>
      <c r="D37" s="92">
        <v>58</v>
      </c>
      <c r="E37" s="92">
        <v>103</v>
      </c>
      <c r="F37" s="92" t="s">
        <v>308</v>
      </c>
      <c r="G37" s="92" t="s">
        <v>308</v>
      </c>
      <c r="H37" s="92" t="s">
        <v>308</v>
      </c>
    </row>
    <row r="38" spans="1:8">
      <c r="A38" s="85" t="s">
        <v>43</v>
      </c>
      <c r="B38" s="92">
        <v>107</v>
      </c>
      <c r="C38" s="92">
        <v>107</v>
      </c>
      <c r="D38" s="92">
        <v>27</v>
      </c>
      <c r="E38" s="92">
        <v>80</v>
      </c>
      <c r="F38" s="92" t="s">
        <v>308</v>
      </c>
      <c r="G38" s="92" t="s">
        <v>308</v>
      </c>
      <c r="H38" s="92" t="s">
        <v>308</v>
      </c>
    </row>
    <row r="39" spans="1:8">
      <c r="A39" s="85" t="s">
        <v>44</v>
      </c>
      <c r="B39" s="92">
        <v>222</v>
      </c>
      <c r="C39" s="92">
        <v>222</v>
      </c>
      <c r="D39" s="92">
        <v>84</v>
      </c>
      <c r="E39" s="92">
        <v>138</v>
      </c>
      <c r="F39" s="92" t="s">
        <v>308</v>
      </c>
      <c r="G39" s="92" t="s">
        <v>308</v>
      </c>
      <c r="H39" s="92" t="s">
        <v>308</v>
      </c>
    </row>
    <row r="40" spans="1:8">
      <c r="A40" s="85" t="s">
        <v>45</v>
      </c>
      <c r="B40" s="92">
        <v>179</v>
      </c>
      <c r="C40" s="92">
        <v>179</v>
      </c>
      <c r="D40" s="92">
        <v>134</v>
      </c>
      <c r="E40" s="92">
        <v>45</v>
      </c>
      <c r="F40" s="92" t="s">
        <v>308</v>
      </c>
      <c r="G40" s="92" t="s">
        <v>308</v>
      </c>
      <c r="H40" s="92" t="s">
        <v>308</v>
      </c>
    </row>
    <row r="41" spans="1:8">
      <c r="A41" s="85" t="s">
        <v>46</v>
      </c>
      <c r="B41" s="92">
        <v>50</v>
      </c>
      <c r="C41" s="92">
        <v>50</v>
      </c>
      <c r="D41" s="92">
        <v>40</v>
      </c>
      <c r="E41" s="92">
        <v>10</v>
      </c>
      <c r="F41" s="92" t="s">
        <v>308</v>
      </c>
      <c r="G41" s="92" t="s">
        <v>308</v>
      </c>
      <c r="H41" s="92" t="s">
        <v>308</v>
      </c>
    </row>
    <row r="42" spans="1:8">
      <c r="A42" s="85" t="s">
        <v>47</v>
      </c>
      <c r="B42" s="92">
        <v>30</v>
      </c>
      <c r="C42" s="92">
        <v>30</v>
      </c>
      <c r="D42" s="92">
        <v>28</v>
      </c>
      <c r="E42" s="92">
        <v>2</v>
      </c>
      <c r="F42" s="92" t="s">
        <v>308</v>
      </c>
      <c r="G42" s="92" t="s">
        <v>308</v>
      </c>
      <c r="H42" s="92" t="s">
        <v>308</v>
      </c>
    </row>
    <row r="43" spans="1:8">
      <c r="A43" s="85" t="s">
        <v>48</v>
      </c>
      <c r="B43" s="92">
        <v>26</v>
      </c>
      <c r="C43" s="92">
        <v>26</v>
      </c>
      <c r="D43" s="92">
        <v>19</v>
      </c>
      <c r="E43" s="92">
        <v>7</v>
      </c>
      <c r="F43" s="92" t="s">
        <v>308</v>
      </c>
      <c r="G43" s="92" t="s">
        <v>308</v>
      </c>
      <c r="H43" s="92" t="s">
        <v>308</v>
      </c>
    </row>
    <row r="44" spans="1:8">
      <c r="A44" s="85" t="s">
        <v>49</v>
      </c>
      <c r="B44" s="92">
        <v>81</v>
      </c>
      <c r="C44" s="92">
        <v>81</v>
      </c>
      <c r="D44" s="92">
        <v>68</v>
      </c>
      <c r="E44" s="92">
        <v>13</v>
      </c>
      <c r="F44" s="92" t="s">
        <v>308</v>
      </c>
      <c r="G44" s="92" t="s">
        <v>308</v>
      </c>
      <c r="H44" s="92" t="s">
        <v>308</v>
      </c>
    </row>
    <row r="45" spans="1:8" s="13" customFormat="1">
      <c r="A45" s="85" t="s">
        <v>269</v>
      </c>
      <c r="B45" s="92">
        <v>155</v>
      </c>
      <c r="C45" s="92">
        <v>155</v>
      </c>
      <c r="D45" s="92">
        <v>147</v>
      </c>
      <c r="E45" s="92">
        <v>8</v>
      </c>
      <c r="F45" s="92" t="s">
        <v>308</v>
      </c>
      <c r="G45" s="92" t="s">
        <v>308</v>
      </c>
      <c r="H45" s="92" t="s">
        <v>308</v>
      </c>
    </row>
    <row r="46" spans="1:8" s="13" customFormat="1">
      <c r="A46" s="85" t="s">
        <v>305</v>
      </c>
      <c r="B46" s="92">
        <v>330</v>
      </c>
      <c r="C46" s="92">
        <v>330</v>
      </c>
      <c r="D46" s="92">
        <v>297</v>
      </c>
      <c r="E46" s="92">
        <v>33</v>
      </c>
      <c r="F46" s="92" t="s">
        <v>308</v>
      </c>
      <c r="G46" s="92" t="s">
        <v>308</v>
      </c>
      <c r="H46" s="92" t="s">
        <v>308</v>
      </c>
    </row>
    <row r="47" spans="1:8">
      <c r="A47" s="49" t="s">
        <v>298</v>
      </c>
      <c r="B47" s="92">
        <v>314</v>
      </c>
      <c r="C47" s="92">
        <v>314</v>
      </c>
      <c r="D47" s="92">
        <v>130</v>
      </c>
      <c r="E47" s="92">
        <v>184</v>
      </c>
      <c r="F47" s="92" t="s">
        <v>308</v>
      </c>
      <c r="G47" s="92" t="s">
        <v>308</v>
      </c>
      <c r="H47" s="92" t="s">
        <v>308</v>
      </c>
    </row>
    <row r="48" spans="1:8">
      <c r="A48" s="85" t="s">
        <v>40</v>
      </c>
      <c r="B48" s="92">
        <v>167</v>
      </c>
      <c r="C48" s="92">
        <v>167</v>
      </c>
      <c r="D48" s="92">
        <v>51</v>
      </c>
      <c r="E48" s="92">
        <v>116</v>
      </c>
      <c r="F48" s="92" t="s">
        <v>308</v>
      </c>
      <c r="G48" s="92" t="s">
        <v>308</v>
      </c>
      <c r="H48" s="92" t="s">
        <v>308</v>
      </c>
    </row>
    <row r="49" spans="1:8">
      <c r="A49" s="85" t="s">
        <v>41</v>
      </c>
      <c r="B49" s="92">
        <v>31</v>
      </c>
      <c r="C49" s="92">
        <v>31</v>
      </c>
      <c r="D49" s="92">
        <v>12</v>
      </c>
      <c r="E49" s="92">
        <v>19</v>
      </c>
      <c r="F49" s="92" t="s">
        <v>308</v>
      </c>
      <c r="G49" s="92" t="s">
        <v>308</v>
      </c>
      <c r="H49" s="92" t="s">
        <v>308</v>
      </c>
    </row>
    <row r="50" spans="1:8">
      <c r="A50" s="85" t="s">
        <v>42</v>
      </c>
      <c r="B50" s="92">
        <v>19</v>
      </c>
      <c r="C50" s="92">
        <v>19</v>
      </c>
      <c r="D50" s="92">
        <v>2</v>
      </c>
      <c r="E50" s="92">
        <v>17</v>
      </c>
      <c r="F50" s="92" t="s">
        <v>308</v>
      </c>
      <c r="G50" s="92" t="s">
        <v>308</v>
      </c>
      <c r="H50" s="92" t="s">
        <v>308</v>
      </c>
    </row>
    <row r="51" spans="1:8">
      <c r="A51" s="85" t="s">
        <v>43</v>
      </c>
      <c r="B51" s="92">
        <v>3</v>
      </c>
      <c r="C51" s="92">
        <v>3</v>
      </c>
      <c r="D51" s="92">
        <v>1</v>
      </c>
      <c r="E51" s="92">
        <v>2</v>
      </c>
      <c r="F51" s="92" t="s">
        <v>308</v>
      </c>
      <c r="G51" s="92" t="s">
        <v>308</v>
      </c>
      <c r="H51" s="92" t="s">
        <v>308</v>
      </c>
    </row>
    <row r="52" spans="1:8">
      <c r="A52" s="85" t="s">
        <v>44</v>
      </c>
      <c r="B52" s="92">
        <v>6</v>
      </c>
      <c r="C52" s="92">
        <v>6</v>
      </c>
      <c r="D52" s="92">
        <v>0</v>
      </c>
      <c r="E52" s="92">
        <v>6</v>
      </c>
      <c r="F52" s="92" t="s">
        <v>308</v>
      </c>
      <c r="G52" s="92" t="s">
        <v>308</v>
      </c>
      <c r="H52" s="92" t="s">
        <v>308</v>
      </c>
    </row>
    <row r="53" spans="1:8">
      <c r="A53" s="85" t="s">
        <v>45</v>
      </c>
      <c r="B53" s="92">
        <v>1</v>
      </c>
      <c r="C53" s="92">
        <v>1</v>
      </c>
      <c r="D53" s="92">
        <v>1</v>
      </c>
      <c r="E53" s="92" t="s">
        <v>308</v>
      </c>
      <c r="F53" s="92" t="s">
        <v>308</v>
      </c>
      <c r="G53" s="92" t="s">
        <v>308</v>
      </c>
      <c r="H53" s="92" t="s">
        <v>308</v>
      </c>
    </row>
    <row r="54" spans="1:8">
      <c r="A54" s="85" t="s">
        <v>46</v>
      </c>
      <c r="B54" s="92">
        <v>1</v>
      </c>
      <c r="C54" s="92">
        <v>1</v>
      </c>
      <c r="D54" s="92">
        <v>1</v>
      </c>
      <c r="E54" s="92" t="s">
        <v>308</v>
      </c>
      <c r="F54" s="92" t="s">
        <v>308</v>
      </c>
      <c r="G54" s="92" t="s">
        <v>308</v>
      </c>
      <c r="H54" s="92" t="s">
        <v>308</v>
      </c>
    </row>
    <row r="55" spans="1:8">
      <c r="A55" s="85" t="s">
        <v>47</v>
      </c>
      <c r="B55" s="92">
        <v>3</v>
      </c>
      <c r="C55" s="92">
        <v>3</v>
      </c>
      <c r="D55" s="92">
        <v>2</v>
      </c>
      <c r="E55" s="92">
        <v>1</v>
      </c>
      <c r="F55" s="92" t="s">
        <v>308</v>
      </c>
      <c r="G55" s="92" t="s">
        <v>308</v>
      </c>
      <c r="H55" s="92" t="s">
        <v>308</v>
      </c>
    </row>
    <row r="56" spans="1:8">
      <c r="A56" s="85" t="s">
        <v>48</v>
      </c>
      <c r="B56" s="92">
        <v>7</v>
      </c>
      <c r="C56" s="92">
        <v>7</v>
      </c>
      <c r="D56" s="92">
        <v>6</v>
      </c>
      <c r="E56" s="92">
        <v>1</v>
      </c>
      <c r="F56" s="92" t="s">
        <v>308</v>
      </c>
      <c r="G56" s="92" t="s">
        <v>308</v>
      </c>
      <c r="H56" s="92" t="s">
        <v>308</v>
      </c>
    </row>
    <row r="57" spans="1:8">
      <c r="A57" s="85" t="s">
        <v>49</v>
      </c>
      <c r="B57" s="92">
        <v>8</v>
      </c>
      <c r="C57" s="92">
        <v>8</v>
      </c>
      <c r="D57" s="92">
        <v>7</v>
      </c>
      <c r="E57" s="92">
        <v>1</v>
      </c>
      <c r="F57" s="92" t="s">
        <v>308</v>
      </c>
      <c r="G57" s="92" t="s">
        <v>308</v>
      </c>
      <c r="H57" s="92" t="s">
        <v>308</v>
      </c>
    </row>
    <row r="58" spans="1:8" s="13" customFormat="1">
      <c r="A58" s="85" t="s">
        <v>269</v>
      </c>
      <c r="B58" s="92">
        <v>16</v>
      </c>
      <c r="C58" s="92">
        <v>16</v>
      </c>
      <c r="D58" s="92">
        <v>15</v>
      </c>
      <c r="E58" s="92">
        <v>1</v>
      </c>
      <c r="F58" s="92" t="s">
        <v>308</v>
      </c>
      <c r="G58" s="92" t="s">
        <v>308</v>
      </c>
      <c r="H58" s="92" t="s">
        <v>308</v>
      </c>
    </row>
    <row r="59" spans="1:8" s="13" customFormat="1">
      <c r="A59" s="85" t="s">
        <v>305</v>
      </c>
      <c r="B59" s="92">
        <v>52</v>
      </c>
      <c r="C59" s="92">
        <v>52</v>
      </c>
      <c r="D59" s="92">
        <v>32</v>
      </c>
      <c r="E59" s="92">
        <v>20</v>
      </c>
      <c r="F59" s="92" t="s">
        <v>308</v>
      </c>
      <c r="G59" s="92" t="s">
        <v>308</v>
      </c>
      <c r="H59" s="92" t="s">
        <v>308</v>
      </c>
    </row>
    <row r="60" spans="1:8">
      <c r="A60" s="85" t="s">
        <v>80</v>
      </c>
      <c r="B60" s="92">
        <v>4660</v>
      </c>
      <c r="C60" s="92">
        <v>4660</v>
      </c>
      <c r="D60" s="92">
        <v>3288</v>
      </c>
      <c r="E60" s="92">
        <v>1372</v>
      </c>
      <c r="F60" s="92" t="s">
        <v>308</v>
      </c>
      <c r="G60" s="92" t="s">
        <v>308</v>
      </c>
      <c r="H60" s="92" t="s">
        <v>308</v>
      </c>
    </row>
    <row r="61" spans="1:8">
      <c r="A61" s="85" t="s">
        <v>40</v>
      </c>
      <c r="B61" s="92">
        <v>3916</v>
      </c>
      <c r="C61" s="92">
        <v>3916</v>
      </c>
      <c r="D61" s="92">
        <v>2837</v>
      </c>
      <c r="E61" s="92">
        <v>1079</v>
      </c>
      <c r="F61" s="92" t="s">
        <v>308</v>
      </c>
      <c r="G61" s="92" t="s">
        <v>308</v>
      </c>
      <c r="H61" s="92" t="s">
        <v>308</v>
      </c>
    </row>
    <row r="62" spans="1:8">
      <c r="A62" s="85" t="s">
        <v>41</v>
      </c>
      <c r="B62" s="92">
        <v>125</v>
      </c>
      <c r="C62" s="92">
        <v>125</v>
      </c>
      <c r="D62" s="92">
        <v>97</v>
      </c>
      <c r="E62" s="92">
        <v>28</v>
      </c>
      <c r="F62" s="92" t="s">
        <v>308</v>
      </c>
      <c r="G62" s="92" t="s">
        <v>308</v>
      </c>
      <c r="H62" s="92" t="s">
        <v>308</v>
      </c>
    </row>
    <row r="63" spans="1:8">
      <c r="A63" s="85" t="s">
        <v>42</v>
      </c>
      <c r="B63" s="92">
        <v>102</v>
      </c>
      <c r="C63" s="92">
        <v>102</v>
      </c>
      <c r="D63" s="92">
        <v>58</v>
      </c>
      <c r="E63" s="92">
        <v>44</v>
      </c>
      <c r="F63" s="92" t="s">
        <v>308</v>
      </c>
      <c r="G63" s="92" t="s">
        <v>308</v>
      </c>
      <c r="H63" s="92" t="s">
        <v>308</v>
      </c>
    </row>
    <row r="64" spans="1:8">
      <c r="A64" s="85" t="s">
        <v>43</v>
      </c>
      <c r="B64" s="92">
        <v>101</v>
      </c>
      <c r="C64" s="92">
        <v>101</v>
      </c>
      <c r="D64" s="92">
        <v>34</v>
      </c>
      <c r="E64" s="92">
        <v>67</v>
      </c>
      <c r="F64" s="92" t="s">
        <v>308</v>
      </c>
      <c r="G64" s="92" t="s">
        <v>308</v>
      </c>
      <c r="H64" s="92" t="s">
        <v>308</v>
      </c>
    </row>
    <row r="65" spans="1:8">
      <c r="A65" s="85" t="s">
        <v>44</v>
      </c>
      <c r="B65" s="92">
        <v>121</v>
      </c>
      <c r="C65" s="92">
        <v>121</v>
      </c>
      <c r="D65" s="92">
        <v>46</v>
      </c>
      <c r="E65" s="92">
        <v>75</v>
      </c>
      <c r="F65" s="92" t="s">
        <v>308</v>
      </c>
      <c r="G65" s="92" t="s">
        <v>308</v>
      </c>
      <c r="H65" s="92" t="s">
        <v>308</v>
      </c>
    </row>
    <row r="66" spans="1:8">
      <c r="A66" s="85" t="s">
        <v>45</v>
      </c>
      <c r="B66" s="92">
        <v>92</v>
      </c>
      <c r="C66" s="92">
        <v>92</v>
      </c>
      <c r="D66" s="92">
        <v>35</v>
      </c>
      <c r="E66" s="92">
        <v>57</v>
      </c>
      <c r="F66" s="92" t="s">
        <v>308</v>
      </c>
      <c r="G66" s="92" t="s">
        <v>308</v>
      </c>
      <c r="H66" s="92" t="s">
        <v>308</v>
      </c>
    </row>
    <row r="67" spans="1:8">
      <c r="A67" s="85" t="s">
        <v>46</v>
      </c>
      <c r="B67" s="92">
        <v>24</v>
      </c>
      <c r="C67" s="92">
        <v>24</v>
      </c>
      <c r="D67" s="92">
        <v>20</v>
      </c>
      <c r="E67" s="92">
        <v>4</v>
      </c>
      <c r="F67" s="92" t="s">
        <v>308</v>
      </c>
      <c r="G67" s="92" t="s">
        <v>308</v>
      </c>
      <c r="H67" s="92" t="s">
        <v>308</v>
      </c>
    </row>
    <row r="68" spans="1:8">
      <c r="A68" s="85" t="s">
        <v>47</v>
      </c>
      <c r="B68" s="92">
        <v>9</v>
      </c>
      <c r="C68" s="92">
        <v>9</v>
      </c>
      <c r="D68" s="92">
        <v>8</v>
      </c>
      <c r="E68" s="92">
        <v>1</v>
      </c>
      <c r="F68" s="92" t="s">
        <v>308</v>
      </c>
      <c r="G68" s="92" t="s">
        <v>308</v>
      </c>
      <c r="H68" s="92" t="s">
        <v>308</v>
      </c>
    </row>
    <row r="69" spans="1:8">
      <c r="A69" s="85" t="s">
        <v>48</v>
      </c>
      <c r="B69" s="92">
        <v>9</v>
      </c>
      <c r="C69" s="92">
        <v>9</v>
      </c>
      <c r="D69" s="92">
        <v>6</v>
      </c>
      <c r="E69" s="92">
        <v>3</v>
      </c>
      <c r="F69" s="92" t="s">
        <v>308</v>
      </c>
      <c r="G69" s="92" t="s">
        <v>308</v>
      </c>
      <c r="H69" s="92" t="s">
        <v>308</v>
      </c>
    </row>
    <row r="70" spans="1:8">
      <c r="A70" s="85" t="s">
        <v>49</v>
      </c>
      <c r="B70" s="92">
        <v>32</v>
      </c>
      <c r="C70" s="92">
        <v>32</v>
      </c>
      <c r="D70" s="92">
        <v>26</v>
      </c>
      <c r="E70" s="92">
        <v>6</v>
      </c>
      <c r="F70" s="92" t="s">
        <v>308</v>
      </c>
      <c r="G70" s="92" t="s">
        <v>308</v>
      </c>
      <c r="H70" s="92" t="s">
        <v>308</v>
      </c>
    </row>
    <row r="71" spans="1:8" s="13" customFormat="1">
      <c r="A71" s="85" t="s">
        <v>269</v>
      </c>
      <c r="B71" s="92">
        <v>58</v>
      </c>
      <c r="C71" s="92">
        <v>58</v>
      </c>
      <c r="D71" s="92">
        <v>53</v>
      </c>
      <c r="E71" s="92">
        <v>5</v>
      </c>
      <c r="F71" s="92" t="s">
        <v>308</v>
      </c>
      <c r="G71" s="92" t="s">
        <v>308</v>
      </c>
      <c r="H71" s="92" t="s">
        <v>308</v>
      </c>
    </row>
    <row r="72" spans="1:8" s="13" customFormat="1">
      <c r="A72" s="85" t="s">
        <v>305</v>
      </c>
      <c r="B72" s="92">
        <v>71</v>
      </c>
      <c r="C72" s="92">
        <v>71</v>
      </c>
      <c r="D72" s="92">
        <v>68</v>
      </c>
      <c r="E72" s="92">
        <v>3</v>
      </c>
      <c r="F72" s="92" t="s">
        <v>308</v>
      </c>
      <c r="G72" s="92" t="s">
        <v>308</v>
      </c>
      <c r="H72" s="92" t="s">
        <v>308</v>
      </c>
    </row>
    <row r="73" spans="1:8">
      <c r="A73" s="85" t="s">
        <v>81</v>
      </c>
      <c r="B73" s="92">
        <v>7868</v>
      </c>
      <c r="C73" s="92">
        <v>7868</v>
      </c>
      <c r="D73" s="92">
        <v>5260</v>
      </c>
      <c r="E73" s="92">
        <v>2608</v>
      </c>
      <c r="F73" s="92" t="s">
        <v>308</v>
      </c>
      <c r="G73" s="92" t="s">
        <v>308</v>
      </c>
      <c r="H73" s="92" t="s">
        <v>308</v>
      </c>
    </row>
    <row r="74" spans="1:8">
      <c r="A74" s="85" t="s">
        <v>40</v>
      </c>
      <c r="B74" s="92">
        <v>5392</v>
      </c>
      <c r="C74" s="92">
        <v>5392</v>
      </c>
      <c r="D74" s="92">
        <v>3686</v>
      </c>
      <c r="E74" s="92">
        <v>1706</v>
      </c>
      <c r="F74" s="92" t="s">
        <v>308</v>
      </c>
      <c r="G74" s="92" t="s">
        <v>308</v>
      </c>
      <c r="H74" s="92" t="s">
        <v>308</v>
      </c>
    </row>
    <row r="75" spans="1:8">
      <c r="A75" s="85" t="s">
        <v>41</v>
      </c>
      <c r="B75" s="92">
        <v>247</v>
      </c>
      <c r="C75" s="92">
        <v>247</v>
      </c>
      <c r="D75" s="92">
        <v>75</v>
      </c>
      <c r="E75" s="92">
        <v>172</v>
      </c>
      <c r="F75" s="92" t="s">
        <v>308</v>
      </c>
      <c r="G75" s="92" t="s">
        <v>308</v>
      </c>
      <c r="H75" s="92" t="s">
        <v>308</v>
      </c>
    </row>
    <row r="76" spans="1:8">
      <c r="A76" s="85" t="s">
        <v>42</v>
      </c>
      <c r="B76" s="92">
        <v>285</v>
      </c>
      <c r="C76" s="92">
        <v>285</v>
      </c>
      <c r="D76" s="92">
        <v>148</v>
      </c>
      <c r="E76" s="92">
        <v>137</v>
      </c>
      <c r="F76" s="92" t="s">
        <v>308</v>
      </c>
      <c r="G76" s="92" t="s">
        <v>308</v>
      </c>
      <c r="H76" s="92" t="s">
        <v>308</v>
      </c>
    </row>
    <row r="77" spans="1:8">
      <c r="A77" s="85" t="s">
        <v>43</v>
      </c>
      <c r="B77" s="92">
        <v>168</v>
      </c>
      <c r="C77" s="92">
        <v>168</v>
      </c>
      <c r="D77" s="92">
        <v>83</v>
      </c>
      <c r="E77" s="92">
        <v>85</v>
      </c>
      <c r="F77" s="92" t="s">
        <v>308</v>
      </c>
      <c r="G77" s="92" t="s">
        <v>308</v>
      </c>
      <c r="H77" s="92" t="s">
        <v>308</v>
      </c>
    </row>
    <row r="78" spans="1:8">
      <c r="A78" s="85" t="s">
        <v>44</v>
      </c>
      <c r="B78" s="92">
        <v>349</v>
      </c>
      <c r="C78" s="92">
        <v>349</v>
      </c>
      <c r="D78" s="92">
        <v>136</v>
      </c>
      <c r="E78" s="92">
        <v>213</v>
      </c>
      <c r="F78" s="92" t="s">
        <v>308</v>
      </c>
      <c r="G78" s="92" t="s">
        <v>308</v>
      </c>
      <c r="H78" s="92" t="s">
        <v>308</v>
      </c>
    </row>
    <row r="79" spans="1:8">
      <c r="A79" s="85" t="s">
        <v>45</v>
      </c>
      <c r="B79" s="92">
        <v>310</v>
      </c>
      <c r="C79" s="92">
        <v>310</v>
      </c>
      <c r="D79" s="92">
        <v>154</v>
      </c>
      <c r="E79" s="92">
        <v>156</v>
      </c>
      <c r="F79" s="92" t="s">
        <v>308</v>
      </c>
      <c r="G79" s="92" t="s">
        <v>308</v>
      </c>
      <c r="H79" s="92" t="s">
        <v>308</v>
      </c>
    </row>
    <row r="80" spans="1:8">
      <c r="A80" s="85" t="s">
        <v>46</v>
      </c>
      <c r="B80" s="92">
        <v>230</v>
      </c>
      <c r="C80" s="92">
        <v>230</v>
      </c>
      <c r="D80" s="92">
        <v>183</v>
      </c>
      <c r="E80" s="92">
        <v>47</v>
      </c>
      <c r="F80" s="92" t="s">
        <v>308</v>
      </c>
      <c r="G80" s="92" t="s">
        <v>308</v>
      </c>
      <c r="H80" s="92" t="s">
        <v>308</v>
      </c>
    </row>
    <row r="81" spans="1:8">
      <c r="A81" s="85" t="s">
        <v>47</v>
      </c>
      <c r="B81" s="92">
        <v>108</v>
      </c>
      <c r="C81" s="92">
        <v>108</v>
      </c>
      <c r="D81" s="92">
        <v>68</v>
      </c>
      <c r="E81" s="92">
        <v>40</v>
      </c>
      <c r="F81" s="92" t="s">
        <v>308</v>
      </c>
      <c r="G81" s="92" t="s">
        <v>308</v>
      </c>
      <c r="H81" s="92" t="s">
        <v>308</v>
      </c>
    </row>
    <row r="82" spans="1:8">
      <c r="A82" s="85" t="s">
        <v>48</v>
      </c>
      <c r="B82" s="92">
        <v>148</v>
      </c>
      <c r="C82" s="92">
        <v>148</v>
      </c>
      <c r="D82" s="92">
        <v>122</v>
      </c>
      <c r="E82" s="92">
        <v>26</v>
      </c>
      <c r="F82" s="92" t="s">
        <v>308</v>
      </c>
      <c r="G82" s="92" t="s">
        <v>308</v>
      </c>
      <c r="H82" s="92" t="s">
        <v>308</v>
      </c>
    </row>
    <row r="83" spans="1:8">
      <c r="A83" s="85" t="s">
        <v>49</v>
      </c>
      <c r="B83" s="92">
        <v>191</v>
      </c>
      <c r="C83" s="92">
        <v>191</v>
      </c>
      <c r="D83" s="92">
        <v>181</v>
      </c>
      <c r="E83" s="92">
        <v>10</v>
      </c>
      <c r="F83" s="92" t="s">
        <v>308</v>
      </c>
      <c r="G83" s="92" t="s">
        <v>308</v>
      </c>
      <c r="H83" s="92" t="s">
        <v>308</v>
      </c>
    </row>
    <row r="84" spans="1:8" s="13" customFormat="1">
      <c r="A84" s="85" t="s">
        <v>269</v>
      </c>
      <c r="B84" s="92">
        <v>268</v>
      </c>
      <c r="C84" s="92">
        <v>268</v>
      </c>
      <c r="D84" s="92">
        <v>263</v>
      </c>
      <c r="E84" s="92">
        <v>5</v>
      </c>
      <c r="F84" s="92" t="s">
        <v>308</v>
      </c>
      <c r="G84" s="92" t="s">
        <v>308</v>
      </c>
      <c r="H84" s="92" t="s">
        <v>308</v>
      </c>
    </row>
    <row r="85" spans="1:8" s="13" customFormat="1">
      <c r="A85" s="85" t="s">
        <v>305</v>
      </c>
      <c r="B85" s="92">
        <v>172</v>
      </c>
      <c r="C85" s="92">
        <v>172</v>
      </c>
      <c r="D85" s="92">
        <v>161</v>
      </c>
      <c r="E85" s="92">
        <v>11</v>
      </c>
      <c r="F85" s="92" t="s">
        <v>308</v>
      </c>
      <c r="G85" s="92" t="s">
        <v>308</v>
      </c>
      <c r="H85" s="92" t="s">
        <v>308</v>
      </c>
    </row>
    <row r="86" spans="1:8">
      <c r="A86" s="85" t="s">
        <v>82</v>
      </c>
      <c r="B86" s="92">
        <v>4845</v>
      </c>
      <c r="C86" s="92">
        <v>4845</v>
      </c>
      <c r="D86" s="92">
        <v>3006</v>
      </c>
      <c r="E86" s="92">
        <v>1839</v>
      </c>
      <c r="F86" s="92" t="s">
        <v>308</v>
      </c>
      <c r="G86" s="92" t="s">
        <v>308</v>
      </c>
      <c r="H86" s="92" t="s">
        <v>308</v>
      </c>
    </row>
    <row r="87" spans="1:8">
      <c r="A87" s="85" t="s">
        <v>40</v>
      </c>
      <c r="B87" s="92">
        <v>3811</v>
      </c>
      <c r="C87" s="92">
        <v>3811</v>
      </c>
      <c r="D87" s="92">
        <v>2451</v>
      </c>
      <c r="E87" s="92">
        <v>1360</v>
      </c>
      <c r="F87" s="92" t="s">
        <v>308</v>
      </c>
      <c r="G87" s="92" t="s">
        <v>308</v>
      </c>
      <c r="H87" s="92" t="s">
        <v>308</v>
      </c>
    </row>
    <row r="88" spans="1:8">
      <c r="A88" s="85" t="s">
        <v>41</v>
      </c>
      <c r="B88" s="92">
        <v>122</v>
      </c>
      <c r="C88" s="92">
        <v>122</v>
      </c>
      <c r="D88" s="92">
        <v>62</v>
      </c>
      <c r="E88" s="92">
        <v>60</v>
      </c>
      <c r="F88" s="92" t="s">
        <v>308</v>
      </c>
      <c r="G88" s="92" t="s">
        <v>308</v>
      </c>
      <c r="H88" s="92" t="s">
        <v>308</v>
      </c>
    </row>
    <row r="89" spans="1:8">
      <c r="A89" s="85" t="s">
        <v>42</v>
      </c>
      <c r="B89" s="92">
        <v>129</v>
      </c>
      <c r="C89" s="92">
        <v>129</v>
      </c>
      <c r="D89" s="92">
        <v>55</v>
      </c>
      <c r="E89" s="92">
        <v>74</v>
      </c>
      <c r="F89" s="92" t="s">
        <v>308</v>
      </c>
      <c r="G89" s="92" t="s">
        <v>308</v>
      </c>
      <c r="H89" s="92" t="s">
        <v>308</v>
      </c>
    </row>
    <row r="90" spans="1:8">
      <c r="A90" s="85" t="s">
        <v>43</v>
      </c>
      <c r="B90" s="92">
        <v>198</v>
      </c>
      <c r="C90" s="92">
        <v>198</v>
      </c>
      <c r="D90" s="92">
        <v>57</v>
      </c>
      <c r="E90" s="92">
        <v>141</v>
      </c>
      <c r="F90" s="92" t="s">
        <v>308</v>
      </c>
      <c r="G90" s="92" t="s">
        <v>308</v>
      </c>
      <c r="H90" s="92" t="s">
        <v>308</v>
      </c>
    </row>
    <row r="91" spans="1:8">
      <c r="A91" s="85" t="s">
        <v>44</v>
      </c>
      <c r="B91" s="92">
        <v>222</v>
      </c>
      <c r="C91" s="92">
        <v>222</v>
      </c>
      <c r="D91" s="92">
        <v>105</v>
      </c>
      <c r="E91" s="92">
        <v>117</v>
      </c>
      <c r="F91" s="92" t="s">
        <v>308</v>
      </c>
      <c r="G91" s="92" t="s">
        <v>308</v>
      </c>
      <c r="H91" s="92" t="s">
        <v>308</v>
      </c>
    </row>
    <row r="92" spans="1:8">
      <c r="A92" s="85" t="s">
        <v>45</v>
      </c>
      <c r="B92" s="92">
        <v>155</v>
      </c>
      <c r="C92" s="92">
        <v>155</v>
      </c>
      <c r="D92" s="92">
        <v>87</v>
      </c>
      <c r="E92" s="92">
        <v>68</v>
      </c>
      <c r="F92" s="92" t="s">
        <v>308</v>
      </c>
      <c r="G92" s="92" t="s">
        <v>308</v>
      </c>
      <c r="H92" s="92" t="s">
        <v>308</v>
      </c>
    </row>
    <row r="93" spans="1:8">
      <c r="A93" s="85" t="s">
        <v>46</v>
      </c>
      <c r="B93" s="92">
        <v>75</v>
      </c>
      <c r="C93" s="92">
        <v>75</v>
      </c>
      <c r="D93" s="92">
        <v>71</v>
      </c>
      <c r="E93" s="92">
        <v>4</v>
      </c>
      <c r="F93" s="92" t="s">
        <v>308</v>
      </c>
      <c r="G93" s="92" t="s">
        <v>308</v>
      </c>
      <c r="H93" s="92" t="s">
        <v>308</v>
      </c>
    </row>
    <row r="94" spans="1:8">
      <c r="A94" s="85" t="s">
        <v>47</v>
      </c>
      <c r="B94" s="92">
        <v>29</v>
      </c>
      <c r="C94" s="92">
        <v>29</v>
      </c>
      <c r="D94" s="92">
        <v>29</v>
      </c>
      <c r="E94" s="92" t="s">
        <v>308</v>
      </c>
      <c r="F94" s="92" t="s">
        <v>308</v>
      </c>
      <c r="G94" s="92" t="s">
        <v>308</v>
      </c>
      <c r="H94" s="92" t="s">
        <v>308</v>
      </c>
    </row>
    <row r="95" spans="1:8">
      <c r="A95" s="85" t="s">
        <v>48</v>
      </c>
      <c r="B95" s="92">
        <v>30</v>
      </c>
      <c r="C95" s="92">
        <v>30</v>
      </c>
      <c r="D95" s="92">
        <v>25</v>
      </c>
      <c r="E95" s="92">
        <v>5</v>
      </c>
      <c r="F95" s="92" t="s">
        <v>308</v>
      </c>
      <c r="G95" s="92" t="s">
        <v>308</v>
      </c>
      <c r="H95" s="92" t="s">
        <v>308</v>
      </c>
    </row>
    <row r="96" spans="1:8">
      <c r="A96" s="85" t="s">
        <v>49</v>
      </c>
      <c r="B96" s="92">
        <v>31</v>
      </c>
      <c r="C96" s="92">
        <v>31</v>
      </c>
      <c r="D96" s="92">
        <v>26</v>
      </c>
      <c r="E96" s="92">
        <v>5</v>
      </c>
      <c r="F96" s="92" t="s">
        <v>308</v>
      </c>
      <c r="G96" s="92" t="s">
        <v>308</v>
      </c>
      <c r="H96" s="92" t="s">
        <v>308</v>
      </c>
    </row>
    <row r="97" spans="1:8" s="13" customFormat="1">
      <c r="A97" s="85" t="s">
        <v>269</v>
      </c>
      <c r="B97" s="92">
        <v>19</v>
      </c>
      <c r="C97" s="92">
        <v>19</v>
      </c>
      <c r="D97" s="92">
        <v>18</v>
      </c>
      <c r="E97" s="92">
        <v>1</v>
      </c>
      <c r="F97" s="92" t="s">
        <v>308</v>
      </c>
      <c r="G97" s="92" t="s">
        <v>308</v>
      </c>
      <c r="H97" s="92" t="s">
        <v>308</v>
      </c>
    </row>
    <row r="98" spans="1:8" s="13" customFormat="1">
      <c r="A98" s="85" t="s">
        <v>305</v>
      </c>
      <c r="B98" s="92">
        <v>24</v>
      </c>
      <c r="C98" s="92">
        <v>24</v>
      </c>
      <c r="D98" s="92">
        <v>20</v>
      </c>
      <c r="E98" s="92">
        <v>4</v>
      </c>
      <c r="F98" s="92" t="s">
        <v>308</v>
      </c>
      <c r="G98" s="92" t="s">
        <v>308</v>
      </c>
      <c r="H98" s="92" t="s">
        <v>308</v>
      </c>
    </row>
    <row r="99" spans="1:8">
      <c r="A99" s="85" t="s">
        <v>107</v>
      </c>
      <c r="B99" s="92">
        <v>6386</v>
      </c>
      <c r="C99" s="92">
        <v>2022</v>
      </c>
      <c r="D99" s="92">
        <v>1131</v>
      </c>
      <c r="E99" s="92">
        <v>891</v>
      </c>
      <c r="F99" s="92">
        <v>4364</v>
      </c>
      <c r="G99" s="92">
        <v>2019</v>
      </c>
      <c r="H99" s="92">
        <v>2345</v>
      </c>
    </row>
    <row r="100" spans="1:8">
      <c r="A100" s="85" t="s">
        <v>40</v>
      </c>
      <c r="B100" s="92">
        <v>4447</v>
      </c>
      <c r="C100" s="92">
        <v>1533</v>
      </c>
      <c r="D100" s="92">
        <v>853</v>
      </c>
      <c r="E100" s="92">
        <v>680</v>
      </c>
      <c r="F100" s="92">
        <v>2914</v>
      </c>
      <c r="G100" s="92">
        <v>1538</v>
      </c>
      <c r="H100" s="92">
        <v>1376</v>
      </c>
    </row>
    <row r="101" spans="1:8">
      <c r="A101" s="85" t="s">
        <v>41</v>
      </c>
      <c r="B101" s="92">
        <v>376</v>
      </c>
      <c r="C101" s="92">
        <v>38</v>
      </c>
      <c r="D101" s="92">
        <v>16</v>
      </c>
      <c r="E101" s="92">
        <v>22</v>
      </c>
      <c r="F101" s="92">
        <v>338</v>
      </c>
      <c r="G101" s="92">
        <v>105</v>
      </c>
      <c r="H101" s="92">
        <v>233</v>
      </c>
    </row>
    <row r="102" spans="1:8">
      <c r="A102" s="85" t="s">
        <v>42</v>
      </c>
      <c r="B102" s="92">
        <v>436</v>
      </c>
      <c r="C102" s="92">
        <v>56</v>
      </c>
      <c r="D102" s="92">
        <v>25</v>
      </c>
      <c r="E102" s="92">
        <v>31</v>
      </c>
      <c r="F102" s="92">
        <v>380</v>
      </c>
      <c r="G102" s="92">
        <v>88</v>
      </c>
      <c r="H102" s="92">
        <v>292</v>
      </c>
    </row>
    <row r="103" spans="1:8">
      <c r="A103" s="85" t="s">
        <v>43</v>
      </c>
      <c r="B103" s="92">
        <v>261</v>
      </c>
      <c r="C103" s="92">
        <v>52</v>
      </c>
      <c r="D103" s="92">
        <v>23</v>
      </c>
      <c r="E103" s="92">
        <v>29</v>
      </c>
      <c r="F103" s="92">
        <v>209</v>
      </c>
      <c r="G103" s="92">
        <v>36</v>
      </c>
      <c r="H103" s="92">
        <v>173</v>
      </c>
    </row>
    <row r="104" spans="1:8">
      <c r="A104" s="85" t="s">
        <v>44</v>
      </c>
      <c r="B104" s="92">
        <v>315</v>
      </c>
      <c r="C104" s="92">
        <v>80</v>
      </c>
      <c r="D104" s="92">
        <v>31</v>
      </c>
      <c r="E104" s="92">
        <v>49</v>
      </c>
      <c r="F104" s="92">
        <v>235</v>
      </c>
      <c r="G104" s="92">
        <v>53</v>
      </c>
      <c r="H104" s="92">
        <v>182</v>
      </c>
    </row>
    <row r="105" spans="1:8">
      <c r="A105" s="85" t="s">
        <v>45</v>
      </c>
      <c r="B105" s="92">
        <v>134</v>
      </c>
      <c r="C105" s="92">
        <v>45</v>
      </c>
      <c r="D105" s="92">
        <v>15</v>
      </c>
      <c r="E105" s="92">
        <v>30</v>
      </c>
      <c r="F105" s="92">
        <v>89</v>
      </c>
      <c r="G105" s="92">
        <v>31</v>
      </c>
      <c r="H105" s="92">
        <v>58</v>
      </c>
    </row>
    <row r="106" spans="1:8">
      <c r="A106" s="85" t="s">
        <v>46</v>
      </c>
      <c r="B106" s="92">
        <v>77</v>
      </c>
      <c r="C106" s="92">
        <v>38</v>
      </c>
      <c r="D106" s="92">
        <v>23</v>
      </c>
      <c r="E106" s="92">
        <v>15</v>
      </c>
      <c r="F106" s="92">
        <v>39</v>
      </c>
      <c r="G106" s="92">
        <v>27</v>
      </c>
      <c r="H106" s="92">
        <v>12</v>
      </c>
    </row>
    <row r="107" spans="1:8">
      <c r="A107" s="85" t="s">
        <v>47</v>
      </c>
      <c r="B107" s="92">
        <v>22</v>
      </c>
      <c r="C107" s="92">
        <v>11</v>
      </c>
      <c r="D107" s="92">
        <v>9</v>
      </c>
      <c r="E107" s="92">
        <v>2</v>
      </c>
      <c r="F107" s="92">
        <v>11</v>
      </c>
      <c r="G107" s="92">
        <v>6</v>
      </c>
      <c r="H107" s="92">
        <v>5</v>
      </c>
    </row>
    <row r="108" spans="1:8">
      <c r="A108" s="85" t="s">
        <v>48</v>
      </c>
      <c r="B108" s="92">
        <v>16</v>
      </c>
      <c r="C108" s="92">
        <v>10</v>
      </c>
      <c r="D108" s="92">
        <v>5</v>
      </c>
      <c r="E108" s="92">
        <v>5</v>
      </c>
      <c r="F108" s="92">
        <v>6</v>
      </c>
      <c r="G108" s="92">
        <v>5</v>
      </c>
      <c r="H108" s="92">
        <v>1</v>
      </c>
    </row>
    <row r="109" spans="1:8">
      <c r="A109" s="85" t="s">
        <v>49</v>
      </c>
      <c r="B109" s="92">
        <v>60</v>
      </c>
      <c r="C109" s="92">
        <v>30</v>
      </c>
      <c r="D109" s="92">
        <v>23</v>
      </c>
      <c r="E109" s="92">
        <v>7</v>
      </c>
      <c r="F109" s="92">
        <v>30</v>
      </c>
      <c r="G109" s="92">
        <v>26</v>
      </c>
      <c r="H109" s="92">
        <v>4</v>
      </c>
    </row>
    <row r="110" spans="1:8" s="13" customFormat="1">
      <c r="A110" s="85" t="s">
        <v>269</v>
      </c>
      <c r="B110" s="92">
        <v>152</v>
      </c>
      <c r="C110" s="92">
        <v>79</v>
      </c>
      <c r="D110" s="92">
        <v>75</v>
      </c>
      <c r="E110" s="92">
        <v>4</v>
      </c>
      <c r="F110" s="92">
        <v>73</v>
      </c>
      <c r="G110" s="92">
        <v>68</v>
      </c>
      <c r="H110" s="92">
        <v>5</v>
      </c>
    </row>
    <row r="111" spans="1:8" s="13" customFormat="1">
      <c r="A111" s="85" t="s">
        <v>305</v>
      </c>
      <c r="B111" s="92">
        <v>90</v>
      </c>
      <c r="C111" s="92">
        <v>50</v>
      </c>
      <c r="D111" s="92">
        <v>33</v>
      </c>
      <c r="E111" s="92">
        <v>17</v>
      </c>
      <c r="F111" s="92">
        <v>40</v>
      </c>
      <c r="G111" s="92">
        <v>36</v>
      </c>
      <c r="H111" s="92">
        <v>4</v>
      </c>
    </row>
    <row r="112" spans="1:8">
      <c r="A112" s="85" t="s">
        <v>108</v>
      </c>
      <c r="B112" s="92">
        <v>3190</v>
      </c>
      <c r="C112" s="92" t="s">
        <v>308</v>
      </c>
      <c r="D112" s="92" t="s">
        <v>308</v>
      </c>
      <c r="E112" s="92" t="s">
        <v>308</v>
      </c>
      <c r="F112" s="92">
        <v>3190</v>
      </c>
      <c r="G112" s="92">
        <v>2370</v>
      </c>
      <c r="H112" s="92">
        <v>820</v>
      </c>
    </row>
    <row r="113" spans="1:8">
      <c r="A113" s="85" t="s">
        <v>40</v>
      </c>
      <c r="B113" s="92">
        <v>1289</v>
      </c>
      <c r="C113" s="92" t="s">
        <v>308</v>
      </c>
      <c r="D113" s="92" t="s">
        <v>308</v>
      </c>
      <c r="E113" s="92" t="s">
        <v>308</v>
      </c>
      <c r="F113" s="92">
        <v>1289</v>
      </c>
      <c r="G113" s="92">
        <v>963</v>
      </c>
      <c r="H113" s="92">
        <v>326</v>
      </c>
    </row>
    <row r="114" spans="1:8">
      <c r="A114" s="85" t="s">
        <v>41</v>
      </c>
      <c r="B114" s="92">
        <v>564</v>
      </c>
      <c r="C114" s="92">
        <v>0</v>
      </c>
      <c r="D114" s="92">
        <v>0</v>
      </c>
      <c r="E114" s="92">
        <v>0</v>
      </c>
      <c r="F114" s="92">
        <v>564</v>
      </c>
      <c r="G114" s="92">
        <v>427</v>
      </c>
      <c r="H114" s="92">
        <v>137</v>
      </c>
    </row>
    <row r="115" spans="1:8">
      <c r="A115" s="85" t="s">
        <v>42</v>
      </c>
      <c r="B115" s="92">
        <v>268</v>
      </c>
      <c r="C115" s="92" t="s">
        <v>308</v>
      </c>
      <c r="D115" s="92" t="s">
        <v>308</v>
      </c>
      <c r="E115" s="92" t="s">
        <v>308</v>
      </c>
      <c r="F115" s="92">
        <v>268</v>
      </c>
      <c r="G115" s="92">
        <v>177</v>
      </c>
      <c r="H115" s="92">
        <v>91</v>
      </c>
    </row>
    <row r="116" spans="1:8">
      <c r="A116" s="85" t="s">
        <v>43</v>
      </c>
      <c r="B116" s="92">
        <v>294</v>
      </c>
      <c r="C116" s="92" t="s">
        <v>308</v>
      </c>
      <c r="D116" s="92" t="s">
        <v>308</v>
      </c>
      <c r="E116" s="92" t="s">
        <v>308</v>
      </c>
      <c r="F116" s="92">
        <v>294</v>
      </c>
      <c r="G116" s="92">
        <v>208</v>
      </c>
      <c r="H116" s="92">
        <v>86</v>
      </c>
    </row>
    <row r="117" spans="1:8">
      <c r="A117" s="85" t="s">
        <v>44</v>
      </c>
      <c r="B117" s="92">
        <v>295</v>
      </c>
      <c r="C117" s="92" t="s">
        <v>308</v>
      </c>
      <c r="D117" s="92" t="s">
        <v>308</v>
      </c>
      <c r="E117" s="92" t="s">
        <v>308</v>
      </c>
      <c r="F117" s="92">
        <v>295</v>
      </c>
      <c r="G117" s="92">
        <v>205</v>
      </c>
      <c r="H117" s="92">
        <v>90</v>
      </c>
    </row>
    <row r="118" spans="1:8">
      <c r="A118" s="85" t="s">
        <v>45</v>
      </c>
      <c r="B118" s="92">
        <v>168</v>
      </c>
      <c r="C118" s="92" t="s">
        <v>308</v>
      </c>
      <c r="D118" s="92" t="s">
        <v>308</v>
      </c>
      <c r="E118" s="92" t="s">
        <v>308</v>
      </c>
      <c r="F118" s="92">
        <v>168</v>
      </c>
      <c r="G118" s="92">
        <v>123</v>
      </c>
      <c r="H118" s="92">
        <v>45</v>
      </c>
    </row>
    <row r="119" spans="1:8">
      <c r="A119" s="85" t="s">
        <v>46</v>
      </c>
      <c r="B119" s="92">
        <v>49</v>
      </c>
      <c r="C119" s="92" t="s">
        <v>308</v>
      </c>
      <c r="D119" s="92" t="s">
        <v>308</v>
      </c>
      <c r="E119" s="92" t="s">
        <v>308</v>
      </c>
      <c r="F119" s="92">
        <v>49</v>
      </c>
      <c r="G119" s="92">
        <v>46</v>
      </c>
      <c r="H119" s="92">
        <v>3</v>
      </c>
    </row>
    <row r="120" spans="1:8">
      <c r="A120" s="85" t="s">
        <v>47</v>
      </c>
      <c r="B120" s="92">
        <v>30</v>
      </c>
      <c r="C120" s="92" t="s">
        <v>308</v>
      </c>
      <c r="D120" s="92" t="s">
        <v>308</v>
      </c>
      <c r="E120" s="92" t="s">
        <v>308</v>
      </c>
      <c r="F120" s="92">
        <v>30</v>
      </c>
      <c r="G120" s="92">
        <v>28</v>
      </c>
      <c r="H120" s="92">
        <v>2</v>
      </c>
    </row>
    <row r="121" spans="1:8">
      <c r="A121" s="85" t="s">
        <v>48</v>
      </c>
      <c r="B121" s="92">
        <v>25</v>
      </c>
      <c r="C121" s="92" t="s">
        <v>308</v>
      </c>
      <c r="D121" s="92" t="s">
        <v>308</v>
      </c>
      <c r="E121" s="92" t="s">
        <v>308</v>
      </c>
      <c r="F121" s="92">
        <v>25</v>
      </c>
      <c r="G121" s="92">
        <v>21</v>
      </c>
      <c r="H121" s="92">
        <v>4</v>
      </c>
    </row>
    <row r="122" spans="1:8">
      <c r="A122" s="85" t="s">
        <v>49</v>
      </c>
      <c r="B122" s="92">
        <v>49</v>
      </c>
      <c r="C122" s="92" t="s">
        <v>308</v>
      </c>
      <c r="D122" s="92" t="s">
        <v>308</v>
      </c>
      <c r="E122" s="92" t="s">
        <v>308</v>
      </c>
      <c r="F122" s="92">
        <v>49</v>
      </c>
      <c r="G122" s="92">
        <v>38</v>
      </c>
      <c r="H122" s="92">
        <v>11</v>
      </c>
    </row>
    <row r="123" spans="1:8" s="13" customFormat="1">
      <c r="A123" s="85" t="s">
        <v>269</v>
      </c>
      <c r="B123" s="92">
        <v>70</v>
      </c>
      <c r="C123" s="92" t="s">
        <v>308</v>
      </c>
      <c r="D123" s="92" t="s">
        <v>308</v>
      </c>
      <c r="E123" s="92" t="s">
        <v>308</v>
      </c>
      <c r="F123" s="92">
        <v>70</v>
      </c>
      <c r="G123" s="92">
        <v>58</v>
      </c>
      <c r="H123" s="92">
        <v>12</v>
      </c>
    </row>
    <row r="124" spans="1:8" s="13" customFormat="1">
      <c r="A124" s="85" t="s">
        <v>305</v>
      </c>
      <c r="B124" s="92">
        <v>89</v>
      </c>
      <c r="C124" s="92" t="s">
        <v>308</v>
      </c>
      <c r="D124" s="92" t="s">
        <v>308</v>
      </c>
      <c r="E124" s="92" t="s">
        <v>308</v>
      </c>
      <c r="F124" s="92">
        <v>89</v>
      </c>
      <c r="G124" s="92">
        <v>76</v>
      </c>
      <c r="H124" s="92">
        <v>13</v>
      </c>
    </row>
    <row r="125" spans="1:8" ht="18" customHeight="1">
      <c r="A125" s="85" t="s">
        <v>109</v>
      </c>
      <c r="B125" s="92">
        <v>10583</v>
      </c>
      <c r="C125" s="92" t="s">
        <v>308</v>
      </c>
      <c r="D125" s="92" t="s">
        <v>308</v>
      </c>
      <c r="E125" s="92" t="s">
        <v>308</v>
      </c>
      <c r="F125" s="92">
        <v>10583</v>
      </c>
      <c r="G125" s="92">
        <v>6197</v>
      </c>
      <c r="H125" s="92">
        <v>4386</v>
      </c>
    </row>
    <row r="126" spans="1:8">
      <c r="A126" s="85" t="s">
        <v>40</v>
      </c>
      <c r="B126" s="92">
        <v>4326</v>
      </c>
      <c r="C126" s="92" t="s">
        <v>308</v>
      </c>
      <c r="D126" s="92" t="s">
        <v>308</v>
      </c>
      <c r="E126" s="92" t="s">
        <v>308</v>
      </c>
      <c r="F126" s="92">
        <v>4326</v>
      </c>
      <c r="G126" s="92">
        <v>3010</v>
      </c>
      <c r="H126" s="92">
        <v>1316</v>
      </c>
    </row>
    <row r="127" spans="1:8">
      <c r="A127" s="85" t="s">
        <v>41</v>
      </c>
      <c r="B127" s="92">
        <v>912</v>
      </c>
      <c r="C127" s="92">
        <v>0</v>
      </c>
      <c r="D127" s="92">
        <v>0</v>
      </c>
      <c r="E127" s="92">
        <v>0</v>
      </c>
      <c r="F127" s="92">
        <v>912</v>
      </c>
      <c r="G127" s="92">
        <v>332</v>
      </c>
      <c r="H127" s="92">
        <v>580</v>
      </c>
    </row>
    <row r="128" spans="1:8">
      <c r="A128" s="85" t="s">
        <v>42</v>
      </c>
      <c r="B128" s="92">
        <v>1268</v>
      </c>
      <c r="C128" s="92" t="s">
        <v>308</v>
      </c>
      <c r="D128" s="92" t="s">
        <v>308</v>
      </c>
      <c r="E128" s="92" t="s">
        <v>308</v>
      </c>
      <c r="F128" s="92">
        <v>1268</v>
      </c>
      <c r="G128" s="92">
        <v>552</v>
      </c>
      <c r="H128" s="92">
        <v>716</v>
      </c>
    </row>
    <row r="129" spans="1:8">
      <c r="A129" s="85" t="s">
        <v>43</v>
      </c>
      <c r="B129" s="92">
        <v>1449</v>
      </c>
      <c r="C129" s="92" t="s">
        <v>308</v>
      </c>
      <c r="D129" s="92" t="s">
        <v>308</v>
      </c>
      <c r="E129" s="92" t="s">
        <v>308</v>
      </c>
      <c r="F129" s="92">
        <v>1449</v>
      </c>
      <c r="G129" s="92">
        <v>651</v>
      </c>
      <c r="H129" s="92">
        <v>798</v>
      </c>
    </row>
    <row r="130" spans="1:8">
      <c r="A130" s="85" t="s">
        <v>44</v>
      </c>
      <c r="B130" s="92">
        <v>1087</v>
      </c>
      <c r="C130" s="92" t="s">
        <v>308</v>
      </c>
      <c r="D130" s="92" t="s">
        <v>308</v>
      </c>
      <c r="E130" s="92" t="s">
        <v>308</v>
      </c>
      <c r="F130" s="92">
        <v>1087</v>
      </c>
      <c r="G130" s="92">
        <v>420</v>
      </c>
      <c r="H130" s="92">
        <v>667</v>
      </c>
    </row>
    <row r="131" spans="1:8">
      <c r="A131" s="85" t="s">
        <v>45</v>
      </c>
      <c r="B131" s="92">
        <v>267</v>
      </c>
      <c r="C131" s="92" t="s">
        <v>308</v>
      </c>
      <c r="D131" s="92" t="s">
        <v>308</v>
      </c>
      <c r="E131" s="92" t="s">
        <v>308</v>
      </c>
      <c r="F131" s="92">
        <v>267</v>
      </c>
      <c r="G131" s="92">
        <v>113</v>
      </c>
      <c r="H131" s="92">
        <v>154</v>
      </c>
    </row>
    <row r="132" spans="1:8">
      <c r="A132" s="85" t="s">
        <v>46</v>
      </c>
      <c r="B132" s="92">
        <v>70</v>
      </c>
      <c r="C132" s="92" t="s">
        <v>308</v>
      </c>
      <c r="D132" s="92" t="s">
        <v>308</v>
      </c>
      <c r="E132" s="92" t="s">
        <v>308</v>
      </c>
      <c r="F132" s="92">
        <v>70</v>
      </c>
      <c r="G132" s="92">
        <v>51</v>
      </c>
      <c r="H132" s="92">
        <v>19</v>
      </c>
    </row>
    <row r="133" spans="1:8">
      <c r="A133" s="85" t="s">
        <v>47</v>
      </c>
      <c r="B133" s="92">
        <v>40</v>
      </c>
      <c r="C133" s="92" t="s">
        <v>308</v>
      </c>
      <c r="D133" s="92" t="s">
        <v>308</v>
      </c>
      <c r="E133" s="92" t="s">
        <v>308</v>
      </c>
      <c r="F133" s="92">
        <v>40</v>
      </c>
      <c r="G133" s="92">
        <v>33</v>
      </c>
      <c r="H133" s="92">
        <v>7</v>
      </c>
    </row>
    <row r="134" spans="1:8">
      <c r="A134" s="85" t="s">
        <v>48</v>
      </c>
      <c r="B134" s="92">
        <v>69</v>
      </c>
      <c r="C134" s="92" t="s">
        <v>308</v>
      </c>
      <c r="D134" s="92" t="s">
        <v>308</v>
      </c>
      <c r="E134" s="92" t="s">
        <v>308</v>
      </c>
      <c r="F134" s="92">
        <v>69</v>
      </c>
      <c r="G134" s="92">
        <v>51</v>
      </c>
      <c r="H134" s="92">
        <v>18</v>
      </c>
    </row>
    <row r="135" spans="1:8">
      <c r="A135" s="85" t="s">
        <v>49</v>
      </c>
      <c r="B135" s="92">
        <v>413</v>
      </c>
      <c r="C135" s="92" t="s">
        <v>308</v>
      </c>
      <c r="D135" s="92" t="s">
        <v>308</v>
      </c>
      <c r="E135" s="92" t="s">
        <v>308</v>
      </c>
      <c r="F135" s="92">
        <v>413</v>
      </c>
      <c r="G135" s="92">
        <v>364</v>
      </c>
      <c r="H135" s="92">
        <v>49</v>
      </c>
    </row>
    <row r="136" spans="1:8" s="13" customFormat="1">
      <c r="A136" s="85" t="s">
        <v>269</v>
      </c>
      <c r="B136" s="92">
        <v>291</v>
      </c>
      <c r="C136" s="92" t="s">
        <v>308</v>
      </c>
      <c r="D136" s="92" t="s">
        <v>308</v>
      </c>
      <c r="E136" s="92" t="s">
        <v>308</v>
      </c>
      <c r="F136" s="92">
        <v>291</v>
      </c>
      <c r="G136" s="92">
        <v>268</v>
      </c>
      <c r="H136" s="92">
        <v>23</v>
      </c>
    </row>
    <row r="137" spans="1:8" s="13" customFormat="1">
      <c r="A137" s="85" t="s">
        <v>305</v>
      </c>
      <c r="B137" s="92">
        <v>391</v>
      </c>
      <c r="C137" s="92" t="s">
        <v>308</v>
      </c>
      <c r="D137" s="92" t="s">
        <v>308</v>
      </c>
      <c r="E137" s="92" t="s">
        <v>308</v>
      </c>
      <c r="F137" s="92">
        <v>391</v>
      </c>
      <c r="G137" s="92">
        <v>352</v>
      </c>
      <c r="H137" s="92">
        <v>39</v>
      </c>
    </row>
    <row r="138" spans="1:8">
      <c r="A138" s="85" t="s">
        <v>110</v>
      </c>
      <c r="B138" s="92">
        <v>6259</v>
      </c>
      <c r="C138" s="92">
        <v>1600</v>
      </c>
      <c r="D138" s="92">
        <v>1162</v>
      </c>
      <c r="E138" s="92">
        <v>438</v>
      </c>
      <c r="F138" s="92">
        <v>4659</v>
      </c>
      <c r="G138" s="92">
        <v>2794</v>
      </c>
      <c r="H138" s="92">
        <v>1865</v>
      </c>
    </row>
    <row r="139" spans="1:8">
      <c r="A139" s="85" t="s">
        <v>40</v>
      </c>
      <c r="B139" s="92">
        <v>2791</v>
      </c>
      <c r="C139" s="92">
        <v>868</v>
      </c>
      <c r="D139" s="92">
        <v>675</v>
      </c>
      <c r="E139" s="92">
        <v>193</v>
      </c>
      <c r="F139" s="92">
        <v>1923</v>
      </c>
      <c r="G139" s="92">
        <v>1450</v>
      </c>
      <c r="H139" s="92">
        <v>473</v>
      </c>
    </row>
    <row r="140" spans="1:8">
      <c r="A140" s="85" t="s">
        <v>41</v>
      </c>
      <c r="B140" s="92">
        <v>664</v>
      </c>
      <c r="C140" s="92">
        <v>97</v>
      </c>
      <c r="D140" s="92">
        <v>59</v>
      </c>
      <c r="E140" s="92">
        <v>38</v>
      </c>
      <c r="F140" s="92">
        <v>567</v>
      </c>
      <c r="G140" s="92">
        <v>340</v>
      </c>
      <c r="H140" s="92">
        <v>227</v>
      </c>
    </row>
    <row r="141" spans="1:8">
      <c r="A141" s="85" t="s">
        <v>42</v>
      </c>
      <c r="B141" s="92">
        <v>746</v>
      </c>
      <c r="C141" s="92">
        <v>103</v>
      </c>
      <c r="D141" s="92">
        <v>41</v>
      </c>
      <c r="E141" s="92">
        <v>62</v>
      </c>
      <c r="F141" s="92">
        <v>643</v>
      </c>
      <c r="G141" s="92">
        <v>271</v>
      </c>
      <c r="H141" s="92">
        <v>372</v>
      </c>
    </row>
    <row r="142" spans="1:8">
      <c r="A142" s="85" t="s">
        <v>43</v>
      </c>
      <c r="B142" s="92">
        <v>526</v>
      </c>
      <c r="C142" s="92">
        <v>51</v>
      </c>
      <c r="D142" s="92">
        <v>29</v>
      </c>
      <c r="E142" s="92">
        <v>22</v>
      </c>
      <c r="F142" s="92">
        <v>475</v>
      </c>
      <c r="G142" s="92">
        <v>179</v>
      </c>
      <c r="H142" s="92">
        <v>296</v>
      </c>
    </row>
    <row r="143" spans="1:8">
      <c r="A143" s="85" t="s">
        <v>44</v>
      </c>
      <c r="B143" s="92">
        <v>700</v>
      </c>
      <c r="C143" s="92">
        <v>124</v>
      </c>
      <c r="D143" s="92">
        <v>58</v>
      </c>
      <c r="E143" s="92">
        <v>66</v>
      </c>
      <c r="F143" s="92">
        <v>576</v>
      </c>
      <c r="G143" s="92">
        <v>221</v>
      </c>
      <c r="H143" s="92">
        <v>355</v>
      </c>
    </row>
    <row r="144" spans="1:8">
      <c r="A144" s="85" t="s">
        <v>45</v>
      </c>
      <c r="B144" s="92">
        <v>347</v>
      </c>
      <c r="C144" s="92">
        <v>68</v>
      </c>
      <c r="D144" s="92">
        <v>41</v>
      </c>
      <c r="E144" s="92">
        <v>27</v>
      </c>
      <c r="F144" s="92">
        <v>279</v>
      </c>
      <c r="G144" s="92">
        <v>149</v>
      </c>
      <c r="H144" s="92">
        <v>130</v>
      </c>
    </row>
    <row r="145" spans="1:8">
      <c r="A145" s="85" t="s">
        <v>46</v>
      </c>
      <c r="B145" s="92">
        <v>74</v>
      </c>
      <c r="C145" s="92">
        <v>35</v>
      </c>
      <c r="D145" s="92">
        <v>28</v>
      </c>
      <c r="E145" s="92">
        <v>7</v>
      </c>
      <c r="F145" s="92">
        <v>39</v>
      </c>
      <c r="G145" s="92">
        <v>34</v>
      </c>
      <c r="H145" s="92">
        <v>5</v>
      </c>
    </row>
    <row r="146" spans="1:8">
      <c r="A146" s="85" t="s">
        <v>47</v>
      </c>
      <c r="B146" s="92">
        <v>34</v>
      </c>
      <c r="C146" s="92">
        <v>17</v>
      </c>
      <c r="D146" s="92">
        <v>15</v>
      </c>
      <c r="E146" s="92">
        <v>2</v>
      </c>
      <c r="F146" s="92">
        <v>17</v>
      </c>
      <c r="G146" s="92">
        <v>16</v>
      </c>
      <c r="H146" s="92">
        <v>1</v>
      </c>
    </row>
    <row r="147" spans="1:8">
      <c r="A147" s="85" t="s">
        <v>48</v>
      </c>
      <c r="B147" s="92">
        <v>43</v>
      </c>
      <c r="C147" s="92">
        <v>33</v>
      </c>
      <c r="D147" s="92">
        <v>28</v>
      </c>
      <c r="E147" s="92">
        <v>5</v>
      </c>
      <c r="F147" s="92">
        <v>10</v>
      </c>
      <c r="G147" s="92">
        <v>8</v>
      </c>
      <c r="H147" s="92">
        <v>2</v>
      </c>
    </row>
    <row r="148" spans="1:8">
      <c r="A148" s="85" t="s">
        <v>49</v>
      </c>
      <c r="B148" s="92">
        <v>62</v>
      </c>
      <c r="C148" s="92">
        <v>34</v>
      </c>
      <c r="D148" s="92">
        <v>29</v>
      </c>
      <c r="E148" s="92">
        <v>5</v>
      </c>
      <c r="F148" s="92">
        <v>28</v>
      </c>
      <c r="G148" s="92">
        <v>26</v>
      </c>
      <c r="H148" s="92">
        <v>2</v>
      </c>
    </row>
    <row r="149" spans="1:8" s="13" customFormat="1">
      <c r="A149" s="85" t="s">
        <v>269</v>
      </c>
      <c r="B149" s="92">
        <v>104</v>
      </c>
      <c r="C149" s="92">
        <v>63</v>
      </c>
      <c r="D149" s="92">
        <v>59</v>
      </c>
      <c r="E149" s="92">
        <v>4</v>
      </c>
      <c r="F149" s="92">
        <v>41</v>
      </c>
      <c r="G149" s="92">
        <v>40</v>
      </c>
      <c r="H149" s="92">
        <v>1</v>
      </c>
    </row>
    <row r="150" spans="1:8" s="13" customFormat="1">
      <c r="A150" s="85" t="s">
        <v>305</v>
      </c>
      <c r="B150" s="92">
        <v>168</v>
      </c>
      <c r="C150" s="92">
        <v>107</v>
      </c>
      <c r="D150" s="92">
        <v>100</v>
      </c>
      <c r="E150" s="92">
        <v>7</v>
      </c>
      <c r="F150" s="92">
        <v>61</v>
      </c>
      <c r="G150" s="92">
        <v>60</v>
      </c>
      <c r="H150" s="92">
        <v>1</v>
      </c>
    </row>
    <row r="151" spans="1:8">
      <c r="A151" s="85" t="s">
        <v>111</v>
      </c>
      <c r="B151" s="92">
        <v>5097</v>
      </c>
      <c r="C151" s="92" t="s">
        <v>308</v>
      </c>
      <c r="D151" s="92" t="s">
        <v>308</v>
      </c>
      <c r="E151" s="92" t="s">
        <v>308</v>
      </c>
      <c r="F151" s="92">
        <v>5097</v>
      </c>
      <c r="G151" s="92">
        <v>2705</v>
      </c>
      <c r="H151" s="92">
        <v>2392</v>
      </c>
    </row>
    <row r="152" spans="1:8">
      <c r="A152" s="85" t="s">
        <v>40</v>
      </c>
      <c r="B152" s="92">
        <v>2211</v>
      </c>
      <c r="C152" s="92" t="s">
        <v>308</v>
      </c>
      <c r="D152" s="92" t="s">
        <v>308</v>
      </c>
      <c r="E152" s="92" t="s">
        <v>308</v>
      </c>
      <c r="F152" s="92">
        <v>2211</v>
      </c>
      <c r="G152" s="92">
        <v>1569</v>
      </c>
      <c r="H152" s="92">
        <v>642</v>
      </c>
    </row>
    <row r="153" spans="1:8">
      <c r="A153" s="85" t="s">
        <v>41</v>
      </c>
      <c r="B153" s="92">
        <v>483</v>
      </c>
      <c r="C153" s="92" t="s">
        <v>308</v>
      </c>
      <c r="D153" s="92" t="s">
        <v>308</v>
      </c>
      <c r="E153" s="92" t="s">
        <v>308</v>
      </c>
      <c r="F153" s="92">
        <v>483</v>
      </c>
      <c r="G153" s="92">
        <v>173</v>
      </c>
      <c r="H153" s="92">
        <v>310</v>
      </c>
    </row>
    <row r="154" spans="1:8">
      <c r="A154" s="85" t="s">
        <v>42</v>
      </c>
      <c r="B154" s="92">
        <v>593</v>
      </c>
      <c r="C154" s="92" t="s">
        <v>308</v>
      </c>
      <c r="D154" s="92" t="s">
        <v>308</v>
      </c>
      <c r="E154" s="92" t="s">
        <v>308</v>
      </c>
      <c r="F154" s="92">
        <v>593</v>
      </c>
      <c r="G154" s="92">
        <v>207</v>
      </c>
      <c r="H154" s="92">
        <v>386</v>
      </c>
    </row>
    <row r="155" spans="1:8">
      <c r="A155" s="85" t="s">
        <v>43</v>
      </c>
      <c r="B155" s="92">
        <v>532</v>
      </c>
      <c r="C155" s="92" t="s">
        <v>308</v>
      </c>
      <c r="D155" s="92" t="s">
        <v>308</v>
      </c>
      <c r="E155" s="92" t="s">
        <v>308</v>
      </c>
      <c r="F155" s="92">
        <v>532</v>
      </c>
      <c r="G155" s="92">
        <v>150</v>
      </c>
      <c r="H155" s="92">
        <v>382</v>
      </c>
    </row>
    <row r="156" spans="1:8">
      <c r="A156" s="85" t="s">
        <v>44</v>
      </c>
      <c r="B156" s="92">
        <v>656</v>
      </c>
      <c r="C156" s="92" t="s">
        <v>308</v>
      </c>
      <c r="D156" s="92" t="s">
        <v>308</v>
      </c>
      <c r="E156" s="92" t="s">
        <v>308</v>
      </c>
      <c r="F156" s="92">
        <v>656</v>
      </c>
      <c r="G156" s="92">
        <v>219</v>
      </c>
      <c r="H156" s="92">
        <v>437</v>
      </c>
    </row>
    <row r="157" spans="1:8">
      <c r="A157" s="85" t="s">
        <v>45</v>
      </c>
      <c r="B157" s="92">
        <v>179</v>
      </c>
      <c r="C157" s="92" t="s">
        <v>308</v>
      </c>
      <c r="D157" s="92" t="s">
        <v>308</v>
      </c>
      <c r="E157" s="92" t="s">
        <v>308</v>
      </c>
      <c r="F157" s="92">
        <v>179</v>
      </c>
      <c r="G157" s="92">
        <v>91</v>
      </c>
      <c r="H157" s="92">
        <v>88</v>
      </c>
    </row>
    <row r="158" spans="1:8">
      <c r="A158" s="85" t="s">
        <v>46</v>
      </c>
      <c r="B158" s="92">
        <v>25</v>
      </c>
      <c r="C158" s="92" t="s">
        <v>308</v>
      </c>
      <c r="D158" s="92" t="s">
        <v>308</v>
      </c>
      <c r="E158" s="92" t="s">
        <v>308</v>
      </c>
      <c r="F158" s="92">
        <v>25</v>
      </c>
      <c r="G158" s="92">
        <v>14</v>
      </c>
      <c r="H158" s="92">
        <v>11</v>
      </c>
    </row>
    <row r="159" spans="1:8">
      <c r="A159" s="85" t="s">
        <v>47</v>
      </c>
      <c r="B159" s="92">
        <v>21</v>
      </c>
      <c r="C159" s="92" t="s">
        <v>308</v>
      </c>
      <c r="D159" s="92" t="s">
        <v>308</v>
      </c>
      <c r="E159" s="92" t="s">
        <v>308</v>
      </c>
      <c r="F159" s="92">
        <v>21</v>
      </c>
      <c r="G159" s="92">
        <v>18</v>
      </c>
      <c r="H159" s="92">
        <v>3</v>
      </c>
    </row>
    <row r="160" spans="1:8">
      <c r="A160" s="85" t="s">
        <v>48</v>
      </c>
      <c r="B160" s="92">
        <v>22</v>
      </c>
      <c r="C160" s="92" t="s">
        <v>308</v>
      </c>
      <c r="D160" s="92" t="s">
        <v>308</v>
      </c>
      <c r="E160" s="92" t="s">
        <v>308</v>
      </c>
      <c r="F160" s="92">
        <v>22</v>
      </c>
      <c r="G160" s="92">
        <v>13</v>
      </c>
      <c r="H160" s="92">
        <v>9</v>
      </c>
    </row>
    <row r="161" spans="1:8">
      <c r="A161" s="85" t="s">
        <v>49</v>
      </c>
      <c r="B161" s="92">
        <v>89</v>
      </c>
      <c r="C161" s="92" t="s">
        <v>308</v>
      </c>
      <c r="D161" s="92" t="s">
        <v>308</v>
      </c>
      <c r="E161" s="92" t="s">
        <v>308</v>
      </c>
      <c r="F161" s="92">
        <v>89</v>
      </c>
      <c r="G161" s="92">
        <v>54</v>
      </c>
      <c r="H161" s="92">
        <v>35</v>
      </c>
    </row>
    <row r="162" spans="1:8" s="13" customFormat="1">
      <c r="A162" s="85" t="s">
        <v>269</v>
      </c>
      <c r="B162" s="92">
        <v>143</v>
      </c>
      <c r="C162" s="92" t="s">
        <v>308</v>
      </c>
      <c r="D162" s="92" t="s">
        <v>308</v>
      </c>
      <c r="E162" s="92" t="s">
        <v>308</v>
      </c>
      <c r="F162" s="92">
        <v>143</v>
      </c>
      <c r="G162" s="92">
        <v>113</v>
      </c>
      <c r="H162" s="92">
        <v>30</v>
      </c>
    </row>
    <row r="163" spans="1:8" s="13" customFormat="1">
      <c r="A163" s="85" t="s">
        <v>305</v>
      </c>
      <c r="B163" s="92">
        <v>142</v>
      </c>
      <c r="C163" s="92" t="s">
        <v>308</v>
      </c>
      <c r="D163" s="92" t="s">
        <v>308</v>
      </c>
      <c r="E163" s="92" t="s">
        <v>308</v>
      </c>
      <c r="F163" s="92">
        <v>142</v>
      </c>
      <c r="G163" s="92">
        <v>83</v>
      </c>
      <c r="H163" s="92">
        <v>59</v>
      </c>
    </row>
    <row r="164" spans="1:8" s="13" customFormat="1" ht="38.25" customHeight="1">
      <c r="A164" s="85" t="s">
        <v>309</v>
      </c>
      <c r="B164" s="92">
        <v>1</v>
      </c>
      <c r="C164" s="92" t="s">
        <v>308</v>
      </c>
      <c r="D164" s="92" t="s">
        <v>308</v>
      </c>
      <c r="E164" s="92" t="s">
        <v>308</v>
      </c>
      <c r="F164" s="92">
        <v>1</v>
      </c>
      <c r="G164" s="92">
        <v>1</v>
      </c>
      <c r="H164" s="92" t="s">
        <v>308</v>
      </c>
    </row>
    <row r="165" spans="1:8">
      <c r="A165" s="85" t="s">
        <v>112</v>
      </c>
      <c r="B165" s="92">
        <v>6391</v>
      </c>
      <c r="C165" s="92" t="s">
        <v>308</v>
      </c>
      <c r="D165" s="92" t="s">
        <v>308</v>
      </c>
      <c r="E165" s="92" t="s">
        <v>308</v>
      </c>
      <c r="F165" s="92">
        <v>6391</v>
      </c>
      <c r="G165" s="92">
        <v>3401</v>
      </c>
      <c r="H165" s="92">
        <v>2990</v>
      </c>
    </row>
    <row r="166" spans="1:8">
      <c r="A166" s="85" t="s">
        <v>40</v>
      </c>
      <c r="B166" s="92">
        <v>3689</v>
      </c>
      <c r="C166" s="92" t="s">
        <v>308</v>
      </c>
      <c r="D166" s="92" t="s">
        <v>308</v>
      </c>
      <c r="E166" s="92" t="s">
        <v>308</v>
      </c>
      <c r="F166" s="92">
        <v>3689</v>
      </c>
      <c r="G166" s="92">
        <v>2295</v>
      </c>
      <c r="H166" s="92">
        <v>1394</v>
      </c>
    </row>
    <row r="167" spans="1:8">
      <c r="A167" s="85" t="s">
        <v>41</v>
      </c>
      <c r="B167" s="92">
        <v>771</v>
      </c>
      <c r="C167" s="92" t="s">
        <v>308</v>
      </c>
      <c r="D167" s="92" t="s">
        <v>308</v>
      </c>
      <c r="E167" s="92" t="s">
        <v>308</v>
      </c>
      <c r="F167" s="92">
        <v>771</v>
      </c>
      <c r="G167" s="92">
        <v>337</v>
      </c>
      <c r="H167" s="92">
        <v>434</v>
      </c>
    </row>
    <row r="168" spans="1:8">
      <c r="A168" s="85" t="s">
        <v>42</v>
      </c>
      <c r="B168" s="92">
        <v>697</v>
      </c>
      <c r="C168" s="92" t="s">
        <v>308</v>
      </c>
      <c r="D168" s="92" t="s">
        <v>308</v>
      </c>
      <c r="E168" s="92" t="s">
        <v>308</v>
      </c>
      <c r="F168" s="92">
        <v>697</v>
      </c>
      <c r="G168" s="92">
        <v>219</v>
      </c>
      <c r="H168" s="92">
        <v>478</v>
      </c>
    </row>
    <row r="169" spans="1:8">
      <c r="A169" s="85" t="s">
        <v>43</v>
      </c>
      <c r="B169" s="92">
        <v>476</v>
      </c>
      <c r="C169" s="92" t="s">
        <v>308</v>
      </c>
      <c r="D169" s="92" t="s">
        <v>308</v>
      </c>
      <c r="E169" s="92" t="s">
        <v>308</v>
      </c>
      <c r="F169" s="92">
        <v>476</v>
      </c>
      <c r="G169" s="92">
        <v>159</v>
      </c>
      <c r="H169" s="92">
        <v>317</v>
      </c>
    </row>
    <row r="170" spans="1:8">
      <c r="A170" s="85" t="s">
        <v>44</v>
      </c>
      <c r="B170" s="92">
        <v>386</v>
      </c>
      <c r="C170" s="92" t="s">
        <v>308</v>
      </c>
      <c r="D170" s="92" t="s">
        <v>308</v>
      </c>
      <c r="E170" s="92" t="s">
        <v>308</v>
      </c>
      <c r="F170" s="92">
        <v>386</v>
      </c>
      <c r="G170" s="92">
        <v>129</v>
      </c>
      <c r="H170" s="92">
        <v>257</v>
      </c>
    </row>
    <row r="171" spans="1:8">
      <c r="A171" s="85" t="s">
        <v>45</v>
      </c>
      <c r="B171" s="92">
        <v>98</v>
      </c>
      <c r="C171" s="92" t="s">
        <v>308</v>
      </c>
      <c r="D171" s="92" t="s">
        <v>308</v>
      </c>
      <c r="E171" s="92" t="s">
        <v>308</v>
      </c>
      <c r="F171" s="92">
        <v>98</v>
      </c>
      <c r="G171" s="92">
        <v>40</v>
      </c>
      <c r="H171" s="92">
        <v>58</v>
      </c>
    </row>
    <row r="172" spans="1:8">
      <c r="A172" s="85" t="s">
        <v>46</v>
      </c>
      <c r="B172" s="92">
        <v>45</v>
      </c>
      <c r="C172" s="92" t="s">
        <v>308</v>
      </c>
      <c r="D172" s="92" t="s">
        <v>308</v>
      </c>
      <c r="E172" s="92" t="s">
        <v>308</v>
      </c>
      <c r="F172" s="92">
        <v>45</v>
      </c>
      <c r="G172" s="92">
        <v>30</v>
      </c>
      <c r="H172" s="92">
        <v>15</v>
      </c>
    </row>
    <row r="173" spans="1:8">
      <c r="A173" s="85" t="s">
        <v>47</v>
      </c>
      <c r="B173" s="92">
        <v>8</v>
      </c>
      <c r="C173" s="92" t="s">
        <v>308</v>
      </c>
      <c r="D173" s="92" t="s">
        <v>308</v>
      </c>
      <c r="E173" s="92" t="s">
        <v>308</v>
      </c>
      <c r="F173" s="92">
        <v>8</v>
      </c>
      <c r="G173" s="92">
        <v>6</v>
      </c>
      <c r="H173" s="92">
        <v>2</v>
      </c>
    </row>
    <row r="174" spans="1:8">
      <c r="A174" s="85" t="s">
        <v>48</v>
      </c>
      <c r="B174" s="92">
        <v>18</v>
      </c>
      <c r="C174" s="92" t="s">
        <v>308</v>
      </c>
      <c r="D174" s="92" t="s">
        <v>308</v>
      </c>
      <c r="E174" s="92" t="s">
        <v>308</v>
      </c>
      <c r="F174" s="92">
        <v>18</v>
      </c>
      <c r="G174" s="92">
        <v>9</v>
      </c>
      <c r="H174" s="92">
        <v>9</v>
      </c>
    </row>
    <row r="175" spans="1:8">
      <c r="A175" s="85" t="s">
        <v>49</v>
      </c>
      <c r="B175" s="92">
        <v>56</v>
      </c>
      <c r="C175" s="92" t="s">
        <v>308</v>
      </c>
      <c r="D175" s="92" t="s">
        <v>308</v>
      </c>
      <c r="E175" s="92" t="s">
        <v>308</v>
      </c>
      <c r="F175" s="92">
        <v>56</v>
      </c>
      <c r="G175" s="92">
        <v>37</v>
      </c>
      <c r="H175" s="92">
        <v>19</v>
      </c>
    </row>
    <row r="176" spans="1:8" s="13" customFormat="1">
      <c r="A176" s="85" t="s">
        <v>269</v>
      </c>
      <c r="B176" s="92">
        <v>90</v>
      </c>
      <c r="C176" s="92" t="s">
        <v>308</v>
      </c>
      <c r="D176" s="92" t="s">
        <v>308</v>
      </c>
      <c r="E176" s="92" t="s">
        <v>308</v>
      </c>
      <c r="F176" s="92">
        <v>90</v>
      </c>
      <c r="G176" s="92">
        <v>85</v>
      </c>
      <c r="H176" s="92">
        <v>5</v>
      </c>
    </row>
    <row r="177" spans="1:8" s="13" customFormat="1">
      <c r="A177" s="85" t="s">
        <v>305</v>
      </c>
      <c r="B177" s="92">
        <v>57</v>
      </c>
      <c r="C177" s="92" t="s">
        <v>308</v>
      </c>
      <c r="D177" s="92" t="s">
        <v>308</v>
      </c>
      <c r="E177" s="92" t="s">
        <v>308</v>
      </c>
      <c r="F177" s="92">
        <v>57</v>
      </c>
      <c r="G177" s="92">
        <v>55</v>
      </c>
      <c r="H177" s="92">
        <v>2</v>
      </c>
    </row>
    <row r="178" spans="1:8">
      <c r="A178" s="85" t="s">
        <v>113</v>
      </c>
      <c r="B178" s="92">
        <v>6758</v>
      </c>
      <c r="C178" s="92" t="s">
        <v>308</v>
      </c>
      <c r="D178" s="92" t="s">
        <v>308</v>
      </c>
      <c r="E178" s="92" t="s">
        <v>308</v>
      </c>
      <c r="F178" s="92">
        <v>6758</v>
      </c>
      <c r="G178" s="92">
        <v>4215</v>
      </c>
      <c r="H178" s="92">
        <v>2543</v>
      </c>
    </row>
    <row r="179" spans="1:8">
      <c r="A179" s="85" t="s">
        <v>40</v>
      </c>
      <c r="B179" s="92">
        <v>2874</v>
      </c>
      <c r="C179" s="92" t="s">
        <v>308</v>
      </c>
      <c r="D179" s="92" t="s">
        <v>308</v>
      </c>
      <c r="E179" s="92" t="s">
        <v>308</v>
      </c>
      <c r="F179" s="92">
        <v>2874</v>
      </c>
      <c r="G179" s="92">
        <v>2004</v>
      </c>
      <c r="H179" s="92">
        <v>870</v>
      </c>
    </row>
    <row r="180" spans="1:8">
      <c r="A180" s="85" t="s">
        <v>41</v>
      </c>
      <c r="B180" s="92">
        <v>685</v>
      </c>
      <c r="C180" s="92" t="s">
        <v>308</v>
      </c>
      <c r="D180" s="92" t="s">
        <v>308</v>
      </c>
      <c r="E180" s="92" t="s">
        <v>308</v>
      </c>
      <c r="F180" s="92">
        <v>685</v>
      </c>
      <c r="G180" s="92">
        <v>304</v>
      </c>
      <c r="H180" s="92">
        <v>381</v>
      </c>
    </row>
    <row r="181" spans="1:8">
      <c r="A181" s="85" t="s">
        <v>42</v>
      </c>
      <c r="B181" s="92">
        <v>968</v>
      </c>
      <c r="C181" s="92" t="s">
        <v>308</v>
      </c>
      <c r="D181" s="92" t="s">
        <v>308</v>
      </c>
      <c r="E181" s="92" t="s">
        <v>308</v>
      </c>
      <c r="F181" s="92">
        <v>968</v>
      </c>
      <c r="G181" s="92">
        <v>496</v>
      </c>
      <c r="H181" s="92">
        <v>472</v>
      </c>
    </row>
    <row r="182" spans="1:8">
      <c r="A182" s="85" t="s">
        <v>43</v>
      </c>
      <c r="B182" s="92">
        <v>500</v>
      </c>
      <c r="C182" s="92" t="s">
        <v>308</v>
      </c>
      <c r="D182" s="92" t="s">
        <v>308</v>
      </c>
      <c r="E182" s="92" t="s">
        <v>308</v>
      </c>
      <c r="F182" s="92">
        <v>500</v>
      </c>
      <c r="G182" s="92">
        <v>259</v>
      </c>
      <c r="H182" s="92">
        <v>241</v>
      </c>
    </row>
    <row r="183" spans="1:8">
      <c r="A183" s="85" t="s">
        <v>44</v>
      </c>
      <c r="B183" s="92">
        <v>647</v>
      </c>
      <c r="C183" s="92" t="s">
        <v>308</v>
      </c>
      <c r="D183" s="92" t="s">
        <v>308</v>
      </c>
      <c r="E183" s="92" t="s">
        <v>308</v>
      </c>
      <c r="F183" s="92">
        <v>647</v>
      </c>
      <c r="G183" s="92">
        <v>292</v>
      </c>
      <c r="H183" s="92">
        <v>355</v>
      </c>
    </row>
    <row r="184" spans="1:8">
      <c r="A184" s="85" t="s">
        <v>45</v>
      </c>
      <c r="B184" s="92">
        <v>296</v>
      </c>
      <c r="C184" s="92" t="s">
        <v>308</v>
      </c>
      <c r="D184" s="92" t="s">
        <v>308</v>
      </c>
      <c r="E184" s="92" t="s">
        <v>308</v>
      </c>
      <c r="F184" s="92">
        <v>296</v>
      </c>
      <c r="G184" s="92">
        <v>166</v>
      </c>
      <c r="H184" s="92">
        <v>130</v>
      </c>
    </row>
    <row r="185" spans="1:8">
      <c r="A185" s="85" t="s">
        <v>46</v>
      </c>
      <c r="B185" s="92">
        <v>146</v>
      </c>
      <c r="C185" s="92" t="s">
        <v>308</v>
      </c>
      <c r="D185" s="92" t="s">
        <v>308</v>
      </c>
      <c r="E185" s="92" t="s">
        <v>308</v>
      </c>
      <c r="F185" s="92">
        <v>146</v>
      </c>
      <c r="G185" s="92">
        <v>117</v>
      </c>
      <c r="H185" s="92">
        <v>29</v>
      </c>
    </row>
    <row r="186" spans="1:8">
      <c r="A186" s="85" t="s">
        <v>47</v>
      </c>
      <c r="B186" s="92">
        <v>112</v>
      </c>
      <c r="C186" s="92" t="s">
        <v>308</v>
      </c>
      <c r="D186" s="92" t="s">
        <v>308</v>
      </c>
      <c r="E186" s="92" t="s">
        <v>308</v>
      </c>
      <c r="F186" s="92">
        <v>112</v>
      </c>
      <c r="G186" s="92">
        <v>106</v>
      </c>
      <c r="H186" s="92">
        <v>6</v>
      </c>
    </row>
    <row r="187" spans="1:8">
      <c r="A187" s="85" t="s">
        <v>48</v>
      </c>
      <c r="B187" s="92">
        <v>107</v>
      </c>
      <c r="C187" s="92" t="s">
        <v>308</v>
      </c>
      <c r="D187" s="92" t="s">
        <v>308</v>
      </c>
      <c r="E187" s="92" t="s">
        <v>308</v>
      </c>
      <c r="F187" s="92">
        <v>107</v>
      </c>
      <c r="G187" s="92">
        <v>93</v>
      </c>
      <c r="H187" s="92">
        <v>14</v>
      </c>
    </row>
    <row r="188" spans="1:8">
      <c r="A188" s="85" t="s">
        <v>49</v>
      </c>
      <c r="B188" s="92">
        <v>86</v>
      </c>
      <c r="C188" s="92" t="s">
        <v>308</v>
      </c>
      <c r="D188" s="92" t="s">
        <v>308</v>
      </c>
      <c r="E188" s="92" t="s">
        <v>308</v>
      </c>
      <c r="F188" s="92">
        <v>86</v>
      </c>
      <c r="G188" s="92">
        <v>71</v>
      </c>
      <c r="H188" s="92">
        <v>15</v>
      </c>
    </row>
    <row r="189" spans="1:8" s="13" customFormat="1">
      <c r="A189" s="85" t="s">
        <v>269</v>
      </c>
      <c r="B189" s="92">
        <v>147</v>
      </c>
      <c r="C189" s="92" t="s">
        <v>308</v>
      </c>
      <c r="D189" s="92" t="s">
        <v>308</v>
      </c>
      <c r="E189" s="92" t="s">
        <v>308</v>
      </c>
      <c r="F189" s="92">
        <v>147</v>
      </c>
      <c r="G189" s="92">
        <v>133</v>
      </c>
      <c r="H189" s="92">
        <v>14</v>
      </c>
    </row>
    <row r="190" spans="1:8" s="13" customFormat="1">
      <c r="A190" s="86" t="s">
        <v>305</v>
      </c>
      <c r="B190" s="120">
        <v>190</v>
      </c>
      <c r="C190" s="120" t="s">
        <v>308</v>
      </c>
      <c r="D190" s="120" t="s">
        <v>308</v>
      </c>
      <c r="E190" s="120" t="s">
        <v>308</v>
      </c>
      <c r="F190" s="120">
        <v>190</v>
      </c>
      <c r="G190" s="120">
        <v>174</v>
      </c>
      <c r="H190" s="120">
        <v>16</v>
      </c>
    </row>
    <row r="191" spans="1:8">
      <c r="B191" s="92"/>
      <c r="C191" s="92"/>
      <c r="D191" s="92"/>
      <c r="E191" s="92"/>
      <c r="F191" s="92"/>
      <c r="G191" s="92"/>
      <c r="H191" s="92"/>
    </row>
  </sheetData>
  <mergeCells count="10">
    <mergeCell ref="A1:H1"/>
    <mergeCell ref="G5:H5"/>
    <mergeCell ref="C3:H3"/>
    <mergeCell ref="C4:E4"/>
    <mergeCell ref="F4:H4"/>
    <mergeCell ref="A3:A6"/>
    <mergeCell ref="B3:B6"/>
    <mergeCell ref="C5:C6"/>
    <mergeCell ref="D5:E5"/>
    <mergeCell ref="F5:F6"/>
  </mergeCells>
  <pageMargins left="0.78740157480314965" right="0.39370078740157483" top="0.39370078740157483" bottom="0.39370078740157483" header="0.31496062992125984" footer="0.31496062992125984"/>
  <pageSetup paperSize="9" scale="95" orientation="portrait" r:id="rId1"/>
</worksheet>
</file>

<file path=xl/worksheets/sheet21.xml><?xml version="1.0" encoding="utf-8"?>
<worksheet xmlns="http://schemas.openxmlformats.org/spreadsheetml/2006/main" xmlns:r="http://schemas.openxmlformats.org/officeDocument/2006/relationships">
  <dimension ref="A1:I189"/>
  <sheetViews>
    <sheetView workbookViewId="0">
      <selection activeCell="T36" sqref="T35:T36"/>
    </sheetView>
  </sheetViews>
  <sheetFormatPr defaultRowHeight="15"/>
  <cols>
    <col min="1" max="1" width="15" style="16" customWidth="1"/>
    <col min="2" max="2" width="8.140625" customWidth="1"/>
    <col min="3" max="3" width="8.5703125" customWidth="1"/>
    <col min="6" max="6" width="8.7109375" customWidth="1"/>
    <col min="8" max="8" width="8.140625" customWidth="1"/>
  </cols>
  <sheetData>
    <row r="1" spans="1:9" s="13" customFormat="1" ht="25.5" customHeight="1">
      <c r="A1" s="168" t="s">
        <v>273</v>
      </c>
      <c r="B1" s="168"/>
      <c r="C1" s="168"/>
      <c r="D1" s="168"/>
      <c r="E1" s="168"/>
      <c r="F1" s="168"/>
      <c r="G1" s="168"/>
      <c r="H1" s="168"/>
      <c r="I1" s="168"/>
    </row>
    <row r="2" spans="1:9">
      <c r="A2" s="87"/>
      <c r="B2" s="88"/>
      <c r="C2" s="44"/>
      <c r="D2" s="44"/>
      <c r="E2" s="44"/>
      <c r="F2" s="44"/>
      <c r="G2" s="44"/>
      <c r="H2" s="44"/>
      <c r="I2" s="54" t="s">
        <v>114</v>
      </c>
    </row>
    <row r="3" spans="1:9" ht="19.5" customHeight="1">
      <c r="A3" s="227"/>
      <c r="B3" s="176" t="s">
        <v>0</v>
      </c>
      <c r="C3" s="178" t="s">
        <v>12</v>
      </c>
      <c r="D3" s="176"/>
      <c r="E3" s="176"/>
      <c r="F3" s="176"/>
      <c r="G3" s="176"/>
      <c r="H3" s="176"/>
      <c r="I3" s="179"/>
    </row>
    <row r="4" spans="1:9" ht="57.75" customHeight="1">
      <c r="A4" s="229"/>
      <c r="B4" s="177"/>
      <c r="C4" s="81" t="s">
        <v>35</v>
      </c>
      <c r="D4" s="81" t="s">
        <v>67</v>
      </c>
      <c r="E4" s="81" t="s">
        <v>68</v>
      </c>
      <c r="F4" s="81" t="s">
        <v>69</v>
      </c>
      <c r="G4" s="81" t="s">
        <v>52</v>
      </c>
      <c r="H4" s="56" t="s">
        <v>50</v>
      </c>
      <c r="I4" s="57" t="s">
        <v>116</v>
      </c>
    </row>
    <row r="5" spans="1:9" ht="23.25">
      <c r="A5" s="58" t="s">
        <v>77</v>
      </c>
      <c r="B5" s="92">
        <v>97659</v>
      </c>
      <c r="C5" s="92">
        <v>21494</v>
      </c>
      <c r="D5" s="92">
        <v>2528</v>
      </c>
      <c r="E5" s="92">
        <v>466</v>
      </c>
      <c r="F5" s="92">
        <v>1152</v>
      </c>
      <c r="G5" s="92">
        <v>5088</v>
      </c>
      <c r="H5" s="92">
        <v>6879</v>
      </c>
      <c r="I5" s="92">
        <v>60052</v>
      </c>
    </row>
    <row r="6" spans="1:9">
      <c r="A6" s="85" t="s">
        <v>40</v>
      </c>
      <c r="B6" s="92">
        <v>57730</v>
      </c>
      <c r="C6" s="92">
        <v>9492</v>
      </c>
      <c r="D6" s="92">
        <v>1116</v>
      </c>
      <c r="E6" s="92">
        <v>288</v>
      </c>
      <c r="F6" s="92">
        <v>302</v>
      </c>
      <c r="G6" s="92">
        <v>2252</v>
      </c>
      <c r="H6" s="92">
        <v>5674</v>
      </c>
      <c r="I6" s="92">
        <v>38606</v>
      </c>
    </row>
    <row r="7" spans="1:9">
      <c r="A7" s="85" t="s">
        <v>41</v>
      </c>
      <c r="B7" s="92">
        <v>6380</v>
      </c>
      <c r="C7" s="92">
        <v>1224</v>
      </c>
      <c r="D7" s="92">
        <v>411</v>
      </c>
      <c r="E7" s="92">
        <v>46</v>
      </c>
      <c r="F7" s="92">
        <v>156</v>
      </c>
      <c r="G7" s="92">
        <v>529</v>
      </c>
      <c r="H7" s="92">
        <v>272</v>
      </c>
      <c r="I7" s="92">
        <v>3742</v>
      </c>
    </row>
    <row r="8" spans="1:9">
      <c r="A8" s="85" t="s">
        <v>42</v>
      </c>
      <c r="B8" s="92">
        <v>6424</v>
      </c>
      <c r="C8" s="92">
        <v>1740</v>
      </c>
      <c r="D8" s="92">
        <v>352</v>
      </c>
      <c r="E8" s="92">
        <v>53</v>
      </c>
      <c r="F8" s="92">
        <v>152</v>
      </c>
      <c r="G8" s="92">
        <v>391</v>
      </c>
      <c r="H8" s="92">
        <v>346</v>
      </c>
      <c r="I8" s="92">
        <v>3390</v>
      </c>
    </row>
    <row r="9" spans="1:9">
      <c r="A9" s="85" t="s">
        <v>43</v>
      </c>
      <c r="B9" s="92">
        <v>5518</v>
      </c>
      <c r="C9" s="92">
        <v>1661</v>
      </c>
      <c r="D9" s="92">
        <v>240</v>
      </c>
      <c r="E9" s="92">
        <v>14</v>
      </c>
      <c r="F9" s="92">
        <v>153</v>
      </c>
      <c r="G9" s="92">
        <v>436</v>
      </c>
      <c r="H9" s="92">
        <v>199</v>
      </c>
      <c r="I9" s="92">
        <v>2815</v>
      </c>
    </row>
    <row r="10" spans="1:9">
      <c r="A10" s="85" t="s">
        <v>44</v>
      </c>
      <c r="B10" s="92">
        <v>6364</v>
      </c>
      <c r="C10" s="92">
        <v>1910</v>
      </c>
      <c r="D10" s="92">
        <v>255</v>
      </c>
      <c r="E10" s="92">
        <v>37</v>
      </c>
      <c r="F10" s="92">
        <v>197</v>
      </c>
      <c r="G10" s="92">
        <v>524</v>
      </c>
      <c r="H10" s="92">
        <v>186</v>
      </c>
      <c r="I10" s="92">
        <v>3255</v>
      </c>
    </row>
    <row r="11" spans="1:9">
      <c r="A11" s="85" t="s">
        <v>45</v>
      </c>
      <c r="B11" s="92">
        <v>3032</v>
      </c>
      <c r="C11" s="92">
        <v>987</v>
      </c>
      <c r="D11" s="92">
        <v>93</v>
      </c>
      <c r="E11" s="92">
        <v>13</v>
      </c>
      <c r="F11" s="92">
        <v>82</v>
      </c>
      <c r="G11" s="92">
        <v>323</v>
      </c>
      <c r="H11" s="92">
        <v>59</v>
      </c>
      <c r="I11" s="92">
        <v>1475</v>
      </c>
    </row>
    <row r="12" spans="1:9">
      <c r="A12" s="85" t="s">
        <v>46</v>
      </c>
      <c r="B12" s="92">
        <v>1460</v>
      </c>
      <c r="C12" s="92">
        <v>544</v>
      </c>
      <c r="D12" s="92">
        <v>22</v>
      </c>
      <c r="E12" s="92">
        <v>3</v>
      </c>
      <c r="F12" s="92">
        <v>20</v>
      </c>
      <c r="G12" s="92">
        <v>89</v>
      </c>
      <c r="H12" s="92">
        <v>39</v>
      </c>
      <c r="I12" s="92">
        <v>743</v>
      </c>
    </row>
    <row r="13" spans="1:9">
      <c r="A13" s="85" t="s">
        <v>47</v>
      </c>
      <c r="B13" s="92">
        <v>966</v>
      </c>
      <c r="C13" s="92">
        <v>467</v>
      </c>
      <c r="D13" s="92">
        <v>12</v>
      </c>
      <c r="E13" s="92">
        <v>1</v>
      </c>
      <c r="F13" s="92">
        <v>10</v>
      </c>
      <c r="G13" s="92">
        <v>83</v>
      </c>
      <c r="H13" s="92">
        <v>15</v>
      </c>
      <c r="I13" s="92">
        <v>378</v>
      </c>
    </row>
    <row r="14" spans="1:9">
      <c r="A14" s="85" t="s">
        <v>48</v>
      </c>
      <c r="B14" s="92">
        <v>1404</v>
      </c>
      <c r="C14" s="92">
        <v>638</v>
      </c>
      <c r="D14" s="92">
        <v>8</v>
      </c>
      <c r="E14" s="92">
        <v>2</v>
      </c>
      <c r="F14" s="92">
        <v>5</v>
      </c>
      <c r="G14" s="92">
        <v>122</v>
      </c>
      <c r="H14" s="92">
        <v>18</v>
      </c>
      <c r="I14" s="92">
        <v>611</v>
      </c>
    </row>
    <row r="15" spans="1:9">
      <c r="A15" s="85" t="s">
        <v>49</v>
      </c>
      <c r="B15" s="92">
        <v>2295</v>
      </c>
      <c r="C15" s="92">
        <v>771</v>
      </c>
      <c r="D15" s="92">
        <v>5</v>
      </c>
      <c r="E15" s="92">
        <v>5</v>
      </c>
      <c r="F15" s="92">
        <v>17</v>
      </c>
      <c r="G15" s="92">
        <v>134</v>
      </c>
      <c r="H15" s="92">
        <v>30</v>
      </c>
      <c r="I15" s="92">
        <v>1333</v>
      </c>
    </row>
    <row r="16" spans="1:9">
      <c r="A16" s="85" t="s">
        <v>269</v>
      </c>
      <c r="B16" s="92">
        <v>2518</v>
      </c>
      <c r="C16" s="92">
        <v>747</v>
      </c>
      <c r="D16" s="92">
        <v>8</v>
      </c>
      <c r="E16" s="92">
        <v>0</v>
      </c>
      <c r="F16" s="92">
        <v>34</v>
      </c>
      <c r="G16" s="92">
        <v>121</v>
      </c>
      <c r="H16" s="92">
        <v>28</v>
      </c>
      <c r="I16" s="92">
        <v>1580</v>
      </c>
    </row>
    <row r="17" spans="1:9">
      <c r="A17" s="85" t="s">
        <v>305</v>
      </c>
      <c r="B17" s="92">
        <v>3567</v>
      </c>
      <c r="C17" s="92">
        <v>1313</v>
      </c>
      <c r="D17" s="92">
        <v>6</v>
      </c>
      <c r="E17" s="92">
        <v>4</v>
      </c>
      <c r="F17" s="92">
        <v>24</v>
      </c>
      <c r="G17" s="92">
        <v>84</v>
      </c>
      <c r="H17" s="92">
        <v>13</v>
      </c>
      <c r="I17" s="92">
        <v>2123</v>
      </c>
    </row>
    <row r="18" spans="1:9" s="13" customFormat="1" ht="34.5">
      <c r="A18" s="85" t="s">
        <v>309</v>
      </c>
      <c r="B18" s="92">
        <v>1</v>
      </c>
      <c r="C18" s="92" t="s">
        <v>308</v>
      </c>
      <c r="D18" s="92" t="s">
        <v>308</v>
      </c>
      <c r="E18" s="92" t="s">
        <v>308</v>
      </c>
      <c r="F18" s="92" t="s">
        <v>308</v>
      </c>
      <c r="G18" s="92" t="s">
        <v>308</v>
      </c>
      <c r="H18" s="92" t="s">
        <v>308</v>
      </c>
      <c r="I18" s="92">
        <v>1</v>
      </c>
    </row>
    <row r="19" spans="1:9">
      <c r="A19" s="85" t="s">
        <v>78</v>
      </c>
      <c r="B19" s="155">
        <v>31559</v>
      </c>
      <c r="C19" s="155">
        <v>8754</v>
      </c>
      <c r="D19" s="155">
        <v>720</v>
      </c>
      <c r="E19" s="155">
        <v>120</v>
      </c>
      <c r="F19" s="155">
        <v>48</v>
      </c>
      <c r="G19" s="155">
        <v>2253</v>
      </c>
      <c r="H19" s="155">
        <v>845</v>
      </c>
      <c r="I19" s="155">
        <v>18819</v>
      </c>
    </row>
    <row r="20" spans="1:9">
      <c r="A20" s="85" t="s">
        <v>40</v>
      </c>
      <c r="B20" s="92">
        <v>20718</v>
      </c>
      <c r="C20" s="92">
        <v>4251</v>
      </c>
      <c r="D20" s="92">
        <v>472</v>
      </c>
      <c r="E20" s="92">
        <v>112</v>
      </c>
      <c r="F20" s="92">
        <v>24</v>
      </c>
      <c r="G20" s="92">
        <v>1272</v>
      </c>
      <c r="H20" s="92">
        <v>822</v>
      </c>
      <c r="I20" s="92">
        <v>13765</v>
      </c>
    </row>
    <row r="21" spans="1:9">
      <c r="A21" s="85" t="s">
        <v>41</v>
      </c>
      <c r="B21" s="92">
        <v>1091</v>
      </c>
      <c r="C21" s="92">
        <v>200</v>
      </c>
      <c r="D21" s="92">
        <v>74</v>
      </c>
      <c r="E21" s="92">
        <v>2</v>
      </c>
      <c r="F21" s="92">
        <v>1</v>
      </c>
      <c r="G21" s="92">
        <v>177</v>
      </c>
      <c r="H21" s="92">
        <v>6</v>
      </c>
      <c r="I21" s="92">
        <v>631</v>
      </c>
    </row>
    <row r="22" spans="1:9">
      <c r="A22" s="85" t="s">
        <v>42</v>
      </c>
      <c r="B22" s="92">
        <v>752</v>
      </c>
      <c r="C22" s="92">
        <v>165</v>
      </c>
      <c r="D22" s="92">
        <v>65</v>
      </c>
      <c r="E22" s="92" t="s">
        <v>308</v>
      </c>
      <c r="F22" s="92" t="s">
        <v>308</v>
      </c>
      <c r="G22" s="92">
        <v>109</v>
      </c>
      <c r="H22" s="92">
        <v>7</v>
      </c>
      <c r="I22" s="92">
        <v>406</v>
      </c>
    </row>
    <row r="23" spans="1:9">
      <c r="A23" s="85" t="s">
        <v>43</v>
      </c>
      <c r="B23" s="92">
        <v>903</v>
      </c>
      <c r="C23" s="92">
        <v>212</v>
      </c>
      <c r="D23" s="92">
        <v>45</v>
      </c>
      <c r="E23" s="92">
        <v>1</v>
      </c>
      <c r="F23" s="92" t="s">
        <v>308</v>
      </c>
      <c r="G23" s="92">
        <v>156</v>
      </c>
      <c r="H23" s="92">
        <v>3</v>
      </c>
      <c r="I23" s="92">
        <v>486</v>
      </c>
    </row>
    <row r="24" spans="1:9">
      <c r="A24" s="85" t="s">
        <v>44</v>
      </c>
      <c r="B24" s="92">
        <v>1358</v>
      </c>
      <c r="C24" s="92">
        <v>475</v>
      </c>
      <c r="D24" s="92">
        <v>34</v>
      </c>
      <c r="E24" s="92">
        <v>2</v>
      </c>
      <c r="F24" s="92">
        <v>3</v>
      </c>
      <c r="G24" s="92">
        <v>203</v>
      </c>
      <c r="H24" s="92">
        <v>2</v>
      </c>
      <c r="I24" s="92">
        <v>639</v>
      </c>
    </row>
    <row r="25" spans="1:9">
      <c r="A25" s="85" t="s">
        <v>45</v>
      </c>
      <c r="B25" s="92">
        <v>806</v>
      </c>
      <c r="C25" s="92">
        <v>370</v>
      </c>
      <c r="D25" s="92">
        <v>14</v>
      </c>
      <c r="E25" s="92" t="s">
        <v>308</v>
      </c>
      <c r="F25" s="92">
        <v>3</v>
      </c>
      <c r="G25" s="92">
        <v>86</v>
      </c>
      <c r="H25" s="92">
        <v>1</v>
      </c>
      <c r="I25" s="92">
        <v>332</v>
      </c>
    </row>
    <row r="26" spans="1:9">
      <c r="A26" s="85" t="s">
        <v>46</v>
      </c>
      <c r="B26" s="92">
        <v>594</v>
      </c>
      <c r="C26" s="92">
        <v>367</v>
      </c>
      <c r="D26" s="92">
        <v>3</v>
      </c>
      <c r="E26" s="92" t="s">
        <v>308</v>
      </c>
      <c r="F26" s="92">
        <v>5</v>
      </c>
      <c r="G26" s="92">
        <v>34</v>
      </c>
      <c r="H26" s="92">
        <v>2</v>
      </c>
      <c r="I26" s="92">
        <v>183</v>
      </c>
    </row>
    <row r="27" spans="1:9">
      <c r="A27" s="85" t="s">
        <v>47</v>
      </c>
      <c r="B27" s="92">
        <v>520</v>
      </c>
      <c r="C27" s="92">
        <v>352</v>
      </c>
      <c r="D27" s="92">
        <v>3</v>
      </c>
      <c r="E27" s="92">
        <v>1</v>
      </c>
      <c r="F27" s="92" t="s">
        <v>308</v>
      </c>
      <c r="G27" s="92">
        <v>33</v>
      </c>
      <c r="H27" s="92" t="s">
        <v>308</v>
      </c>
      <c r="I27" s="92">
        <v>131</v>
      </c>
    </row>
    <row r="28" spans="1:9">
      <c r="A28" s="85" t="s">
        <v>48</v>
      </c>
      <c r="B28" s="92">
        <v>884</v>
      </c>
      <c r="C28" s="92">
        <v>528</v>
      </c>
      <c r="D28" s="92">
        <v>4</v>
      </c>
      <c r="E28" s="92">
        <v>1</v>
      </c>
      <c r="F28" s="92">
        <v>1</v>
      </c>
      <c r="G28" s="92">
        <v>45</v>
      </c>
      <c r="H28" s="92" t="s">
        <v>308</v>
      </c>
      <c r="I28" s="92">
        <v>305</v>
      </c>
    </row>
    <row r="29" spans="1:9">
      <c r="A29" s="85" t="s">
        <v>49</v>
      </c>
      <c r="B29" s="92">
        <v>1137</v>
      </c>
      <c r="C29" s="92">
        <v>546</v>
      </c>
      <c r="D29" s="92">
        <v>1</v>
      </c>
      <c r="E29" s="92" t="s">
        <v>308</v>
      </c>
      <c r="F29" s="92">
        <v>2</v>
      </c>
      <c r="G29" s="92">
        <v>49</v>
      </c>
      <c r="H29" s="92" t="s">
        <v>308</v>
      </c>
      <c r="I29" s="92">
        <v>539</v>
      </c>
    </row>
    <row r="30" spans="1:9">
      <c r="A30" s="85" t="s">
        <v>269</v>
      </c>
      <c r="B30" s="92">
        <v>1005</v>
      </c>
      <c r="C30" s="92">
        <v>435</v>
      </c>
      <c r="D30" s="92">
        <v>1</v>
      </c>
      <c r="E30" s="92" t="s">
        <v>308</v>
      </c>
      <c r="F30" s="92">
        <v>3</v>
      </c>
      <c r="G30" s="92">
        <v>49</v>
      </c>
      <c r="H30" s="92">
        <v>1</v>
      </c>
      <c r="I30" s="92">
        <v>516</v>
      </c>
    </row>
    <row r="31" spans="1:9">
      <c r="A31" s="85" t="s">
        <v>305</v>
      </c>
      <c r="B31" s="92">
        <v>1791</v>
      </c>
      <c r="C31" s="92">
        <v>853</v>
      </c>
      <c r="D31" s="92">
        <v>4</v>
      </c>
      <c r="E31" s="92">
        <v>1</v>
      </c>
      <c r="F31" s="92">
        <v>6</v>
      </c>
      <c r="G31" s="92">
        <v>40</v>
      </c>
      <c r="H31" s="92">
        <v>1</v>
      </c>
      <c r="I31" s="92">
        <v>886</v>
      </c>
    </row>
    <row r="32" spans="1:9">
      <c r="A32" s="85" t="s">
        <v>79</v>
      </c>
      <c r="B32" s="155">
        <v>3749</v>
      </c>
      <c r="C32" s="155">
        <v>729</v>
      </c>
      <c r="D32" s="155">
        <v>101</v>
      </c>
      <c r="E32" s="155" t="s">
        <v>308</v>
      </c>
      <c r="F32" s="155">
        <v>52</v>
      </c>
      <c r="G32" s="155">
        <v>347</v>
      </c>
      <c r="H32" s="155">
        <v>58</v>
      </c>
      <c r="I32" s="155">
        <v>2462</v>
      </c>
    </row>
    <row r="33" spans="1:9">
      <c r="A33" s="85" t="s">
        <v>40</v>
      </c>
      <c r="B33" s="92">
        <v>2099</v>
      </c>
      <c r="C33" s="92">
        <v>339</v>
      </c>
      <c r="D33" s="92">
        <v>62</v>
      </c>
      <c r="E33" s="92" t="s">
        <v>308</v>
      </c>
      <c r="F33" s="92">
        <v>24</v>
      </c>
      <c r="G33" s="92">
        <v>162</v>
      </c>
      <c r="H33" s="92">
        <v>53</v>
      </c>
      <c r="I33" s="92">
        <v>1459</v>
      </c>
    </row>
    <row r="34" spans="1:9">
      <c r="A34" s="85" t="s">
        <v>41</v>
      </c>
      <c r="B34" s="92">
        <v>309</v>
      </c>
      <c r="C34" s="92">
        <v>34</v>
      </c>
      <c r="D34" s="92">
        <v>11</v>
      </c>
      <c r="E34" s="92" t="s">
        <v>308</v>
      </c>
      <c r="F34" s="92">
        <v>11</v>
      </c>
      <c r="G34" s="92">
        <v>44</v>
      </c>
      <c r="H34" s="92">
        <v>1</v>
      </c>
      <c r="I34" s="92">
        <v>208</v>
      </c>
    </row>
    <row r="35" spans="1:9">
      <c r="A35" s="85" t="s">
        <v>42</v>
      </c>
      <c r="B35" s="92">
        <v>161</v>
      </c>
      <c r="C35" s="92">
        <v>41</v>
      </c>
      <c r="D35" s="92">
        <v>5</v>
      </c>
      <c r="E35" s="92" t="s">
        <v>308</v>
      </c>
      <c r="F35" s="92">
        <v>12</v>
      </c>
      <c r="G35" s="92">
        <v>32</v>
      </c>
      <c r="H35" s="92">
        <v>1</v>
      </c>
      <c r="I35" s="92">
        <v>70</v>
      </c>
    </row>
    <row r="36" spans="1:9">
      <c r="A36" s="85" t="s">
        <v>43</v>
      </c>
      <c r="B36" s="92">
        <v>107</v>
      </c>
      <c r="C36" s="92">
        <v>24</v>
      </c>
      <c r="D36" s="92">
        <v>4</v>
      </c>
      <c r="E36" s="92" t="s">
        <v>308</v>
      </c>
      <c r="F36" s="92">
        <v>1</v>
      </c>
      <c r="G36" s="92">
        <v>36</v>
      </c>
      <c r="H36" s="92">
        <v>1</v>
      </c>
      <c r="I36" s="92">
        <v>41</v>
      </c>
    </row>
    <row r="37" spans="1:9">
      <c r="A37" s="85" t="s">
        <v>44</v>
      </c>
      <c r="B37" s="92">
        <v>222</v>
      </c>
      <c r="C37" s="92">
        <v>50</v>
      </c>
      <c r="D37" s="92">
        <v>8</v>
      </c>
      <c r="E37" s="92" t="s">
        <v>308</v>
      </c>
      <c r="F37" s="92">
        <v>1</v>
      </c>
      <c r="G37" s="92">
        <v>25</v>
      </c>
      <c r="H37" s="92" t="s">
        <v>308</v>
      </c>
      <c r="I37" s="92">
        <v>138</v>
      </c>
    </row>
    <row r="38" spans="1:9">
      <c r="A38" s="85" t="s">
        <v>45</v>
      </c>
      <c r="B38" s="92">
        <v>179</v>
      </c>
      <c r="C38" s="92">
        <v>59</v>
      </c>
      <c r="D38" s="92">
        <v>10</v>
      </c>
      <c r="E38" s="92" t="s">
        <v>308</v>
      </c>
      <c r="F38" s="92">
        <v>1</v>
      </c>
      <c r="G38" s="92">
        <v>23</v>
      </c>
      <c r="H38" s="92" t="s">
        <v>308</v>
      </c>
      <c r="I38" s="92">
        <v>86</v>
      </c>
    </row>
    <row r="39" spans="1:9">
      <c r="A39" s="85" t="s">
        <v>46</v>
      </c>
      <c r="B39" s="92">
        <v>50</v>
      </c>
      <c r="C39" s="92">
        <v>9</v>
      </c>
      <c r="D39" s="92" t="s">
        <v>308</v>
      </c>
      <c r="E39" s="92" t="s">
        <v>308</v>
      </c>
      <c r="F39" s="92" t="s">
        <v>308</v>
      </c>
      <c r="G39" s="92">
        <v>2</v>
      </c>
      <c r="H39" s="92" t="s">
        <v>308</v>
      </c>
      <c r="I39" s="92">
        <v>39</v>
      </c>
    </row>
    <row r="40" spans="1:9">
      <c r="A40" s="85" t="s">
        <v>47</v>
      </c>
      <c r="B40" s="92">
        <v>30</v>
      </c>
      <c r="C40" s="92">
        <v>4</v>
      </c>
      <c r="D40" s="92">
        <v>1</v>
      </c>
      <c r="E40" s="92" t="s">
        <v>308</v>
      </c>
      <c r="F40" s="92" t="s">
        <v>308</v>
      </c>
      <c r="G40" s="92">
        <v>1</v>
      </c>
      <c r="H40" s="92" t="s">
        <v>308</v>
      </c>
      <c r="I40" s="92">
        <v>24</v>
      </c>
    </row>
    <row r="41" spans="1:9">
      <c r="A41" s="85" t="s">
        <v>48</v>
      </c>
      <c r="B41" s="92">
        <v>26</v>
      </c>
      <c r="C41" s="92">
        <v>8</v>
      </c>
      <c r="D41" s="92" t="s">
        <v>308</v>
      </c>
      <c r="E41" s="92" t="s">
        <v>308</v>
      </c>
      <c r="F41" s="92">
        <v>1</v>
      </c>
      <c r="G41" s="92">
        <v>1</v>
      </c>
      <c r="H41" s="92">
        <v>1</v>
      </c>
      <c r="I41" s="92">
        <v>15</v>
      </c>
    </row>
    <row r="42" spans="1:9">
      <c r="A42" s="85" t="s">
        <v>49</v>
      </c>
      <c r="B42" s="92">
        <v>81</v>
      </c>
      <c r="C42" s="92">
        <v>22</v>
      </c>
      <c r="D42" s="92" t="s">
        <v>308</v>
      </c>
      <c r="E42" s="92" t="s">
        <v>308</v>
      </c>
      <c r="F42" s="92" t="s">
        <v>308</v>
      </c>
      <c r="G42" s="92">
        <v>5</v>
      </c>
      <c r="H42" s="92" t="s">
        <v>308</v>
      </c>
      <c r="I42" s="92">
        <v>54</v>
      </c>
    </row>
    <row r="43" spans="1:9">
      <c r="A43" s="85" t="s">
        <v>269</v>
      </c>
      <c r="B43" s="92">
        <v>155</v>
      </c>
      <c r="C43" s="92">
        <v>27</v>
      </c>
      <c r="D43" s="92" t="s">
        <v>308</v>
      </c>
      <c r="E43" s="92" t="s">
        <v>308</v>
      </c>
      <c r="F43" s="92">
        <v>1</v>
      </c>
      <c r="G43" s="92">
        <v>8</v>
      </c>
      <c r="H43" s="92" t="s">
        <v>308</v>
      </c>
      <c r="I43" s="92">
        <v>119</v>
      </c>
    </row>
    <row r="44" spans="1:9">
      <c r="A44" s="85" t="s">
        <v>305</v>
      </c>
      <c r="B44" s="92">
        <v>330</v>
      </c>
      <c r="C44" s="92">
        <v>112</v>
      </c>
      <c r="D44" s="92" t="s">
        <v>308</v>
      </c>
      <c r="E44" s="92" t="s">
        <v>308</v>
      </c>
      <c r="F44" s="92" t="s">
        <v>308</v>
      </c>
      <c r="G44" s="92">
        <v>8</v>
      </c>
      <c r="H44" s="92">
        <v>1</v>
      </c>
      <c r="I44" s="92">
        <v>209</v>
      </c>
    </row>
    <row r="45" spans="1:9" ht="17.25" customHeight="1">
      <c r="A45" s="49" t="s">
        <v>298</v>
      </c>
      <c r="B45" s="92">
        <v>314</v>
      </c>
      <c r="C45" s="92">
        <v>132</v>
      </c>
      <c r="D45" s="92" t="s">
        <v>308</v>
      </c>
      <c r="E45" s="92" t="s">
        <v>308</v>
      </c>
      <c r="F45" s="92" t="s">
        <v>308</v>
      </c>
      <c r="G45" s="92">
        <v>25</v>
      </c>
      <c r="H45" s="92" t="s">
        <v>308</v>
      </c>
      <c r="I45" s="92">
        <v>157</v>
      </c>
    </row>
    <row r="46" spans="1:9">
      <c r="A46" s="85" t="s">
        <v>40</v>
      </c>
      <c r="B46" s="92">
        <v>167</v>
      </c>
      <c r="C46" s="92">
        <v>36</v>
      </c>
      <c r="D46" s="92" t="s">
        <v>308</v>
      </c>
      <c r="E46" s="92" t="s">
        <v>308</v>
      </c>
      <c r="F46" s="92" t="s">
        <v>308</v>
      </c>
      <c r="G46" s="92">
        <v>14</v>
      </c>
      <c r="H46" s="92" t="s">
        <v>308</v>
      </c>
      <c r="I46" s="92">
        <v>117</v>
      </c>
    </row>
    <row r="47" spans="1:9">
      <c r="A47" s="85" t="s">
        <v>41</v>
      </c>
      <c r="B47" s="92">
        <v>31</v>
      </c>
      <c r="C47" s="92">
        <v>23</v>
      </c>
      <c r="D47" s="92" t="s">
        <v>308</v>
      </c>
      <c r="E47" s="92" t="s">
        <v>308</v>
      </c>
      <c r="F47" s="92" t="s">
        <v>308</v>
      </c>
      <c r="G47" s="92">
        <v>3</v>
      </c>
      <c r="H47" s="92" t="s">
        <v>308</v>
      </c>
      <c r="I47" s="92">
        <v>5</v>
      </c>
    </row>
    <row r="48" spans="1:9">
      <c r="A48" s="85" t="s">
        <v>42</v>
      </c>
      <c r="B48" s="92">
        <v>19</v>
      </c>
      <c r="C48" s="92">
        <v>17</v>
      </c>
      <c r="D48" s="92" t="s">
        <v>308</v>
      </c>
      <c r="E48" s="92" t="s">
        <v>308</v>
      </c>
      <c r="F48" s="92" t="s">
        <v>308</v>
      </c>
      <c r="G48" s="92">
        <v>2</v>
      </c>
      <c r="H48" s="92" t="s">
        <v>308</v>
      </c>
      <c r="I48" s="92" t="s">
        <v>308</v>
      </c>
    </row>
    <row r="49" spans="1:9">
      <c r="A49" s="85" t="s">
        <v>43</v>
      </c>
      <c r="B49" s="92">
        <v>3</v>
      </c>
      <c r="C49" s="92">
        <v>2</v>
      </c>
      <c r="D49" s="92" t="s">
        <v>308</v>
      </c>
      <c r="E49" s="92" t="s">
        <v>308</v>
      </c>
      <c r="F49" s="92" t="s">
        <v>308</v>
      </c>
      <c r="G49" s="92" t="s">
        <v>308</v>
      </c>
      <c r="H49" s="92" t="s">
        <v>308</v>
      </c>
      <c r="I49" s="92">
        <v>1</v>
      </c>
    </row>
    <row r="50" spans="1:9">
      <c r="A50" s="85" t="s">
        <v>44</v>
      </c>
      <c r="B50" s="92">
        <v>6</v>
      </c>
      <c r="C50" s="92">
        <v>6</v>
      </c>
      <c r="D50" s="92" t="s">
        <v>308</v>
      </c>
      <c r="E50" s="92" t="s">
        <v>308</v>
      </c>
      <c r="F50" s="92" t="s">
        <v>308</v>
      </c>
      <c r="G50" s="92" t="s">
        <v>308</v>
      </c>
      <c r="H50" s="92" t="s">
        <v>308</v>
      </c>
      <c r="I50" s="92" t="s">
        <v>308</v>
      </c>
    </row>
    <row r="51" spans="1:9">
      <c r="A51" s="85" t="s">
        <v>45</v>
      </c>
      <c r="B51" s="92">
        <v>1</v>
      </c>
      <c r="C51" s="92" t="s">
        <v>308</v>
      </c>
      <c r="D51" s="92" t="s">
        <v>308</v>
      </c>
      <c r="E51" s="92" t="s">
        <v>308</v>
      </c>
      <c r="F51" s="92" t="s">
        <v>308</v>
      </c>
      <c r="G51" s="92" t="s">
        <v>308</v>
      </c>
      <c r="H51" s="92" t="s">
        <v>308</v>
      </c>
      <c r="I51" s="92">
        <v>1</v>
      </c>
    </row>
    <row r="52" spans="1:9">
      <c r="A52" s="85" t="s">
        <v>46</v>
      </c>
      <c r="B52" s="92">
        <v>1</v>
      </c>
      <c r="C52" s="92">
        <v>1</v>
      </c>
      <c r="D52" s="92" t="s">
        <v>308</v>
      </c>
      <c r="E52" s="92" t="s">
        <v>308</v>
      </c>
      <c r="F52" s="92" t="s">
        <v>308</v>
      </c>
      <c r="G52" s="92" t="s">
        <v>308</v>
      </c>
      <c r="H52" s="92" t="s">
        <v>308</v>
      </c>
      <c r="I52" s="92" t="s">
        <v>308</v>
      </c>
    </row>
    <row r="53" spans="1:9">
      <c r="A53" s="85" t="s">
        <v>47</v>
      </c>
      <c r="B53" s="92">
        <v>3</v>
      </c>
      <c r="C53" s="92">
        <v>3</v>
      </c>
      <c r="D53" s="92" t="s">
        <v>308</v>
      </c>
      <c r="E53" s="92" t="s">
        <v>308</v>
      </c>
      <c r="F53" s="92" t="s">
        <v>308</v>
      </c>
      <c r="G53" s="92" t="s">
        <v>308</v>
      </c>
      <c r="H53" s="92" t="s">
        <v>308</v>
      </c>
      <c r="I53" s="92" t="s">
        <v>308</v>
      </c>
    </row>
    <row r="54" spans="1:9">
      <c r="A54" s="85" t="s">
        <v>48</v>
      </c>
      <c r="B54" s="92">
        <v>7</v>
      </c>
      <c r="C54" s="92">
        <v>2</v>
      </c>
      <c r="D54" s="92" t="s">
        <v>308</v>
      </c>
      <c r="E54" s="92" t="s">
        <v>308</v>
      </c>
      <c r="F54" s="92" t="s">
        <v>308</v>
      </c>
      <c r="G54" s="92">
        <v>3</v>
      </c>
      <c r="H54" s="92" t="s">
        <v>308</v>
      </c>
      <c r="I54" s="92">
        <v>2</v>
      </c>
    </row>
    <row r="55" spans="1:9">
      <c r="A55" s="85" t="s">
        <v>49</v>
      </c>
      <c r="B55" s="92">
        <v>8</v>
      </c>
      <c r="C55" s="92">
        <v>4</v>
      </c>
      <c r="D55" s="92" t="s">
        <v>308</v>
      </c>
      <c r="E55" s="92" t="s">
        <v>308</v>
      </c>
      <c r="F55" s="92" t="s">
        <v>308</v>
      </c>
      <c r="G55" s="92">
        <v>1</v>
      </c>
      <c r="H55" s="92" t="s">
        <v>308</v>
      </c>
      <c r="I55" s="92">
        <v>3</v>
      </c>
    </row>
    <row r="56" spans="1:9">
      <c r="A56" s="85" t="s">
        <v>269</v>
      </c>
      <c r="B56" s="92">
        <v>16</v>
      </c>
      <c r="C56" s="92">
        <v>6</v>
      </c>
      <c r="D56" s="92" t="s">
        <v>308</v>
      </c>
      <c r="E56" s="92" t="s">
        <v>308</v>
      </c>
      <c r="F56" s="92" t="s">
        <v>308</v>
      </c>
      <c r="G56" s="92">
        <v>2</v>
      </c>
      <c r="H56" s="92" t="s">
        <v>308</v>
      </c>
      <c r="I56" s="92">
        <v>8</v>
      </c>
    </row>
    <row r="57" spans="1:9">
      <c r="A57" s="85" t="s">
        <v>305</v>
      </c>
      <c r="B57" s="92">
        <v>52</v>
      </c>
      <c r="C57" s="92">
        <v>32</v>
      </c>
      <c r="D57" s="92" t="s">
        <v>308</v>
      </c>
      <c r="E57" s="92" t="s">
        <v>308</v>
      </c>
      <c r="F57" s="92" t="s">
        <v>308</v>
      </c>
      <c r="G57" s="92" t="s">
        <v>308</v>
      </c>
      <c r="H57" s="92" t="s">
        <v>308</v>
      </c>
      <c r="I57" s="92">
        <v>20</v>
      </c>
    </row>
    <row r="58" spans="1:9">
      <c r="A58" s="85" t="s">
        <v>80</v>
      </c>
      <c r="B58" s="92">
        <v>4660</v>
      </c>
      <c r="C58" s="92">
        <v>950</v>
      </c>
      <c r="D58" s="92">
        <v>37</v>
      </c>
      <c r="E58" s="92">
        <v>26</v>
      </c>
      <c r="F58" s="92" t="s">
        <v>308</v>
      </c>
      <c r="G58" s="92">
        <v>137</v>
      </c>
      <c r="H58" s="92">
        <v>19</v>
      </c>
      <c r="I58" s="92">
        <v>3491</v>
      </c>
    </row>
    <row r="59" spans="1:9">
      <c r="A59" s="85" t="s">
        <v>40</v>
      </c>
      <c r="B59" s="92">
        <v>3916</v>
      </c>
      <c r="C59" s="92">
        <v>722</v>
      </c>
      <c r="D59" s="92">
        <v>20</v>
      </c>
      <c r="E59" s="92">
        <v>24</v>
      </c>
      <c r="F59" s="92" t="s">
        <v>308</v>
      </c>
      <c r="G59" s="92">
        <v>71</v>
      </c>
      <c r="H59" s="92">
        <v>19</v>
      </c>
      <c r="I59" s="92">
        <v>3060</v>
      </c>
    </row>
    <row r="60" spans="1:9">
      <c r="A60" s="85" t="s">
        <v>41</v>
      </c>
      <c r="B60" s="92">
        <v>125</v>
      </c>
      <c r="C60" s="92">
        <v>9</v>
      </c>
      <c r="D60" s="92">
        <v>6</v>
      </c>
      <c r="E60" s="92">
        <v>1</v>
      </c>
      <c r="F60" s="92" t="s">
        <v>308</v>
      </c>
      <c r="G60" s="92">
        <v>10</v>
      </c>
      <c r="H60" s="92" t="s">
        <v>308</v>
      </c>
      <c r="I60" s="92">
        <v>99</v>
      </c>
    </row>
    <row r="61" spans="1:9">
      <c r="A61" s="85" t="s">
        <v>42</v>
      </c>
      <c r="B61" s="92">
        <v>102</v>
      </c>
      <c r="C61" s="92">
        <v>23</v>
      </c>
      <c r="D61" s="92">
        <v>4</v>
      </c>
      <c r="E61" s="92" t="s">
        <v>308</v>
      </c>
      <c r="F61" s="92" t="s">
        <v>308</v>
      </c>
      <c r="G61" s="92">
        <v>19</v>
      </c>
      <c r="H61" s="92" t="s">
        <v>308</v>
      </c>
      <c r="I61" s="92">
        <v>56</v>
      </c>
    </row>
    <row r="62" spans="1:9">
      <c r="A62" s="85" t="s">
        <v>43</v>
      </c>
      <c r="B62" s="92">
        <v>101</v>
      </c>
      <c r="C62" s="92">
        <v>65</v>
      </c>
      <c r="D62" s="92">
        <v>4</v>
      </c>
      <c r="E62" s="92" t="s">
        <v>308</v>
      </c>
      <c r="F62" s="92" t="s">
        <v>308</v>
      </c>
      <c r="G62" s="92">
        <v>2</v>
      </c>
      <c r="H62" s="92" t="s">
        <v>308</v>
      </c>
      <c r="I62" s="92">
        <v>30</v>
      </c>
    </row>
    <row r="63" spans="1:9">
      <c r="A63" s="85" t="s">
        <v>44</v>
      </c>
      <c r="B63" s="92">
        <v>121</v>
      </c>
      <c r="C63" s="92">
        <v>53</v>
      </c>
      <c r="D63" s="92" t="s">
        <v>308</v>
      </c>
      <c r="E63" s="92" t="s">
        <v>308</v>
      </c>
      <c r="F63" s="92" t="s">
        <v>308</v>
      </c>
      <c r="G63" s="92">
        <v>11</v>
      </c>
      <c r="H63" s="92" t="s">
        <v>308</v>
      </c>
      <c r="I63" s="92">
        <v>57</v>
      </c>
    </row>
    <row r="64" spans="1:9">
      <c r="A64" s="85" t="s">
        <v>45</v>
      </c>
      <c r="B64" s="92">
        <v>92</v>
      </c>
      <c r="C64" s="92">
        <v>28</v>
      </c>
      <c r="D64" s="92">
        <v>2</v>
      </c>
      <c r="E64" s="92" t="s">
        <v>308</v>
      </c>
      <c r="F64" s="92" t="s">
        <v>308</v>
      </c>
      <c r="G64" s="92">
        <v>16</v>
      </c>
      <c r="H64" s="92" t="s">
        <v>308</v>
      </c>
      <c r="I64" s="92">
        <v>46</v>
      </c>
    </row>
    <row r="65" spans="1:9">
      <c r="A65" s="85" t="s">
        <v>46</v>
      </c>
      <c r="B65" s="92">
        <v>24</v>
      </c>
      <c r="C65" s="92">
        <v>7</v>
      </c>
      <c r="D65" s="92" t="s">
        <v>308</v>
      </c>
      <c r="E65" s="92" t="s">
        <v>308</v>
      </c>
      <c r="F65" s="92" t="s">
        <v>308</v>
      </c>
      <c r="G65" s="92" t="s">
        <v>308</v>
      </c>
      <c r="H65" s="92" t="s">
        <v>308</v>
      </c>
      <c r="I65" s="92">
        <v>17</v>
      </c>
    </row>
    <row r="66" spans="1:9">
      <c r="A66" s="85" t="s">
        <v>47</v>
      </c>
      <c r="B66" s="92">
        <v>9</v>
      </c>
      <c r="C66" s="92">
        <v>4</v>
      </c>
      <c r="D66" s="92" t="s">
        <v>308</v>
      </c>
      <c r="E66" s="92" t="s">
        <v>308</v>
      </c>
      <c r="F66" s="92" t="s">
        <v>308</v>
      </c>
      <c r="G66" s="92" t="s">
        <v>308</v>
      </c>
      <c r="H66" s="92" t="s">
        <v>308</v>
      </c>
      <c r="I66" s="92">
        <v>5</v>
      </c>
    </row>
    <row r="67" spans="1:9">
      <c r="A67" s="85" t="s">
        <v>48</v>
      </c>
      <c r="B67" s="92">
        <v>9</v>
      </c>
      <c r="C67" s="92">
        <v>6</v>
      </c>
      <c r="D67" s="92" t="s">
        <v>308</v>
      </c>
      <c r="E67" s="92">
        <v>1</v>
      </c>
      <c r="F67" s="92" t="s">
        <v>308</v>
      </c>
      <c r="G67" s="92" t="s">
        <v>308</v>
      </c>
      <c r="H67" s="92" t="s">
        <v>308</v>
      </c>
      <c r="I67" s="92">
        <v>2</v>
      </c>
    </row>
    <row r="68" spans="1:9">
      <c r="A68" s="85" t="s">
        <v>49</v>
      </c>
      <c r="B68" s="92">
        <v>32</v>
      </c>
      <c r="C68" s="92">
        <v>11</v>
      </c>
      <c r="D68" s="92">
        <v>1</v>
      </c>
      <c r="E68" s="92" t="s">
        <v>308</v>
      </c>
      <c r="F68" s="92" t="s">
        <v>308</v>
      </c>
      <c r="G68" s="92">
        <v>3</v>
      </c>
      <c r="H68" s="92" t="s">
        <v>308</v>
      </c>
      <c r="I68" s="92">
        <v>17</v>
      </c>
    </row>
    <row r="69" spans="1:9">
      <c r="A69" s="85" t="s">
        <v>269</v>
      </c>
      <c r="B69" s="92">
        <v>58</v>
      </c>
      <c r="C69" s="92">
        <v>17</v>
      </c>
      <c r="D69" s="92" t="s">
        <v>308</v>
      </c>
      <c r="E69" s="92" t="s">
        <v>308</v>
      </c>
      <c r="F69" s="92" t="s">
        <v>308</v>
      </c>
      <c r="G69" s="92">
        <v>2</v>
      </c>
      <c r="H69" s="92" t="s">
        <v>308</v>
      </c>
      <c r="I69" s="92">
        <v>39</v>
      </c>
    </row>
    <row r="70" spans="1:9">
      <c r="A70" s="85" t="s">
        <v>305</v>
      </c>
      <c r="B70" s="92">
        <v>71</v>
      </c>
      <c r="C70" s="92">
        <v>5</v>
      </c>
      <c r="D70" s="92" t="s">
        <v>308</v>
      </c>
      <c r="E70" s="92" t="s">
        <v>308</v>
      </c>
      <c r="F70" s="92" t="s">
        <v>308</v>
      </c>
      <c r="G70" s="92">
        <v>3</v>
      </c>
      <c r="H70" s="92" t="s">
        <v>308</v>
      </c>
      <c r="I70" s="92">
        <v>63</v>
      </c>
    </row>
    <row r="71" spans="1:9">
      <c r="A71" s="85" t="s">
        <v>81</v>
      </c>
      <c r="B71" s="92">
        <v>7868</v>
      </c>
      <c r="C71" s="92">
        <v>505</v>
      </c>
      <c r="D71" s="92">
        <v>147</v>
      </c>
      <c r="E71" s="92">
        <v>3</v>
      </c>
      <c r="F71" s="92">
        <v>59</v>
      </c>
      <c r="G71" s="92">
        <v>1049</v>
      </c>
      <c r="H71" s="92">
        <v>119</v>
      </c>
      <c r="I71" s="92">
        <v>5986</v>
      </c>
    </row>
    <row r="72" spans="1:9">
      <c r="A72" s="85" t="s">
        <v>40</v>
      </c>
      <c r="B72" s="92">
        <v>5392</v>
      </c>
      <c r="C72" s="92">
        <v>236</v>
      </c>
      <c r="D72" s="92">
        <v>40</v>
      </c>
      <c r="E72" s="92">
        <v>2</v>
      </c>
      <c r="F72" s="92">
        <v>19</v>
      </c>
      <c r="G72" s="92">
        <v>330</v>
      </c>
      <c r="H72" s="92">
        <v>108</v>
      </c>
      <c r="I72" s="92">
        <v>4657</v>
      </c>
    </row>
    <row r="73" spans="1:9">
      <c r="A73" s="85" t="s">
        <v>41</v>
      </c>
      <c r="B73" s="92">
        <v>247</v>
      </c>
      <c r="C73" s="92">
        <v>13</v>
      </c>
      <c r="D73" s="92">
        <v>27</v>
      </c>
      <c r="E73" s="92">
        <v>1</v>
      </c>
      <c r="F73" s="92">
        <v>11</v>
      </c>
      <c r="G73" s="92">
        <v>102</v>
      </c>
      <c r="H73" s="92" t="s">
        <v>308</v>
      </c>
      <c r="I73" s="92">
        <v>93</v>
      </c>
    </row>
    <row r="74" spans="1:9">
      <c r="A74" s="85" t="s">
        <v>42</v>
      </c>
      <c r="B74" s="92">
        <v>285</v>
      </c>
      <c r="C74" s="92">
        <v>22</v>
      </c>
      <c r="D74" s="92">
        <v>11</v>
      </c>
      <c r="E74" s="92" t="s">
        <v>308</v>
      </c>
      <c r="F74" s="92">
        <v>3</v>
      </c>
      <c r="G74" s="92">
        <v>72</v>
      </c>
      <c r="H74" s="92">
        <v>6</v>
      </c>
      <c r="I74" s="92">
        <v>171</v>
      </c>
    </row>
    <row r="75" spans="1:9">
      <c r="A75" s="85" t="s">
        <v>43</v>
      </c>
      <c r="B75" s="92">
        <v>168</v>
      </c>
      <c r="C75" s="92">
        <v>21</v>
      </c>
      <c r="D75" s="92">
        <v>7</v>
      </c>
      <c r="E75" s="92" t="s">
        <v>308</v>
      </c>
      <c r="F75" s="92" t="s">
        <v>308</v>
      </c>
      <c r="G75" s="92">
        <v>52</v>
      </c>
      <c r="H75" s="92" t="s">
        <v>308</v>
      </c>
      <c r="I75" s="92">
        <v>88</v>
      </c>
    </row>
    <row r="76" spans="1:9">
      <c r="A76" s="85" t="s">
        <v>44</v>
      </c>
      <c r="B76" s="92">
        <v>349</v>
      </c>
      <c r="C76" s="92">
        <v>43</v>
      </c>
      <c r="D76" s="92">
        <v>43</v>
      </c>
      <c r="E76" s="92" t="s">
        <v>308</v>
      </c>
      <c r="F76" s="92">
        <v>7</v>
      </c>
      <c r="G76" s="92">
        <v>108</v>
      </c>
      <c r="H76" s="92">
        <v>1</v>
      </c>
      <c r="I76" s="92">
        <v>147</v>
      </c>
    </row>
    <row r="77" spans="1:9">
      <c r="A77" s="85" t="s">
        <v>45</v>
      </c>
      <c r="B77" s="92">
        <v>310</v>
      </c>
      <c r="C77" s="92">
        <v>50</v>
      </c>
      <c r="D77" s="92">
        <v>15</v>
      </c>
      <c r="E77" s="92" t="s">
        <v>308</v>
      </c>
      <c r="F77" s="92">
        <v>5</v>
      </c>
      <c r="G77" s="92">
        <v>118</v>
      </c>
      <c r="H77" s="92">
        <v>1</v>
      </c>
      <c r="I77" s="92">
        <v>121</v>
      </c>
    </row>
    <row r="78" spans="1:9">
      <c r="A78" s="85" t="s">
        <v>46</v>
      </c>
      <c r="B78" s="92">
        <v>230</v>
      </c>
      <c r="C78" s="92">
        <v>18</v>
      </c>
      <c r="D78" s="92">
        <v>4</v>
      </c>
      <c r="E78" s="92" t="s">
        <v>308</v>
      </c>
      <c r="F78" s="92">
        <v>2</v>
      </c>
      <c r="G78" s="92">
        <v>43</v>
      </c>
      <c r="H78" s="92">
        <v>1</v>
      </c>
      <c r="I78" s="92">
        <v>162</v>
      </c>
    </row>
    <row r="79" spans="1:9">
      <c r="A79" s="85" t="s">
        <v>47</v>
      </c>
      <c r="B79" s="92">
        <v>108</v>
      </c>
      <c r="C79" s="92">
        <v>14</v>
      </c>
      <c r="D79" s="92" t="s">
        <v>308</v>
      </c>
      <c r="E79" s="92" t="s">
        <v>308</v>
      </c>
      <c r="F79" s="92">
        <v>2</v>
      </c>
      <c r="G79" s="92">
        <v>44</v>
      </c>
      <c r="H79" s="92" t="s">
        <v>308</v>
      </c>
      <c r="I79" s="92">
        <v>48</v>
      </c>
    </row>
    <row r="80" spans="1:9">
      <c r="A80" s="85" t="s">
        <v>48</v>
      </c>
      <c r="B80" s="92">
        <v>148</v>
      </c>
      <c r="C80" s="92">
        <v>14</v>
      </c>
      <c r="D80" s="92" t="s">
        <v>308</v>
      </c>
      <c r="E80" s="92" t="s">
        <v>308</v>
      </c>
      <c r="F80" s="92">
        <v>2</v>
      </c>
      <c r="G80" s="92">
        <v>64</v>
      </c>
      <c r="H80" s="92">
        <v>2</v>
      </c>
      <c r="I80" s="92">
        <v>66</v>
      </c>
    </row>
    <row r="81" spans="1:9">
      <c r="A81" s="85" t="s">
        <v>49</v>
      </c>
      <c r="B81" s="92">
        <v>191</v>
      </c>
      <c r="C81" s="92">
        <v>27</v>
      </c>
      <c r="D81" s="92" t="s">
        <v>308</v>
      </c>
      <c r="E81" s="92" t="s">
        <v>308</v>
      </c>
      <c r="F81" s="92">
        <v>1</v>
      </c>
      <c r="G81" s="92">
        <v>55</v>
      </c>
      <c r="H81" s="92" t="s">
        <v>308</v>
      </c>
      <c r="I81" s="92">
        <v>108</v>
      </c>
    </row>
    <row r="82" spans="1:9">
      <c r="A82" s="85" t="s">
        <v>269</v>
      </c>
      <c r="B82" s="92">
        <v>268</v>
      </c>
      <c r="C82" s="92">
        <v>27</v>
      </c>
      <c r="D82" s="92" t="s">
        <v>308</v>
      </c>
      <c r="E82" s="92" t="s">
        <v>308</v>
      </c>
      <c r="F82" s="92">
        <v>3</v>
      </c>
      <c r="G82" s="92">
        <v>48</v>
      </c>
      <c r="H82" s="92" t="s">
        <v>308</v>
      </c>
      <c r="I82" s="92">
        <v>190</v>
      </c>
    </row>
    <row r="83" spans="1:9">
      <c r="A83" s="85" t="s">
        <v>305</v>
      </c>
      <c r="B83" s="92">
        <v>172</v>
      </c>
      <c r="C83" s="92">
        <v>20</v>
      </c>
      <c r="D83" s="92" t="s">
        <v>308</v>
      </c>
      <c r="E83" s="92" t="s">
        <v>308</v>
      </c>
      <c r="F83" s="92">
        <v>4</v>
      </c>
      <c r="G83" s="92">
        <v>13</v>
      </c>
      <c r="H83" s="92" t="s">
        <v>308</v>
      </c>
      <c r="I83" s="92">
        <v>135</v>
      </c>
    </row>
    <row r="84" spans="1:9">
      <c r="A84" s="85" t="s">
        <v>82</v>
      </c>
      <c r="B84" s="92">
        <v>4845</v>
      </c>
      <c r="C84" s="92">
        <v>1228</v>
      </c>
      <c r="D84" s="92">
        <v>33</v>
      </c>
      <c r="E84" s="92">
        <v>23</v>
      </c>
      <c r="F84" s="92" t="s">
        <v>308</v>
      </c>
      <c r="G84" s="92">
        <v>240</v>
      </c>
      <c r="H84" s="92">
        <v>342</v>
      </c>
      <c r="I84" s="92">
        <v>2979</v>
      </c>
    </row>
    <row r="85" spans="1:9">
      <c r="A85" s="85" t="s">
        <v>40</v>
      </c>
      <c r="B85" s="92">
        <v>3811</v>
      </c>
      <c r="C85" s="92">
        <v>902</v>
      </c>
      <c r="D85" s="92">
        <v>8</v>
      </c>
      <c r="E85" s="92">
        <v>16</v>
      </c>
      <c r="F85" s="92" t="s">
        <v>308</v>
      </c>
      <c r="G85" s="92">
        <v>69</v>
      </c>
      <c r="H85" s="92">
        <v>328</v>
      </c>
      <c r="I85" s="92">
        <v>2488</v>
      </c>
    </row>
    <row r="86" spans="1:9">
      <c r="A86" s="85" t="s">
        <v>41</v>
      </c>
      <c r="B86" s="92">
        <v>122</v>
      </c>
      <c r="C86" s="92">
        <v>31</v>
      </c>
      <c r="D86" s="92">
        <v>6</v>
      </c>
      <c r="E86" s="92" t="s">
        <v>308</v>
      </c>
      <c r="F86" s="92" t="s">
        <v>308</v>
      </c>
      <c r="G86" s="92">
        <v>25</v>
      </c>
      <c r="H86" s="92">
        <v>3</v>
      </c>
      <c r="I86" s="92">
        <v>57</v>
      </c>
    </row>
    <row r="87" spans="1:9">
      <c r="A87" s="85" t="s">
        <v>42</v>
      </c>
      <c r="B87" s="92">
        <v>129</v>
      </c>
      <c r="C87" s="92">
        <v>39</v>
      </c>
      <c r="D87" s="92">
        <v>1</v>
      </c>
      <c r="E87" s="92">
        <v>4</v>
      </c>
      <c r="F87" s="92" t="s">
        <v>308</v>
      </c>
      <c r="G87" s="92">
        <v>25</v>
      </c>
      <c r="H87" s="92">
        <v>2</v>
      </c>
      <c r="I87" s="92">
        <v>58</v>
      </c>
    </row>
    <row r="88" spans="1:9">
      <c r="A88" s="85" t="s">
        <v>43</v>
      </c>
      <c r="B88" s="92">
        <v>198</v>
      </c>
      <c r="C88" s="92">
        <v>70</v>
      </c>
      <c r="D88" s="92">
        <v>5</v>
      </c>
      <c r="E88" s="92">
        <v>1</v>
      </c>
      <c r="F88" s="92" t="s">
        <v>308</v>
      </c>
      <c r="G88" s="92">
        <v>54</v>
      </c>
      <c r="H88" s="92">
        <v>4</v>
      </c>
      <c r="I88" s="92">
        <v>64</v>
      </c>
    </row>
    <row r="89" spans="1:9">
      <c r="A89" s="85" t="s">
        <v>44</v>
      </c>
      <c r="B89" s="92">
        <v>222</v>
      </c>
      <c r="C89" s="92">
        <v>74</v>
      </c>
      <c r="D89" s="92">
        <v>4</v>
      </c>
      <c r="E89" s="92" t="s">
        <v>308</v>
      </c>
      <c r="F89" s="92" t="s">
        <v>308</v>
      </c>
      <c r="G89" s="92">
        <v>36</v>
      </c>
      <c r="H89" s="92">
        <v>3</v>
      </c>
      <c r="I89" s="92">
        <v>105</v>
      </c>
    </row>
    <row r="90" spans="1:9">
      <c r="A90" s="85" t="s">
        <v>45</v>
      </c>
      <c r="B90" s="92">
        <v>155</v>
      </c>
      <c r="C90" s="92">
        <v>43</v>
      </c>
      <c r="D90" s="92">
        <v>8</v>
      </c>
      <c r="E90" s="92">
        <v>2</v>
      </c>
      <c r="F90" s="92" t="s">
        <v>308</v>
      </c>
      <c r="G90" s="92">
        <v>24</v>
      </c>
      <c r="H90" s="92">
        <v>1</v>
      </c>
      <c r="I90" s="92">
        <v>77</v>
      </c>
    </row>
    <row r="91" spans="1:9">
      <c r="A91" s="85" t="s">
        <v>46</v>
      </c>
      <c r="B91" s="92">
        <v>75</v>
      </c>
      <c r="C91" s="92">
        <v>26</v>
      </c>
      <c r="D91" s="92">
        <v>1</v>
      </c>
      <c r="E91" s="92" t="s">
        <v>308</v>
      </c>
      <c r="F91" s="92" t="s">
        <v>308</v>
      </c>
      <c r="G91" s="92">
        <v>3</v>
      </c>
      <c r="H91" s="92" t="s">
        <v>308</v>
      </c>
      <c r="I91" s="92">
        <v>45</v>
      </c>
    </row>
    <row r="92" spans="1:9">
      <c r="A92" s="85" t="s">
        <v>47</v>
      </c>
      <c r="B92" s="92">
        <v>29</v>
      </c>
      <c r="C92" s="92">
        <v>10</v>
      </c>
      <c r="D92" s="92" t="s">
        <v>308</v>
      </c>
      <c r="E92" s="92" t="s">
        <v>308</v>
      </c>
      <c r="F92" s="92" t="s">
        <v>308</v>
      </c>
      <c r="G92" s="92">
        <v>1</v>
      </c>
      <c r="H92" s="92" t="s">
        <v>308</v>
      </c>
      <c r="I92" s="92">
        <v>18</v>
      </c>
    </row>
    <row r="93" spans="1:9">
      <c r="A93" s="85" t="s">
        <v>48</v>
      </c>
      <c r="B93" s="92">
        <v>30</v>
      </c>
      <c r="C93" s="92">
        <v>7</v>
      </c>
      <c r="D93" s="92" t="s">
        <v>308</v>
      </c>
      <c r="E93" s="92" t="s">
        <v>308</v>
      </c>
      <c r="F93" s="92" t="s">
        <v>308</v>
      </c>
      <c r="G93" s="92" t="s">
        <v>308</v>
      </c>
      <c r="H93" s="92" t="s">
        <v>308</v>
      </c>
      <c r="I93" s="92">
        <v>23</v>
      </c>
    </row>
    <row r="94" spans="1:9">
      <c r="A94" s="85" t="s">
        <v>49</v>
      </c>
      <c r="B94" s="92">
        <v>31</v>
      </c>
      <c r="C94" s="92">
        <v>15</v>
      </c>
      <c r="D94" s="92" t="s">
        <v>308</v>
      </c>
      <c r="E94" s="92" t="s">
        <v>308</v>
      </c>
      <c r="F94" s="92" t="s">
        <v>308</v>
      </c>
      <c r="G94" s="92">
        <v>2</v>
      </c>
      <c r="H94" s="92">
        <v>1</v>
      </c>
      <c r="I94" s="92">
        <v>13</v>
      </c>
    </row>
    <row r="95" spans="1:9">
      <c r="A95" s="85" t="s">
        <v>269</v>
      </c>
      <c r="B95" s="92">
        <v>19</v>
      </c>
      <c r="C95" s="92">
        <v>4</v>
      </c>
      <c r="D95" s="92" t="s">
        <v>308</v>
      </c>
      <c r="E95" s="92" t="s">
        <v>308</v>
      </c>
      <c r="F95" s="92" t="s">
        <v>308</v>
      </c>
      <c r="G95" s="92">
        <v>1</v>
      </c>
      <c r="H95" s="92" t="s">
        <v>308</v>
      </c>
      <c r="I95" s="92">
        <v>14</v>
      </c>
    </row>
    <row r="96" spans="1:9">
      <c r="A96" s="85" t="s">
        <v>305</v>
      </c>
      <c r="B96" s="92">
        <v>24</v>
      </c>
      <c r="C96" s="92">
        <v>7</v>
      </c>
      <c r="D96" s="92" t="s">
        <v>308</v>
      </c>
      <c r="E96" s="92" t="s">
        <v>308</v>
      </c>
      <c r="F96" s="92" t="s">
        <v>308</v>
      </c>
      <c r="G96" s="92" t="s">
        <v>308</v>
      </c>
      <c r="H96" s="92" t="s">
        <v>308</v>
      </c>
      <c r="I96" s="92">
        <v>17</v>
      </c>
    </row>
    <row r="97" spans="1:9">
      <c r="A97" s="85" t="s">
        <v>107</v>
      </c>
      <c r="B97" s="92">
        <v>6386</v>
      </c>
      <c r="C97" s="92">
        <v>1486</v>
      </c>
      <c r="D97" s="92">
        <v>149</v>
      </c>
      <c r="E97" s="92">
        <v>95</v>
      </c>
      <c r="F97" s="92">
        <v>99</v>
      </c>
      <c r="G97" s="92">
        <v>403</v>
      </c>
      <c r="H97" s="92">
        <v>105</v>
      </c>
      <c r="I97" s="92">
        <v>4049</v>
      </c>
    </row>
    <row r="98" spans="1:9">
      <c r="A98" s="85" t="s">
        <v>40</v>
      </c>
      <c r="B98" s="92">
        <v>4447</v>
      </c>
      <c r="C98" s="92">
        <v>770</v>
      </c>
      <c r="D98" s="92">
        <v>77</v>
      </c>
      <c r="E98" s="92">
        <v>77</v>
      </c>
      <c r="F98" s="92">
        <v>47</v>
      </c>
      <c r="G98" s="92">
        <v>174</v>
      </c>
      <c r="H98" s="92">
        <v>99</v>
      </c>
      <c r="I98" s="92">
        <v>3203</v>
      </c>
    </row>
    <row r="99" spans="1:9">
      <c r="A99" s="85" t="s">
        <v>41</v>
      </c>
      <c r="B99" s="92">
        <v>376</v>
      </c>
      <c r="C99" s="92">
        <v>127</v>
      </c>
      <c r="D99" s="92">
        <v>15</v>
      </c>
      <c r="E99" s="92" t="s">
        <v>308</v>
      </c>
      <c r="F99" s="92">
        <v>11</v>
      </c>
      <c r="G99" s="92">
        <v>70</v>
      </c>
      <c r="H99" s="92">
        <v>3</v>
      </c>
      <c r="I99" s="92">
        <v>150</v>
      </c>
    </row>
    <row r="100" spans="1:9">
      <c r="A100" s="85" t="s">
        <v>42</v>
      </c>
      <c r="B100" s="92">
        <v>436</v>
      </c>
      <c r="C100" s="92">
        <v>247</v>
      </c>
      <c r="D100" s="92">
        <v>19</v>
      </c>
      <c r="E100" s="92">
        <v>4</v>
      </c>
      <c r="F100" s="92">
        <v>13</v>
      </c>
      <c r="G100" s="92">
        <v>34</v>
      </c>
      <c r="H100" s="92" t="s">
        <v>308</v>
      </c>
      <c r="I100" s="92">
        <v>119</v>
      </c>
    </row>
    <row r="101" spans="1:9">
      <c r="A101" s="85" t="s">
        <v>43</v>
      </c>
      <c r="B101" s="92">
        <v>261</v>
      </c>
      <c r="C101" s="92">
        <v>108</v>
      </c>
      <c r="D101" s="92">
        <v>15</v>
      </c>
      <c r="E101" s="92">
        <v>2</v>
      </c>
      <c r="F101" s="92">
        <v>9</v>
      </c>
      <c r="G101" s="92">
        <v>29</v>
      </c>
      <c r="H101" s="92">
        <v>1</v>
      </c>
      <c r="I101" s="92">
        <v>97</v>
      </c>
    </row>
    <row r="102" spans="1:9">
      <c r="A102" s="85" t="s">
        <v>44</v>
      </c>
      <c r="B102" s="92">
        <v>315</v>
      </c>
      <c r="C102" s="92">
        <v>116</v>
      </c>
      <c r="D102" s="92">
        <v>11</v>
      </c>
      <c r="E102" s="92">
        <v>6</v>
      </c>
      <c r="F102" s="92">
        <v>8</v>
      </c>
      <c r="G102" s="92">
        <v>44</v>
      </c>
      <c r="H102" s="92" t="s">
        <v>308</v>
      </c>
      <c r="I102" s="92">
        <v>130</v>
      </c>
    </row>
    <row r="103" spans="1:9">
      <c r="A103" s="85" t="s">
        <v>45</v>
      </c>
      <c r="B103" s="92">
        <v>134</v>
      </c>
      <c r="C103" s="92">
        <v>43</v>
      </c>
      <c r="D103" s="92">
        <v>9</v>
      </c>
      <c r="E103" s="92">
        <v>5</v>
      </c>
      <c r="F103" s="92">
        <v>2</v>
      </c>
      <c r="G103" s="92">
        <v>23</v>
      </c>
      <c r="H103" s="92" t="s">
        <v>308</v>
      </c>
      <c r="I103" s="92">
        <v>52</v>
      </c>
    </row>
    <row r="104" spans="1:9">
      <c r="A104" s="85" t="s">
        <v>46</v>
      </c>
      <c r="B104" s="92">
        <v>77</v>
      </c>
      <c r="C104" s="92">
        <v>24</v>
      </c>
      <c r="D104" s="92">
        <v>3</v>
      </c>
      <c r="E104" s="92">
        <v>1</v>
      </c>
      <c r="F104" s="92">
        <v>3</v>
      </c>
      <c r="G104" s="92">
        <v>3</v>
      </c>
      <c r="H104" s="92">
        <v>1</v>
      </c>
      <c r="I104" s="92">
        <v>42</v>
      </c>
    </row>
    <row r="105" spans="1:9">
      <c r="A105" s="85" t="s">
        <v>47</v>
      </c>
      <c r="B105" s="92">
        <v>22</v>
      </c>
      <c r="C105" s="92">
        <v>11</v>
      </c>
      <c r="D105" s="92" t="s">
        <v>308</v>
      </c>
      <c r="E105" s="92" t="s">
        <v>308</v>
      </c>
      <c r="F105" s="92">
        <v>2</v>
      </c>
      <c r="G105" s="92" t="s">
        <v>308</v>
      </c>
      <c r="H105" s="92" t="s">
        <v>308</v>
      </c>
      <c r="I105" s="92">
        <v>9</v>
      </c>
    </row>
    <row r="106" spans="1:9">
      <c r="A106" s="85" t="s">
        <v>48</v>
      </c>
      <c r="B106" s="92">
        <v>16</v>
      </c>
      <c r="C106" s="92">
        <v>4</v>
      </c>
      <c r="D106" s="92" t="s">
        <v>308</v>
      </c>
      <c r="E106" s="92" t="s">
        <v>308</v>
      </c>
      <c r="F106" s="92" t="s">
        <v>308</v>
      </c>
      <c r="G106" s="92">
        <v>2</v>
      </c>
      <c r="H106" s="92">
        <v>1</v>
      </c>
      <c r="I106" s="92">
        <v>9</v>
      </c>
    </row>
    <row r="107" spans="1:9">
      <c r="A107" s="85" t="s">
        <v>49</v>
      </c>
      <c r="B107" s="92">
        <v>60</v>
      </c>
      <c r="C107" s="92">
        <v>13</v>
      </c>
      <c r="D107" s="92" t="s">
        <v>308</v>
      </c>
      <c r="E107" s="92" t="s">
        <v>308</v>
      </c>
      <c r="F107" s="92" t="s">
        <v>308</v>
      </c>
      <c r="G107" s="92">
        <v>9</v>
      </c>
      <c r="H107" s="92" t="s">
        <v>308</v>
      </c>
      <c r="I107" s="92">
        <v>38</v>
      </c>
    </row>
    <row r="108" spans="1:9">
      <c r="A108" s="85" t="s">
        <v>269</v>
      </c>
      <c r="B108" s="92">
        <v>152</v>
      </c>
      <c r="C108" s="92">
        <v>9</v>
      </c>
      <c r="D108" s="92" t="s">
        <v>308</v>
      </c>
      <c r="E108" s="92" t="s">
        <v>308</v>
      </c>
      <c r="F108" s="92">
        <v>4</v>
      </c>
      <c r="G108" s="92">
        <v>3</v>
      </c>
      <c r="H108" s="92" t="s">
        <v>308</v>
      </c>
      <c r="I108" s="92">
        <v>136</v>
      </c>
    </row>
    <row r="109" spans="1:9">
      <c r="A109" s="85" t="s">
        <v>305</v>
      </c>
      <c r="B109" s="92">
        <v>90</v>
      </c>
      <c r="C109" s="92">
        <v>14</v>
      </c>
      <c r="D109" s="92" t="s">
        <v>308</v>
      </c>
      <c r="E109" s="92" t="s">
        <v>308</v>
      </c>
      <c r="F109" s="92" t="s">
        <v>308</v>
      </c>
      <c r="G109" s="92">
        <v>12</v>
      </c>
      <c r="H109" s="92" t="s">
        <v>308</v>
      </c>
      <c r="I109" s="92">
        <v>64</v>
      </c>
    </row>
    <row r="110" spans="1:9">
      <c r="A110" s="85" t="s">
        <v>108</v>
      </c>
      <c r="B110" s="92">
        <v>3190</v>
      </c>
      <c r="C110" s="92">
        <v>363</v>
      </c>
      <c r="D110" s="92">
        <v>58</v>
      </c>
      <c r="E110" s="92">
        <v>9</v>
      </c>
      <c r="F110" s="92">
        <v>13</v>
      </c>
      <c r="G110" s="92">
        <v>68</v>
      </c>
      <c r="H110" s="92">
        <v>493</v>
      </c>
      <c r="I110" s="92">
        <v>2186</v>
      </c>
    </row>
    <row r="111" spans="1:9">
      <c r="A111" s="85" t="s">
        <v>40</v>
      </c>
      <c r="B111" s="92">
        <v>1289</v>
      </c>
      <c r="C111" s="92">
        <v>111</v>
      </c>
      <c r="D111" s="92">
        <v>24</v>
      </c>
      <c r="E111" s="92">
        <v>1</v>
      </c>
      <c r="F111" s="92">
        <v>8</v>
      </c>
      <c r="G111" s="92">
        <v>14</v>
      </c>
      <c r="H111" s="92">
        <v>295</v>
      </c>
      <c r="I111" s="92">
        <v>836</v>
      </c>
    </row>
    <row r="112" spans="1:9">
      <c r="A112" s="85" t="s">
        <v>41</v>
      </c>
      <c r="B112" s="92">
        <v>564</v>
      </c>
      <c r="C112" s="92">
        <v>46</v>
      </c>
      <c r="D112" s="92">
        <v>6</v>
      </c>
      <c r="E112" s="92">
        <v>7</v>
      </c>
      <c r="F112" s="92">
        <v>2</v>
      </c>
      <c r="G112" s="92">
        <v>18</v>
      </c>
      <c r="H112" s="92">
        <v>55</v>
      </c>
      <c r="I112" s="92">
        <v>430</v>
      </c>
    </row>
    <row r="113" spans="1:9">
      <c r="A113" s="85" t="s">
        <v>42</v>
      </c>
      <c r="B113" s="92">
        <v>268</v>
      </c>
      <c r="C113" s="92">
        <v>46</v>
      </c>
      <c r="D113" s="92">
        <v>2</v>
      </c>
      <c r="E113" s="92">
        <v>1</v>
      </c>
      <c r="F113" s="92" t="s">
        <v>308</v>
      </c>
      <c r="G113" s="92">
        <v>19</v>
      </c>
      <c r="H113" s="92">
        <v>36</v>
      </c>
      <c r="I113" s="92">
        <v>164</v>
      </c>
    </row>
    <row r="114" spans="1:9">
      <c r="A114" s="85" t="s">
        <v>43</v>
      </c>
      <c r="B114" s="92">
        <v>294</v>
      </c>
      <c r="C114" s="92">
        <v>36</v>
      </c>
      <c r="D114" s="92">
        <v>10</v>
      </c>
      <c r="E114" s="92" t="s">
        <v>308</v>
      </c>
      <c r="F114" s="92">
        <v>2</v>
      </c>
      <c r="G114" s="92">
        <v>8</v>
      </c>
      <c r="H114" s="92">
        <v>40</v>
      </c>
      <c r="I114" s="92">
        <v>198</v>
      </c>
    </row>
    <row r="115" spans="1:9">
      <c r="A115" s="85" t="s">
        <v>44</v>
      </c>
      <c r="B115" s="92">
        <v>295</v>
      </c>
      <c r="C115" s="92">
        <v>31</v>
      </c>
      <c r="D115" s="92">
        <v>14</v>
      </c>
      <c r="E115" s="92" t="s">
        <v>308</v>
      </c>
      <c r="F115" s="92">
        <v>1</v>
      </c>
      <c r="G115" s="92">
        <v>6</v>
      </c>
      <c r="H115" s="92">
        <v>30</v>
      </c>
      <c r="I115" s="92">
        <v>213</v>
      </c>
    </row>
    <row r="116" spans="1:9" ht="16.5" customHeight="1">
      <c r="A116" s="85" t="s">
        <v>45</v>
      </c>
      <c r="B116" s="92">
        <v>168</v>
      </c>
      <c r="C116" s="92">
        <v>27</v>
      </c>
      <c r="D116" s="92">
        <v>1</v>
      </c>
      <c r="E116" s="92" t="s">
        <v>308</v>
      </c>
      <c r="F116" s="92" t="s">
        <v>308</v>
      </c>
      <c r="G116" s="92" t="s">
        <v>308</v>
      </c>
      <c r="H116" s="92">
        <v>11</v>
      </c>
      <c r="I116" s="92">
        <v>129</v>
      </c>
    </row>
    <row r="117" spans="1:9">
      <c r="A117" s="85" t="s">
        <v>46</v>
      </c>
      <c r="B117" s="92">
        <v>49</v>
      </c>
      <c r="C117" s="92">
        <v>9</v>
      </c>
      <c r="D117" s="92" t="s">
        <v>308</v>
      </c>
      <c r="E117" s="92" t="s">
        <v>308</v>
      </c>
      <c r="F117" s="92" t="s">
        <v>308</v>
      </c>
      <c r="G117" s="92" t="s">
        <v>308</v>
      </c>
      <c r="H117" s="92">
        <v>7</v>
      </c>
      <c r="I117" s="92">
        <v>33</v>
      </c>
    </row>
    <row r="118" spans="1:9">
      <c r="A118" s="85" t="s">
        <v>47</v>
      </c>
      <c r="B118" s="92">
        <v>30</v>
      </c>
      <c r="C118" s="92">
        <v>4</v>
      </c>
      <c r="D118" s="92">
        <v>1</v>
      </c>
      <c r="E118" s="92" t="s">
        <v>308</v>
      </c>
      <c r="F118" s="92" t="s">
        <v>308</v>
      </c>
      <c r="G118" s="92">
        <v>1</v>
      </c>
      <c r="H118" s="92">
        <v>3</v>
      </c>
      <c r="I118" s="92">
        <v>21</v>
      </c>
    </row>
    <row r="119" spans="1:9">
      <c r="A119" s="85" t="s">
        <v>48</v>
      </c>
      <c r="B119" s="92">
        <v>25</v>
      </c>
      <c r="C119" s="92">
        <v>2</v>
      </c>
      <c r="D119" s="92" t="s">
        <v>308</v>
      </c>
      <c r="E119" s="92" t="s">
        <v>308</v>
      </c>
      <c r="F119" s="92" t="s">
        <v>308</v>
      </c>
      <c r="G119" s="92">
        <v>1</v>
      </c>
      <c r="H119" s="92">
        <v>4</v>
      </c>
      <c r="I119" s="92">
        <v>18</v>
      </c>
    </row>
    <row r="120" spans="1:9">
      <c r="A120" s="85" t="s">
        <v>49</v>
      </c>
      <c r="B120" s="92">
        <v>49</v>
      </c>
      <c r="C120" s="92">
        <v>10</v>
      </c>
      <c r="D120" s="92" t="s">
        <v>308</v>
      </c>
      <c r="E120" s="92" t="s">
        <v>308</v>
      </c>
      <c r="F120" s="92" t="s">
        <v>308</v>
      </c>
      <c r="G120" s="92" t="s">
        <v>308</v>
      </c>
      <c r="H120" s="92">
        <v>7</v>
      </c>
      <c r="I120" s="92">
        <v>32</v>
      </c>
    </row>
    <row r="121" spans="1:9">
      <c r="A121" s="85" t="s">
        <v>269</v>
      </c>
      <c r="B121" s="92">
        <v>70</v>
      </c>
      <c r="C121" s="92">
        <v>24</v>
      </c>
      <c r="D121" s="92" t="s">
        <v>308</v>
      </c>
      <c r="E121" s="92" t="s">
        <v>308</v>
      </c>
      <c r="F121" s="92" t="s">
        <v>308</v>
      </c>
      <c r="G121" s="92">
        <v>1</v>
      </c>
      <c r="H121" s="92">
        <v>3</v>
      </c>
      <c r="I121" s="92">
        <v>42</v>
      </c>
    </row>
    <row r="122" spans="1:9">
      <c r="A122" s="85" t="s">
        <v>305</v>
      </c>
      <c r="B122" s="92">
        <v>89</v>
      </c>
      <c r="C122" s="92">
        <v>17</v>
      </c>
      <c r="D122" s="92" t="s">
        <v>308</v>
      </c>
      <c r="E122" s="92" t="s">
        <v>308</v>
      </c>
      <c r="F122" s="92" t="s">
        <v>308</v>
      </c>
      <c r="G122" s="92" t="s">
        <v>308</v>
      </c>
      <c r="H122" s="92">
        <v>2</v>
      </c>
      <c r="I122" s="92">
        <v>70</v>
      </c>
    </row>
    <row r="123" spans="1:9" ht="23.25">
      <c r="A123" s="85" t="s">
        <v>109</v>
      </c>
      <c r="B123" s="92">
        <v>10583</v>
      </c>
      <c r="C123" s="92">
        <v>2658</v>
      </c>
      <c r="D123" s="92">
        <v>600</v>
      </c>
      <c r="E123" s="92">
        <v>46</v>
      </c>
      <c r="F123" s="92">
        <v>247</v>
      </c>
      <c r="G123" s="92">
        <v>153</v>
      </c>
      <c r="H123" s="92">
        <v>1018</v>
      </c>
      <c r="I123" s="92">
        <v>5861</v>
      </c>
    </row>
    <row r="124" spans="1:9">
      <c r="A124" s="85" t="s">
        <v>40</v>
      </c>
      <c r="B124" s="92">
        <v>4326</v>
      </c>
      <c r="C124" s="92">
        <v>695</v>
      </c>
      <c r="D124" s="92">
        <v>250</v>
      </c>
      <c r="E124" s="92">
        <v>15</v>
      </c>
      <c r="F124" s="92">
        <v>48</v>
      </c>
      <c r="G124" s="92">
        <v>40</v>
      </c>
      <c r="H124" s="92">
        <v>792</v>
      </c>
      <c r="I124" s="92">
        <v>2486</v>
      </c>
    </row>
    <row r="125" spans="1:9">
      <c r="A125" s="85" t="s">
        <v>41</v>
      </c>
      <c r="B125" s="92">
        <v>912</v>
      </c>
      <c r="C125" s="92">
        <v>209</v>
      </c>
      <c r="D125" s="92">
        <v>110</v>
      </c>
      <c r="E125" s="92">
        <v>6</v>
      </c>
      <c r="F125" s="92">
        <v>40</v>
      </c>
      <c r="G125" s="92">
        <v>18</v>
      </c>
      <c r="H125" s="92">
        <v>25</v>
      </c>
      <c r="I125" s="92">
        <v>504</v>
      </c>
    </row>
    <row r="126" spans="1:9">
      <c r="A126" s="85" t="s">
        <v>42</v>
      </c>
      <c r="B126" s="92">
        <v>1268</v>
      </c>
      <c r="C126" s="92">
        <v>357</v>
      </c>
      <c r="D126" s="92">
        <v>90</v>
      </c>
      <c r="E126" s="92">
        <v>11</v>
      </c>
      <c r="F126" s="92">
        <v>37</v>
      </c>
      <c r="G126" s="92">
        <v>11</v>
      </c>
      <c r="H126" s="92">
        <v>80</v>
      </c>
      <c r="I126" s="92">
        <v>682</v>
      </c>
    </row>
    <row r="127" spans="1:9">
      <c r="A127" s="85" t="s">
        <v>43</v>
      </c>
      <c r="B127" s="92">
        <v>1449</v>
      </c>
      <c r="C127" s="92">
        <v>617</v>
      </c>
      <c r="D127" s="92">
        <v>63</v>
      </c>
      <c r="E127" s="92">
        <v>5</v>
      </c>
      <c r="F127" s="92">
        <v>51</v>
      </c>
      <c r="G127" s="92">
        <v>24</v>
      </c>
      <c r="H127" s="92">
        <v>59</v>
      </c>
      <c r="I127" s="92">
        <v>630</v>
      </c>
    </row>
    <row r="128" spans="1:9">
      <c r="A128" s="85" t="s">
        <v>44</v>
      </c>
      <c r="B128" s="92">
        <v>1087</v>
      </c>
      <c r="C128" s="92">
        <v>401</v>
      </c>
      <c r="D128" s="92">
        <v>53</v>
      </c>
      <c r="E128" s="92">
        <v>4</v>
      </c>
      <c r="F128" s="92">
        <v>41</v>
      </c>
      <c r="G128" s="92">
        <v>38</v>
      </c>
      <c r="H128" s="92">
        <v>38</v>
      </c>
      <c r="I128" s="92">
        <v>512</v>
      </c>
    </row>
    <row r="129" spans="1:9">
      <c r="A129" s="85" t="s">
        <v>45</v>
      </c>
      <c r="B129" s="92">
        <v>267</v>
      </c>
      <c r="C129" s="92">
        <v>82</v>
      </c>
      <c r="D129" s="92">
        <v>17</v>
      </c>
      <c r="E129" s="92">
        <v>2</v>
      </c>
      <c r="F129" s="92">
        <v>10</v>
      </c>
      <c r="G129" s="92">
        <v>7</v>
      </c>
      <c r="H129" s="92">
        <v>6</v>
      </c>
      <c r="I129" s="92">
        <v>143</v>
      </c>
    </row>
    <row r="130" spans="1:9">
      <c r="A130" s="85" t="s">
        <v>46</v>
      </c>
      <c r="B130" s="92">
        <v>70</v>
      </c>
      <c r="C130" s="92">
        <v>27</v>
      </c>
      <c r="D130" s="92">
        <v>5</v>
      </c>
      <c r="E130" s="92" t="s">
        <v>308</v>
      </c>
      <c r="F130" s="92">
        <v>1</v>
      </c>
      <c r="G130" s="92">
        <v>2</v>
      </c>
      <c r="H130" s="92">
        <v>5</v>
      </c>
      <c r="I130" s="92">
        <v>30</v>
      </c>
    </row>
    <row r="131" spans="1:9">
      <c r="A131" s="85" t="s">
        <v>47</v>
      </c>
      <c r="B131" s="92">
        <v>40</v>
      </c>
      <c r="C131" s="92">
        <v>18</v>
      </c>
      <c r="D131" s="92">
        <v>3</v>
      </c>
      <c r="E131" s="92" t="s">
        <v>308</v>
      </c>
      <c r="F131" s="92">
        <v>3</v>
      </c>
      <c r="G131" s="92">
        <v>1</v>
      </c>
      <c r="H131" s="92">
        <v>1</v>
      </c>
      <c r="I131" s="92">
        <v>14</v>
      </c>
    </row>
    <row r="132" spans="1:9">
      <c r="A132" s="85" t="s">
        <v>48</v>
      </c>
      <c r="B132" s="92">
        <v>69</v>
      </c>
      <c r="C132" s="92">
        <v>21</v>
      </c>
      <c r="D132" s="92">
        <v>3</v>
      </c>
      <c r="E132" s="92" t="s">
        <v>308</v>
      </c>
      <c r="F132" s="92">
        <v>1</v>
      </c>
      <c r="G132" s="92">
        <v>2</v>
      </c>
      <c r="H132" s="92">
        <v>1</v>
      </c>
      <c r="I132" s="92">
        <v>41</v>
      </c>
    </row>
    <row r="133" spans="1:9">
      <c r="A133" s="85" t="s">
        <v>49</v>
      </c>
      <c r="B133" s="92">
        <v>413</v>
      </c>
      <c r="C133" s="92">
        <v>52</v>
      </c>
      <c r="D133" s="92">
        <v>2</v>
      </c>
      <c r="E133" s="92" t="s">
        <v>308</v>
      </c>
      <c r="F133" s="92">
        <v>4</v>
      </c>
      <c r="G133" s="92">
        <v>7</v>
      </c>
      <c r="H133" s="92">
        <v>8</v>
      </c>
      <c r="I133" s="92">
        <v>340</v>
      </c>
    </row>
    <row r="134" spans="1:9">
      <c r="A134" s="85" t="s">
        <v>269</v>
      </c>
      <c r="B134" s="92">
        <v>291</v>
      </c>
      <c r="C134" s="92">
        <v>74</v>
      </c>
      <c r="D134" s="92">
        <v>3</v>
      </c>
      <c r="E134" s="92" t="s">
        <v>308</v>
      </c>
      <c r="F134" s="92">
        <v>4</v>
      </c>
      <c r="G134" s="92">
        <v>1</v>
      </c>
      <c r="H134" s="92">
        <v>2</v>
      </c>
      <c r="I134" s="92">
        <v>207</v>
      </c>
    </row>
    <row r="135" spans="1:9">
      <c r="A135" s="85" t="s">
        <v>305</v>
      </c>
      <c r="B135" s="92">
        <v>391</v>
      </c>
      <c r="C135" s="92">
        <v>105</v>
      </c>
      <c r="D135" s="92">
        <v>1</v>
      </c>
      <c r="E135" s="92">
        <v>3</v>
      </c>
      <c r="F135" s="92">
        <v>7</v>
      </c>
      <c r="G135" s="92">
        <v>2</v>
      </c>
      <c r="H135" s="92">
        <v>1</v>
      </c>
      <c r="I135" s="92">
        <v>272</v>
      </c>
    </row>
    <row r="136" spans="1:9" ht="23.25">
      <c r="A136" s="85" t="s">
        <v>110</v>
      </c>
      <c r="B136" s="92">
        <v>6259</v>
      </c>
      <c r="C136" s="92">
        <v>1749</v>
      </c>
      <c r="D136" s="92">
        <v>18</v>
      </c>
      <c r="E136" s="92">
        <v>12</v>
      </c>
      <c r="F136" s="92">
        <v>149</v>
      </c>
      <c r="G136" s="92">
        <v>112</v>
      </c>
      <c r="H136" s="92">
        <v>1316</v>
      </c>
      <c r="I136" s="92">
        <v>2903</v>
      </c>
    </row>
    <row r="137" spans="1:9">
      <c r="A137" s="85" t="s">
        <v>40</v>
      </c>
      <c r="B137" s="92">
        <v>2791</v>
      </c>
      <c r="C137" s="92">
        <v>428</v>
      </c>
      <c r="D137" s="92">
        <v>2</v>
      </c>
      <c r="E137" s="92">
        <v>3</v>
      </c>
      <c r="F137" s="92">
        <v>37</v>
      </c>
      <c r="G137" s="92">
        <v>21</v>
      </c>
      <c r="H137" s="92">
        <v>1152</v>
      </c>
      <c r="I137" s="92">
        <v>1148</v>
      </c>
    </row>
    <row r="138" spans="1:9">
      <c r="A138" s="85" t="s">
        <v>41</v>
      </c>
      <c r="B138" s="92">
        <v>664</v>
      </c>
      <c r="C138" s="92">
        <v>177</v>
      </c>
      <c r="D138" s="92">
        <v>2</v>
      </c>
      <c r="E138" s="92">
        <v>2</v>
      </c>
      <c r="F138" s="92">
        <v>16</v>
      </c>
      <c r="G138" s="92">
        <v>14</v>
      </c>
      <c r="H138" s="92">
        <v>56</v>
      </c>
      <c r="I138" s="92">
        <v>397</v>
      </c>
    </row>
    <row r="139" spans="1:9">
      <c r="A139" s="85" t="s">
        <v>42</v>
      </c>
      <c r="B139" s="92">
        <v>746</v>
      </c>
      <c r="C139" s="92">
        <v>315</v>
      </c>
      <c r="D139" s="92">
        <v>5</v>
      </c>
      <c r="E139" s="92">
        <v>3</v>
      </c>
      <c r="F139" s="92">
        <v>15</v>
      </c>
      <c r="G139" s="92">
        <v>21</v>
      </c>
      <c r="H139" s="92">
        <v>48</v>
      </c>
      <c r="I139" s="92">
        <v>339</v>
      </c>
    </row>
    <row r="140" spans="1:9">
      <c r="A140" s="85" t="s">
        <v>43</v>
      </c>
      <c r="B140" s="92">
        <v>526</v>
      </c>
      <c r="C140" s="92">
        <v>226</v>
      </c>
      <c r="D140" s="92">
        <v>6</v>
      </c>
      <c r="E140" s="92">
        <v>1</v>
      </c>
      <c r="F140" s="92">
        <v>16</v>
      </c>
      <c r="G140" s="92">
        <v>18</v>
      </c>
      <c r="H140" s="92">
        <v>12</v>
      </c>
      <c r="I140" s="92">
        <v>247</v>
      </c>
    </row>
    <row r="141" spans="1:9">
      <c r="A141" s="85" t="s">
        <v>44</v>
      </c>
      <c r="B141" s="92">
        <v>700</v>
      </c>
      <c r="C141" s="92">
        <v>290</v>
      </c>
      <c r="D141" s="92">
        <v>2</v>
      </c>
      <c r="E141" s="92">
        <v>1</v>
      </c>
      <c r="F141" s="92">
        <v>34</v>
      </c>
      <c r="G141" s="92">
        <v>14</v>
      </c>
      <c r="H141" s="92">
        <v>15</v>
      </c>
      <c r="I141" s="92">
        <v>344</v>
      </c>
    </row>
    <row r="142" spans="1:9">
      <c r="A142" s="85" t="s">
        <v>45</v>
      </c>
      <c r="B142" s="92">
        <v>347</v>
      </c>
      <c r="C142" s="92">
        <v>130</v>
      </c>
      <c r="D142" s="92" t="s">
        <v>308</v>
      </c>
      <c r="E142" s="92" t="s">
        <v>308</v>
      </c>
      <c r="F142" s="92">
        <v>28</v>
      </c>
      <c r="G142" s="92">
        <v>12</v>
      </c>
      <c r="H142" s="92">
        <v>12</v>
      </c>
      <c r="I142" s="92">
        <v>165</v>
      </c>
    </row>
    <row r="143" spans="1:9">
      <c r="A143" s="85" t="s">
        <v>46</v>
      </c>
      <c r="B143" s="92">
        <v>74</v>
      </c>
      <c r="C143" s="92">
        <v>27</v>
      </c>
      <c r="D143" s="92">
        <v>1</v>
      </c>
      <c r="E143" s="92" t="s">
        <v>308</v>
      </c>
      <c r="F143" s="92">
        <v>2</v>
      </c>
      <c r="G143" s="92">
        <v>1</v>
      </c>
      <c r="H143" s="92">
        <v>4</v>
      </c>
      <c r="I143" s="92">
        <v>39</v>
      </c>
    </row>
    <row r="144" spans="1:9">
      <c r="A144" s="85" t="s">
        <v>47</v>
      </c>
      <c r="B144" s="92">
        <v>34</v>
      </c>
      <c r="C144" s="92">
        <v>13</v>
      </c>
      <c r="D144" s="92" t="s">
        <v>308</v>
      </c>
      <c r="E144" s="92" t="s">
        <v>308</v>
      </c>
      <c r="F144" s="92">
        <v>1</v>
      </c>
      <c r="G144" s="92">
        <v>1</v>
      </c>
      <c r="H144" s="92">
        <v>2</v>
      </c>
      <c r="I144" s="92">
        <v>17</v>
      </c>
    </row>
    <row r="145" spans="1:9">
      <c r="A145" s="85" t="s">
        <v>48</v>
      </c>
      <c r="B145" s="92">
        <v>43</v>
      </c>
      <c r="C145" s="92">
        <v>23</v>
      </c>
      <c r="D145" s="92" t="s">
        <v>308</v>
      </c>
      <c r="E145" s="92" t="s">
        <v>308</v>
      </c>
      <c r="F145" s="92" t="s">
        <v>308</v>
      </c>
      <c r="G145" s="92">
        <v>4</v>
      </c>
      <c r="H145" s="92">
        <v>3</v>
      </c>
      <c r="I145" s="92">
        <v>13</v>
      </c>
    </row>
    <row r="146" spans="1:9">
      <c r="A146" s="85" t="s">
        <v>49</v>
      </c>
      <c r="B146" s="92">
        <v>62</v>
      </c>
      <c r="C146" s="92">
        <v>15</v>
      </c>
      <c r="D146" s="92" t="s">
        <v>308</v>
      </c>
      <c r="E146" s="92">
        <v>2</v>
      </c>
      <c r="F146" s="92" t="s">
        <v>308</v>
      </c>
      <c r="G146" s="92">
        <v>1</v>
      </c>
      <c r="H146" s="92">
        <v>2</v>
      </c>
      <c r="I146" s="92">
        <v>42</v>
      </c>
    </row>
    <row r="147" spans="1:9">
      <c r="A147" s="85" t="s">
        <v>269</v>
      </c>
      <c r="B147" s="92">
        <v>104</v>
      </c>
      <c r="C147" s="92">
        <v>35</v>
      </c>
      <c r="D147" s="92" t="s">
        <v>308</v>
      </c>
      <c r="E147" s="92" t="s">
        <v>308</v>
      </c>
      <c r="F147" s="92" t="s">
        <v>308</v>
      </c>
      <c r="G147" s="92">
        <v>2</v>
      </c>
      <c r="H147" s="92">
        <v>8</v>
      </c>
      <c r="I147" s="92">
        <v>59</v>
      </c>
    </row>
    <row r="148" spans="1:9">
      <c r="A148" s="85" t="s">
        <v>305</v>
      </c>
      <c r="B148" s="92">
        <v>168</v>
      </c>
      <c r="C148" s="92">
        <v>70</v>
      </c>
      <c r="D148" s="92" t="s">
        <v>308</v>
      </c>
      <c r="E148" s="92" t="s">
        <v>308</v>
      </c>
      <c r="F148" s="92" t="s">
        <v>308</v>
      </c>
      <c r="G148" s="92">
        <v>3</v>
      </c>
      <c r="H148" s="92">
        <v>2</v>
      </c>
      <c r="I148" s="92">
        <v>93</v>
      </c>
    </row>
    <row r="149" spans="1:9">
      <c r="A149" s="85" t="s">
        <v>111</v>
      </c>
      <c r="B149" s="155">
        <v>5097</v>
      </c>
      <c r="C149" s="155">
        <v>750</v>
      </c>
      <c r="D149" s="155">
        <v>269</v>
      </c>
      <c r="E149" s="155">
        <v>70</v>
      </c>
      <c r="F149" s="155">
        <v>277</v>
      </c>
      <c r="G149" s="155">
        <v>60</v>
      </c>
      <c r="H149" s="155">
        <v>985</v>
      </c>
      <c r="I149" s="155">
        <v>2686</v>
      </c>
    </row>
    <row r="150" spans="1:9">
      <c r="A150" s="85" t="s">
        <v>40</v>
      </c>
      <c r="B150" s="155">
        <v>2211</v>
      </c>
      <c r="C150" s="155">
        <v>260</v>
      </c>
      <c r="D150" s="155">
        <v>46</v>
      </c>
      <c r="E150" s="155">
        <v>17</v>
      </c>
      <c r="F150" s="155">
        <v>49</v>
      </c>
      <c r="G150" s="155">
        <v>5</v>
      </c>
      <c r="H150" s="155">
        <v>794</v>
      </c>
      <c r="I150" s="155">
        <v>1040</v>
      </c>
    </row>
    <row r="151" spans="1:9">
      <c r="A151" s="85" t="s">
        <v>41</v>
      </c>
      <c r="B151" s="155">
        <v>483</v>
      </c>
      <c r="C151" s="155">
        <v>65</v>
      </c>
      <c r="D151" s="155">
        <v>65</v>
      </c>
      <c r="E151" s="155">
        <v>10</v>
      </c>
      <c r="F151" s="155">
        <v>35</v>
      </c>
      <c r="G151" s="155">
        <v>6</v>
      </c>
      <c r="H151" s="155">
        <v>43</v>
      </c>
      <c r="I151" s="155">
        <v>259</v>
      </c>
    </row>
    <row r="152" spans="1:9" ht="17.25" customHeight="1">
      <c r="A152" s="85" t="s">
        <v>42</v>
      </c>
      <c r="B152" s="155">
        <v>593</v>
      </c>
      <c r="C152" s="155">
        <v>103</v>
      </c>
      <c r="D152" s="155">
        <v>54</v>
      </c>
      <c r="E152" s="155">
        <v>17</v>
      </c>
      <c r="F152" s="155">
        <v>31</v>
      </c>
      <c r="G152" s="155">
        <v>5</v>
      </c>
      <c r="H152" s="155">
        <v>32</v>
      </c>
      <c r="I152" s="155">
        <v>351</v>
      </c>
    </row>
    <row r="153" spans="1:9">
      <c r="A153" s="85" t="s">
        <v>43</v>
      </c>
      <c r="B153" s="155">
        <v>532</v>
      </c>
      <c r="C153" s="155">
        <v>72</v>
      </c>
      <c r="D153" s="155">
        <v>47</v>
      </c>
      <c r="E153" s="155">
        <v>1</v>
      </c>
      <c r="F153" s="155">
        <v>47</v>
      </c>
      <c r="G153" s="155">
        <v>31</v>
      </c>
      <c r="H153" s="155">
        <v>33</v>
      </c>
      <c r="I153" s="155">
        <v>301</v>
      </c>
    </row>
    <row r="154" spans="1:9">
      <c r="A154" s="85" t="s">
        <v>44</v>
      </c>
      <c r="B154" s="155">
        <v>656</v>
      </c>
      <c r="C154" s="155">
        <v>124</v>
      </c>
      <c r="D154" s="155">
        <v>41</v>
      </c>
      <c r="E154" s="155">
        <v>19</v>
      </c>
      <c r="F154" s="155">
        <v>66</v>
      </c>
      <c r="G154" s="155">
        <v>8</v>
      </c>
      <c r="H154" s="155">
        <v>55</v>
      </c>
      <c r="I154" s="155">
        <v>343</v>
      </c>
    </row>
    <row r="155" spans="1:9">
      <c r="A155" s="85" t="s">
        <v>45</v>
      </c>
      <c r="B155" s="155">
        <v>179</v>
      </c>
      <c r="C155" s="155">
        <v>38</v>
      </c>
      <c r="D155" s="155">
        <v>6</v>
      </c>
      <c r="E155" s="155">
        <v>4</v>
      </c>
      <c r="F155" s="155">
        <v>21</v>
      </c>
      <c r="G155" s="155">
        <v>4</v>
      </c>
      <c r="H155" s="155">
        <v>10</v>
      </c>
      <c r="I155" s="155">
        <v>96</v>
      </c>
    </row>
    <row r="156" spans="1:9">
      <c r="A156" s="85" t="s">
        <v>46</v>
      </c>
      <c r="B156" s="155">
        <v>25</v>
      </c>
      <c r="C156" s="155">
        <v>4</v>
      </c>
      <c r="D156" s="155">
        <v>2</v>
      </c>
      <c r="E156" s="155" t="s">
        <v>308</v>
      </c>
      <c r="F156" s="155">
        <v>2</v>
      </c>
      <c r="G156" s="155" t="s">
        <v>308</v>
      </c>
      <c r="H156" s="155">
        <v>3</v>
      </c>
      <c r="I156" s="155">
        <v>14</v>
      </c>
    </row>
    <row r="157" spans="1:9">
      <c r="A157" s="85" t="s">
        <v>47</v>
      </c>
      <c r="B157" s="155">
        <v>21</v>
      </c>
      <c r="C157" s="155">
        <v>7</v>
      </c>
      <c r="D157" s="155">
        <v>4</v>
      </c>
      <c r="E157" s="155" t="s">
        <v>308</v>
      </c>
      <c r="F157" s="155" t="s">
        <v>308</v>
      </c>
      <c r="G157" s="155" t="s">
        <v>308</v>
      </c>
      <c r="H157" s="155">
        <v>1</v>
      </c>
      <c r="I157" s="155">
        <v>9</v>
      </c>
    </row>
    <row r="158" spans="1:9">
      <c r="A158" s="85" t="s">
        <v>48</v>
      </c>
      <c r="B158" s="155">
        <v>22</v>
      </c>
      <c r="C158" s="155">
        <v>5</v>
      </c>
      <c r="D158" s="155" t="s">
        <v>308</v>
      </c>
      <c r="E158" s="155" t="s">
        <v>308</v>
      </c>
      <c r="F158" s="155" t="s">
        <v>308</v>
      </c>
      <c r="G158" s="155" t="s">
        <v>308</v>
      </c>
      <c r="H158" s="155">
        <v>1</v>
      </c>
      <c r="I158" s="155">
        <v>16</v>
      </c>
    </row>
    <row r="159" spans="1:9">
      <c r="A159" s="85" t="s">
        <v>49</v>
      </c>
      <c r="B159" s="155">
        <v>89</v>
      </c>
      <c r="C159" s="155">
        <v>19</v>
      </c>
      <c r="D159" s="155" t="s">
        <v>308</v>
      </c>
      <c r="E159" s="155">
        <v>2</v>
      </c>
      <c r="F159" s="155">
        <v>8</v>
      </c>
      <c r="G159" s="155" t="s">
        <v>308</v>
      </c>
      <c r="H159" s="155">
        <v>6</v>
      </c>
      <c r="I159" s="155">
        <v>54</v>
      </c>
    </row>
    <row r="160" spans="1:9">
      <c r="A160" s="85" t="s">
        <v>269</v>
      </c>
      <c r="B160" s="155">
        <v>143</v>
      </c>
      <c r="C160" s="155">
        <v>28</v>
      </c>
      <c r="D160" s="155">
        <v>3</v>
      </c>
      <c r="E160" s="155" t="s">
        <v>308</v>
      </c>
      <c r="F160" s="155">
        <v>15</v>
      </c>
      <c r="G160" s="155">
        <v>1</v>
      </c>
      <c r="H160" s="155">
        <v>3</v>
      </c>
      <c r="I160" s="155">
        <v>93</v>
      </c>
    </row>
    <row r="161" spans="1:9">
      <c r="A161" s="85" t="s">
        <v>305</v>
      </c>
      <c r="B161" s="155">
        <v>142</v>
      </c>
      <c r="C161" s="155">
        <v>25</v>
      </c>
      <c r="D161" s="155">
        <v>1</v>
      </c>
      <c r="E161" s="155" t="s">
        <v>308</v>
      </c>
      <c r="F161" s="155">
        <v>3</v>
      </c>
      <c r="G161" s="155" t="s">
        <v>308</v>
      </c>
      <c r="H161" s="155">
        <v>4</v>
      </c>
      <c r="I161" s="155">
        <v>109</v>
      </c>
    </row>
    <row r="162" spans="1:9" s="13" customFormat="1" ht="34.5">
      <c r="A162" s="85" t="s">
        <v>309</v>
      </c>
      <c r="B162" s="155">
        <v>1</v>
      </c>
      <c r="C162" s="92" t="s">
        <v>308</v>
      </c>
      <c r="D162" s="92" t="s">
        <v>308</v>
      </c>
      <c r="E162" s="92" t="s">
        <v>308</v>
      </c>
      <c r="F162" s="92" t="s">
        <v>308</v>
      </c>
      <c r="G162" s="92" t="s">
        <v>308</v>
      </c>
      <c r="H162" s="92" t="s">
        <v>308</v>
      </c>
      <c r="I162" s="155">
        <v>1</v>
      </c>
    </row>
    <row r="163" spans="1:9">
      <c r="A163" s="85" t="s">
        <v>112</v>
      </c>
      <c r="B163" s="92">
        <v>6391</v>
      </c>
      <c r="C163" s="155">
        <v>1095</v>
      </c>
      <c r="D163" s="155">
        <v>210</v>
      </c>
      <c r="E163" s="155">
        <v>39</v>
      </c>
      <c r="F163" s="155">
        <v>77</v>
      </c>
      <c r="G163" s="155">
        <v>141</v>
      </c>
      <c r="H163" s="155">
        <v>528</v>
      </c>
      <c r="I163" s="92">
        <v>4301</v>
      </c>
    </row>
    <row r="164" spans="1:9">
      <c r="A164" s="85" t="s">
        <v>40</v>
      </c>
      <c r="B164" s="92">
        <v>3689</v>
      </c>
      <c r="C164" s="92">
        <v>427</v>
      </c>
      <c r="D164" s="92">
        <v>51</v>
      </c>
      <c r="E164" s="92">
        <v>19</v>
      </c>
      <c r="F164" s="92">
        <v>21</v>
      </c>
      <c r="G164" s="92">
        <v>66</v>
      </c>
      <c r="H164" s="92">
        <v>436</v>
      </c>
      <c r="I164" s="92">
        <v>2669</v>
      </c>
    </row>
    <row r="165" spans="1:9">
      <c r="A165" s="85" t="s">
        <v>41</v>
      </c>
      <c r="B165" s="92">
        <v>771</v>
      </c>
      <c r="C165" s="92">
        <v>142</v>
      </c>
      <c r="D165" s="92">
        <v>56</v>
      </c>
      <c r="E165" s="92">
        <v>8</v>
      </c>
      <c r="F165" s="92">
        <v>10</v>
      </c>
      <c r="G165" s="92">
        <v>23</v>
      </c>
      <c r="H165" s="92">
        <v>29</v>
      </c>
      <c r="I165" s="92">
        <v>503</v>
      </c>
    </row>
    <row r="166" spans="1:9">
      <c r="A166" s="85" t="s">
        <v>42</v>
      </c>
      <c r="B166" s="92">
        <v>697</v>
      </c>
      <c r="C166" s="92">
        <v>198</v>
      </c>
      <c r="D166" s="92">
        <v>55</v>
      </c>
      <c r="E166" s="92">
        <v>4</v>
      </c>
      <c r="F166" s="92">
        <v>12</v>
      </c>
      <c r="G166" s="92">
        <v>21</v>
      </c>
      <c r="H166" s="92">
        <v>30</v>
      </c>
      <c r="I166" s="92">
        <v>377</v>
      </c>
    </row>
    <row r="167" spans="1:9">
      <c r="A167" s="85" t="s">
        <v>43</v>
      </c>
      <c r="B167" s="92">
        <v>476</v>
      </c>
      <c r="C167" s="92">
        <v>116</v>
      </c>
      <c r="D167" s="92">
        <v>21</v>
      </c>
      <c r="E167" s="92">
        <v>1</v>
      </c>
      <c r="F167" s="92">
        <v>12</v>
      </c>
      <c r="G167" s="92">
        <v>14</v>
      </c>
      <c r="H167" s="92">
        <v>12</v>
      </c>
      <c r="I167" s="92">
        <v>300</v>
      </c>
    </row>
    <row r="168" spans="1:9">
      <c r="A168" s="85" t="s">
        <v>44</v>
      </c>
      <c r="B168" s="92">
        <v>386</v>
      </c>
      <c r="C168" s="92">
        <v>105</v>
      </c>
      <c r="D168" s="92">
        <v>20</v>
      </c>
      <c r="E168" s="92">
        <v>4</v>
      </c>
      <c r="F168" s="92">
        <v>14</v>
      </c>
      <c r="G168" s="92">
        <v>12</v>
      </c>
      <c r="H168" s="92">
        <v>15</v>
      </c>
      <c r="I168" s="92">
        <v>216</v>
      </c>
    </row>
    <row r="169" spans="1:9">
      <c r="A169" s="85" t="s">
        <v>45</v>
      </c>
      <c r="B169" s="92">
        <v>98</v>
      </c>
      <c r="C169" s="92">
        <v>30</v>
      </c>
      <c r="D169" s="92">
        <v>6</v>
      </c>
      <c r="E169" s="92" t="s">
        <v>308</v>
      </c>
      <c r="F169" s="92">
        <v>3</v>
      </c>
      <c r="G169" s="92">
        <v>2</v>
      </c>
      <c r="H169" s="92">
        <v>1</v>
      </c>
      <c r="I169" s="92">
        <v>56</v>
      </c>
    </row>
    <row r="170" spans="1:9">
      <c r="A170" s="85" t="s">
        <v>46</v>
      </c>
      <c r="B170" s="92">
        <v>45</v>
      </c>
      <c r="C170" s="92">
        <v>3</v>
      </c>
      <c r="D170" s="92">
        <v>1</v>
      </c>
      <c r="E170" s="92">
        <v>2</v>
      </c>
      <c r="F170" s="92" t="s">
        <v>308</v>
      </c>
      <c r="G170" s="92">
        <v>1</v>
      </c>
      <c r="H170" s="92">
        <v>4</v>
      </c>
      <c r="I170" s="92">
        <v>34</v>
      </c>
    </row>
    <row r="171" spans="1:9">
      <c r="A171" s="85" t="s">
        <v>47</v>
      </c>
      <c r="B171" s="92">
        <v>8</v>
      </c>
      <c r="C171" s="92">
        <v>2</v>
      </c>
      <c r="D171" s="92" t="s">
        <v>308</v>
      </c>
      <c r="E171" s="92" t="s">
        <v>308</v>
      </c>
      <c r="F171" s="92" t="s">
        <v>308</v>
      </c>
      <c r="G171" s="92" t="s">
        <v>308</v>
      </c>
      <c r="H171" s="92" t="s">
        <v>308</v>
      </c>
      <c r="I171" s="92">
        <v>6</v>
      </c>
    </row>
    <row r="172" spans="1:9">
      <c r="A172" s="85" t="s">
        <v>48</v>
      </c>
      <c r="B172" s="92">
        <v>18</v>
      </c>
      <c r="C172" s="92">
        <v>2</v>
      </c>
      <c r="D172" s="92" t="s">
        <v>308</v>
      </c>
      <c r="E172" s="92" t="s">
        <v>308</v>
      </c>
      <c r="F172" s="92" t="s">
        <v>308</v>
      </c>
      <c r="G172" s="92" t="s">
        <v>308</v>
      </c>
      <c r="H172" s="92" t="s">
        <v>308</v>
      </c>
      <c r="I172" s="92">
        <v>16</v>
      </c>
    </row>
    <row r="173" spans="1:9">
      <c r="A173" s="85" t="s">
        <v>49</v>
      </c>
      <c r="B173" s="92">
        <v>56</v>
      </c>
      <c r="C173" s="92">
        <v>13</v>
      </c>
      <c r="D173" s="92" t="s">
        <v>308</v>
      </c>
      <c r="E173" s="92">
        <v>1</v>
      </c>
      <c r="F173" s="92">
        <v>1</v>
      </c>
      <c r="G173" s="92" t="s">
        <v>308</v>
      </c>
      <c r="H173" s="92" t="s">
        <v>308</v>
      </c>
      <c r="I173" s="92">
        <v>41</v>
      </c>
    </row>
    <row r="174" spans="1:9">
      <c r="A174" s="85" t="s">
        <v>269</v>
      </c>
      <c r="B174" s="92">
        <v>90</v>
      </c>
      <c r="C174" s="92">
        <v>32</v>
      </c>
      <c r="D174" s="92" t="s">
        <v>308</v>
      </c>
      <c r="E174" s="92" t="s">
        <v>308</v>
      </c>
      <c r="F174" s="92">
        <v>1</v>
      </c>
      <c r="G174" s="92">
        <v>1</v>
      </c>
      <c r="H174" s="92" t="s">
        <v>308</v>
      </c>
      <c r="I174" s="92">
        <v>56</v>
      </c>
    </row>
    <row r="175" spans="1:9">
      <c r="A175" s="85" t="s">
        <v>305</v>
      </c>
      <c r="B175" s="92">
        <v>57</v>
      </c>
      <c r="C175" s="92">
        <v>25</v>
      </c>
      <c r="D175" s="92" t="s">
        <v>308</v>
      </c>
      <c r="E175" s="92" t="s">
        <v>308</v>
      </c>
      <c r="F175" s="92">
        <v>3</v>
      </c>
      <c r="G175" s="92">
        <v>1</v>
      </c>
      <c r="H175" s="92">
        <v>1</v>
      </c>
      <c r="I175" s="92">
        <v>27</v>
      </c>
    </row>
    <row r="176" spans="1:9">
      <c r="A176" s="85" t="s">
        <v>113</v>
      </c>
      <c r="B176" s="92">
        <v>6758</v>
      </c>
      <c r="C176" s="92">
        <v>1095</v>
      </c>
      <c r="D176" s="92">
        <v>186</v>
      </c>
      <c r="E176" s="92">
        <v>23</v>
      </c>
      <c r="F176" s="92">
        <v>131</v>
      </c>
      <c r="G176" s="92">
        <v>100</v>
      </c>
      <c r="H176" s="92">
        <v>1051</v>
      </c>
      <c r="I176" s="92">
        <v>4172</v>
      </c>
    </row>
    <row r="177" spans="1:9">
      <c r="A177" s="85" t="s">
        <v>40</v>
      </c>
      <c r="B177" s="92">
        <v>2874</v>
      </c>
      <c r="C177" s="92">
        <v>315</v>
      </c>
      <c r="D177" s="92">
        <v>64</v>
      </c>
      <c r="E177" s="92">
        <v>2</v>
      </c>
      <c r="F177" s="92">
        <v>25</v>
      </c>
      <c r="G177" s="92">
        <v>14</v>
      </c>
      <c r="H177" s="92">
        <v>776</v>
      </c>
      <c r="I177" s="92">
        <v>1678</v>
      </c>
    </row>
    <row r="178" spans="1:9">
      <c r="A178" s="85" t="s">
        <v>41</v>
      </c>
      <c r="B178" s="92">
        <v>685</v>
      </c>
      <c r="C178" s="92">
        <v>148</v>
      </c>
      <c r="D178" s="92">
        <v>33</v>
      </c>
      <c r="E178" s="92">
        <v>9</v>
      </c>
      <c r="F178" s="92">
        <v>19</v>
      </c>
      <c r="G178" s="92">
        <v>19</v>
      </c>
      <c r="H178" s="92">
        <v>51</v>
      </c>
      <c r="I178" s="92">
        <v>406</v>
      </c>
    </row>
    <row r="179" spans="1:9">
      <c r="A179" s="85" t="s">
        <v>42</v>
      </c>
      <c r="B179" s="92">
        <v>968</v>
      </c>
      <c r="C179" s="92">
        <v>167</v>
      </c>
      <c r="D179" s="92">
        <v>41</v>
      </c>
      <c r="E179" s="92">
        <v>9</v>
      </c>
      <c r="F179" s="92">
        <v>29</v>
      </c>
      <c r="G179" s="92">
        <v>21</v>
      </c>
      <c r="H179" s="92">
        <v>104</v>
      </c>
      <c r="I179" s="92">
        <v>597</v>
      </c>
    </row>
    <row r="180" spans="1:9">
      <c r="A180" s="85" t="s">
        <v>43</v>
      </c>
      <c r="B180" s="92">
        <v>500</v>
      </c>
      <c r="C180" s="92">
        <v>92</v>
      </c>
      <c r="D180" s="92">
        <v>13</v>
      </c>
      <c r="E180" s="92">
        <v>2</v>
      </c>
      <c r="F180" s="92">
        <v>15</v>
      </c>
      <c r="G180" s="92">
        <v>12</v>
      </c>
      <c r="H180" s="92">
        <v>34</v>
      </c>
      <c r="I180" s="92">
        <v>332</v>
      </c>
    </row>
    <row r="181" spans="1:9">
      <c r="A181" s="85" t="s">
        <v>44</v>
      </c>
      <c r="B181" s="92">
        <v>647</v>
      </c>
      <c r="C181" s="92">
        <v>142</v>
      </c>
      <c r="D181" s="92">
        <v>25</v>
      </c>
      <c r="E181" s="92">
        <v>1</v>
      </c>
      <c r="F181" s="92">
        <v>22</v>
      </c>
      <c r="G181" s="92">
        <v>19</v>
      </c>
      <c r="H181" s="92">
        <v>27</v>
      </c>
      <c r="I181" s="92">
        <v>411</v>
      </c>
    </row>
    <row r="182" spans="1:9">
      <c r="A182" s="85" t="s">
        <v>45</v>
      </c>
      <c r="B182" s="92">
        <v>296</v>
      </c>
      <c r="C182" s="92">
        <v>87</v>
      </c>
      <c r="D182" s="92">
        <v>5</v>
      </c>
      <c r="E182" s="92" t="s">
        <v>308</v>
      </c>
      <c r="F182" s="92">
        <v>9</v>
      </c>
      <c r="G182" s="92">
        <v>8</v>
      </c>
      <c r="H182" s="92">
        <v>16</v>
      </c>
      <c r="I182" s="92">
        <v>171</v>
      </c>
    </row>
    <row r="183" spans="1:9">
      <c r="A183" s="85" t="s">
        <v>46</v>
      </c>
      <c r="B183" s="92">
        <v>146</v>
      </c>
      <c r="C183" s="92">
        <v>22</v>
      </c>
      <c r="D183" s="92">
        <v>2</v>
      </c>
      <c r="E183" s="92" t="s">
        <v>308</v>
      </c>
      <c r="F183" s="92">
        <v>5</v>
      </c>
      <c r="G183" s="92" t="s">
        <v>308</v>
      </c>
      <c r="H183" s="92">
        <v>12</v>
      </c>
      <c r="I183" s="92">
        <v>105</v>
      </c>
    </row>
    <row r="184" spans="1:9">
      <c r="A184" s="85" t="s">
        <v>47</v>
      </c>
      <c r="B184" s="92">
        <v>112</v>
      </c>
      <c r="C184" s="92">
        <v>25</v>
      </c>
      <c r="D184" s="92" t="s">
        <v>308</v>
      </c>
      <c r="E184" s="92" t="s">
        <v>308</v>
      </c>
      <c r="F184" s="92">
        <v>2</v>
      </c>
      <c r="G184" s="92">
        <v>1</v>
      </c>
      <c r="H184" s="92">
        <v>8</v>
      </c>
      <c r="I184" s="92">
        <v>76</v>
      </c>
    </row>
    <row r="185" spans="1:9">
      <c r="A185" s="85" t="s">
        <v>48</v>
      </c>
      <c r="B185" s="92">
        <v>107</v>
      </c>
      <c r="C185" s="92">
        <v>16</v>
      </c>
      <c r="D185" s="92">
        <v>1</v>
      </c>
      <c r="E185" s="92" t="s">
        <v>308</v>
      </c>
      <c r="F185" s="92" t="s">
        <v>308</v>
      </c>
      <c r="G185" s="92" t="s">
        <v>308</v>
      </c>
      <c r="H185" s="92">
        <v>5</v>
      </c>
      <c r="I185" s="92">
        <v>85</v>
      </c>
    </row>
    <row r="186" spans="1:9">
      <c r="A186" s="85" t="s">
        <v>49</v>
      </c>
      <c r="B186" s="92">
        <v>86</v>
      </c>
      <c r="C186" s="92">
        <v>24</v>
      </c>
      <c r="D186" s="92">
        <v>1</v>
      </c>
      <c r="E186" s="92" t="s">
        <v>308</v>
      </c>
      <c r="F186" s="92">
        <v>1</v>
      </c>
      <c r="G186" s="92">
        <v>2</v>
      </c>
      <c r="H186" s="92">
        <v>6</v>
      </c>
      <c r="I186" s="92">
        <v>52</v>
      </c>
    </row>
    <row r="187" spans="1:9">
      <c r="A187" s="85" t="s">
        <v>269</v>
      </c>
      <c r="B187" s="92">
        <v>147</v>
      </c>
      <c r="C187" s="92">
        <v>29</v>
      </c>
      <c r="D187" s="92">
        <v>1</v>
      </c>
      <c r="E187" s="92" t="s">
        <v>308</v>
      </c>
      <c r="F187" s="92">
        <v>3</v>
      </c>
      <c r="G187" s="92">
        <v>2</v>
      </c>
      <c r="H187" s="92">
        <v>11</v>
      </c>
      <c r="I187" s="92">
        <v>101</v>
      </c>
    </row>
    <row r="188" spans="1:9">
      <c r="A188" s="86" t="s">
        <v>305</v>
      </c>
      <c r="B188" s="120">
        <v>190</v>
      </c>
      <c r="C188" s="120">
        <v>28</v>
      </c>
      <c r="D188" s="120" t="s">
        <v>308</v>
      </c>
      <c r="E188" s="120" t="s">
        <v>308</v>
      </c>
      <c r="F188" s="120">
        <v>1</v>
      </c>
      <c r="G188" s="120">
        <v>2</v>
      </c>
      <c r="H188" s="120">
        <v>1</v>
      </c>
      <c r="I188" s="120">
        <v>158</v>
      </c>
    </row>
    <row r="189" spans="1:9">
      <c r="B189" s="156"/>
      <c r="C189" s="156"/>
      <c r="D189" s="156"/>
      <c r="E189" s="156"/>
      <c r="F189" s="156"/>
      <c r="G189" s="156"/>
      <c r="H189" s="156"/>
      <c r="I189" s="156"/>
    </row>
  </sheetData>
  <mergeCells count="4">
    <mergeCell ref="A1:I1"/>
    <mergeCell ref="B3:B4"/>
    <mergeCell ref="C3:I3"/>
    <mergeCell ref="A3:A4"/>
  </mergeCells>
  <pageMargins left="0.78740157480314965" right="0.78740157480314965" top="0.39370078740157483" bottom="0.78740157480314965"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dimension ref="A1:I123"/>
  <sheetViews>
    <sheetView workbookViewId="0">
      <selection activeCell="S96" sqref="S96"/>
    </sheetView>
  </sheetViews>
  <sheetFormatPr defaultRowHeight="15"/>
  <cols>
    <col min="1" max="1" width="15.140625" customWidth="1"/>
    <col min="7" max="7" width="11" customWidth="1"/>
  </cols>
  <sheetData>
    <row r="1" spans="1:9">
      <c r="A1" s="44"/>
      <c r="B1" s="44"/>
      <c r="C1" s="44"/>
      <c r="D1" s="44"/>
      <c r="E1" s="44"/>
      <c r="F1" s="44"/>
      <c r="G1" s="44"/>
      <c r="H1" s="44"/>
      <c r="I1" s="54" t="s">
        <v>104</v>
      </c>
    </row>
    <row r="2" spans="1:9">
      <c r="A2" s="44"/>
      <c r="B2" s="44"/>
      <c r="C2" s="44"/>
      <c r="D2" s="44"/>
      <c r="E2" s="44"/>
      <c r="F2" s="44"/>
      <c r="G2" s="44"/>
      <c r="H2" s="44"/>
      <c r="I2" s="54" t="s">
        <v>101</v>
      </c>
    </row>
    <row r="3" spans="1:9" ht="21.75" customHeight="1">
      <c r="A3" s="210"/>
      <c r="B3" s="188" t="s">
        <v>0</v>
      </c>
      <c r="C3" s="178" t="s">
        <v>16</v>
      </c>
      <c r="D3" s="176"/>
      <c r="E3" s="176"/>
      <c r="F3" s="176"/>
      <c r="G3" s="176"/>
      <c r="H3" s="176"/>
      <c r="I3" s="179"/>
    </row>
    <row r="4" spans="1:9" ht="24" customHeight="1">
      <c r="A4" s="211"/>
      <c r="B4" s="188"/>
      <c r="C4" s="178" t="s">
        <v>18</v>
      </c>
      <c r="D4" s="176"/>
      <c r="E4" s="176"/>
      <c r="F4" s="176"/>
      <c r="G4" s="176"/>
      <c r="H4" s="176"/>
      <c r="I4" s="179"/>
    </row>
    <row r="5" spans="1:9" ht="45">
      <c r="A5" s="212"/>
      <c r="B5" s="188"/>
      <c r="C5" s="81" t="s">
        <v>35</v>
      </c>
      <c r="D5" s="81" t="s">
        <v>67</v>
      </c>
      <c r="E5" s="81" t="s">
        <v>68</v>
      </c>
      <c r="F5" s="81" t="s">
        <v>69</v>
      </c>
      <c r="G5" s="81" t="s">
        <v>52</v>
      </c>
      <c r="H5" s="56" t="s">
        <v>50</v>
      </c>
      <c r="I5" s="57" t="s">
        <v>116</v>
      </c>
    </row>
    <row r="6" spans="1:9" ht="24" customHeight="1">
      <c r="A6" s="89" t="s">
        <v>77</v>
      </c>
      <c r="B6" s="92">
        <v>56617</v>
      </c>
      <c r="C6" s="92">
        <v>13105</v>
      </c>
      <c r="D6" s="92">
        <v>1068</v>
      </c>
      <c r="E6" s="92">
        <v>241</v>
      </c>
      <c r="F6" s="92">
        <v>160</v>
      </c>
      <c r="G6" s="92">
        <v>4232</v>
      </c>
      <c r="H6" s="92">
        <v>1859</v>
      </c>
      <c r="I6" s="92">
        <v>35952</v>
      </c>
    </row>
    <row r="7" spans="1:9">
      <c r="A7" s="85" t="s">
        <v>40</v>
      </c>
      <c r="B7" s="92">
        <v>38504</v>
      </c>
      <c r="C7" s="92">
        <v>6856</v>
      </c>
      <c r="D7" s="92">
        <v>614</v>
      </c>
      <c r="E7" s="92">
        <v>215</v>
      </c>
      <c r="F7" s="92">
        <v>67</v>
      </c>
      <c r="G7" s="92">
        <v>1996</v>
      </c>
      <c r="H7" s="92">
        <v>1777</v>
      </c>
      <c r="I7" s="92">
        <v>26979</v>
      </c>
    </row>
    <row r="8" spans="1:9">
      <c r="A8" s="85" t="s">
        <v>41</v>
      </c>
      <c r="B8" s="92">
        <v>2060</v>
      </c>
      <c r="C8" s="92">
        <v>344</v>
      </c>
      <c r="D8" s="92">
        <v>127</v>
      </c>
      <c r="E8" s="92">
        <v>4</v>
      </c>
      <c r="F8" s="92">
        <v>23</v>
      </c>
      <c r="G8" s="92">
        <v>372</v>
      </c>
      <c r="H8" s="92">
        <v>18</v>
      </c>
      <c r="I8" s="92">
        <v>1172</v>
      </c>
    </row>
    <row r="9" spans="1:9">
      <c r="A9" s="85" t="s">
        <v>42</v>
      </c>
      <c r="B9" s="92">
        <v>1607</v>
      </c>
      <c r="C9" s="92">
        <v>366</v>
      </c>
      <c r="D9" s="92">
        <v>92</v>
      </c>
      <c r="E9" s="92">
        <v>7</v>
      </c>
      <c r="F9" s="92">
        <v>15</v>
      </c>
      <c r="G9" s="92">
        <v>280</v>
      </c>
      <c r="H9" s="92">
        <v>25</v>
      </c>
      <c r="I9" s="92">
        <v>822</v>
      </c>
    </row>
    <row r="10" spans="1:9">
      <c r="A10" s="85" t="s">
        <v>43</v>
      </c>
      <c r="B10" s="92">
        <v>1583</v>
      </c>
      <c r="C10" s="92">
        <v>437</v>
      </c>
      <c r="D10" s="92">
        <v>66</v>
      </c>
      <c r="E10" s="92">
        <v>3</v>
      </c>
      <c r="F10" s="92">
        <v>1</v>
      </c>
      <c r="G10" s="92">
        <v>312</v>
      </c>
      <c r="H10" s="92">
        <v>10</v>
      </c>
      <c r="I10" s="92">
        <v>754</v>
      </c>
    </row>
    <row r="11" spans="1:9">
      <c r="A11" s="85" t="s">
        <v>44</v>
      </c>
      <c r="B11" s="92">
        <v>2482</v>
      </c>
      <c r="C11" s="92">
        <v>788</v>
      </c>
      <c r="D11" s="92">
        <v>93</v>
      </c>
      <c r="E11" s="92">
        <v>3</v>
      </c>
      <c r="F11" s="92">
        <v>11</v>
      </c>
      <c r="G11" s="92">
        <v>402</v>
      </c>
      <c r="H11" s="92">
        <v>9</v>
      </c>
      <c r="I11" s="92">
        <v>1176</v>
      </c>
    </row>
    <row r="12" spans="1:9">
      <c r="A12" s="85" t="s">
        <v>45</v>
      </c>
      <c r="B12" s="92">
        <v>1656</v>
      </c>
      <c r="C12" s="92">
        <v>606</v>
      </c>
      <c r="D12" s="92">
        <v>52</v>
      </c>
      <c r="E12" s="92">
        <v>4</v>
      </c>
      <c r="F12" s="92">
        <v>9</v>
      </c>
      <c r="G12" s="92">
        <v>280</v>
      </c>
      <c r="H12" s="92">
        <v>4</v>
      </c>
      <c r="I12" s="92">
        <v>701</v>
      </c>
    </row>
    <row r="13" spans="1:9">
      <c r="A13" s="85" t="s">
        <v>46</v>
      </c>
      <c r="B13" s="92">
        <v>1047</v>
      </c>
      <c r="C13" s="92">
        <v>457</v>
      </c>
      <c r="D13" s="92">
        <v>9</v>
      </c>
      <c r="E13" s="92">
        <v>1</v>
      </c>
      <c r="F13" s="92">
        <v>8</v>
      </c>
      <c r="G13" s="92">
        <v>84</v>
      </c>
      <c r="H13" s="92">
        <v>6</v>
      </c>
      <c r="I13" s="92">
        <v>482</v>
      </c>
    </row>
    <row r="14" spans="1:9">
      <c r="A14" s="85" t="s">
        <v>47</v>
      </c>
      <c r="B14" s="92">
        <v>727</v>
      </c>
      <c r="C14" s="92">
        <v>406</v>
      </c>
      <c r="D14" s="92">
        <v>4</v>
      </c>
      <c r="E14" s="92">
        <v>1</v>
      </c>
      <c r="F14" s="92">
        <v>2</v>
      </c>
      <c r="G14" s="92">
        <v>80</v>
      </c>
      <c r="H14" s="92" t="s">
        <v>308</v>
      </c>
      <c r="I14" s="92">
        <v>234</v>
      </c>
    </row>
    <row r="15" spans="1:9">
      <c r="A15" s="85" t="s">
        <v>48</v>
      </c>
      <c r="B15" s="92">
        <v>1147</v>
      </c>
      <c r="C15" s="92">
        <v>588</v>
      </c>
      <c r="D15" s="92">
        <v>4</v>
      </c>
      <c r="E15" s="92">
        <v>2</v>
      </c>
      <c r="F15" s="92">
        <v>4</v>
      </c>
      <c r="G15" s="92">
        <v>118</v>
      </c>
      <c r="H15" s="92">
        <v>4</v>
      </c>
      <c r="I15" s="92">
        <v>427</v>
      </c>
    </row>
    <row r="16" spans="1:9">
      <c r="A16" s="85" t="s">
        <v>49</v>
      </c>
      <c r="B16" s="92">
        <v>1544</v>
      </c>
      <c r="C16" s="92">
        <v>643</v>
      </c>
      <c r="D16" s="92">
        <v>2</v>
      </c>
      <c r="E16" s="92" t="s">
        <v>308</v>
      </c>
      <c r="F16" s="92">
        <v>3</v>
      </c>
      <c r="G16" s="92">
        <v>121</v>
      </c>
      <c r="H16" s="92">
        <v>1</v>
      </c>
      <c r="I16" s="92">
        <v>774</v>
      </c>
    </row>
    <row r="17" spans="1:9">
      <c r="A17" s="85" t="s">
        <v>269</v>
      </c>
      <c r="B17" s="92">
        <v>1663</v>
      </c>
      <c r="C17" s="92">
        <v>536</v>
      </c>
      <c r="D17" s="92">
        <v>1</v>
      </c>
      <c r="E17" s="92" t="s">
        <v>308</v>
      </c>
      <c r="F17" s="92">
        <v>7</v>
      </c>
      <c r="G17" s="92">
        <v>113</v>
      </c>
      <c r="H17" s="92">
        <v>3</v>
      </c>
      <c r="I17" s="92">
        <v>1003</v>
      </c>
    </row>
    <row r="18" spans="1:9">
      <c r="A18" s="85" t="s">
        <v>305</v>
      </c>
      <c r="B18" s="92">
        <v>2597</v>
      </c>
      <c r="C18" s="92">
        <v>1078</v>
      </c>
      <c r="D18" s="92">
        <v>4</v>
      </c>
      <c r="E18" s="92">
        <v>1</v>
      </c>
      <c r="F18" s="92">
        <v>10</v>
      </c>
      <c r="G18" s="92">
        <v>74</v>
      </c>
      <c r="H18" s="92">
        <v>2</v>
      </c>
      <c r="I18" s="92">
        <v>1428</v>
      </c>
    </row>
    <row r="19" spans="1:9">
      <c r="A19" s="85" t="s">
        <v>78</v>
      </c>
      <c r="B19" s="92">
        <v>31559</v>
      </c>
      <c r="C19" s="92">
        <v>8754</v>
      </c>
      <c r="D19" s="92">
        <v>720</v>
      </c>
      <c r="E19" s="92">
        <v>120</v>
      </c>
      <c r="F19" s="92">
        <v>48</v>
      </c>
      <c r="G19" s="92">
        <v>2253</v>
      </c>
      <c r="H19" s="92">
        <v>845</v>
      </c>
      <c r="I19" s="92">
        <v>18819</v>
      </c>
    </row>
    <row r="20" spans="1:9">
      <c r="A20" s="85" t="s">
        <v>40</v>
      </c>
      <c r="B20" s="92">
        <v>20718</v>
      </c>
      <c r="C20" s="92">
        <v>4251</v>
      </c>
      <c r="D20" s="92">
        <v>472</v>
      </c>
      <c r="E20" s="92">
        <v>112</v>
      </c>
      <c r="F20" s="92">
        <v>24</v>
      </c>
      <c r="G20" s="92">
        <v>1272</v>
      </c>
      <c r="H20" s="92">
        <v>822</v>
      </c>
      <c r="I20" s="92">
        <v>13765</v>
      </c>
    </row>
    <row r="21" spans="1:9">
      <c r="A21" s="85" t="s">
        <v>41</v>
      </c>
      <c r="B21" s="92">
        <v>1091</v>
      </c>
      <c r="C21" s="92">
        <v>200</v>
      </c>
      <c r="D21" s="92">
        <v>74</v>
      </c>
      <c r="E21" s="92">
        <v>2</v>
      </c>
      <c r="F21" s="92">
        <v>1</v>
      </c>
      <c r="G21" s="92">
        <v>177</v>
      </c>
      <c r="H21" s="92">
        <v>6</v>
      </c>
      <c r="I21" s="92">
        <v>631</v>
      </c>
    </row>
    <row r="22" spans="1:9">
      <c r="A22" s="85" t="s">
        <v>42</v>
      </c>
      <c r="B22" s="92">
        <v>752</v>
      </c>
      <c r="C22" s="92">
        <v>165</v>
      </c>
      <c r="D22" s="92">
        <v>65</v>
      </c>
      <c r="E22" s="92" t="s">
        <v>308</v>
      </c>
      <c r="F22" s="92" t="s">
        <v>308</v>
      </c>
      <c r="G22" s="92">
        <v>109</v>
      </c>
      <c r="H22" s="92">
        <v>7</v>
      </c>
      <c r="I22" s="92">
        <v>406</v>
      </c>
    </row>
    <row r="23" spans="1:9">
      <c r="A23" s="85" t="s">
        <v>43</v>
      </c>
      <c r="B23" s="92">
        <v>903</v>
      </c>
      <c r="C23" s="92">
        <v>212</v>
      </c>
      <c r="D23" s="92">
        <v>45</v>
      </c>
      <c r="E23" s="92">
        <v>1</v>
      </c>
      <c r="F23" s="92" t="s">
        <v>308</v>
      </c>
      <c r="G23" s="92">
        <v>156</v>
      </c>
      <c r="H23" s="92">
        <v>3</v>
      </c>
      <c r="I23" s="92">
        <v>486</v>
      </c>
    </row>
    <row r="24" spans="1:9">
      <c r="A24" s="85" t="s">
        <v>44</v>
      </c>
      <c r="B24" s="92">
        <v>1358</v>
      </c>
      <c r="C24" s="92">
        <v>475</v>
      </c>
      <c r="D24" s="92">
        <v>34</v>
      </c>
      <c r="E24" s="92">
        <v>2</v>
      </c>
      <c r="F24" s="92">
        <v>3</v>
      </c>
      <c r="G24" s="92">
        <v>203</v>
      </c>
      <c r="H24" s="92">
        <v>2</v>
      </c>
      <c r="I24" s="92">
        <v>639</v>
      </c>
    </row>
    <row r="25" spans="1:9">
      <c r="A25" s="85" t="s">
        <v>45</v>
      </c>
      <c r="B25" s="92">
        <v>806</v>
      </c>
      <c r="C25" s="92">
        <v>370</v>
      </c>
      <c r="D25" s="92">
        <v>14</v>
      </c>
      <c r="E25" s="92" t="s">
        <v>308</v>
      </c>
      <c r="F25" s="92">
        <v>3</v>
      </c>
      <c r="G25" s="92">
        <v>86</v>
      </c>
      <c r="H25" s="92">
        <v>1</v>
      </c>
      <c r="I25" s="92">
        <v>332</v>
      </c>
    </row>
    <row r="26" spans="1:9">
      <c r="A26" s="85" t="s">
        <v>46</v>
      </c>
      <c r="B26" s="92">
        <v>594</v>
      </c>
      <c r="C26" s="92">
        <v>367</v>
      </c>
      <c r="D26" s="92">
        <v>3</v>
      </c>
      <c r="E26" s="92" t="s">
        <v>308</v>
      </c>
      <c r="F26" s="92">
        <v>5</v>
      </c>
      <c r="G26" s="92">
        <v>34</v>
      </c>
      <c r="H26" s="92">
        <v>2</v>
      </c>
      <c r="I26" s="92">
        <v>183</v>
      </c>
    </row>
    <row r="27" spans="1:9">
      <c r="A27" s="85" t="s">
        <v>47</v>
      </c>
      <c r="B27" s="92">
        <v>520</v>
      </c>
      <c r="C27" s="92">
        <v>352</v>
      </c>
      <c r="D27" s="92">
        <v>3</v>
      </c>
      <c r="E27" s="92">
        <v>1</v>
      </c>
      <c r="F27" s="92" t="s">
        <v>308</v>
      </c>
      <c r="G27" s="92">
        <v>33</v>
      </c>
      <c r="H27" s="92" t="s">
        <v>308</v>
      </c>
      <c r="I27" s="92">
        <v>131</v>
      </c>
    </row>
    <row r="28" spans="1:9">
      <c r="A28" s="85" t="s">
        <v>48</v>
      </c>
      <c r="B28" s="92">
        <v>884</v>
      </c>
      <c r="C28" s="92">
        <v>528</v>
      </c>
      <c r="D28" s="92">
        <v>4</v>
      </c>
      <c r="E28" s="92">
        <v>1</v>
      </c>
      <c r="F28" s="92">
        <v>1</v>
      </c>
      <c r="G28" s="92">
        <v>45</v>
      </c>
      <c r="H28" s="92" t="s">
        <v>308</v>
      </c>
      <c r="I28" s="92">
        <v>305</v>
      </c>
    </row>
    <row r="29" spans="1:9">
      <c r="A29" s="85" t="s">
        <v>49</v>
      </c>
      <c r="B29" s="92">
        <v>1137</v>
      </c>
      <c r="C29" s="92">
        <v>546</v>
      </c>
      <c r="D29" s="92">
        <v>1</v>
      </c>
      <c r="E29" s="92" t="s">
        <v>308</v>
      </c>
      <c r="F29" s="92">
        <v>2</v>
      </c>
      <c r="G29" s="92">
        <v>49</v>
      </c>
      <c r="H29" s="92" t="s">
        <v>308</v>
      </c>
      <c r="I29" s="92">
        <v>539</v>
      </c>
    </row>
    <row r="30" spans="1:9">
      <c r="A30" s="85" t="s">
        <v>269</v>
      </c>
      <c r="B30" s="92">
        <v>1005</v>
      </c>
      <c r="C30" s="92">
        <v>435</v>
      </c>
      <c r="D30" s="92">
        <v>1</v>
      </c>
      <c r="E30" s="92" t="s">
        <v>308</v>
      </c>
      <c r="F30" s="92">
        <v>3</v>
      </c>
      <c r="G30" s="92">
        <v>49</v>
      </c>
      <c r="H30" s="92">
        <v>1</v>
      </c>
      <c r="I30" s="92">
        <v>516</v>
      </c>
    </row>
    <row r="31" spans="1:9">
      <c r="A31" s="85" t="s">
        <v>305</v>
      </c>
      <c r="B31" s="92">
        <v>1791</v>
      </c>
      <c r="C31" s="92">
        <v>853</v>
      </c>
      <c r="D31" s="92">
        <v>4</v>
      </c>
      <c r="E31" s="92">
        <v>1</v>
      </c>
      <c r="F31" s="92">
        <v>6</v>
      </c>
      <c r="G31" s="92">
        <v>40</v>
      </c>
      <c r="H31" s="92">
        <v>1</v>
      </c>
      <c r="I31" s="92">
        <v>886</v>
      </c>
    </row>
    <row r="32" spans="1:9">
      <c r="A32" s="85" t="s">
        <v>79</v>
      </c>
      <c r="B32" s="92">
        <v>3749</v>
      </c>
      <c r="C32" s="92">
        <v>729</v>
      </c>
      <c r="D32" s="92">
        <v>101</v>
      </c>
      <c r="E32" s="92">
        <v>0</v>
      </c>
      <c r="F32" s="92">
        <v>52</v>
      </c>
      <c r="G32" s="92">
        <v>347</v>
      </c>
      <c r="H32" s="92">
        <v>58</v>
      </c>
      <c r="I32" s="92">
        <v>2462</v>
      </c>
    </row>
    <row r="33" spans="1:9">
      <c r="A33" s="85" t="s">
        <v>40</v>
      </c>
      <c r="B33" s="92">
        <v>2099</v>
      </c>
      <c r="C33" s="92">
        <v>339</v>
      </c>
      <c r="D33" s="92">
        <v>62</v>
      </c>
      <c r="E33" s="92" t="s">
        <v>308</v>
      </c>
      <c r="F33" s="92">
        <v>24</v>
      </c>
      <c r="G33" s="92">
        <v>162</v>
      </c>
      <c r="H33" s="92">
        <v>53</v>
      </c>
      <c r="I33" s="92">
        <v>1459</v>
      </c>
    </row>
    <row r="34" spans="1:9">
      <c r="A34" s="85" t="s">
        <v>41</v>
      </c>
      <c r="B34" s="92">
        <v>309</v>
      </c>
      <c r="C34" s="92">
        <v>34</v>
      </c>
      <c r="D34" s="92">
        <v>11</v>
      </c>
      <c r="E34" s="92" t="s">
        <v>308</v>
      </c>
      <c r="F34" s="92">
        <v>11</v>
      </c>
      <c r="G34" s="92">
        <v>44</v>
      </c>
      <c r="H34" s="92">
        <v>1</v>
      </c>
      <c r="I34" s="92">
        <v>208</v>
      </c>
    </row>
    <row r="35" spans="1:9">
      <c r="A35" s="85" t="s">
        <v>42</v>
      </c>
      <c r="B35" s="92">
        <v>161</v>
      </c>
      <c r="C35" s="92">
        <v>41</v>
      </c>
      <c r="D35" s="92">
        <v>5</v>
      </c>
      <c r="E35" s="92" t="s">
        <v>308</v>
      </c>
      <c r="F35" s="92">
        <v>12</v>
      </c>
      <c r="G35" s="92">
        <v>32</v>
      </c>
      <c r="H35" s="92">
        <v>1</v>
      </c>
      <c r="I35" s="92">
        <v>70</v>
      </c>
    </row>
    <row r="36" spans="1:9">
      <c r="A36" s="85" t="s">
        <v>43</v>
      </c>
      <c r="B36" s="92">
        <v>107</v>
      </c>
      <c r="C36" s="92">
        <v>24</v>
      </c>
      <c r="D36" s="92">
        <v>4</v>
      </c>
      <c r="E36" s="92" t="s">
        <v>308</v>
      </c>
      <c r="F36" s="92">
        <v>1</v>
      </c>
      <c r="G36" s="92">
        <v>36</v>
      </c>
      <c r="H36" s="92">
        <v>1</v>
      </c>
      <c r="I36" s="92">
        <v>41</v>
      </c>
    </row>
    <row r="37" spans="1:9">
      <c r="A37" s="85" t="s">
        <v>44</v>
      </c>
      <c r="B37" s="92">
        <v>222</v>
      </c>
      <c r="C37" s="92">
        <v>50</v>
      </c>
      <c r="D37" s="92">
        <v>8</v>
      </c>
      <c r="E37" s="92" t="s">
        <v>308</v>
      </c>
      <c r="F37" s="92">
        <v>1</v>
      </c>
      <c r="G37" s="92">
        <v>25</v>
      </c>
      <c r="H37" s="92" t="s">
        <v>308</v>
      </c>
      <c r="I37" s="92">
        <v>138</v>
      </c>
    </row>
    <row r="38" spans="1:9">
      <c r="A38" s="85" t="s">
        <v>45</v>
      </c>
      <c r="B38" s="92">
        <v>179</v>
      </c>
      <c r="C38" s="92">
        <v>59</v>
      </c>
      <c r="D38" s="92">
        <v>10</v>
      </c>
      <c r="E38" s="92" t="s">
        <v>308</v>
      </c>
      <c r="F38" s="92">
        <v>1</v>
      </c>
      <c r="G38" s="92">
        <v>23</v>
      </c>
      <c r="H38" s="92" t="s">
        <v>308</v>
      </c>
      <c r="I38" s="92">
        <v>86</v>
      </c>
    </row>
    <row r="39" spans="1:9">
      <c r="A39" s="85" t="s">
        <v>46</v>
      </c>
      <c r="B39" s="92">
        <v>50</v>
      </c>
      <c r="C39" s="92">
        <v>9</v>
      </c>
      <c r="D39" s="92" t="s">
        <v>308</v>
      </c>
      <c r="E39" s="92" t="s">
        <v>308</v>
      </c>
      <c r="F39" s="92" t="s">
        <v>308</v>
      </c>
      <c r="G39" s="92">
        <v>2</v>
      </c>
      <c r="H39" s="92" t="s">
        <v>308</v>
      </c>
      <c r="I39" s="92">
        <v>39</v>
      </c>
    </row>
    <row r="40" spans="1:9">
      <c r="A40" s="85" t="s">
        <v>47</v>
      </c>
      <c r="B40" s="92">
        <v>30</v>
      </c>
      <c r="C40" s="92">
        <v>4</v>
      </c>
      <c r="D40" s="92">
        <v>1</v>
      </c>
      <c r="E40" s="92" t="s">
        <v>308</v>
      </c>
      <c r="F40" s="92" t="s">
        <v>308</v>
      </c>
      <c r="G40" s="92">
        <v>1</v>
      </c>
      <c r="H40" s="92" t="s">
        <v>308</v>
      </c>
      <c r="I40" s="92">
        <v>24</v>
      </c>
    </row>
    <row r="41" spans="1:9">
      <c r="A41" s="85" t="s">
        <v>48</v>
      </c>
      <c r="B41" s="92">
        <v>26</v>
      </c>
      <c r="C41" s="92">
        <v>8</v>
      </c>
      <c r="D41" s="92" t="s">
        <v>308</v>
      </c>
      <c r="E41" s="92" t="s">
        <v>308</v>
      </c>
      <c r="F41" s="92">
        <v>1</v>
      </c>
      <c r="G41" s="92">
        <v>1</v>
      </c>
      <c r="H41" s="92">
        <v>1</v>
      </c>
      <c r="I41" s="92">
        <v>15</v>
      </c>
    </row>
    <row r="42" spans="1:9">
      <c r="A42" s="85" t="s">
        <v>49</v>
      </c>
      <c r="B42" s="92">
        <v>81</v>
      </c>
      <c r="C42" s="92">
        <v>22</v>
      </c>
      <c r="D42" s="92" t="s">
        <v>308</v>
      </c>
      <c r="E42" s="92" t="s">
        <v>308</v>
      </c>
      <c r="F42" s="92" t="s">
        <v>308</v>
      </c>
      <c r="G42" s="92">
        <v>5</v>
      </c>
      <c r="H42" s="92" t="s">
        <v>308</v>
      </c>
      <c r="I42" s="92">
        <v>54</v>
      </c>
    </row>
    <row r="43" spans="1:9">
      <c r="A43" s="85" t="s">
        <v>269</v>
      </c>
      <c r="B43" s="92">
        <v>155</v>
      </c>
      <c r="C43" s="92">
        <v>27</v>
      </c>
      <c r="D43" s="92" t="s">
        <v>308</v>
      </c>
      <c r="E43" s="92" t="s">
        <v>308</v>
      </c>
      <c r="F43" s="92">
        <v>1</v>
      </c>
      <c r="G43" s="92">
        <v>8</v>
      </c>
      <c r="H43" s="92" t="s">
        <v>308</v>
      </c>
      <c r="I43" s="92">
        <v>119</v>
      </c>
    </row>
    <row r="44" spans="1:9">
      <c r="A44" s="85" t="s">
        <v>305</v>
      </c>
      <c r="B44" s="92">
        <v>330</v>
      </c>
      <c r="C44" s="92">
        <v>112</v>
      </c>
      <c r="D44" s="92" t="s">
        <v>308</v>
      </c>
      <c r="E44" s="92" t="s">
        <v>308</v>
      </c>
      <c r="F44" s="92" t="s">
        <v>308</v>
      </c>
      <c r="G44" s="92">
        <v>8</v>
      </c>
      <c r="H44" s="92">
        <v>1</v>
      </c>
      <c r="I44" s="92">
        <v>209</v>
      </c>
    </row>
    <row r="45" spans="1:9">
      <c r="A45" s="49" t="s">
        <v>298</v>
      </c>
      <c r="B45" s="92">
        <v>314</v>
      </c>
      <c r="C45" s="92">
        <v>132</v>
      </c>
      <c r="D45" s="92" t="s">
        <v>308</v>
      </c>
      <c r="E45" s="92" t="s">
        <v>308</v>
      </c>
      <c r="F45" s="92" t="s">
        <v>308</v>
      </c>
      <c r="G45" s="92">
        <v>25</v>
      </c>
      <c r="H45" s="92" t="s">
        <v>308</v>
      </c>
      <c r="I45" s="92">
        <v>157</v>
      </c>
    </row>
    <row r="46" spans="1:9">
      <c r="A46" s="85" t="s">
        <v>40</v>
      </c>
      <c r="B46" s="92">
        <v>167</v>
      </c>
      <c r="C46" s="92">
        <v>36</v>
      </c>
      <c r="D46" s="92" t="s">
        <v>308</v>
      </c>
      <c r="E46" s="92" t="s">
        <v>308</v>
      </c>
      <c r="F46" s="92" t="s">
        <v>308</v>
      </c>
      <c r="G46" s="92">
        <v>14</v>
      </c>
      <c r="H46" s="92" t="s">
        <v>308</v>
      </c>
      <c r="I46" s="92">
        <v>117</v>
      </c>
    </row>
    <row r="47" spans="1:9">
      <c r="A47" s="85" t="s">
        <v>41</v>
      </c>
      <c r="B47" s="92">
        <v>31</v>
      </c>
      <c r="C47" s="92">
        <v>23</v>
      </c>
      <c r="D47" s="92" t="s">
        <v>308</v>
      </c>
      <c r="E47" s="92" t="s">
        <v>308</v>
      </c>
      <c r="F47" s="92" t="s">
        <v>308</v>
      </c>
      <c r="G47" s="92">
        <v>3</v>
      </c>
      <c r="H47" s="92" t="s">
        <v>308</v>
      </c>
      <c r="I47" s="92">
        <v>5</v>
      </c>
    </row>
    <row r="48" spans="1:9">
      <c r="A48" s="85" t="s">
        <v>42</v>
      </c>
      <c r="B48" s="92">
        <v>19</v>
      </c>
      <c r="C48" s="92">
        <v>17</v>
      </c>
      <c r="D48" s="92" t="s">
        <v>308</v>
      </c>
      <c r="E48" s="92" t="s">
        <v>308</v>
      </c>
      <c r="F48" s="92" t="s">
        <v>308</v>
      </c>
      <c r="G48" s="92">
        <v>2</v>
      </c>
      <c r="H48" s="92" t="s">
        <v>308</v>
      </c>
      <c r="I48" s="92" t="s">
        <v>308</v>
      </c>
    </row>
    <row r="49" spans="1:9">
      <c r="A49" s="85" t="s">
        <v>43</v>
      </c>
      <c r="B49" s="92">
        <v>3</v>
      </c>
      <c r="C49" s="92">
        <v>2</v>
      </c>
      <c r="D49" s="92" t="s">
        <v>308</v>
      </c>
      <c r="E49" s="92" t="s">
        <v>308</v>
      </c>
      <c r="F49" s="92" t="s">
        <v>308</v>
      </c>
      <c r="G49" s="92" t="s">
        <v>308</v>
      </c>
      <c r="H49" s="92" t="s">
        <v>308</v>
      </c>
      <c r="I49" s="92">
        <v>1</v>
      </c>
    </row>
    <row r="50" spans="1:9">
      <c r="A50" s="85" t="s">
        <v>44</v>
      </c>
      <c r="B50" s="92">
        <v>6</v>
      </c>
      <c r="C50" s="92">
        <v>6</v>
      </c>
      <c r="D50" s="92" t="s">
        <v>308</v>
      </c>
      <c r="E50" s="92" t="s">
        <v>308</v>
      </c>
      <c r="F50" s="92" t="s">
        <v>308</v>
      </c>
      <c r="G50" s="92" t="s">
        <v>308</v>
      </c>
      <c r="H50" s="92" t="s">
        <v>308</v>
      </c>
      <c r="I50" s="92" t="s">
        <v>308</v>
      </c>
    </row>
    <row r="51" spans="1:9">
      <c r="A51" s="85" t="s">
        <v>45</v>
      </c>
      <c r="B51" s="92">
        <v>1</v>
      </c>
      <c r="C51" s="92" t="s">
        <v>308</v>
      </c>
      <c r="D51" s="92" t="s">
        <v>308</v>
      </c>
      <c r="E51" s="92" t="s">
        <v>308</v>
      </c>
      <c r="F51" s="92" t="s">
        <v>308</v>
      </c>
      <c r="G51" s="92" t="s">
        <v>308</v>
      </c>
      <c r="H51" s="92" t="s">
        <v>308</v>
      </c>
      <c r="I51" s="92">
        <v>1</v>
      </c>
    </row>
    <row r="52" spans="1:9">
      <c r="A52" s="85" t="s">
        <v>46</v>
      </c>
      <c r="B52" s="92">
        <v>1</v>
      </c>
      <c r="C52" s="92">
        <v>1</v>
      </c>
      <c r="D52" s="92" t="s">
        <v>308</v>
      </c>
      <c r="E52" s="92" t="s">
        <v>308</v>
      </c>
      <c r="F52" s="92" t="s">
        <v>308</v>
      </c>
      <c r="G52" s="92" t="s">
        <v>308</v>
      </c>
      <c r="H52" s="92" t="s">
        <v>308</v>
      </c>
      <c r="I52" s="92" t="s">
        <v>308</v>
      </c>
    </row>
    <row r="53" spans="1:9">
      <c r="A53" s="85" t="s">
        <v>47</v>
      </c>
      <c r="B53" s="92">
        <v>3</v>
      </c>
      <c r="C53" s="92">
        <v>3</v>
      </c>
      <c r="D53" s="92" t="s">
        <v>308</v>
      </c>
      <c r="E53" s="92" t="s">
        <v>308</v>
      </c>
      <c r="F53" s="92" t="s">
        <v>308</v>
      </c>
      <c r="G53" s="92" t="s">
        <v>308</v>
      </c>
      <c r="H53" s="92" t="s">
        <v>308</v>
      </c>
      <c r="I53" s="92" t="s">
        <v>308</v>
      </c>
    </row>
    <row r="54" spans="1:9">
      <c r="A54" s="85" t="s">
        <v>48</v>
      </c>
      <c r="B54" s="92">
        <v>7</v>
      </c>
      <c r="C54" s="92">
        <v>2</v>
      </c>
      <c r="D54" s="92" t="s">
        <v>308</v>
      </c>
      <c r="E54" s="92" t="s">
        <v>308</v>
      </c>
      <c r="F54" s="92" t="s">
        <v>308</v>
      </c>
      <c r="G54" s="92">
        <v>3</v>
      </c>
      <c r="H54" s="92" t="s">
        <v>308</v>
      </c>
      <c r="I54" s="92">
        <v>2</v>
      </c>
    </row>
    <row r="55" spans="1:9">
      <c r="A55" s="85" t="s">
        <v>49</v>
      </c>
      <c r="B55" s="92">
        <v>8</v>
      </c>
      <c r="C55" s="92">
        <v>4</v>
      </c>
      <c r="D55" s="92" t="s">
        <v>308</v>
      </c>
      <c r="E55" s="92" t="s">
        <v>308</v>
      </c>
      <c r="F55" s="92" t="s">
        <v>308</v>
      </c>
      <c r="G55" s="92">
        <v>1</v>
      </c>
      <c r="H55" s="92" t="s">
        <v>308</v>
      </c>
      <c r="I55" s="92">
        <v>3</v>
      </c>
    </row>
    <row r="56" spans="1:9">
      <c r="A56" s="85" t="s">
        <v>269</v>
      </c>
      <c r="B56" s="92">
        <v>16</v>
      </c>
      <c r="C56" s="92">
        <v>6</v>
      </c>
      <c r="D56" s="92" t="s">
        <v>308</v>
      </c>
      <c r="E56" s="92" t="s">
        <v>308</v>
      </c>
      <c r="F56" s="92" t="s">
        <v>308</v>
      </c>
      <c r="G56" s="92">
        <v>2</v>
      </c>
      <c r="H56" s="92" t="s">
        <v>308</v>
      </c>
      <c r="I56" s="92">
        <v>8</v>
      </c>
    </row>
    <row r="57" spans="1:9">
      <c r="A57" s="85" t="s">
        <v>305</v>
      </c>
      <c r="B57" s="92">
        <v>52</v>
      </c>
      <c r="C57" s="92">
        <v>32</v>
      </c>
      <c r="D57" s="92" t="s">
        <v>308</v>
      </c>
      <c r="E57" s="92" t="s">
        <v>308</v>
      </c>
      <c r="F57" s="92" t="s">
        <v>308</v>
      </c>
      <c r="G57" s="92" t="s">
        <v>308</v>
      </c>
      <c r="H57" s="92" t="s">
        <v>308</v>
      </c>
      <c r="I57" s="92">
        <v>20</v>
      </c>
    </row>
    <row r="58" spans="1:9">
      <c r="A58" s="85" t="s">
        <v>80</v>
      </c>
      <c r="B58" s="92">
        <v>4660</v>
      </c>
      <c r="C58" s="92">
        <v>950</v>
      </c>
      <c r="D58" s="92">
        <v>37</v>
      </c>
      <c r="E58" s="92">
        <v>26</v>
      </c>
      <c r="F58" s="92" t="s">
        <v>308</v>
      </c>
      <c r="G58" s="92">
        <v>137</v>
      </c>
      <c r="H58" s="92">
        <v>19</v>
      </c>
      <c r="I58" s="92">
        <v>3491</v>
      </c>
    </row>
    <row r="59" spans="1:9">
      <c r="A59" s="85" t="s">
        <v>40</v>
      </c>
      <c r="B59" s="92">
        <v>3916</v>
      </c>
      <c r="C59" s="92">
        <v>722</v>
      </c>
      <c r="D59" s="92">
        <v>20</v>
      </c>
      <c r="E59" s="92">
        <v>24</v>
      </c>
      <c r="F59" s="92" t="s">
        <v>308</v>
      </c>
      <c r="G59" s="92">
        <v>71</v>
      </c>
      <c r="H59" s="92">
        <v>19</v>
      </c>
      <c r="I59" s="92">
        <v>3060</v>
      </c>
    </row>
    <row r="60" spans="1:9">
      <c r="A60" s="85" t="s">
        <v>41</v>
      </c>
      <c r="B60" s="92">
        <v>125</v>
      </c>
      <c r="C60" s="92">
        <v>9</v>
      </c>
      <c r="D60" s="92">
        <v>6</v>
      </c>
      <c r="E60" s="92">
        <v>1</v>
      </c>
      <c r="F60" s="92" t="s">
        <v>308</v>
      </c>
      <c r="G60" s="92">
        <v>10</v>
      </c>
      <c r="H60" s="92" t="s">
        <v>308</v>
      </c>
      <c r="I60" s="92">
        <v>99</v>
      </c>
    </row>
    <row r="61" spans="1:9">
      <c r="A61" s="85" t="s">
        <v>42</v>
      </c>
      <c r="B61" s="92">
        <v>102</v>
      </c>
      <c r="C61" s="92">
        <v>23</v>
      </c>
      <c r="D61" s="92">
        <v>4</v>
      </c>
      <c r="E61" s="92" t="s">
        <v>308</v>
      </c>
      <c r="F61" s="92" t="s">
        <v>308</v>
      </c>
      <c r="G61" s="92">
        <v>19</v>
      </c>
      <c r="H61" s="92" t="s">
        <v>308</v>
      </c>
      <c r="I61" s="92">
        <v>56</v>
      </c>
    </row>
    <row r="62" spans="1:9">
      <c r="A62" s="85" t="s">
        <v>43</v>
      </c>
      <c r="B62" s="92">
        <v>101</v>
      </c>
      <c r="C62" s="92">
        <v>65</v>
      </c>
      <c r="D62" s="92">
        <v>4</v>
      </c>
      <c r="E62" s="92" t="s">
        <v>308</v>
      </c>
      <c r="F62" s="92" t="s">
        <v>308</v>
      </c>
      <c r="G62" s="92">
        <v>2</v>
      </c>
      <c r="H62" s="92" t="s">
        <v>308</v>
      </c>
      <c r="I62" s="92">
        <v>30</v>
      </c>
    </row>
    <row r="63" spans="1:9">
      <c r="A63" s="85" t="s">
        <v>44</v>
      </c>
      <c r="B63" s="92">
        <v>121</v>
      </c>
      <c r="C63" s="92">
        <v>53</v>
      </c>
      <c r="D63" s="92" t="s">
        <v>308</v>
      </c>
      <c r="E63" s="92" t="s">
        <v>308</v>
      </c>
      <c r="F63" s="92" t="s">
        <v>308</v>
      </c>
      <c r="G63" s="92">
        <v>11</v>
      </c>
      <c r="H63" s="92" t="s">
        <v>308</v>
      </c>
      <c r="I63" s="92">
        <v>57</v>
      </c>
    </row>
    <row r="64" spans="1:9">
      <c r="A64" s="85" t="s">
        <v>45</v>
      </c>
      <c r="B64" s="92">
        <v>92</v>
      </c>
      <c r="C64" s="92">
        <v>28</v>
      </c>
      <c r="D64" s="92">
        <v>2</v>
      </c>
      <c r="E64" s="92" t="s">
        <v>308</v>
      </c>
      <c r="F64" s="92" t="s">
        <v>308</v>
      </c>
      <c r="G64" s="92">
        <v>16</v>
      </c>
      <c r="H64" s="92" t="s">
        <v>308</v>
      </c>
      <c r="I64" s="92">
        <v>46</v>
      </c>
    </row>
    <row r="65" spans="1:9">
      <c r="A65" s="85" t="s">
        <v>46</v>
      </c>
      <c r="B65" s="92">
        <v>24</v>
      </c>
      <c r="C65" s="92">
        <v>7</v>
      </c>
      <c r="D65" s="92" t="s">
        <v>308</v>
      </c>
      <c r="E65" s="92" t="s">
        <v>308</v>
      </c>
      <c r="F65" s="92" t="s">
        <v>308</v>
      </c>
      <c r="G65" s="92" t="s">
        <v>308</v>
      </c>
      <c r="H65" s="92" t="s">
        <v>308</v>
      </c>
      <c r="I65" s="92">
        <v>17</v>
      </c>
    </row>
    <row r="66" spans="1:9">
      <c r="A66" s="85" t="s">
        <v>47</v>
      </c>
      <c r="B66" s="92">
        <v>9</v>
      </c>
      <c r="C66" s="92">
        <v>4</v>
      </c>
      <c r="D66" s="92" t="s">
        <v>308</v>
      </c>
      <c r="E66" s="92" t="s">
        <v>308</v>
      </c>
      <c r="F66" s="92" t="s">
        <v>308</v>
      </c>
      <c r="G66" s="92" t="s">
        <v>308</v>
      </c>
      <c r="H66" s="92" t="s">
        <v>308</v>
      </c>
      <c r="I66" s="92">
        <v>5</v>
      </c>
    </row>
    <row r="67" spans="1:9">
      <c r="A67" s="85" t="s">
        <v>48</v>
      </c>
      <c r="B67" s="92">
        <v>9</v>
      </c>
      <c r="C67" s="92">
        <v>6</v>
      </c>
      <c r="D67" s="92" t="s">
        <v>308</v>
      </c>
      <c r="E67" s="92">
        <v>1</v>
      </c>
      <c r="F67" s="92" t="s">
        <v>308</v>
      </c>
      <c r="G67" s="92" t="s">
        <v>308</v>
      </c>
      <c r="H67" s="92" t="s">
        <v>308</v>
      </c>
      <c r="I67" s="92">
        <v>2</v>
      </c>
    </row>
    <row r="68" spans="1:9">
      <c r="A68" s="85" t="s">
        <v>49</v>
      </c>
      <c r="B68" s="92">
        <v>32</v>
      </c>
      <c r="C68" s="92">
        <v>11</v>
      </c>
      <c r="D68" s="92">
        <v>1</v>
      </c>
      <c r="E68" s="92" t="s">
        <v>308</v>
      </c>
      <c r="F68" s="92" t="s">
        <v>308</v>
      </c>
      <c r="G68" s="92">
        <v>3</v>
      </c>
      <c r="H68" s="92" t="s">
        <v>308</v>
      </c>
      <c r="I68" s="92">
        <v>17</v>
      </c>
    </row>
    <row r="69" spans="1:9">
      <c r="A69" s="85" t="s">
        <v>269</v>
      </c>
      <c r="B69" s="92">
        <v>58</v>
      </c>
      <c r="C69" s="92">
        <v>17</v>
      </c>
      <c r="D69" s="92" t="s">
        <v>308</v>
      </c>
      <c r="E69" s="92" t="s">
        <v>308</v>
      </c>
      <c r="F69" s="92" t="s">
        <v>308</v>
      </c>
      <c r="G69" s="92">
        <v>2</v>
      </c>
      <c r="H69" s="92" t="s">
        <v>308</v>
      </c>
      <c r="I69" s="92">
        <v>39</v>
      </c>
    </row>
    <row r="70" spans="1:9">
      <c r="A70" s="85" t="s">
        <v>305</v>
      </c>
      <c r="B70" s="92">
        <v>71</v>
      </c>
      <c r="C70" s="92">
        <v>5</v>
      </c>
      <c r="D70" s="92" t="s">
        <v>308</v>
      </c>
      <c r="E70" s="92" t="s">
        <v>308</v>
      </c>
      <c r="F70" s="92" t="s">
        <v>308</v>
      </c>
      <c r="G70" s="92">
        <v>3</v>
      </c>
      <c r="H70" s="92" t="s">
        <v>308</v>
      </c>
      <c r="I70" s="92">
        <v>63</v>
      </c>
    </row>
    <row r="71" spans="1:9">
      <c r="A71" s="85" t="s">
        <v>81</v>
      </c>
      <c r="B71" s="92">
        <v>7868</v>
      </c>
      <c r="C71" s="92">
        <v>505</v>
      </c>
      <c r="D71" s="92">
        <v>147</v>
      </c>
      <c r="E71" s="92">
        <v>3</v>
      </c>
      <c r="F71" s="92">
        <v>59</v>
      </c>
      <c r="G71" s="92">
        <v>1049</v>
      </c>
      <c r="H71" s="92">
        <v>119</v>
      </c>
      <c r="I71" s="92">
        <v>5986</v>
      </c>
    </row>
    <row r="72" spans="1:9">
      <c r="A72" s="85" t="s">
        <v>40</v>
      </c>
      <c r="B72" s="92">
        <v>5392</v>
      </c>
      <c r="C72" s="92">
        <v>236</v>
      </c>
      <c r="D72" s="92">
        <v>40</v>
      </c>
      <c r="E72" s="92">
        <v>2</v>
      </c>
      <c r="F72" s="92">
        <v>19</v>
      </c>
      <c r="G72" s="92">
        <v>330</v>
      </c>
      <c r="H72" s="92">
        <v>108</v>
      </c>
      <c r="I72" s="92">
        <v>4657</v>
      </c>
    </row>
    <row r="73" spans="1:9">
      <c r="A73" s="85" t="s">
        <v>41</v>
      </c>
      <c r="B73" s="92">
        <v>247</v>
      </c>
      <c r="C73" s="92">
        <v>13</v>
      </c>
      <c r="D73" s="92">
        <v>27</v>
      </c>
      <c r="E73" s="92">
        <v>1</v>
      </c>
      <c r="F73" s="92">
        <v>11</v>
      </c>
      <c r="G73" s="92">
        <v>102</v>
      </c>
      <c r="H73" s="92" t="s">
        <v>308</v>
      </c>
      <c r="I73" s="92">
        <v>93</v>
      </c>
    </row>
    <row r="74" spans="1:9">
      <c r="A74" s="85" t="s">
        <v>42</v>
      </c>
      <c r="B74" s="92">
        <v>285</v>
      </c>
      <c r="C74" s="92">
        <v>22</v>
      </c>
      <c r="D74" s="92">
        <v>11</v>
      </c>
      <c r="E74" s="92" t="s">
        <v>308</v>
      </c>
      <c r="F74" s="92">
        <v>3</v>
      </c>
      <c r="G74" s="92">
        <v>72</v>
      </c>
      <c r="H74" s="92">
        <v>6</v>
      </c>
      <c r="I74" s="92">
        <v>171</v>
      </c>
    </row>
    <row r="75" spans="1:9">
      <c r="A75" s="85" t="s">
        <v>43</v>
      </c>
      <c r="B75" s="92">
        <v>168</v>
      </c>
      <c r="C75" s="92">
        <v>21</v>
      </c>
      <c r="D75" s="92">
        <v>7</v>
      </c>
      <c r="E75" s="92" t="s">
        <v>308</v>
      </c>
      <c r="F75" s="92" t="s">
        <v>308</v>
      </c>
      <c r="G75" s="92">
        <v>52</v>
      </c>
      <c r="H75" s="92">
        <v>0</v>
      </c>
      <c r="I75" s="92">
        <v>88</v>
      </c>
    </row>
    <row r="76" spans="1:9">
      <c r="A76" s="85" t="s">
        <v>44</v>
      </c>
      <c r="B76" s="92">
        <v>349</v>
      </c>
      <c r="C76" s="92">
        <v>43</v>
      </c>
      <c r="D76" s="92">
        <v>43</v>
      </c>
      <c r="E76" s="92" t="s">
        <v>308</v>
      </c>
      <c r="F76" s="92">
        <v>7</v>
      </c>
      <c r="G76" s="92">
        <v>108</v>
      </c>
      <c r="H76" s="92">
        <v>1</v>
      </c>
      <c r="I76" s="92">
        <v>147</v>
      </c>
    </row>
    <row r="77" spans="1:9">
      <c r="A77" s="85" t="s">
        <v>45</v>
      </c>
      <c r="B77" s="92">
        <v>310</v>
      </c>
      <c r="C77" s="92">
        <v>50</v>
      </c>
      <c r="D77" s="92">
        <v>15</v>
      </c>
      <c r="E77" s="92" t="s">
        <v>308</v>
      </c>
      <c r="F77" s="92">
        <v>5</v>
      </c>
      <c r="G77" s="92">
        <v>118</v>
      </c>
      <c r="H77" s="92">
        <v>1</v>
      </c>
      <c r="I77" s="92">
        <v>121</v>
      </c>
    </row>
    <row r="78" spans="1:9">
      <c r="A78" s="85" t="s">
        <v>46</v>
      </c>
      <c r="B78" s="92">
        <v>230</v>
      </c>
      <c r="C78" s="92">
        <v>18</v>
      </c>
      <c r="D78" s="92">
        <v>4</v>
      </c>
      <c r="E78" s="92" t="s">
        <v>308</v>
      </c>
      <c r="F78" s="92">
        <v>2</v>
      </c>
      <c r="G78" s="92">
        <v>43</v>
      </c>
      <c r="H78" s="92">
        <v>1</v>
      </c>
      <c r="I78" s="92">
        <v>162</v>
      </c>
    </row>
    <row r="79" spans="1:9">
      <c r="A79" s="85" t="s">
        <v>47</v>
      </c>
      <c r="B79" s="92">
        <v>108</v>
      </c>
      <c r="C79" s="92">
        <v>14</v>
      </c>
      <c r="D79" s="92" t="s">
        <v>308</v>
      </c>
      <c r="E79" s="92" t="s">
        <v>308</v>
      </c>
      <c r="F79" s="92">
        <v>2</v>
      </c>
      <c r="G79" s="92">
        <v>44</v>
      </c>
      <c r="H79" s="92" t="s">
        <v>308</v>
      </c>
      <c r="I79" s="92">
        <v>48</v>
      </c>
    </row>
    <row r="80" spans="1:9">
      <c r="A80" s="85" t="s">
        <v>48</v>
      </c>
      <c r="B80" s="92">
        <v>148</v>
      </c>
      <c r="C80" s="92">
        <v>14</v>
      </c>
      <c r="D80" s="92" t="s">
        <v>308</v>
      </c>
      <c r="E80" s="92" t="s">
        <v>308</v>
      </c>
      <c r="F80" s="92">
        <v>2</v>
      </c>
      <c r="G80" s="92">
        <v>64</v>
      </c>
      <c r="H80" s="92">
        <v>2</v>
      </c>
      <c r="I80" s="92">
        <v>66</v>
      </c>
    </row>
    <row r="81" spans="1:9">
      <c r="A81" s="85" t="s">
        <v>49</v>
      </c>
      <c r="B81" s="92">
        <v>191</v>
      </c>
      <c r="C81" s="92">
        <v>27</v>
      </c>
      <c r="D81" s="92" t="s">
        <v>308</v>
      </c>
      <c r="E81" s="92" t="s">
        <v>308</v>
      </c>
      <c r="F81" s="92">
        <v>1</v>
      </c>
      <c r="G81" s="92">
        <v>55</v>
      </c>
      <c r="H81" s="92" t="s">
        <v>308</v>
      </c>
      <c r="I81" s="92">
        <v>108</v>
      </c>
    </row>
    <row r="82" spans="1:9">
      <c r="A82" s="85" t="s">
        <v>269</v>
      </c>
      <c r="B82" s="92">
        <v>268</v>
      </c>
      <c r="C82" s="92">
        <v>27</v>
      </c>
      <c r="D82" s="92" t="s">
        <v>308</v>
      </c>
      <c r="E82" s="92" t="s">
        <v>308</v>
      </c>
      <c r="F82" s="92">
        <v>3</v>
      </c>
      <c r="G82" s="92">
        <v>48</v>
      </c>
      <c r="H82" s="92" t="s">
        <v>308</v>
      </c>
      <c r="I82" s="92">
        <v>190</v>
      </c>
    </row>
    <row r="83" spans="1:9">
      <c r="A83" s="85" t="s">
        <v>305</v>
      </c>
      <c r="B83" s="92">
        <v>172</v>
      </c>
      <c r="C83" s="92">
        <v>20</v>
      </c>
      <c r="D83" s="92" t="s">
        <v>308</v>
      </c>
      <c r="E83" s="92" t="s">
        <v>308</v>
      </c>
      <c r="F83" s="92">
        <v>4</v>
      </c>
      <c r="G83" s="92">
        <v>13</v>
      </c>
      <c r="H83" s="92" t="s">
        <v>308</v>
      </c>
      <c r="I83" s="92">
        <v>135</v>
      </c>
    </row>
    <row r="84" spans="1:9">
      <c r="A84" s="85" t="s">
        <v>82</v>
      </c>
      <c r="B84" s="92">
        <v>4845</v>
      </c>
      <c r="C84" s="92">
        <v>1228</v>
      </c>
      <c r="D84" s="92">
        <v>33</v>
      </c>
      <c r="E84" s="92">
        <v>23</v>
      </c>
      <c r="F84" s="92" t="s">
        <v>308</v>
      </c>
      <c r="G84" s="92">
        <v>240</v>
      </c>
      <c r="H84" s="92">
        <v>342</v>
      </c>
      <c r="I84" s="92">
        <v>2979</v>
      </c>
    </row>
    <row r="85" spans="1:9">
      <c r="A85" s="85" t="s">
        <v>40</v>
      </c>
      <c r="B85" s="92">
        <v>3811</v>
      </c>
      <c r="C85" s="92">
        <v>902</v>
      </c>
      <c r="D85" s="92">
        <v>8</v>
      </c>
      <c r="E85" s="92">
        <v>16</v>
      </c>
      <c r="F85" s="92" t="s">
        <v>308</v>
      </c>
      <c r="G85" s="92">
        <v>69</v>
      </c>
      <c r="H85" s="92">
        <v>328</v>
      </c>
      <c r="I85" s="92">
        <v>2488</v>
      </c>
    </row>
    <row r="86" spans="1:9">
      <c r="A86" s="85" t="s">
        <v>41</v>
      </c>
      <c r="B86" s="92">
        <v>122</v>
      </c>
      <c r="C86" s="92">
        <v>31</v>
      </c>
      <c r="D86" s="92">
        <v>6</v>
      </c>
      <c r="E86" s="92" t="s">
        <v>308</v>
      </c>
      <c r="F86" s="92" t="s">
        <v>308</v>
      </c>
      <c r="G86" s="92">
        <v>25</v>
      </c>
      <c r="H86" s="92">
        <v>3</v>
      </c>
      <c r="I86" s="92">
        <v>57</v>
      </c>
    </row>
    <row r="87" spans="1:9">
      <c r="A87" s="85" t="s">
        <v>42</v>
      </c>
      <c r="B87" s="92">
        <v>129</v>
      </c>
      <c r="C87" s="92">
        <v>39</v>
      </c>
      <c r="D87" s="92">
        <v>1</v>
      </c>
      <c r="E87" s="92">
        <v>4</v>
      </c>
      <c r="F87" s="92" t="s">
        <v>308</v>
      </c>
      <c r="G87" s="92">
        <v>25</v>
      </c>
      <c r="H87" s="92">
        <v>2</v>
      </c>
      <c r="I87" s="92">
        <v>58</v>
      </c>
    </row>
    <row r="88" spans="1:9">
      <c r="A88" s="85" t="s">
        <v>43</v>
      </c>
      <c r="B88" s="92">
        <v>198</v>
      </c>
      <c r="C88" s="92">
        <v>70</v>
      </c>
      <c r="D88" s="92">
        <v>5</v>
      </c>
      <c r="E88" s="92">
        <v>1</v>
      </c>
      <c r="F88" s="92" t="s">
        <v>308</v>
      </c>
      <c r="G88" s="92">
        <v>54</v>
      </c>
      <c r="H88" s="92">
        <v>4</v>
      </c>
      <c r="I88" s="92">
        <v>64</v>
      </c>
    </row>
    <row r="89" spans="1:9">
      <c r="A89" s="85" t="s">
        <v>44</v>
      </c>
      <c r="B89" s="92">
        <v>222</v>
      </c>
      <c r="C89" s="92">
        <v>74</v>
      </c>
      <c r="D89" s="92">
        <v>4</v>
      </c>
      <c r="E89" s="92" t="s">
        <v>308</v>
      </c>
      <c r="F89" s="92" t="s">
        <v>308</v>
      </c>
      <c r="G89" s="92">
        <v>36</v>
      </c>
      <c r="H89" s="92">
        <v>3</v>
      </c>
      <c r="I89" s="92">
        <v>105</v>
      </c>
    </row>
    <row r="90" spans="1:9">
      <c r="A90" s="85" t="s">
        <v>45</v>
      </c>
      <c r="B90" s="92">
        <v>155</v>
      </c>
      <c r="C90" s="92">
        <v>43</v>
      </c>
      <c r="D90" s="92">
        <v>8</v>
      </c>
      <c r="E90" s="92">
        <v>2</v>
      </c>
      <c r="F90" s="92" t="s">
        <v>308</v>
      </c>
      <c r="G90" s="92">
        <v>24</v>
      </c>
      <c r="H90" s="92">
        <v>1</v>
      </c>
      <c r="I90" s="92">
        <v>77</v>
      </c>
    </row>
    <row r="91" spans="1:9">
      <c r="A91" s="85" t="s">
        <v>46</v>
      </c>
      <c r="B91" s="92">
        <v>75</v>
      </c>
      <c r="C91" s="92">
        <v>26</v>
      </c>
      <c r="D91" s="92">
        <v>1</v>
      </c>
      <c r="E91" s="92" t="s">
        <v>308</v>
      </c>
      <c r="F91" s="92" t="s">
        <v>308</v>
      </c>
      <c r="G91" s="92">
        <v>3</v>
      </c>
      <c r="H91" s="92" t="s">
        <v>308</v>
      </c>
      <c r="I91" s="92">
        <v>45</v>
      </c>
    </row>
    <row r="92" spans="1:9">
      <c r="A92" s="85" t="s">
        <v>47</v>
      </c>
      <c r="B92" s="92">
        <v>29</v>
      </c>
      <c r="C92" s="92">
        <v>10</v>
      </c>
      <c r="D92" s="92" t="s">
        <v>308</v>
      </c>
      <c r="E92" s="92" t="s">
        <v>308</v>
      </c>
      <c r="F92" s="92" t="s">
        <v>308</v>
      </c>
      <c r="G92" s="92">
        <v>1</v>
      </c>
      <c r="H92" s="92" t="s">
        <v>308</v>
      </c>
      <c r="I92" s="92">
        <v>18</v>
      </c>
    </row>
    <row r="93" spans="1:9">
      <c r="A93" s="85" t="s">
        <v>48</v>
      </c>
      <c r="B93" s="92">
        <v>30</v>
      </c>
      <c r="C93" s="92">
        <v>7</v>
      </c>
      <c r="D93" s="92" t="s">
        <v>308</v>
      </c>
      <c r="E93" s="92" t="s">
        <v>308</v>
      </c>
      <c r="F93" s="92" t="s">
        <v>308</v>
      </c>
      <c r="G93" s="92" t="s">
        <v>308</v>
      </c>
      <c r="H93" s="92" t="s">
        <v>308</v>
      </c>
      <c r="I93" s="92">
        <v>23</v>
      </c>
    </row>
    <row r="94" spans="1:9">
      <c r="A94" s="85" t="s">
        <v>49</v>
      </c>
      <c r="B94" s="92">
        <v>31</v>
      </c>
      <c r="C94" s="92">
        <v>15</v>
      </c>
      <c r="D94" s="92" t="s">
        <v>308</v>
      </c>
      <c r="E94" s="92" t="s">
        <v>308</v>
      </c>
      <c r="F94" s="92" t="s">
        <v>308</v>
      </c>
      <c r="G94" s="92">
        <v>2</v>
      </c>
      <c r="H94" s="92">
        <v>1</v>
      </c>
      <c r="I94" s="92">
        <v>13</v>
      </c>
    </row>
    <row r="95" spans="1:9">
      <c r="A95" s="85" t="s">
        <v>269</v>
      </c>
      <c r="B95" s="92">
        <v>19</v>
      </c>
      <c r="C95" s="92">
        <v>4</v>
      </c>
      <c r="D95" s="92" t="s">
        <v>308</v>
      </c>
      <c r="E95" s="92" t="s">
        <v>308</v>
      </c>
      <c r="F95" s="92" t="s">
        <v>308</v>
      </c>
      <c r="G95" s="92">
        <v>1</v>
      </c>
      <c r="H95" s="92" t="s">
        <v>308</v>
      </c>
      <c r="I95" s="92">
        <v>14</v>
      </c>
    </row>
    <row r="96" spans="1:9">
      <c r="A96" s="85" t="s">
        <v>305</v>
      </c>
      <c r="B96" s="92">
        <v>24</v>
      </c>
      <c r="C96" s="92">
        <v>7</v>
      </c>
      <c r="D96" s="92" t="s">
        <v>308</v>
      </c>
      <c r="E96" s="92" t="s">
        <v>308</v>
      </c>
      <c r="F96" s="92" t="s">
        <v>308</v>
      </c>
      <c r="G96" s="92" t="s">
        <v>308</v>
      </c>
      <c r="H96" s="92" t="s">
        <v>308</v>
      </c>
      <c r="I96" s="92">
        <v>17</v>
      </c>
    </row>
    <row r="97" spans="1:9">
      <c r="A97" s="85" t="s">
        <v>107</v>
      </c>
      <c r="B97" s="92">
        <v>2022</v>
      </c>
      <c r="C97" s="92">
        <v>455</v>
      </c>
      <c r="D97" s="92">
        <v>28</v>
      </c>
      <c r="E97" s="92">
        <v>69</v>
      </c>
      <c r="F97" s="92">
        <v>1</v>
      </c>
      <c r="G97" s="92">
        <v>137</v>
      </c>
      <c r="H97" s="92">
        <v>7</v>
      </c>
      <c r="I97" s="92">
        <v>1325</v>
      </c>
    </row>
    <row r="98" spans="1:9">
      <c r="A98" s="85" t="s">
        <v>40</v>
      </c>
      <c r="B98" s="92">
        <v>1533</v>
      </c>
      <c r="C98" s="92">
        <v>299</v>
      </c>
      <c r="D98" s="92">
        <v>11</v>
      </c>
      <c r="E98" s="92">
        <v>61</v>
      </c>
      <c r="F98" s="92" t="s">
        <v>308</v>
      </c>
      <c r="G98" s="92">
        <v>73</v>
      </c>
      <c r="H98" s="92">
        <v>7</v>
      </c>
      <c r="I98" s="92">
        <v>1082</v>
      </c>
    </row>
    <row r="99" spans="1:9">
      <c r="A99" s="85" t="s">
        <v>41</v>
      </c>
      <c r="B99" s="92">
        <v>38</v>
      </c>
      <c r="C99" s="92">
        <v>7</v>
      </c>
      <c r="D99" s="92">
        <v>3</v>
      </c>
      <c r="E99" s="92" t="s">
        <v>308</v>
      </c>
      <c r="F99" s="92" t="s">
        <v>308</v>
      </c>
      <c r="G99" s="92">
        <v>7</v>
      </c>
      <c r="H99" s="92" t="s">
        <v>308</v>
      </c>
      <c r="I99" s="92">
        <v>21</v>
      </c>
    </row>
    <row r="100" spans="1:9">
      <c r="A100" s="85" t="s">
        <v>42</v>
      </c>
      <c r="B100" s="92">
        <v>56</v>
      </c>
      <c r="C100" s="92">
        <v>20</v>
      </c>
      <c r="D100" s="92">
        <v>6</v>
      </c>
      <c r="E100" s="92">
        <v>3</v>
      </c>
      <c r="F100" s="92" t="s">
        <v>308</v>
      </c>
      <c r="G100" s="92">
        <v>10</v>
      </c>
      <c r="H100" s="92" t="s">
        <v>308</v>
      </c>
      <c r="I100" s="92">
        <v>17</v>
      </c>
    </row>
    <row r="101" spans="1:9">
      <c r="A101" s="85" t="s">
        <v>43</v>
      </c>
      <c r="B101" s="92">
        <v>52</v>
      </c>
      <c r="C101" s="92">
        <v>29</v>
      </c>
      <c r="D101" s="92">
        <v>1</v>
      </c>
      <c r="E101" s="92">
        <v>1</v>
      </c>
      <c r="F101" s="92" t="s">
        <v>308</v>
      </c>
      <c r="G101" s="92">
        <v>8</v>
      </c>
      <c r="H101" s="92" t="s">
        <v>308</v>
      </c>
      <c r="I101" s="92">
        <v>13</v>
      </c>
    </row>
    <row r="102" spans="1:9">
      <c r="A102" s="85" t="s">
        <v>44</v>
      </c>
      <c r="B102" s="92">
        <v>80</v>
      </c>
      <c r="C102" s="92">
        <v>35</v>
      </c>
      <c r="D102" s="92">
        <v>4</v>
      </c>
      <c r="E102" s="92">
        <v>1</v>
      </c>
      <c r="F102" s="92" t="s">
        <v>308</v>
      </c>
      <c r="G102" s="92">
        <v>13</v>
      </c>
      <c r="H102" s="92" t="s">
        <v>308</v>
      </c>
      <c r="I102" s="92">
        <v>27</v>
      </c>
    </row>
    <row r="103" spans="1:9">
      <c r="A103" s="85" t="s">
        <v>45</v>
      </c>
      <c r="B103" s="92">
        <v>45</v>
      </c>
      <c r="C103" s="92">
        <v>17</v>
      </c>
      <c r="D103" s="92">
        <v>3</v>
      </c>
      <c r="E103" s="92">
        <v>2</v>
      </c>
      <c r="F103" s="92" t="s">
        <v>308</v>
      </c>
      <c r="G103" s="92">
        <v>7</v>
      </c>
      <c r="H103" s="92" t="s">
        <v>308</v>
      </c>
      <c r="I103" s="92">
        <v>16</v>
      </c>
    </row>
    <row r="104" spans="1:9">
      <c r="A104" s="85" t="s">
        <v>46</v>
      </c>
      <c r="B104" s="92">
        <v>38</v>
      </c>
      <c r="C104" s="92">
        <v>18</v>
      </c>
      <c r="D104" s="92" t="s">
        <v>308</v>
      </c>
      <c r="E104" s="92">
        <v>1</v>
      </c>
      <c r="F104" s="92">
        <v>1</v>
      </c>
      <c r="G104" s="92">
        <v>1</v>
      </c>
      <c r="H104" s="92">
        <v>1</v>
      </c>
      <c r="I104" s="92">
        <v>17</v>
      </c>
    </row>
    <row r="105" spans="1:9">
      <c r="A105" s="85" t="s">
        <v>47</v>
      </c>
      <c r="B105" s="92">
        <v>11</v>
      </c>
      <c r="C105" s="92">
        <v>8</v>
      </c>
      <c r="D105" s="92" t="s">
        <v>308</v>
      </c>
      <c r="E105" s="92" t="s">
        <v>308</v>
      </c>
      <c r="F105" s="92" t="s">
        <v>308</v>
      </c>
      <c r="G105" s="92" t="s">
        <v>308</v>
      </c>
      <c r="H105" s="92" t="s">
        <v>308</v>
      </c>
      <c r="I105" s="92">
        <v>3</v>
      </c>
    </row>
    <row r="106" spans="1:9">
      <c r="A106" s="85" t="s">
        <v>48</v>
      </c>
      <c r="B106" s="92">
        <v>10</v>
      </c>
      <c r="C106" s="92">
        <v>4</v>
      </c>
      <c r="D106" s="92" t="s">
        <v>308</v>
      </c>
      <c r="E106" s="92" t="s">
        <v>308</v>
      </c>
      <c r="F106" s="92" t="s">
        <v>308</v>
      </c>
      <c r="G106" s="92">
        <v>2</v>
      </c>
      <c r="H106" s="92" t="s">
        <v>308</v>
      </c>
      <c r="I106" s="92">
        <v>4</v>
      </c>
    </row>
    <row r="107" spans="1:9">
      <c r="A107" s="85" t="s">
        <v>49</v>
      </c>
      <c r="B107" s="92">
        <v>30</v>
      </c>
      <c r="C107" s="92">
        <v>6</v>
      </c>
      <c r="D107" s="92" t="s">
        <v>308</v>
      </c>
      <c r="E107" s="92" t="s">
        <v>308</v>
      </c>
      <c r="F107" s="92" t="s">
        <v>308</v>
      </c>
      <c r="G107" s="92">
        <v>5</v>
      </c>
      <c r="H107" s="92" t="s">
        <v>308</v>
      </c>
      <c r="I107" s="92">
        <v>19</v>
      </c>
    </row>
    <row r="108" spans="1:9">
      <c r="A108" s="85" t="s">
        <v>269</v>
      </c>
      <c r="B108" s="92">
        <v>79</v>
      </c>
      <c r="C108" s="92">
        <v>2</v>
      </c>
      <c r="D108" s="92" t="s">
        <v>308</v>
      </c>
      <c r="E108" s="92" t="s">
        <v>308</v>
      </c>
      <c r="F108" s="92" t="s">
        <v>308</v>
      </c>
      <c r="G108" s="92">
        <v>2</v>
      </c>
      <c r="H108" s="92" t="s">
        <v>308</v>
      </c>
      <c r="I108" s="92">
        <v>75</v>
      </c>
    </row>
    <row r="109" spans="1:9">
      <c r="A109" s="85" t="s">
        <v>305</v>
      </c>
      <c r="B109" s="92">
        <v>50</v>
      </c>
      <c r="C109" s="92">
        <v>10</v>
      </c>
      <c r="D109" s="92" t="s">
        <v>308</v>
      </c>
      <c r="E109" s="92" t="s">
        <v>308</v>
      </c>
      <c r="F109" s="92" t="s">
        <v>308</v>
      </c>
      <c r="G109" s="92">
        <v>9</v>
      </c>
      <c r="H109" s="92" t="s">
        <v>308</v>
      </c>
      <c r="I109" s="92">
        <v>31</v>
      </c>
    </row>
    <row r="110" spans="1:9" ht="18" customHeight="1">
      <c r="A110" s="85" t="s">
        <v>110</v>
      </c>
      <c r="B110" s="92">
        <v>1600</v>
      </c>
      <c r="C110" s="92">
        <v>352</v>
      </c>
      <c r="D110" s="92">
        <v>2</v>
      </c>
      <c r="E110" s="92" t="s">
        <v>308</v>
      </c>
      <c r="F110" s="92" t="s">
        <v>308</v>
      </c>
      <c r="G110" s="92">
        <v>44</v>
      </c>
      <c r="H110" s="92">
        <v>469</v>
      </c>
      <c r="I110" s="92">
        <v>733</v>
      </c>
    </row>
    <row r="111" spans="1:9">
      <c r="A111" s="85" t="s">
        <v>40</v>
      </c>
      <c r="B111" s="92">
        <v>868</v>
      </c>
      <c r="C111" s="92">
        <v>71</v>
      </c>
      <c r="D111" s="92">
        <v>1</v>
      </c>
      <c r="E111" s="92" t="s">
        <v>308</v>
      </c>
      <c r="F111" s="92" t="s">
        <v>308</v>
      </c>
      <c r="G111" s="92">
        <v>5</v>
      </c>
      <c r="H111" s="92">
        <v>440</v>
      </c>
      <c r="I111" s="92">
        <v>351</v>
      </c>
    </row>
    <row r="112" spans="1:9">
      <c r="A112" s="85" t="s">
        <v>41</v>
      </c>
      <c r="B112" s="92">
        <v>97</v>
      </c>
      <c r="C112" s="92">
        <v>27</v>
      </c>
      <c r="D112" s="92" t="s">
        <v>308</v>
      </c>
      <c r="E112" s="92" t="s">
        <v>308</v>
      </c>
      <c r="F112" s="92" t="s">
        <v>308</v>
      </c>
      <c r="G112" s="92">
        <v>4</v>
      </c>
      <c r="H112" s="92">
        <v>8</v>
      </c>
      <c r="I112" s="92">
        <v>58</v>
      </c>
    </row>
    <row r="113" spans="1:9">
      <c r="A113" s="85" t="s">
        <v>42</v>
      </c>
      <c r="B113" s="92">
        <v>103</v>
      </c>
      <c r="C113" s="92">
        <v>39</v>
      </c>
      <c r="D113" s="92" t="s">
        <v>308</v>
      </c>
      <c r="E113" s="92" t="s">
        <v>308</v>
      </c>
      <c r="F113" s="92" t="s">
        <v>308</v>
      </c>
      <c r="G113" s="92">
        <v>11</v>
      </c>
      <c r="H113" s="92">
        <v>9</v>
      </c>
      <c r="I113" s="92">
        <v>44</v>
      </c>
    </row>
    <row r="114" spans="1:9">
      <c r="A114" s="85" t="s">
        <v>43</v>
      </c>
      <c r="B114" s="92">
        <v>51</v>
      </c>
      <c r="C114" s="92">
        <v>14</v>
      </c>
      <c r="D114" s="92" t="s">
        <v>308</v>
      </c>
      <c r="E114" s="92" t="s">
        <v>308</v>
      </c>
      <c r="F114" s="92" t="s">
        <v>308</v>
      </c>
      <c r="G114" s="92">
        <v>4</v>
      </c>
      <c r="H114" s="92">
        <v>2</v>
      </c>
      <c r="I114" s="92">
        <v>31</v>
      </c>
    </row>
    <row r="115" spans="1:9">
      <c r="A115" s="85" t="s">
        <v>44</v>
      </c>
      <c r="B115" s="92">
        <v>124</v>
      </c>
      <c r="C115" s="92">
        <v>52</v>
      </c>
      <c r="D115" s="92" t="s">
        <v>308</v>
      </c>
      <c r="E115" s="92" t="s">
        <v>308</v>
      </c>
      <c r="F115" s="92" t="s">
        <v>308</v>
      </c>
      <c r="G115" s="92">
        <v>6</v>
      </c>
      <c r="H115" s="92">
        <v>3</v>
      </c>
      <c r="I115" s="92">
        <v>63</v>
      </c>
    </row>
    <row r="116" spans="1:9">
      <c r="A116" s="85" t="s">
        <v>45</v>
      </c>
      <c r="B116" s="92">
        <v>68</v>
      </c>
      <c r="C116" s="92">
        <v>39</v>
      </c>
      <c r="D116" s="92" t="s">
        <v>308</v>
      </c>
      <c r="E116" s="92" t="s">
        <v>308</v>
      </c>
      <c r="F116" s="92" t="s">
        <v>308</v>
      </c>
      <c r="G116" s="92">
        <v>6</v>
      </c>
      <c r="H116" s="92">
        <v>1</v>
      </c>
      <c r="I116" s="92">
        <v>22</v>
      </c>
    </row>
    <row r="117" spans="1:9">
      <c r="A117" s="85" t="s">
        <v>46</v>
      </c>
      <c r="B117" s="92">
        <v>35</v>
      </c>
      <c r="C117" s="92">
        <v>11</v>
      </c>
      <c r="D117" s="92">
        <v>1</v>
      </c>
      <c r="E117" s="92" t="s">
        <v>308</v>
      </c>
      <c r="F117" s="92" t="s">
        <v>308</v>
      </c>
      <c r="G117" s="92">
        <v>1</v>
      </c>
      <c r="H117" s="92">
        <v>3</v>
      </c>
      <c r="I117" s="92">
        <v>19</v>
      </c>
    </row>
    <row r="118" spans="1:9">
      <c r="A118" s="85" t="s">
        <v>47</v>
      </c>
      <c r="B118" s="92">
        <v>17</v>
      </c>
      <c r="C118" s="92">
        <v>11</v>
      </c>
      <c r="D118" s="92" t="s">
        <v>308</v>
      </c>
      <c r="E118" s="92" t="s">
        <v>308</v>
      </c>
      <c r="F118" s="92" t="s">
        <v>308</v>
      </c>
      <c r="G118" s="92">
        <v>1</v>
      </c>
      <c r="H118" s="92" t="s">
        <v>308</v>
      </c>
      <c r="I118" s="92">
        <v>5</v>
      </c>
    </row>
    <row r="119" spans="1:9">
      <c r="A119" s="85" t="s">
        <v>48</v>
      </c>
      <c r="B119" s="92">
        <v>33</v>
      </c>
      <c r="C119" s="92">
        <v>19</v>
      </c>
      <c r="D119" s="92" t="s">
        <v>308</v>
      </c>
      <c r="E119" s="92" t="s">
        <v>308</v>
      </c>
      <c r="F119" s="92" t="s">
        <v>308</v>
      </c>
      <c r="G119" s="92">
        <v>3</v>
      </c>
      <c r="H119" s="92">
        <v>1</v>
      </c>
      <c r="I119" s="92">
        <v>10</v>
      </c>
    </row>
    <row r="120" spans="1:9">
      <c r="A120" s="85" t="s">
        <v>49</v>
      </c>
      <c r="B120" s="92">
        <v>34</v>
      </c>
      <c r="C120" s="92">
        <v>12</v>
      </c>
      <c r="D120" s="92" t="s">
        <v>308</v>
      </c>
      <c r="E120" s="92" t="s">
        <v>308</v>
      </c>
      <c r="F120" s="92" t="s">
        <v>308</v>
      </c>
      <c r="G120" s="92">
        <v>1</v>
      </c>
      <c r="H120" s="92" t="s">
        <v>308</v>
      </c>
      <c r="I120" s="92">
        <v>21</v>
      </c>
    </row>
    <row r="121" spans="1:9">
      <c r="A121" s="85" t="s">
        <v>269</v>
      </c>
      <c r="B121" s="92">
        <v>63</v>
      </c>
      <c r="C121" s="92">
        <v>18</v>
      </c>
      <c r="D121" s="92" t="s">
        <v>308</v>
      </c>
      <c r="E121" s="92" t="s">
        <v>308</v>
      </c>
      <c r="F121" s="92" t="s">
        <v>308</v>
      </c>
      <c r="G121" s="92">
        <v>1</v>
      </c>
      <c r="H121" s="92">
        <v>2</v>
      </c>
      <c r="I121" s="92">
        <v>42</v>
      </c>
    </row>
    <row r="122" spans="1:9">
      <c r="A122" s="86" t="s">
        <v>305</v>
      </c>
      <c r="B122" s="120">
        <v>107</v>
      </c>
      <c r="C122" s="120">
        <v>39</v>
      </c>
      <c r="D122" s="120" t="s">
        <v>308</v>
      </c>
      <c r="E122" s="120" t="s">
        <v>308</v>
      </c>
      <c r="F122" s="120" t="s">
        <v>308</v>
      </c>
      <c r="G122" s="120">
        <v>1</v>
      </c>
      <c r="H122" s="120" t="s">
        <v>308</v>
      </c>
      <c r="I122" s="120">
        <v>67</v>
      </c>
    </row>
    <row r="123" spans="1:9">
      <c r="A123" s="29"/>
      <c r="B123" s="13"/>
      <c r="C123" s="13"/>
      <c r="D123" s="13"/>
      <c r="E123" s="13"/>
      <c r="F123" s="13"/>
      <c r="G123" s="13"/>
      <c r="H123" s="13"/>
      <c r="I123" s="13"/>
    </row>
  </sheetData>
  <mergeCells count="4">
    <mergeCell ref="C4:I4"/>
    <mergeCell ref="C3:I3"/>
    <mergeCell ref="B3:B5"/>
    <mergeCell ref="A3:A5"/>
  </mergeCells>
  <pageMargins left="0.78740157480314965" right="0.39370078740157483" top="0.39370078740157483" bottom="0.3937007874015748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dimension ref="A1:I112"/>
  <sheetViews>
    <sheetView workbookViewId="0">
      <selection activeCell="T26" sqref="T26"/>
    </sheetView>
  </sheetViews>
  <sheetFormatPr defaultRowHeight="15"/>
  <cols>
    <col min="1" max="1" width="14.5703125" customWidth="1"/>
    <col min="7" max="7" width="11.140625" customWidth="1"/>
  </cols>
  <sheetData>
    <row r="1" spans="1:9">
      <c r="A1" s="44"/>
      <c r="B1" s="44"/>
      <c r="C1" s="44"/>
      <c r="D1" s="44"/>
      <c r="E1" s="44"/>
      <c r="F1" s="44"/>
      <c r="G1" s="44"/>
      <c r="H1" s="44"/>
      <c r="I1" s="54" t="s">
        <v>104</v>
      </c>
    </row>
    <row r="2" spans="1:9">
      <c r="A2" s="44"/>
      <c r="B2" s="44"/>
      <c r="C2" s="44"/>
      <c r="D2" s="44"/>
      <c r="E2" s="44"/>
      <c r="F2" s="44"/>
      <c r="G2" s="44"/>
      <c r="H2" s="44"/>
      <c r="I2" s="54" t="s">
        <v>101</v>
      </c>
    </row>
    <row r="3" spans="1:9" ht="22.5" customHeight="1">
      <c r="A3" s="210"/>
      <c r="B3" s="188" t="s">
        <v>0</v>
      </c>
      <c r="C3" s="178" t="s">
        <v>19</v>
      </c>
      <c r="D3" s="176"/>
      <c r="E3" s="176"/>
      <c r="F3" s="176"/>
      <c r="G3" s="176"/>
      <c r="H3" s="176"/>
      <c r="I3" s="179"/>
    </row>
    <row r="4" spans="1:9" ht="21.75" customHeight="1">
      <c r="A4" s="211"/>
      <c r="B4" s="188"/>
      <c r="C4" s="178" t="s">
        <v>18</v>
      </c>
      <c r="D4" s="176"/>
      <c r="E4" s="176"/>
      <c r="F4" s="176"/>
      <c r="G4" s="176"/>
      <c r="H4" s="176"/>
      <c r="I4" s="179"/>
    </row>
    <row r="5" spans="1:9" ht="45">
      <c r="A5" s="212"/>
      <c r="B5" s="188"/>
      <c r="C5" s="81" t="s">
        <v>35</v>
      </c>
      <c r="D5" s="81" t="s">
        <v>67</v>
      </c>
      <c r="E5" s="81" t="s">
        <v>68</v>
      </c>
      <c r="F5" s="81" t="s">
        <v>69</v>
      </c>
      <c r="G5" s="81" t="s">
        <v>52</v>
      </c>
      <c r="H5" s="56" t="s">
        <v>50</v>
      </c>
      <c r="I5" s="57" t="s">
        <v>116</v>
      </c>
    </row>
    <row r="6" spans="1:9" ht="24" customHeight="1">
      <c r="A6" s="89" t="s">
        <v>77</v>
      </c>
      <c r="B6" s="92">
        <v>41042</v>
      </c>
      <c r="C6" s="92">
        <v>8389</v>
      </c>
      <c r="D6" s="92">
        <v>1460</v>
      </c>
      <c r="E6" s="92">
        <v>225</v>
      </c>
      <c r="F6" s="92">
        <v>992</v>
      </c>
      <c r="G6" s="92">
        <v>856</v>
      </c>
      <c r="H6" s="92">
        <v>5020</v>
      </c>
      <c r="I6" s="92">
        <v>24100</v>
      </c>
    </row>
    <row r="7" spans="1:9">
      <c r="A7" s="85" t="s">
        <v>40</v>
      </c>
      <c r="B7" s="92">
        <v>19226</v>
      </c>
      <c r="C7" s="92">
        <v>2636</v>
      </c>
      <c r="D7" s="92">
        <v>502</v>
      </c>
      <c r="E7" s="92">
        <v>73</v>
      </c>
      <c r="F7" s="92">
        <v>235</v>
      </c>
      <c r="G7" s="92">
        <v>256</v>
      </c>
      <c r="H7" s="92">
        <v>3897</v>
      </c>
      <c r="I7" s="92">
        <v>11627</v>
      </c>
    </row>
    <row r="8" spans="1:9">
      <c r="A8" s="85" t="s">
        <v>41</v>
      </c>
      <c r="B8" s="92">
        <v>4320</v>
      </c>
      <c r="C8" s="92">
        <v>880</v>
      </c>
      <c r="D8" s="92">
        <v>284</v>
      </c>
      <c r="E8" s="92">
        <v>42</v>
      </c>
      <c r="F8" s="92">
        <v>133</v>
      </c>
      <c r="G8" s="92">
        <v>157</v>
      </c>
      <c r="H8" s="92">
        <v>254</v>
      </c>
      <c r="I8" s="92">
        <v>2570</v>
      </c>
    </row>
    <row r="9" spans="1:9">
      <c r="A9" s="85" t="s">
        <v>42</v>
      </c>
      <c r="B9" s="92">
        <v>4817</v>
      </c>
      <c r="C9" s="92">
        <v>1374</v>
      </c>
      <c r="D9" s="92">
        <v>260</v>
      </c>
      <c r="E9" s="92">
        <v>46</v>
      </c>
      <c r="F9" s="92">
        <v>137</v>
      </c>
      <c r="G9" s="92">
        <v>111</v>
      </c>
      <c r="H9" s="92">
        <v>321</v>
      </c>
      <c r="I9" s="92">
        <v>2568</v>
      </c>
    </row>
    <row r="10" spans="1:9">
      <c r="A10" s="85" t="s">
        <v>43</v>
      </c>
      <c r="B10" s="92">
        <v>3935</v>
      </c>
      <c r="C10" s="92">
        <v>1224</v>
      </c>
      <c r="D10" s="92">
        <v>174</v>
      </c>
      <c r="E10" s="92">
        <v>11</v>
      </c>
      <c r="F10" s="92">
        <v>152</v>
      </c>
      <c r="G10" s="92">
        <v>124</v>
      </c>
      <c r="H10" s="92">
        <v>189</v>
      </c>
      <c r="I10" s="92">
        <v>2061</v>
      </c>
    </row>
    <row r="11" spans="1:9">
      <c r="A11" s="85" t="s">
        <v>44</v>
      </c>
      <c r="B11" s="92">
        <v>3882</v>
      </c>
      <c r="C11" s="92">
        <v>1122</v>
      </c>
      <c r="D11" s="92">
        <v>162</v>
      </c>
      <c r="E11" s="92">
        <v>34</v>
      </c>
      <c r="F11" s="92">
        <v>186</v>
      </c>
      <c r="G11" s="92">
        <v>122</v>
      </c>
      <c r="H11" s="92">
        <v>177</v>
      </c>
      <c r="I11" s="92">
        <v>2079</v>
      </c>
    </row>
    <row r="12" spans="1:9">
      <c r="A12" s="85" t="s">
        <v>45</v>
      </c>
      <c r="B12" s="92">
        <v>1376</v>
      </c>
      <c r="C12" s="92">
        <v>381</v>
      </c>
      <c r="D12" s="92">
        <v>41</v>
      </c>
      <c r="E12" s="92">
        <v>9</v>
      </c>
      <c r="F12" s="92">
        <v>73</v>
      </c>
      <c r="G12" s="92">
        <v>43</v>
      </c>
      <c r="H12" s="92">
        <v>55</v>
      </c>
      <c r="I12" s="92">
        <v>774</v>
      </c>
    </row>
    <row r="13" spans="1:9">
      <c r="A13" s="85" t="s">
        <v>46</v>
      </c>
      <c r="B13" s="92">
        <v>413</v>
      </c>
      <c r="C13" s="92">
        <v>87</v>
      </c>
      <c r="D13" s="92">
        <v>13</v>
      </c>
      <c r="E13" s="92">
        <v>2</v>
      </c>
      <c r="F13" s="92">
        <v>12</v>
      </c>
      <c r="G13" s="92">
        <v>5</v>
      </c>
      <c r="H13" s="92">
        <v>33</v>
      </c>
      <c r="I13" s="92">
        <v>261</v>
      </c>
    </row>
    <row r="14" spans="1:9">
      <c r="A14" s="85" t="s">
        <v>47</v>
      </c>
      <c r="B14" s="92">
        <v>239</v>
      </c>
      <c r="C14" s="92">
        <v>61</v>
      </c>
      <c r="D14" s="92">
        <v>8</v>
      </c>
      <c r="E14" s="92">
        <v>0</v>
      </c>
      <c r="F14" s="92">
        <v>8</v>
      </c>
      <c r="G14" s="92">
        <v>3</v>
      </c>
      <c r="H14" s="92">
        <v>15</v>
      </c>
      <c r="I14" s="92">
        <v>144</v>
      </c>
    </row>
    <row r="15" spans="1:9">
      <c r="A15" s="85" t="s">
        <v>48</v>
      </c>
      <c r="B15" s="92">
        <v>257</v>
      </c>
      <c r="C15" s="92">
        <v>50</v>
      </c>
      <c r="D15" s="92">
        <v>4</v>
      </c>
      <c r="E15" s="92">
        <v>0</v>
      </c>
      <c r="F15" s="92">
        <v>1</v>
      </c>
      <c r="G15" s="92">
        <v>4</v>
      </c>
      <c r="H15" s="92">
        <v>14</v>
      </c>
      <c r="I15" s="92">
        <v>184</v>
      </c>
    </row>
    <row r="16" spans="1:9">
      <c r="A16" s="85" t="s">
        <v>49</v>
      </c>
      <c r="B16" s="92">
        <v>751</v>
      </c>
      <c r="C16" s="92">
        <v>128</v>
      </c>
      <c r="D16" s="92">
        <v>3</v>
      </c>
      <c r="E16" s="92">
        <v>5</v>
      </c>
      <c r="F16" s="92">
        <v>14</v>
      </c>
      <c r="G16" s="92">
        <v>13</v>
      </c>
      <c r="H16" s="92">
        <v>29</v>
      </c>
      <c r="I16" s="92">
        <v>559</v>
      </c>
    </row>
    <row r="17" spans="1:9">
      <c r="A17" s="85" t="s">
        <v>269</v>
      </c>
      <c r="B17" s="92">
        <v>855</v>
      </c>
      <c r="C17" s="92">
        <v>211</v>
      </c>
      <c r="D17" s="92">
        <v>7</v>
      </c>
      <c r="E17" s="92">
        <v>0</v>
      </c>
      <c r="F17" s="92">
        <v>27</v>
      </c>
      <c r="G17" s="92">
        <v>8</v>
      </c>
      <c r="H17" s="92">
        <v>25</v>
      </c>
      <c r="I17" s="92">
        <v>577</v>
      </c>
    </row>
    <row r="18" spans="1:9">
      <c r="A18" s="85" t="s">
        <v>305</v>
      </c>
      <c r="B18" s="92">
        <v>970</v>
      </c>
      <c r="C18" s="92">
        <v>235</v>
      </c>
      <c r="D18" s="92">
        <v>2</v>
      </c>
      <c r="E18" s="92">
        <v>3</v>
      </c>
      <c r="F18" s="92">
        <v>14</v>
      </c>
      <c r="G18" s="92">
        <v>10</v>
      </c>
      <c r="H18" s="92">
        <v>11</v>
      </c>
      <c r="I18" s="92">
        <v>695</v>
      </c>
    </row>
    <row r="19" spans="1:9" s="13" customFormat="1" ht="34.5">
      <c r="A19" s="85" t="s">
        <v>309</v>
      </c>
      <c r="B19" s="92">
        <v>1</v>
      </c>
      <c r="C19" s="92" t="s">
        <v>308</v>
      </c>
      <c r="D19" s="92" t="s">
        <v>308</v>
      </c>
      <c r="E19" s="92" t="s">
        <v>308</v>
      </c>
      <c r="F19" s="92" t="s">
        <v>308</v>
      </c>
      <c r="G19" s="92" t="s">
        <v>308</v>
      </c>
      <c r="H19" s="92" t="s">
        <v>308</v>
      </c>
      <c r="I19" s="92">
        <v>1</v>
      </c>
    </row>
    <row r="20" spans="1:9">
      <c r="A20" s="85" t="s">
        <v>107</v>
      </c>
      <c r="B20" s="92">
        <v>4364</v>
      </c>
      <c r="C20" s="92">
        <v>1031</v>
      </c>
      <c r="D20" s="92">
        <v>121</v>
      </c>
      <c r="E20" s="92">
        <v>26</v>
      </c>
      <c r="F20" s="92">
        <v>98</v>
      </c>
      <c r="G20" s="92">
        <v>266</v>
      </c>
      <c r="H20" s="92">
        <v>98</v>
      </c>
      <c r="I20" s="92">
        <v>2724</v>
      </c>
    </row>
    <row r="21" spans="1:9">
      <c r="A21" s="85" t="s">
        <v>40</v>
      </c>
      <c r="B21" s="92">
        <v>2914</v>
      </c>
      <c r="C21" s="92">
        <v>471</v>
      </c>
      <c r="D21" s="92">
        <v>66</v>
      </c>
      <c r="E21" s="92">
        <v>16</v>
      </c>
      <c r="F21" s="92">
        <v>47</v>
      </c>
      <c r="G21" s="92">
        <v>101</v>
      </c>
      <c r="H21" s="92">
        <v>92</v>
      </c>
      <c r="I21" s="92">
        <v>2121</v>
      </c>
    </row>
    <row r="22" spans="1:9">
      <c r="A22" s="85" t="s">
        <v>41</v>
      </c>
      <c r="B22" s="92">
        <v>338</v>
      </c>
      <c r="C22" s="92">
        <v>120</v>
      </c>
      <c r="D22" s="92">
        <v>12</v>
      </c>
      <c r="E22" s="92" t="s">
        <v>308</v>
      </c>
      <c r="F22" s="92">
        <v>11</v>
      </c>
      <c r="G22" s="92">
        <v>63</v>
      </c>
      <c r="H22" s="92">
        <v>3</v>
      </c>
      <c r="I22" s="92">
        <v>129</v>
      </c>
    </row>
    <row r="23" spans="1:9">
      <c r="A23" s="85" t="s">
        <v>42</v>
      </c>
      <c r="B23" s="92">
        <v>380</v>
      </c>
      <c r="C23" s="92">
        <v>227</v>
      </c>
      <c r="D23" s="92">
        <v>13</v>
      </c>
      <c r="E23" s="92">
        <v>1</v>
      </c>
      <c r="F23" s="92">
        <v>13</v>
      </c>
      <c r="G23" s="92">
        <v>24</v>
      </c>
      <c r="H23" s="92" t="s">
        <v>308</v>
      </c>
      <c r="I23" s="92">
        <v>102</v>
      </c>
    </row>
    <row r="24" spans="1:9">
      <c r="A24" s="85" t="s">
        <v>43</v>
      </c>
      <c r="B24" s="92">
        <v>209</v>
      </c>
      <c r="C24" s="92">
        <v>79</v>
      </c>
      <c r="D24" s="92">
        <v>14</v>
      </c>
      <c r="E24" s="92">
        <v>1</v>
      </c>
      <c r="F24" s="92">
        <v>9</v>
      </c>
      <c r="G24" s="92">
        <v>21</v>
      </c>
      <c r="H24" s="92">
        <v>1</v>
      </c>
      <c r="I24" s="92">
        <v>84</v>
      </c>
    </row>
    <row r="25" spans="1:9">
      <c r="A25" s="85" t="s">
        <v>44</v>
      </c>
      <c r="B25" s="92">
        <v>235</v>
      </c>
      <c r="C25" s="92">
        <v>81</v>
      </c>
      <c r="D25" s="92">
        <v>7</v>
      </c>
      <c r="E25" s="92">
        <v>5</v>
      </c>
      <c r="F25" s="92">
        <v>8</v>
      </c>
      <c r="G25" s="92">
        <v>31</v>
      </c>
      <c r="H25" s="92" t="s">
        <v>308</v>
      </c>
      <c r="I25" s="92">
        <v>103</v>
      </c>
    </row>
    <row r="26" spans="1:9">
      <c r="A26" s="85" t="s">
        <v>45</v>
      </c>
      <c r="B26" s="92">
        <v>89</v>
      </c>
      <c r="C26" s="92">
        <v>26</v>
      </c>
      <c r="D26" s="92">
        <v>6</v>
      </c>
      <c r="E26" s="92">
        <v>3</v>
      </c>
      <c r="F26" s="92">
        <v>2</v>
      </c>
      <c r="G26" s="92">
        <v>16</v>
      </c>
      <c r="H26" s="92" t="s">
        <v>308</v>
      </c>
      <c r="I26" s="92">
        <v>36</v>
      </c>
    </row>
    <row r="27" spans="1:9">
      <c r="A27" s="85" t="s">
        <v>46</v>
      </c>
      <c r="B27" s="92">
        <v>39</v>
      </c>
      <c r="C27" s="92">
        <v>6</v>
      </c>
      <c r="D27" s="92">
        <v>3</v>
      </c>
      <c r="E27" s="92" t="s">
        <v>308</v>
      </c>
      <c r="F27" s="92">
        <v>2</v>
      </c>
      <c r="G27" s="92">
        <v>2</v>
      </c>
      <c r="H27" s="92">
        <v>1</v>
      </c>
      <c r="I27" s="92">
        <v>25</v>
      </c>
    </row>
    <row r="28" spans="1:9">
      <c r="A28" s="85" t="s">
        <v>47</v>
      </c>
      <c r="B28" s="92">
        <v>11</v>
      </c>
      <c r="C28" s="92">
        <v>3</v>
      </c>
      <c r="D28" s="92" t="s">
        <v>308</v>
      </c>
      <c r="E28" s="92" t="s">
        <v>308</v>
      </c>
      <c r="F28" s="92">
        <v>2</v>
      </c>
      <c r="G28" s="92" t="s">
        <v>308</v>
      </c>
      <c r="H28" s="92" t="s">
        <v>308</v>
      </c>
      <c r="I28" s="92">
        <v>6</v>
      </c>
    </row>
    <row r="29" spans="1:9">
      <c r="A29" s="85" t="s">
        <v>48</v>
      </c>
      <c r="B29" s="92">
        <v>6</v>
      </c>
      <c r="C29" s="92" t="s">
        <v>308</v>
      </c>
      <c r="D29" s="92" t="s">
        <v>308</v>
      </c>
      <c r="E29" s="92" t="s">
        <v>308</v>
      </c>
      <c r="F29" s="92" t="s">
        <v>308</v>
      </c>
      <c r="G29" s="92" t="s">
        <v>308</v>
      </c>
      <c r="H29" s="92">
        <v>1</v>
      </c>
      <c r="I29" s="92">
        <v>5</v>
      </c>
    </row>
    <row r="30" spans="1:9">
      <c r="A30" s="85" t="s">
        <v>49</v>
      </c>
      <c r="B30" s="92">
        <v>30</v>
      </c>
      <c r="C30" s="92">
        <v>7</v>
      </c>
      <c r="D30" s="92" t="s">
        <v>308</v>
      </c>
      <c r="E30" s="92" t="s">
        <v>308</v>
      </c>
      <c r="F30" s="92" t="s">
        <v>308</v>
      </c>
      <c r="G30" s="92">
        <v>4</v>
      </c>
      <c r="H30" s="92" t="s">
        <v>308</v>
      </c>
      <c r="I30" s="92">
        <v>19</v>
      </c>
    </row>
    <row r="31" spans="1:9">
      <c r="A31" s="85" t="s">
        <v>269</v>
      </c>
      <c r="B31" s="92">
        <v>73</v>
      </c>
      <c r="C31" s="92">
        <v>7</v>
      </c>
      <c r="D31" s="92" t="s">
        <v>308</v>
      </c>
      <c r="E31" s="92" t="s">
        <v>308</v>
      </c>
      <c r="F31" s="92">
        <v>4</v>
      </c>
      <c r="G31" s="92">
        <v>1</v>
      </c>
      <c r="H31" s="92" t="s">
        <v>308</v>
      </c>
      <c r="I31" s="92">
        <v>61</v>
      </c>
    </row>
    <row r="32" spans="1:9">
      <c r="A32" s="85" t="s">
        <v>305</v>
      </c>
      <c r="B32" s="92">
        <v>40</v>
      </c>
      <c r="C32" s="92">
        <v>4</v>
      </c>
      <c r="D32" s="92" t="s">
        <v>308</v>
      </c>
      <c r="E32" s="92" t="s">
        <v>308</v>
      </c>
      <c r="F32" s="92" t="s">
        <v>308</v>
      </c>
      <c r="G32" s="92">
        <v>3</v>
      </c>
      <c r="H32" s="92" t="s">
        <v>308</v>
      </c>
      <c r="I32" s="92">
        <v>33</v>
      </c>
    </row>
    <row r="33" spans="1:9">
      <c r="A33" s="85" t="s">
        <v>108</v>
      </c>
      <c r="B33" s="92">
        <v>3190</v>
      </c>
      <c r="C33" s="92">
        <v>363</v>
      </c>
      <c r="D33" s="92">
        <v>58</v>
      </c>
      <c r="E33" s="92">
        <v>9</v>
      </c>
      <c r="F33" s="92">
        <v>13</v>
      </c>
      <c r="G33" s="92">
        <v>68</v>
      </c>
      <c r="H33" s="92">
        <v>493</v>
      </c>
      <c r="I33" s="92">
        <v>2186</v>
      </c>
    </row>
    <row r="34" spans="1:9">
      <c r="A34" s="85" t="s">
        <v>40</v>
      </c>
      <c r="B34" s="92">
        <v>1289</v>
      </c>
      <c r="C34" s="92">
        <v>111</v>
      </c>
      <c r="D34" s="92">
        <v>24</v>
      </c>
      <c r="E34" s="92">
        <v>1</v>
      </c>
      <c r="F34" s="92">
        <v>8</v>
      </c>
      <c r="G34" s="92">
        <v>14</v>
      </c>
      <c r="H34" s="92">
        <v>295</v>
      </c>
      <c r="I34" s="92">
        <v>836</v>
      </c>
    </row>
    <row r="35" spans="1:9">
      <c r="A35" s="85" t="s">
        <v>41</v>
      </c>
      <c r="B35" s="92">
        <v>564</v>
      </c>
      <c r="C35" s="92">
        <v>46</v>
      </c>
      <c r="D35" s="92">
        <v>6</v>
      </c>
      <c r="E35" s="92">
        <v>7</v>
      </c>
      <c r="F35" s="92">
        <v>2</v>
      </c>
      <c r="G35" s="92">
        <v>18</v>
      </c>
      <c r="H35" s="92">
        <v>55</v>
      </c>
      <c r="I35" s="92">
        <v>430</v>
      </c>
    </row>
    <row r="36" spans="1:9">
      <c r="A36" s="85" t="s">
        <v>42</v>
      </c>
      <c r="B36" s="92">
        <v>268</v>
      </c>
      <c r="C36" s="92">
        <v>46</v>
      </c>
      <c r="D36" s="92">
        <v>2</v>
      </c>
      <c r="E36" s="92">
        <v>1</v>
      </c>
      <c r="F36" s="92" t="s">
        <v>308</v>
      </c>
      <c r="G36" s="92">
        <v>19</v>
      </c>
      <c r="H36" s="92">
        <v>36</v>
      </c>
      <c r="I36" s="92">
        <v>164</v>
      </c>
    </row>
    <row r="37" spans="1:9">
      <c r="A37" s="85" t="s">
        <v>43</v>
      </c>
      <c r="B37" s="92">
        <v>294</v>
      </c>
      <c r="C37" s="92">
        <v>36</v>
      </c>
      <c r="D37" s="92">
        <v>10</v>
      </c>
      <c r="E37" s="92" t="s">
        <v>308</v>
      </c>
      <c r="F37" s="92">
        <v>2</v>
      </c>
      <c r="G37" s="92">
        <v>8</v>
      </c>
      <c r="H37" s="92">
        <v>40</v>
      </c>
      <c r="I37" s="92">
        <v>198</v>
      </c>
    </row>
    <row r="38" spans="1:9">
      <c r="A38" s="85" t="s">
        <v>44</v>
      </c>
      <c r="B38" s="92">
        <v>295</v>
      </c>
      <c r="C38" s="92">
        <v>31</v>
      </c>
      <c r="D38" s="92">
        <v>14</v>
      </c>
      <c r="E38" s="92" t="s">
        <v>308</v>
      </c>
      <c r="F38" s="92">
        <v>1</v>
      </c>
      <c r="G38" s="92">
        <v>6</v>
      </c>
      <c r="H38" s="92">
        <v>30</v>
      </c>
      <c r="I38" s="92">
        <v>213</v>
      </c>
    </row>
    <row r="39" spans="1:9">
      <c r="A39" s="85" t="s">
        <v>45</v>
      </c>
      <c r="B39" s="92">
        <v>168</v>
      </c>
      <c r="C39" s="92">
        <v>27</v>
      </c>
      <c r="D39" s="92">
        <v>1</v>
      </c>
      <c r="E39" s="92" t="s">
        <v>308</v>
      </c>
      <c r="F39" s="92" t="s">
        <v>308</v>
      </c>
      <c r="G39" s="92" t="s">
        <v>308</v>
      </c>
      <c r="H39" s="92">
        <v>11</v>
      </c>
      <c r="I39" s="92">
        <v>129</v>
      </c>
    </row>
    <row r="40" spans="1:9">
      <c r="A40" s="85" t="s">
        <v>46</v>
      </c>
      <c r="B40" s="92">
        <v>49</v>
      </c>
      <c r="C40" s="92">
        <v>9</v>
      </c>
      <c r="D40" s="92" t="s">
        <v>308</v>
      </c>
      <c r="E40" s="92" t="s">
        <v>308</v>
      </c>
      <c r="F40" s="92" t="s">
        <v>308</v>
      </c>
      <c r="G40" s="92" t="s">
        <v>308</v>
      </c>
      <c r="H40" s="92">
        <v>7</v>
      </c>
      <c r="I40" s="92">
        <v>33</v>
      </c>
    </row>
    <row r="41" spans="1:9">
      <c r="A41" s="85" t="s">
        <v>47</v>
      </c>
      <c r="B41" s="92">
        <v>30</v>
      </c>
      <c r="C41" s="92">
        <v>4</v>
      </c>
      <c r="D41" s="92">
        <v>1</v>
      </c>
      <c r="E41" s="92" t="s">
        <v>308</v>
      </c>
      <c r="F41" s="92" t="s">
        <v>308</v>
      </c>
      <c r="G41" s="92">
        <v>1</v>
      </c>
      <c r="H41" s="92">
        <v>3</v>
      </c>
      <c r="I41" s="92">
        <v>21</v>
      </c>
    </row>
    <row r="42" spans="1:9">
      <c r="A42" s="85" t="s">
        <v>48</v>
      </c>
      <c r="B42" s="92">
        <v>25</v>
      </c>
      <c r="C42" s="92">
        <v>2</v>
      </c>
      <c r="D42" s="92" t="s">
        <v>308</v>
      </c>
      <c r="E42" s="92" t="s">
        <v>308</v>
      </c>
      <c r="F42" s="92" t="s">
        <v>308</v>
      </c>
      <c r="G42" s="92">
        <v>1</v>
      </c>
      <c r="H42" s="92">
        <v>4</v>
      </c>
      <c r="I42" s="92">
        <v>18</v>
      </c>
    </row>
    <row r="43" spans="1:9">
      <c r="A43" s="85" t="s">
        <v>49</v>
      </c>
      <c r="B43" s="92">
        <v>49</v>
      </c>
      <c r="C43" s="92">
        <v>10</v>
      </c>
      <c r="D43" s="92" t="s">
        <v>308</v>
      </c>
      <c r="E43" s="92" t="s">
        <v>308</v>
      </c>
      <c r="F43" s="92" t="s">
        <v>308</v>
      </c>
      <c r="G43" s="92" t="s">
        <v>308</v>
      </c>
      <c r="H43" s="92">
        <v>7</v>
      </c>
      <c r="I43" s="92">
        <v>32</v>
      </c>
    </row>
    <row r="44" spans="1:9">
      <c r="A44" s="85" t="s">
        <v>269</v>
      </c>
      <c r="B44" s="92">
        <v>70</v>
      </c>
      <c r="C44" s="92">
        <v>24</v>
      </c>
      <c r="D44" s="92" t="s">
        <v>308</v>
      </c>
      <c r="E44" s="92" t="s">
        <v>308</v>
      </c>
      <c r="F44" s="92" t="s">
        <v>308</v>
      </c>
      <c r="G44" s="92">
        <v>1</v>
      </c>
      <c r="H44" s="92">
        <v>3</v>
      </c>
      <c r="I44" s="92">
        <v>42</v>
      </c>
    </row>
    <row r="45" spans="1:9">
      <c r="A45" s="85" t="s">
        <v>305</v>
      </c>
      <c r="B45" s="92">
        <v>89</v>
      </c>
      <c r="C45" s="92">
        <v>17</v>
      </c>
      <c r="D45" s="92" t="s">
        <v>308</v>
      </c>
      <c r="E45" s="92" t="s">
        <v>308</v>
      </c>
      <c r="F45" s="92" t="s">
        <v>308</v>
      </c>
      <c r="G45" s="92" t="s">
        <v>308</v>
      </c>
      <c r="H45" s="92">
        <v>2</v>
      </c>
      <c r="I45" s="92">
        <v>70</v>
      </c>
    </row>
    <row r="46" spans="1:9" ht="23.25">
      <c r="A46" s="85" t="s">
        <v>109</v>
      </c>
      <c r="B46" s="92">
        <v>10583</v>
      </c>
      <c r="C46" s="92">
        <v>2658</v>
      </c>
      <c r="D46" s="92">
        <v>600</v>
      </c>
      <c r="E46" s="92">
        <v>46</v>
      </c>
      <c r="F46" s="92">
        <v>247</v>
      </c>
      <c r="G46" s="92">
        <v>153</v>
      </c>
      <c r="H46" s="92">
        <v>1018</v>
      </c>
      <c r="I46" s="92">
        <v>5861</v>
      </c>
    </row>
    <row r="47" spans="1:9">
      <c r="A47" s="85" t="s">
        <v>40</v>
      </c>
      <c r="B47" s="92">
        <v>4326</v>
      </c>
      <c r="C47" s="92">
        <v>695</v>
      </c>
      <c r="D47" s="92">
        <v>250</v>
      </c>
      <c r="E47" s="92">
        <v>15</v>
      </c>
      <c r="F47" s="92">
        <v>48</v>
      </c>
      <c r="G47" s="92">
        <v>40</v>
      </c>
      <c r="H47" s="92">
        <v>792</v>
      </c>
      <c r="I47" s="92">
        <v>2486</v>
      </c>
    </row>
    <row r="48" spans="1:9">
      <c r="A48" s="85" t="s">
        <v>41</v>
      </c>
      <c r="B48" s="92">
        <v>912</v>
      </c>
      <c r="C48" s="92">
        <v>209</v>
      </c>
      <c r="D48" s="92">
        <v>110</v>
      </c>
      <c r="E48" s="92">
        <v>6</v>
      </c>
      <c r="F48" s="92">
        <v>40</v>
      </c>
      <c r="G48" s="92">
        <v>18</v>
      </c>
      <c r="H48" s="92">
        <v>25</v>
      </c>
      <c r="I48" s="92">
        <v>504</v>
      </c>
    </row>
    <row r="49" spans="1:9">
      <c r="A49" s="85" t="s">
        <v>42</v>
      </c>
      <c r="B49" s="92">
        <v>1268</v>
      </c>
      <c r="C49" s="92">
        <v>357</v>
      </c>
      <c r="D49" s="92">
        <v>90</v>
      </c>
      <c r="E49" s="92">
        <v>11</v>
      </c>
      <c r="F49" s="92">
        <v>37</v>
      </c>
      <c r="G49" s="92">
        <v>11</v>
      </c>
      <c r="H49" s="92">
        <v>80</v>
      </c>
      <c r="I49" s="92">
        <v>682</v>
      </c>
    </row>
    <row r="50" spans="1:9">
      <c r="A50" s="85" t="s">
        <v>43</v>
      </c>
      <c r="B50" s="92">
        <v>1449</v>
      </c>
      <c r="C50" s="92">
        <v>617</v>
      </c>
      <c r="D50" s="92">
        <v>63</v>
      </c>
      <c r="E50" s="92">
        <v>5</v>
      </c>
      <c r="F50" s="92">
        <v>51</v>
      </c>
      <c r="G50" s="92">
        <v>24</v>
      </c>
      <c r="H50" s="92">
        <v>59</v>
      </c>
      <c r="I50" s="92">
        <v>630</v>
      </c>
    </row>
    <row r="51" spans="1:9">
      <c r="A51" s="85" t="s">
        <v>44</v>
      </c>
      <c r="B51" s="92">
        <v>1087</v>
      </c>
      <c r="C51" s="92">
        <v>401</v>
      </c>
      <c r="D51" s="92">
        <v>53</v>
      </c>
      <c r="E51" s="92">
        <v>4</v>
      </c>
      <c r="F51" s="92">
        <v>41</v>
      </c>
      <c r="G51" s="92">
        <v>38</v>
      </c>
      <c r="H51" s="92">
        <v>38</v>
      </c>
      <c r="I51" s="92">
        <v>512</v>
      </c>
    </row>
    <row r="52" spans="1:9">
      <c r="A52" s="85" t="s">
        <v>45</v>
      </c>
      <c r="B52" s="92">
        <v>267</v>
      </c>
      <c r="C52" s="92">
        <v>82</v>
      </c>
      <c r="D52" s="92">
        <v>17</v>
      </c>
      <c r="E52" s="92">
        <v>2</v>
      </c>
      <c r="F52" s="92">
        <v>10</v>
      </c>
      <c r="G52" s="92">
        <v>7</v>
      </c>
      <c r="H52" s="92">
        <v>6</v>
      </c>
      <c r="I52" s="92">
        <v>143</v>
      </c>
    </row>
    <row r="53" spans="1:9">
      <c r="A53" s="85" t="s">
        <v>46</v>
      </c>
      <c r="B53" s="92">
        <v>70</v>
      </c>
      <c r="C53" s="92">
        <v>27</v>
      </c>
      <c r="D53" s="92">
        <v>5</v>
      </c>
      <c r="E53" s="92" t="s">
        <v>308</v>
      </c>
      <c r="F53" s="92">
        <v>1</v>
      </c>
      <c r="G53" s="92">
        <v>2</v>
      </c>
      <c r="H53" s="92">
        <v>5</v>
      </c>
      <c r="I53" s="92">
        <v>30</v>
      </c>
    </row>
    <row r="54" spans="1:9">
      <c r="A54" s="85" t="s">
        <v>47</v>
      </c>
      <c r="B54" s="92">
        <v>40</v>
      </c>
      <c r="C54" s="92">
        <v>18</v>
      </c>
      <c r="D54" s="92">
        <v>3</v>
      </c>
      <c r="E54" s="92" t="s">
        <v>308</v>
      </c>
      <c r="F54" s="92">
        <v>3</v>
      </c>
      <c r="G54" s="92">
        <v>1</v>
      </c>
      <c r="H54" s="92">
        <v>1</v>
      </c>
      <c r="I54" s="92">
        <v>14</v>
      </c>
    </row>
    <row r="55" spans="1:9">
      <c r="A55" s="85" t="s">
        <v>48</v>
      </c>
      <c r="B55" s="92">
        <v>69</v>
      </c>
      <c r="C55" s="92">
        <v>21</v>
      </c>
      <c r="D55" s="92">
        <v>3</v>
      </c>
      <c r="E55" s="92" t="s">
        <v>308</v>
      </c>
      <c r="F55" s="92">
        <v>1</v>
      </c>
      <c r="G55" s="92">
        <v>2</v>
      </c>
      <c r="H55" s="92">
        <v>1</v>
      </c>
      <c r="I55" s="92">
        <v>41</v>
      </c>
    </row>
    <row r="56" spans="1:9">
      <c r="A56" s="85" t="s">
        <v>49</v>
      </c>
      <c r="B56" s="92">
        <v>413</v>
      </c>
      <c r="C56" s="92">
        <v>52</v>
      </c>
      <c r="D56" s="92">
        <v>2</v>
      </c>
      <c r="E56" s="92" t="s">
        <v>308</v>
      </c>
      <c r="F56" s="92">
        <v>4</v>
      </c>
      <c r="G56" s="92">
        <v>7</v>
      </c>
      <c r="H56" s="92">
        <v>8</v>
      </c>
      <c r="I56" s="92">
        <v>340</v>
      </c>
    </row>
    <row r="57" spans="1:9">
      <c r="A57" s="85" t="s">
        <v>269</v>
      </c>
      <c r="B57" s="92">
        <v>291</v>
      </c>
      <c r="C57" s="92">
        <v>74</v>
      </c>
      <c r="D57" s="92">
        <v>3</v>
      </c>
      <c r="E57" s="92" t="s">
        <v>308</v>
      </c>
      <c r="F57" s="92">
        <v>4</v>
      </c>
      <c r="G57" s="92">
        <v>1</v>
      </c>
      <c r="H57" s="92">
        <v>2</v>
      </c>
      <c r="I57" s="92">
        <v>207</v>
      </c>
    </row>
    <row r="58" spans="1:9">
      <c r="A58" s="85" t="s">
        <v>305</v>
      </c>
      <c r="B58" s="92">
        <v>391</v>
      </c>
      <c r="C58" s="92">
        <v>105</v>
      </c>
      <c r="D58" s="92">
        <v>1</v>
      </c>
      <c r="E58" s="92">
        <v>3</v>
      </c>
      <c r="F58" s="92">
        <v>7</v>
      </c>
      <c r="G58" s="92">
        <v>2</v>
      </c>
      <c r="H58" s="92">
        <v>1</v>
      </c>
      <c r="I58" s="92">
        <v>272</v>
      </c>
    </row>
    <row r="59" spans="1:9" ht="23.25">
      <c r="A59" s="85" t="s">
        <v>110</v>
      </c>
      <c r="B59" s="92">
        <v>4659</v>
      </c>
      <c r="C59" s="92">
        <v>1397</v>
      </c>
      <c r="D59" s="92">
        <v>16</v>
      </c>
      <c r="E59" s="92">
        <v>12</v>
      </c>
      <c r="F59" s="92">
        <v>149</v>
      </c>
      <c r="G59" s="92">
        <v>68</v>
      </c>
      <c r="H59" s="92">
        <v>847</v>
      </c>
      <c r="I59" s="92">
        <v>2170</v>
      </c>
    </row>
    <row r="60" spans="1:9">
      <c r="A60" s="85" t="s">
        <v>40</v>
      </c>
      <c r="B60" s="92">
        <v>1923</v>
      </c>
      <c r="C60" s="92">
        <v>357</v>
      </c>
      <c r="D60" s="92">
        <v>1</v>
      </c>
      <c r="E60" s="92">
        <v>3</v>
      </c>
      <c r="F60" s="92">
        <v>37</v>
      </c>
      <c r="G60" s="92">
        <v>16</v>
      </c>
      <c r="H60" s="92">
        <v>712</v>
      </c>
      <c r="I60" s="92">
        <v>797</v>
      </c>
    </row>
    <row r="61" spans="1:9">
      <c r="A61" s="85" t="s">
        <v>41</v>
      </c>
      <c r="B61" s="92">
        <v>567</v>
      </c>
      <c r="C61" s="92">
        <v>150</v>
      </c>
      <c r="D61" s="92">
        <v>2</v>
      </c>
      <c r="E61" s="92">
        <v>2</v>
      </c>
      <c r="F61" s="92">
        <v>16</v>
      </c>
      <c r="G61" s="92">
        <v>10</v>
      </c>
      <c r="H61" s="92">
        <v>48</v>
      </c>
      <c r="I61" s="92">
        <v>339</v>
      </c>
    </row>
    <row r="62" spans="1:9">
      <c r="A62" s="85" t="s">
        <v>42</v>
      </c>
      <c r="B62" s="92">
        <v>643</v>
      </c>
      <c r="C62" s="92">
        <v>276</v>
      </c>
      <c r="D62" s="92">
        <v>5</v>
      </c>
      <c r="E62" s="92">
        <v>3</v>
      </c>
      <c r="F62" s="92">
        <v>15</v>
      </c>
      <c r="G62" s="92">
        <v>10</v>
      </c>
      <c r="H62" s="92">
        <v>39</v>
      </c>
      <c r="I62" s="92">
        <v>295</v>
      </c>
    </row>
    <row r="63" spans="1:9">
      <c r="A63" s="85" t="s">
        <v>43</v>
      </c>
      <c r="B63" s="92">
        <v>475</v>
      </c>
      <c r="C63" s="92">
        <v>212</v>
      </c>
      <c r="D63" s="92">
        <v>6</v>
      </c>
      <c r="E63" s="92">
        <v>1</v>
      </c>
      <c r="F63" s="92">
        <v>16</v>
      </c>
      <c r="G63" s="92">
        <v>14</v>
      </c>
      <c r="H63" s="92">
        <v>10</v>
      </c>
      <c r="I63" s="92">
        <v>216</v>
      </c>
    </row>
    <row r="64" spans="1:9">
      <c r="A64" s="85" t="s">
        <v>44</v>
      </c>
      <c r="B64" s="92">
        <v>576</v>
      </c>
      <c r="C64" s="92">
        <v>238</v>
      </c>
      <c r="D64" s="92">
        <v>2</v>
      </c>
      <c r="E64" s="92">
        <v>1</v>
      </c>
      <c r="F64" s="92">
        <v>34</v>
      </c>
      <c r="G64" s="92">
        <v>8</v>
      </c>
      <c r="H64" s="92">
        <v>12</v>
      </c>
      <c r="I64" s="92">
        <v>281</v>
      </c>
    </row>
    <row r="65" spans="1:9">
      <c r="A65" s="85" t="s">
        <v>45</v>
      </c>
      <c r="B65" s="92">
        <v>279</v>
      </c>
      <c r="C65" s="92">
        <v>91</v>
      </c>
      <c r="D65" s="92" t="s">
        <v>308</v>
      </c>
      <c r="E65" s="92" t="s">
        <v>308</v>
      </c>
      <c r="F65" s="92">
        <v>28</v>
      </c>
      <c r="G65" s="92">
        <v>6</v>
      </c>
      <c r="H65" s="92">
        <v>11</v>
      </c>
      <c r="I65" s="92">
        <v>143</v>
      </c>
    </row>
    <row r="66" spans="1:9">
      <c r="A66" s="85" t="s">
        <v>46</v>
      </c>
      <c r="B66" s="92">
        <v>39</v>
      </c>
      <c r="C66" s="92">
        <v>16</v>
      </c>
      <c r="D66" s="92" t="s">
        <v>308</v>
      </c>
      <c r="E66" s="92" t="s">
        <v>308</v>
      </c>
      <c r="F66" s="92">
        <v>2</v>
      </c>
      <c r="G66" s="92" t="s">
        <v>308</v>
      </c>
      <c r="H66" s="92">
        <v>1</v>
      </c>
      <c r="I66" s="92">
        <v>20</v>
      </c>
    </row>
    <row r="67" spans="1:9">
      <c r="A67" s="85" t="s">
        <v>47</v>
      </c>
      <c r="B67" s="92">
        <v>17</v>
      </c>
      <c r="C67" s="92">
        <v>2</v>
      </c>
      <c r="D67" s="92" t="s">
        <v>308</v>
      </c>
      <c r="E67" s="92" t="s">
        <v>308</v>
      </c>
      <c r="F67" s="92">
        <v>1</v>
      </c>
      <c r="G67" s="92" t="s">
        <v>308</v>
      </c>
      <c r="H67" s="92">
        <v>2</v>
      </c>
      <c r="I67" s="92">
        <v>12</v>
      </c>
    </row>
    <row r="68" spans="1:9">
      <c r="A68" s="85" t="s">
        <v>48</v>
      </c>
      <c r="B68" s="92">
        <v>10</v>
      </c>
      <c r="C68" s="92">
        <v>4</v>
      </c>
      <c r="D68" s="92" t="s">
        <v>308</v>
      </c>
      <c r="E68" s="92" t="s">
        <v>308</v>
      </c>
      <c r="F68" s="92" t="s">
        <v>308</v>
      </c>
      <c r="G68" s="92">
        <v>1</v>
      </c>
      <c r="H68" s="92">
        <v>2</v>
      </c>
      <c r="I68" s="92">
        <v>3</v>
      </c>
    </row>
    <row r="69" spans="1:9">
      <c r="A69" s="85" t="s">
        <v>49</v>
      </c>
      <c r="B69" s="92">
        <v>28</v>
      </c>
      <c r="C69" s="92">
        <v>3</v>
      </c>
      <c r="D69" s="92" t="s">
        <v>308</v>
      </c>
      <c r="E69" s="92">
        <v>2</v>
      </c>
      <c r="F69" s="92" t="s">
        <v>308</v>
      </c>
      <c r="G69" s="92" t="s">
        <v>308</v>
      </c>
      <c r="H69" s="92">
        <v>2</v>
      </c>
      <c r="I69" s="92">
        <v>21</v>
      </c>
    </row>
    <row r="70" spans="1:9">
      <c r="A70" s="85" t="s">
        <v>269</v>
      </c>
      <c r="B70" s="92">
        <v>41</v>
      </c>
      <c r="C70" s="92">
        <v>17</v>
      </c>
      <c r="D70" s="92" t="s">
        <v>308</v>
      </c>
      <c r="E70" s="92" t="s">
        <v>308</v>
      </c>
      <c r="F70" s="92" t="s">
        <v>308</v>
      </c>
      <c r="G70" s="92">
        <v>1</v>
      </c>
      <c r="H70" s="92">
        <v>6</v>
      </c>
      <c r="I70" s="92">
        <v>17</v>
      </c>
    </row>
    <row r="71" spans="1:9">
      <c r="A71" s="85" t="s">
        <v>305</v>
      </c>
      <c r="B71" s="92">
        <v>61</v>
      </c>
      <c r="C71" s="92">
        <v>31</v>
      </c>
      <c r="D71" s="92" t="s">
        <v>308</v>
      </c>
      <c r="E71" s="92" t="s">
        <v>308</v>
      </c>
      <c r="F71" s="92" t="s">
        <v>308</v>
      </c>
      <c r="G71" s="92">
        <v>2</v>
      </c>
      <c r="H71" s="92">
        <v>2</v>
      </c>
      <c r="I71" s="92">
        <v>26</v>
      </c>
    </row>
    <row r="72" spans="1:9">
      <c r="A72" s="85" t="s">
        <v>111</v>
      </c>
      <c r="B72" s="92">
        <v>5097</v>
      </c>
      <c r="C72" s="92">
        <v>750</v>
      </c>
      <c r="D72" s="92">
        <v>269</v>
      </c>
      <c r="E72" s="92">
        <v>70</v>
      </c>
      <c r="F72" s="92">
        <v>277</v>
      </c>
      <c r="G72" s="92">
        <v>60</v>
      </c>
      <c r="H72" s="92">
        <v>985</v>
      </c>
      <c r="I72" s="92">
        <v>2686</v>
      </c>
    </row>
    <row r="73" spans="1:9">
      <c r="A73" s="85" t="s">
        <v>40</v>
      </c>
      <c r="B73" s="92">
        <v>2211</v>
      </c>
      <c r="C73" s="92">
        <v>260</v>
      </c>
      <c r="D73" s="92">
        <v>46</v>
      </c>
      <c r="E73" s="92">
        <v>17</v>
      </c>
      <c r="F73" s="92">
        <v>49</v>
      </c>
      <c r="G73" s="92">
        <v>5</v>
      </c>
      <c r="H73" s="92">
        <v>794</v>
      </c>
      <c r="I73" s="92">
        <v>1040</v>
      </c>
    </row>
    <row r="74" spans="1:9">
      <c r="A74" s="85" t="s">
        <v>41</v>
      </c>
      <c r="B74" s="92">
        <v>483</v>
      </c>
      <c r="C74" s="92">
        <v>65</v>
      </c>
      <c r="D74" s="92">
        <v>65</v>
      </c>
      <c r="E74" s="92">
        <v>10</v>
      </c>
      <c r="F74" s="92">
        <v>35</v>
      </c>
      <c r="G74" s="92">
        <v>6</v>
      </c>
      <c r="H74" s="92">
        <v>43</v>
      </c>
      <c r="I74" s="92">
        <v>259</v>
      </c>
    </row>
    <row r="75" spans="1:9">
      <c r="A75" s="85" t="s">
        <v>42</v>
      </c>
      <c r="B75" s="92">
        <v>593</v>
      </c>
      <c r="C75" s="92">
        <v>103</v>
      </c>
      <c r="D75" s="92">
        <v>54</v>
      </c>
      <c r="E75" s="92">
        <v>17</v>
      </c>
      <c r="F75" s="92">
        <v>31</v>
      </c>
      <c r="G75" s="92">
        <v>5</v>
      </c>
      <c r="H75" s="92">
        <v>32</v>
      </c>
      <c r="I75" s="92">
        <v>351</v>
      </c>
    </row>
    <row r="76" spans="1:9">
      <c r="A76" s="85" t="s">
        <v>43</v>
      </c>
      <c r="B76" s="92">
        <v>532</v>
      </c>
      <c r="C76" s="92">
        <v>72</v>
      </c>
      <c r="D76" s="92">
        <v>47</v>
      </c>
      <c r="E76" s="92">
        <v>1</v>
      </c>
      <c r="F76" s="92">
        <v>47</v>
      </c>
      <c r="G76" s="92">
        <v>31</v>
      </c>
      <c r="H76" s="92">
        <v>33</v>
      </c>
      <c r="I76" s="92">
        <v>301</v>
      </c>
    </row>
    <row r="77" spans="1:9">
      <c r="A77" s="85" t="s">
        <v>44</v>
      </c>
      <c r="B77" s="92">
        <v>656</v>
      </c>
      <c r="C77" s="92">
        <v>124</v>
      </c>
      <c r="D77" s="92">
        <v>41</v>
      </c>
      <c r="E77" s="92">
        <v>19</v>
      </c>
      <c r="F77" s="92">
        <v>66</v>
      </c>
      <c r="G77" s="92">
        <v>8</v>
      </c>
      <c r="H77" s="92">
        <v>55</v>
      </c>
      <c r="I77" s="92">
        <v>343</v>
      </c>
    </row>
    <row r="78" spans="1:9">
      <c r="A78" s="85" t="s">
        <v>45</v>
      </c>
      <c r="B78" s="92">
        <v>179</v>
      </c>
      <c r="C78" s="92">
        <v>38</v>
      </c>
      <c r="D78" s="92">
        <v>6</v>
      </c>
      <c r="E78" s="92">
        <v>4</v>
      </c>
      <c r="F78" s="92">
        <v>21</v>
      </c>
      <c r="G78" s="92">
        <v>4</v>
      </c>
      <c r="H78" s="92">
        <v>10</v>
      </c>
      <c r="I78" s="92">
        <v>96</v>
      </c>
    </row>
    <row r="79" spans="1:9">
      <c r="A79" s="85" t="s">
        <v>46</v>
      </c>
      <c r="B79" s="92">
        <v>25</v>
      </c>
      <c r="C79" s="92">
        <v>4</v>
      </c>
      <c r="D79" s="92">
        <v>2</v>
      </c>
      <c r="E79" s="92" t="s">
        <v>308</v>
      </c>
      <c r="F79" s="92">
        <v>2</v>
      </c>
      <c r="G79" s="92" t="s">
        <v>308</v>
      </c>
      <c r="H79" s="92">
        <v>3</v>
      </c>
      <c r="I79" s="92">
        <v>14</v>
      </c>
    </row>
    <row r="80" spans="1:9">
      <c r="A80" s="85" t="s">
        <v>47</v>
      </c>
      <c r="B80" s="92">
        <v>21</v>
      </c>
      <c r="C80" s="92">
        <v>7</v>
      </c>
      <c r="D80" s="92">
        <v>4</v>
      </c>
      <c r="E80" s="92" t="s">
        <v>308</v>
      </c>
      <c r="F80" s="92" t="s">
        <v>308</v>
      </c>
      <c r="G80" s="92" t="s">
        <v>308</v>
      </c>
      <c r="H80" s="92">
        <v>1</v>
      </c>
      <c r="I80" s="92">
        <v>9</v>
      </c>
    </row>
    <row r="81" spans="1:9">
      <c r="A81" s="85" t="s">
        <v>48</v>
      </c>
      <c r="B81" s="92">
        <v>22</v>
      </c>
      <c r="C81" s="92">
        <v>5</v>
      </c>
      <c r="D81" s="92" t="s">
        <v>308</v>
      </c>
      <c r="E81" s="92" t="s">
        <v>308</v>
      </c>
      <c r="F81" s="92" t="s">
        <v>308</v>
      </c>
      <c r="G81" s="92" t="s">
        <v>308</v>
      </c>
      <c r="H81" s="92">
        <v>1</v>
      </c>
      <c r="I81" s="92">
        <v>16</v>
      </c>
    </row>
    <row r="82" spans="1:9">
      <c r="A82" s="85" t="s">
        <v>49</v>
      </c>
      <c r="B82" s="92">
        <v>89</v>
      </c>
      <c r="C82" s="92">
        <v>19</v>
      </c>
      <c r="D82" s="92" t="s">
        <v>308</v>
      </c>
      <c r="E82" s="92">
        <v>2</v>
      </c>
      <c r="F82" s="92">
        <v>8</v>
      </c>
      <c r="G82" s="92" t="s">
        <v>308</v>
      </c>
      <c r="H82" s="92">
        <v>6</v>
      </c>
      <c r="I82" s="92">
        <v>54</v>
      </c>
    </row>
    <row r="83" spans="1:9">
      <c r="A83" s="85" t="s">
        <v>269</v>
      </c>
      <c r="B83" s="92">
        <v>143</v>
      </c>
      <c r="C83" s="92">
        <v>28</v>
      </c>
      <c r="D83" s="92">
        <v>3</v>
      </c>
      <c r="E83" s="92" t="s">
        <v>308</v>
      </c>
      <c r="F83" s="92">
        <v>15</v>
      </c>
      <c r="G83" s="92">
        <v>1</v>
      </c>
      <c r="H83" s="92">
        <v>3</v>
      </c>
      <c r="I83" s="92">
        <v>93</v>
      </c>
    </row>
    <row r="84" spans="1:9">
      <c r="A84" s="85" t="s">
        <v>305</v>
      </c>
      <c r="B84" s="92">
        <v>142</v>
      </c>
      <c r="C84" s="92">
        <v>25</v>
      </c>
      <c r="D84" s="92">
        <v>1</v>
      </c>
      <c r="E84" s="92" t="s">
        <v>308</v>
      </c>
      <c r="F84" s="92">
        <v>3</v>
      </c>
      <c r="G84" s="92" t="s">
        <v>308</v>
      </c>
      <c r="H84" s="92">
        <v>4</v>
      </c>
      <c r="I84" s="92">
        <v>109</v>
      </c>
    </row>
    <row r="85" spans="1:9" s="13" customFormat="1" ht="34.5">
      <c r="A85" s="85" t="s">
        <v>309</v>
      </c>
      <c r="B85" s="92">
        <v>1</v>
      </c>
      <c r="C85" s="92" t="s">
        <v>308</v>
      </c>
      <c r="D85" s="92" t="s">
        <v>308</v>
      </c>
      <c r="E85" s="92" t="s">
        <v>308</v>
      </c>
      <c r="F85" s="92" t="s">
        <v>308</v>
      </c>
      <c r="G85" s="92" t="s">
        <v>308</v>
      </c>
      <c r="H85" s="92" t="s">
        <v>308</v>
      </c>
      <c r="I85" s="92">
        <v>1</v>
      </c>
    </row>
    <row r="86" spans="1:9">
      <c r="A86" s="85" t="s">
        <v>112</v>
      </c>
      <c r="B86" s="92">
        <v>6391</v>
      </c>
      <c r="C86" s="92">
        <v>1095</v>
      </c>
      <c r="D86" s="92">
        <v>210</v>
      </c>
      <c r="E86" s="92">
        <v>39</v>
      </c>
      <c r="F86" s="92">
        <v>77</v>
      </c>
      <c r="G86" s="92">
        <v>141</v>
      </c>
      <c r="H86" s="92">
        <v>528</v>
      </c>
      <c r="I86" s="92">
        <v>4301</v>
      </c>
    </row>
    <row r="87" spans="1:9">
      <c r="A87" s="85" t="s">
        <v>40</v>
      </c>
      <c r="B87" s="92">
        <v>3689</v>
      </c>
      <c r="C87" s="92">
        <v>427</v>
      </c>
      <c r="D87" s="92">
        <v>51</v>
      </c>
      <c r="E87" s="92">
        <v>19</v>
      </c>
      <c r="F87" s="92">
        <v>21</v>
      </c>
      <c r="G87" s="92">
        <v>66</v>
      </c>
      <c r="H87" s="92">
        <v>436</v>
      </c>
      <c r="I87" s="92">
        <v>2669</v>
      </c>
    </row>
    <row r="88" spans="1:9">
      <c r="A88" s="85" t="s">
        <v>41</v>
      </c>
      <c r="B88" s="92">
        <v>771</v>
      </c>
      <c r="C88" s="92">
        <v>142</v>
      </c>
      <c r="D88" s="92">
        <v>56</v>
      </c>
      <c r="E88" s="92">
        <v>8</v>
      </c>
      <c r="F88" s="92">
        <v>10</v>
      </c>
      <c r="G88" s="92">
        <v>23</v>
      </c>
      <c r="H88" s="92">
        <v>29</v>
      </c>
      <c r="I88" s="92">
        <v>503</v>
      </c>
    </row>
    <row r="89" spans="1:9">
      <c r="A89" s="85" t="s">
        <v>42</v>
      </c>
      <c r="B89" s="92">
        <v>697</v>
      </c>
      <c r="C89" s="92">
        <v>198</v>
      </c>
      <c r="D89" s="92">
        <v>55</v>
      </c>
      <c r="E89" s="92">
        <v>4</v>
      </c>
      <c r="F89" s="92">
        <v>12</v>
      </c>
      <c r="G89" s="92">
        <v>21</v>
      </c>
      <c r="H89" s="92">
        <v>30</v>
      </c>
      <c r="I89" s="92">
        <v>377</v>
      </c>
    </row>
    <row r="90" spans="1:9">
      <c r="A90" s="85" t="s">
        <v>43</v>
      </c>
      <c r="B90" s="92">
        <v>476</v>
      </c>
      <c r="C90" s="92">
        <v>116</v>
      </c>
      <c r="D90" s="92">
        <v>21</v>
      </c>
      <c r="E90" s="92">
        <v>1</v>
      </c>
      <c r="F90" s="92">
        <v>12</v>
      </c>
      <c r="G90" s="92">
        <v>14</v>
      </c>
      <c r="H90" s="92">
        <v>12</v>
      </c>
      <c r="I90" s="92">
        <v>300</v>
      </c>
    </row>
    <row r="91" spans="1:9">
      <c r="A91" s="85" t="s">
        <v>44</v>
      </c>
      <c r="B91" s="92">
        <v>386</v>
      </c>
      <c r="C91" s="92">
        <v>105</v>
      </c>
      <c r="D91" s="92">
        <v>20</v>
      </c>
      <c r="E91" s="92">
        <v>4</v>
      </c>
      <c r="F91" s="92">
        <v>14</v>
      </c>
      <c r="G91" s="92">
        <v>12</v>
      </c>
      <c r="H91" s="92">
        <v>15</v>
      </c>
      <c r="I91" s="92">
        <v>216</v>
      </c>
    </row>
    <row r="92" spans="1:9">
      <c r="A92" s="85" t="s">
        <v>45</v>
      </c>
      <c r="B92" s="92">
        <v>98</v>
      </c>
      <c r="C92" s="92">
        <v>30</v>
      </c>
      <c r="D92" s="92">
        <v>6</v>
      </c>
      <c r="E92" s="92" t="s">
        <v>308</v>
      </c>
      <c r="F92" s="92">
        <v>3</v>
      </c>
      <c r="G92" s="92">
        <v>2</v>
      </c>
      <c r="H92" s="92">
        <v>1</v>
      </c>
      <c r="I92" s="92">
        <v>56</v>
      </c>
    </row>
    <row r="93" spans="1:9">
      <c r="A93" s="85" t="s">
        <v>46</v>
      </c>
      <c r="B93" s="92">
        <v>45</v>
      </c>
      <c r="C93" s="92">
        <v>3</v>
      </c>
      <c r="D93" s="92">
        <v>1</v>
      </c>
      <c r="E93" s="92">
        <v>2</v>
      </c>
      <c r="F93" s="92" t="s">
        <v>308</v>
      </c>
      <c r="G93" s="92">
        <v>1</v>
      </c>
      <c r="H93" s="92">
        <v>4</v>
      </c>
      <c r="I93" s="92">
        <v>34</v>
      </c>
    </row>
    <row r="94" spans="1:9">
      <c r="A94" s="85" t="s">
        <v>47</v>
      </c>
      <c r="B94" s="92">
        <v>8</v>
      </c>
      <c r="C94" s="92">
        <v>2</v>
      </c>
      <c r="D94" s="92" t="s">
        <v>308</v>
      </c>
      <c r="E94" s="92" t="s">
        <v>308</v>
      </c>
      <c r="F94" s="92" t="s">
        <v>308</v>
      </c>
      <c r="G94" s="92" t="s">
        <v>308</v>
      </c>
      <c r="H94" s="92" t="s">
        <v>308</v>
      </c>
      <c r="I94" s="92">
        <v>6</v>
      </c>
    </row>
    <row r="95" spans="1:9">
      <c r="A95" s="85" t="s">
        <v>48</v>
      </c>
      <c r="B95" s="92">
        <v>18</v>
      </c>
      <c r="C95" s="92">
        <v>2</v>
      </c>
      <c r="D95" s="92" t="s">
        <v>308</v>
      </c>
      <c r="E95" s="92" t="s">
        <v>308</v>
      </c>
      <c r="F95" s="92" t="s">
        <v>308</v>
      </c>
      <c r="G95" s="92" t="s">
        <v>308</v>
      </c>
      <c r="H95" s="92" t="s">
        <v>308</v>
      </c>
      <c r="I95" s="92">
        <v>16</v>
      </c>
    </row>
    <row r="96" spans="1:9">
      <c r="A96" s="85" t="s">
        <v>49</v>
      </c>
      <c r="B96" s="92">
        <v>56</v>
      </c>
      <c r="C96" s="92">
        <v>13</v>
      </c>
      <c r="D96" s="92" t="s">
        <v>308</v>
      </c>
      <c r="E96" s="92">
        <v>1</v>
      </c>
      <c r="F96" s="92">
        <v>1</v>
      </c>
      <c r="G96" s="92" t="s">
        <v>308</v>
      </c>
      <c r="H96" s="92" t="s">
        <v>308</v>
      </c>
      <c r="I96" s="92">
        <v>41</v>
      </c>
    </row>
    <row r="97" spans="1:9">
      <c r="A97" s="85" t="s">
        <v>269</v>
      </c>
      <c r="B97" s="92">
        <v>90</v>
      </c>
      <c r="C97" s="92">
        <v>32</v>
      </c>
      <c r="D97" s="92" t="s">
        <v>308</v>
      </c>
      <c r="E97" s="92" t="s">
        <v>308</v>
      </c>
      <c r="F97" s="92">
        <v>1</v>
      </c>
      <c r="G97" s="92">
        <v>1</v>
      </c>
      <c r="H97" s="92" t="s">
        <v>308</v>
      </c>
      <c r="I97" s="92">
        <v>56</v>
      </c>
    </row>
    <row r="98" spans="1:9">
      <c r="A98" s="85" t="s">
        <v>305</v>
      </c>
      <c r="B98" s="92">
        <v>57</v>
      </c>
      <c r="C98" s="92">
        <v>25</v>
      </c>
      <c r="D98" s="92" t="s">
        <v>308</v>
      </c>
      <c r="E98" s="92" t="s">
        <v>308</v>
      </c>
      <c r="F98" s="92">
        <v>3</v>
      </c>
      <c r="G98" s="92">
        <v>1</v>
      </c>
      <c r="H98" s="92">
        <v>1</v>
      </c>
      <c r="I98" s="92">
        <v>27</v>
      </c>
    </row>
    <row r="99" spans="1:9">
      <c r="A99" s="85" t="s">
        <v>113</v>
      </c>
      <c r="B99" s="92">
        <v>6758</v>
      </c>
      <c r="C99" s="92">
        <v>1095</v>
      </c>
      <c r="D99" s="92">
        <v>186</v>
      </c>
      <c r="E99" s="92">
        <v>23</v>
      </c>
      <c r="F99" s="92">
        <v>131</v>
      </c>
      <c r="G99" s="92">
        <v>100</v>
      </c>
      <c r="H99" s="92">
        <v>1051</v>
      </c>
      <c r="I99" s="92">
        <v>4172</v>
      </c>
    </row>
    <row r="100" spans="1:9">
      <c r="A100" s="85" t="s">
        <v>40</v>
      </c>
      <c r="B100" s="92">
        <v>2874</v>
      </c>
      <c r="C100" s="92">
        <v>315</v>
      </c>
      <c r="D100" s="92">
        <v>64</v>
      </c>
      <c r="E100" s="92">
        <v>2</v>
      </c>
      <c r="F100" s="92">
        <v>25</v>
      </c>
      <c r="G100" s="92">
        <v>14</v>
      </c>
      <c r="H100" s="92">
        <v>776</v>
      </c>
      <c r="I100" s="92">
        <v>1678</v>
      </c>
    </row>
    <row r="101" spans="1:9">
      <c r="A101" s="85" t="s">
        <v>41</v>
      </c>
      <c r="B101" s="92">
        <v>685</v>
      </c>
      <c r="C101" s="92">
        <v>148</v>
      </c>
      <c r="D101" s="92">
        <v>33</v>
      </c>
      <c r="E101" s="92">
        <v>9</v>
      </c>
      <c r="F101" s="92">
        <v>19</v>
      </c>
      <c r="G101" s="92">
        <v>19</v>
      </c>
      <c r="H101" s="92">
        <v>51</v>
      </c>
      <c r="I101" s="92">
        <v>406</v>
      </c>
    </row>
    <row r="102" spans="1:9">
      <c r="A102" s="85" t="s">
        <v>42</v>
      </c>
      <c r="B102" s="92">
        <v>968</v>
      </c>
      <c r="C102" s="92">
        <v>167</v>
      </c>
      <c r="D102" s="92">
        <v>41</v>
      </c>
      <c r="E102" s="92">
        <v>9</v>
      </c>
      <c r="F102" s="92">
        <v>29</v>
      </c>
      <c r="G102" s="92">
        <v>21</v>
      </c>
      <c r="H102" s="92">
        <v>104</v>
      </c>
      <c r="I102" s="92">
        <v>597</v>
      </c>
    </row>
    <row r="103" spans="1:9">
      <c r="A103" s="85" t="s">
        <v>43</v>
      </c>
      <c r="B103" s="92">
        <v>500</v>
      </c>
      <c r="C103" s="92">
        <v>92</v>
      </c>
      <c r="D103" s="92">
        <v>13</v>
      </c>
      <c r="E103" s="92">
        <v>2</v>
      </c>
      <c r="F103" s="92">
        <v>15</v>
      </c>
      <c r="G103" s="92">
        <v>12</v>
      </c>
      <c r="H103" s="92">
        <v>34</v>
      </c>
      <c r="I103" s="92">
        <v>332</v>
      </c>
    </row>
    <row r="104" spans="1:9">
      <c r="A104" s="85" t="s">
        <v>44</v>
      </c>
      <c r="B104" s="92">
        <v>647</v>
      </c>
      <c r="C104" s="92">
        <v>142</v>
      </c>
      <c r="D104" s="92">
        <v>25</v>
      </c>
      <c r="E104" s="92">
        <v>1</v>
      </c>
      <c r="F104" s="92">
        <v>22</v>
      </c>
      <c r="G104" s="92">
        <v>19</v>
      </c>
      <c r="H104" s="92">
        <v>27</v>
      </c>
      <c r="I104" s="92">
        <v>411</v>
      </c>
    </row>
    <row r="105" spans="1:9">
      <c r="A105" s="85" t="s">
        <v>45</v>
      </c>
      <c r="B105" s="92">
        <v>296</v>
      </c>
      <c r="C105" s="92">
        <v>87</v>
      </c>
      <c r="D105" s="92">
        <v>5</v>
      </c>
      <c r="E105" s="92" t="s">
        <v>308</v>
      </c>
      <c r="F105" s="92">
        <v>9</v>
      </c>
      <c r="G105" s="92">
        <v>8</v>
      </c>
      <c r="H105" s="92">
        <v>16</v>
      </c>
      <c r="I105" s="92">
        <v>171</v>
      </c>
    </row>
    <row r="106" spans="1:9">
      <c r="A106" s="85" t="s">
        <v>46</v>
      </c>
      <c r="B106" s="92">
        <v>146</v>
      </c>
      <c r="C106" s="92">
        <v>22</v>
      </c>
      <c r="D106" s="92">
        <v>2</v>
      </c>
      <c r="E106" s="92" t="s">
        <v>308</v>
      </c>
      <c r="F106" s="92">
        <v>5</v>
      </c>
      <c r="G106" s="92" t="s">
        <v>308</v>
      </c>
      <c r="H106" s="92">
        <v>12</v>
      </c>
      <c r="I106" s="92">
        <v>105</v>
      </c>
    </row>
    <row r="107" spans="1:9">
      <c r="A107" s="85" t="s">
        <v>47</v>
      </c>
      <c r="B107" s="92">
        <v>112</v>
      </c>
      <c r="C107" s="92">
        <v>25</v>
      </c>
      <c r="D107" s="92" t="s">
        <v>308</v>
      </c>
      <c r="E107" s="92" t="s">
        <v>308</v>
      </c>
      <c r="F107" s="92">
        <v>2</v>
      </c>
      <c r="G107" s="92">
        <v>1</v>
      </c>
      <c r="H107" s="92">
        <v>8</v>
      </c>
      <c r="I107" s="92">
        <v>76</v>
      </c>
    </row>
    <row r="108" spans="1:9">
      <c r="A108" s="85" t="s">
        <v>48</v>
      </c>
      <c r="B108" s="92">
        <v>107</v>
      </c>
      <c r="C108" s="92">
        <v>16</v>
      </c>
      <c r="D108" s="92">
        <v>1</v>
      </c>
      <c r="E108" s="92" t="s">
        <v>308</v>
      </c>
      <c r="F108" s="92" t="s">
        <v>308</v>
      </c>
      <c r="G108" s="92" t="s">
        <v>308</v>
      </c>
      <c r="H108" s="92">
        <v>5</v>
      </c>
      <c r="I108" s="92">
        <v>85</v>
      </c>
    </row>
    <row r="109" spans="1:9">
      <c r="A109" s="85" t="s">
        <v>49</v>
      </c>
      <c r="B109" s="92">
        <v>86</v>
      </c>
      <c r="C109" s="92">
        <v>24</v>
      </c>
      <c r="D109" s="92">
        <v>1</v>
      </c>
      <c r="E109" s="92" t="s">
        <v>308</v>
      </c>
      <c r="F109" s="92">
        <v>1</v>
      </c>
      <c r="G109" s="92">
        <v>2</v>
      </c>
      <c r="H109" s="92">
        <v>6</v>
      </c>
      <c r="I109" s="92">
        <v>52</v>
      </c>
    </row>
    <row r="110" spans="1:9">
      <c r="A110" s="85" t="s">
        <v>269</v>
      </c>
      <c r="B110" s="92">
        <v>147</v>
      </c>
      <c r="C110" s="92">
        <v>29</v>
      </c>
      <c r="D110" s="92">
        <v>1</v>
      </c>
      <c r="E110" s="92" t="s">
        <v>308</v>
      </c>
      <c r="F110" s="92">
        <v>3</v>
      </c>
      <c r="G110" s="92">
        <v>2</v>
      </c>
      <c r="H110" s="92">
        <v>11</v>
      </c>
      <c r="I110" s="92">
        <v>101</v>
      </c>
    </row>
    <row r="111" spans="1:9">
      <c r="A111" s="86" t="s">
        <v>305</v>
      </c>
      <c r="B111" s="120">
        <v>190</v>
      </c>
      <c r="C111" s="120">
        <v>28</v>
      </c>
      <c r="D111" s="120" t="s">
        <v>308</v>
      </c>
      <c r="E111" s="120" t="s">
        <v>308</v>
      </c>
      <c r="F111" s="120">
        <v>1</v>
      </c>
      <c r="G111" s="120">
        <v>2</v>
      </c>
      <c r="H111" s="120">
        <v>1</v>
      </c>
      <c r="I111" s="120">
        <v>158</v>
      </c>
    </row>
    <row r="112" spans="1:9">
      <c r="B112" s="13"/>
      <c r="C112" s="13"/>
      <c r="D112" s="13"/>
      <c r="E112" s="92"/>
      <c r="F112" s="13"/>
      <c r="G112" s="13"/>
      <c r="H112" s="13"/>
      <c r="I112" s="13"/>
    </row>
  </sheetData>
  <mergeCells count="4">
    <mergeCell ref="A3:A5"/>
    <mergeCell ref="B3:B5"/>
    <mergeCell ref="C3:I3"/>
    <mergeCell ref="C4:I4"/>
  </mergeCells>
  <pageMargins left="0.78740157480314965" right="0.39370078740157483" top="0.39370078740157483" bottom="0.3937007874015748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dimension ref="A1:I193"/>
  <sheetViews>
    <sheetView workbookViewId="0">
      <selection activeCell="A19" sqref="A19"/>
    </sheetView>
  </sheetViews>
  <sheetFormatPr defaultRowHeight="15"/>
  <cols>
    <col min="1" max="1" width="15.42578125" customWidth="1"/>
    <col min="9" max="9" width="10.5703125" customWidth="1"/>
  </cols>
  <sheetData>
    <row r="1" spans="1:9" s="13" customFormat="1" ht="24.75" customHeight="1">
      <c r="A1" s="168" t="s">
        <v>272</v>
      </c>
      <c r="B1" s="168"/>
      <c r="C1" s="168"/>
      <c r="D1" s="168"/>
      <c r="E1" s="168"/>
      <c r="F1" s="168"/>
      <c r="G1" s="168"/>
      <c r="H1" s="168"/>
      <c r="I1" s="168"/>
    </row>
    <row r="2" spans="1:9">
      <c r="A2" s="44"/>
      <c r="B2" s="44"/>
      <c r="C2" s="44"/>
      <c r="D2" s="44"/>
      <c r="E2" s="44"/>
      <c r="F2" s="44"/>
      <c r="G2" s="44"/>
      <c r="H2" s="128"/>
      <c r="I2" s="128" t="s">
        <v>115</v>
      </c>
    </row>
    <row r="3" spans="1:9" ht="12" customHeight="1">
      <c r="A3" s="200"/>
      <c r="B3" s="176" t="s">
        <v>66</v>
      </c>
      <c r="C3" s="184" t="s">
        <v>12</v>
      </c>
      <c r="D3" s="179"/>
      <c r="E3" s="179"/>
      <c r="F3" s="179"/>
      <c r="G3" s="179"/>
      <c r="H3" s="179"/>
      <c r="I3" s="179"/>
    </row>
    <row r="4" spans="1:9" ht="9.75" customHeight="1">
      <c r="A4" s="197"/>
      <c r="B4" s="176"/>
      <c r="C4" s="182"/>
      <c r="D4" s="183"/>
      <c r="E4" s="183"/>
      <c r="F4" s="183"/>
      <c r="G4" s="183"/>
      <c r="H4" s="183"/>
      <c r="I4" s="181"/>
    </row>
    <row r="5" spans="1:9" ht="54" customHeight="1">
      <c r="A5" s="198"/>
      <c r="B5" s="177"/>
      <c r="C5" s="81" t="s">
        <v>35</v>
      </c>
      <c r="D5" s="81" t="s">
        <v>67</v>
      </c>
      <c r="E5" s="81" t="s">
        <v>68</v>
      </c>
      <c r="F5" s="81" t="s">
        <v>69</v>
      </c>
      <c r="G5" s="81" t="s">
        <v>52</v>
      </c>
      <c r="H5" s="56" t="s">
        <v>50</v>
      </c>
      <c r="I5" s="57" t="s">
        <v>116</v>
      </c>
    </row>
    <row r="6" spans="1:9" ht="23.25">
      <c r="A6" s="58" t="s">
        <v>77</v>
      </c>
      <c r="B6" s="59">
        <v>27225.150900000001</v>
      </c>
      <c r="C6" s="59">
        <v>9441.5925000000007</v>
      </c>
      <c r="D6" s="59">
        <v>2548.712</v>
      </c>
      <c r="E6" s="59">
        <v>109.15479999999999</v>
      </c>
      <c r="F6" s="59">
        <v>293.3931</v>
      </c>
      <c r="G6" s="59">
        <v>6857.6079</v>
      </c>
      <c r="H6" s="59">
        <v>565.78920000000005</v>
      </c>
      <c r="I6" s="59">
        <v>7408.9013000000004</v>
      </c>
    </row>
    <row r="7" spans="1:9">
      <c r="A7" s="85" t="s">
        <v>40</v>
      </c>
      <c r="B7" s="59">
        <v>10713.8282</v>
      </c>
      <c r="C7" s="59">
        <v>3245.0601999999999</v>
      </c>
      <c r="D7" s="59">
        <v>914.84379999999999</v>
      </c>
      <c r="E7" s="59">
        <v>55.139800000000001</v>
      </c>
      <c r="F7" s="59">
        <v>98.883600000000001</v>
      </c>
      <c r="G7" s="59">
        <v>1952.7956999999999</v>
      </c>
      <c r="H7" s="59">
        <v>456.18680000000001</v>
      </c>
      <c r="I7" s="59">
        <v>3990.9182000000001</v>
      </c>
    </row>
    <row r="8" spans="1:9">
      <c r="A8" s="85" t="s">
        <v>41</v>
      </c>
      <c r="B8" s="59">
        <v>2635.7505999999998</v>
      </c>
      <c r="C8" s="59">
        <v>648.07449999999994</v>
      </c>
      <c r="D8" s="59">
        <v>471.50220000000002</v>
      </c>
      <c r="E8" s="59">
        <v>13.5647</v>
      </c>
      <c r="F8" s="59">
        <v>45.774299999999997</v>
      </c>
      <c r="G8" s="59">
        <v>984.35220000000004</v>
      </c>
      <c r="H8" s="59">
        <v>25.231100000000001</v>
      </c>
      <c r="I8" s="59">
        <v>447.2516</v>
      </c>
    </row>
    <row r="9" spans="1:9">
      <c r="A9" s="85" t="s">
        <v>42</v>
      </c>
      <c r="B9" s="59">
        <v>2480.8415</v>
      </c>
      <c r="C9" s="59">
        <v>731.09960000000001</v>
      </c>
      <c r="D9" s="59">
        <v>373.06049999999999</v>
      </c>
      <c r="E9" s="59">
        <v>6.1307999999999998</v>
      </c>
      <c r="F9" s="59">
        <v>26.223800000000001</v>
      </c>
      <c r="G9" s="59">
        <v>865.94029999999998</v>
      </c>
      <c r="H9" s="59">
        <v>30.392199999999999</v>
      </c>
      <c r="I9" s="59">
        <v>447.99430000000001</v>
      </c>
    </row>
    <row r="10" spans="1:9">
      <c r="A10" s="85" t="s">
        <v>43</v>
      </c>
      <c r="B10" s="59">
        <v>2182.8197</v>
      </c>
      <c r="C10" s="59">
        <v>665.33680000000004</v>
      </c>
      <c r="D10" s="59">
        <v>284.3279</v>
      </c>
      <c r="E10" s="59">
        <v>2.0476000000000001</v>
      </c>
      <c r="F10" s="59">
        <v>22.431100000000001</v>
      </c>
      <c r="G10" s="59">
        <v>803.4597</v>
      </c>
      <c r="H10" s="59">
        <v>16.446100000000001</v>
      </c>
      <c r="I10" s="59">
        <v>388.77050000000003</v>
      </c>
    </row>
    <row r="11" spans="1:9">
      <c r="A11" s="85" t="s">
        <v>44</v>
      </c>
      <c r="B11" s="59">
        <v>2671.6127999999999</v>
      </c>
      <c r="C11" s="59">
        <v>695.80939999999998</v>
      </c>
      <c r="D11" s="59">
        <v>316.62979999999999</v>
      </c>
      <c r="E11" s="59">
        <v>8.8995999999999995</v>
      </c>
      <c r="F11" s="59">
        <v>47.651899999999998</v>
      </c>
      <c r="G11" s="59">
        <v>1104.2798</v>
      </c>
      <c r="H11" s="59">
        <v>18.4331</v>
      </c>
      <c r="I11" s="59">
        <v>479.90929999999997</v>
      </c>
    </row>
    <row r="12" spans="1:9">
      <c r="A12" s="85" t="s">
        <v>45</v>
      </c>
      <c r="B12" s="59">
        <v>1350.8517999999999</v>
      </c>
      <c r="C12" s="59">
        <v>357.1447</v>
      </c>
      <c r="D12" s="59">
        <v>157.1361</v>
      </c>
      <c r="E12" s="59">
        <v>2.0529000000000002</v>
      </c>
      <c r="F12" s="59">
        <v>27.726700000000001</v>
      </c>
      <c r="G12" s="59">
        <v>550.25750000000005</v>
      </c>
      <c r="H12" s="59">
        <v>6.0750000000000002</v>
      </c>
      <c r="I12" s="59">
        <v>250.4589</v>
      </c>
    </row>
    <row r="13" spans="1:9">
      <c r="A13" s="85" t="s">
        <v>46</v>
      </c>
      <c r="B13" s="59">
        <v>280.92759999999998</v>
      </c>
      <c r="C13" s="59">
        <v>118.3447</v>
      </c>
      <c r="D13" s="59">
        <v>13.4621</v>
      </c>
      <c r="E13" s="59">
        <v>0.39700000000000002</v>
      </c>
      <c r="F13" s="59">
        <v>7.7294999999999998</v>
      </c>
      <c r="G13" s="59">
        <v>24.325099999999999</v>
      </c>
      <c r="H13" s="59">
        <v>3.4948999999999999</v>
      </c>
      <c r="I13" s="59">
        <v>113.1743</v>
      </c>
    </row>
    <row r="14" spans="1:9">
      <c r="A14" s="85" t="s">
        <v>47</v>
      </c>
      <c r="B14" s="59">
        <v>321.83280000000002</v>
      </c>
      <c r="C14" s="59">
        <v>119.95099999999999</v>
      </c>
      <c r="D14" s="59">
        <v>1.7229000000000001</v>
      </c>
      <c r="E14" s="59">
        <v>17.023399999999999</v>
      </c>
      <c r="F14" s="59">
        <v>1.7385999999999999</v>
      </c>
      <c r="G14" s="59">
        <v>112.4273</v>
      </c>
      <c r="H14" s="59">
        <v>1.5887</v>
      </c>
      <c r="I14" s="59">
        <v>67.381</v>
      </c>
    </row>
    <row r="15" spans="1:9">
      <c r="A15" s="85" t="s">
        <v>48</v>
      </c>
      <c r="B15" s="59">
        <v>649.57479999999998</v>
      </c>
      <c r="C15" s="59">
        <v>352.98410000000001</v>
      </c>
      <c r="D15" s="59">
        <v>7.0236000000000001</v>
      </c>
      <c r="E15" s="59">
        <v>0.15490000000000001</v>
      </c>
      <c r="F15" s="59">
        <v>1.6185</v>
      </c>
      <c r="G15" s="59">
        <v>126.1819</v>
      </c>
      <c r="H15" s="59">
        <v>1.5711999999999999</v>
      </c>
      <c r="I15" s="59">
        <v>160.04069999999999</v>
      </c>
    </row>
    <row r="16" spans="1:9">
      <c r="A16" s="85" t="s">
        <v>49</v>
      </c>
      <c r="B16" s="59">
        <v>676.4538</v>
      </c>
      <c r="C16" s="59">
        <v>346.65269999999998</v>
      </c>
      <c r="D16" s="59">
        <v>2.5878000000000001</v>
      </c>
      <c r="E16" s="59">
        <v>1.9776</v>
      </c>
      <c r="F16" s="59">
        <v>2.629</v>
      </c>
      <c r="G16" s="59">
        <v>75.977999999999994</v>
      </c>
      <c r="H16" s="59">
        <v>2.3984000000000001</v>
      </c>
      <c r="I16" s="59">
        <v>244.2303</v>
      </c>
    </row>
    <row r="17" spans="1:9">
      <c r="A17" s="85" t="s">
        <v>269</v>
      </c>
      <c r="B17" s="59">
        <v>1062.0702000000001</v>
      </c>
      <c r="C17" s="59">
        <v>568.40970000000004</v>
      </c>
      <c r="D17" s="59">
        <v>4.1454000000000004</v>
      </c>
      <c r="E17" s="59" t="s">
        <v>308</v>
      </c>
      <c r="F17" s="59">
        <v>6.0365000000000002</v>
      </c>
      <c r="G17" s="59">
        <v>109.4139</v>
      </c>
      <c r="H17" s="59">
        <v>2.4167000000000001</v>
      </c>
      <c r="I17" s="59">
        <v>371.64800000000002</v>
      </c>
    </row>
    <row r="18" spans="1:9">
      <c r="A18" s="85" t="s">
        <v>305</v>
      </c>
      <c r="B18" s="59">
        <v>2198.5250999999998</v>
      </c>
      <c r="C18" s="59">
        <v>1592.7251000000001</v>
      </c>
      <c r="D18" s="59">
        <v>2.2698999999999998</v>
      </c>
      <c r="E18" s="59">
        <v>1.7665999999999999</v>
      </c>
      <c r="F18" s="59">
        <v>4.9497</v>
      </c>
      <c r="G18" s="59">
        <v>148.19649999999999</v>
      </c>
      <c r="H18" s="59">
        <v>1.5549999999999999</v>
      </c>
      <c r="I18" s="59">
        <v>447.06229999999999</v>
      </c>
    </row>
    <row r="19" spans="1:9" s="13" customFormat="1" ht="34.5">
      <c r="A19" s="85" t="s">
        <v>309</v>
      </c>
      <c r="B19" s="59">
        <v>6.2E-2</v>
      </c>
      <c r="C19" s="59" t="s">
        <v>308</v>
      </c>
      <c r="D19" s="59" t="s">
        <v>308</v>
      </c>
      <c r="E19" s="59" t="s">
        <v>308</v>
      </c>
      <c r="F19" s="59" t="s">
        <v>308</v>
      </c>
      <c r="G19" s="59" t="s">
        <v>308</v>
      </c>
      <c r="H19" s="59" t="s">
        <v>308</v>
      </c>
      <c r="I19" s="59">
        <v>6.2E-2</v>
      </c>
    </row>
    <row r="20" spans="1:9">
      <c r="A20" s="85" t="s">
        <v>78</v>
      </c>
      <c r="B20" s="157">
        <v>13102.9</v>
      </c>
      <c r="C20" s="157">
        <v>6376.1</v>
      </c>
      <c r="D20" s="157">
        <v>1585.4</v>
      </c>
      <c r="E20" s="157">
        <v>56.3</v>
      </c>
      <c r="F20" s="157">
        <v>27.6</v>
      </c>
      <c r="G20" s="157">
        <v>2815.5</v>
      </c>
      <c r="H20" s="157">
        <v>54.8</v>
      </c>
      <c r="I20" s="157">
        <v>2187.3000000000002</v>
      </c>
    </row>
    <row r="21" spans="1:9">
      <c r="A21" s="85" t="s">
        <v>40</v>
      </c>
      <c r="B21" s="59">
        <v>4272.3999999999996</v>
      </c>
      <c r="C21" s="59">
        <v>1860.5</v>
      </c>
      <c r="D21" s="59">
        <v>597.1</v>
      </c>
      <c r="E21" s="59">
        <v>30</v>
      </c>
      <c r="F21" s="59">
        <v>16</v>
      </c>
      <c r="G21" s="59">
        <v>586.5</v>
      </c>
      <c r="H21" s="59">
        <v>53.3</v>
      </c>
      <c r="I21" s="59">
        <v>1128.9000000000001</v>
      </c>
    </row>
    <row r="22" spans="1:9">
      <c r="A22" s="85" t="s">
        <v>41</v>
      </c>
      <c r="B22" s="59">
        <v>1108.8</v>
      </c>
      <c r="C22" s="59">
        <v>392</v>
      </c>
      <c r="D22" s="59">
        <v>295.3</v>
      </c>
      <c r="E22" s="59">
        <v>4.5</v>
      </c>
      <c r="F22" s="59">
        <v>0.4</v>
      </c>
      <c r="G22" s="59">
        <v>369.3</v>
      </c>
      <c r="H22" s="59">
        <v>0.4</v>
      </c>
      <c r="I22" s="59">
        <v>47</v>
      </c>
    </row>
    <row r="23" spans="1:9">
      <c r="A23" s="85" t="s">
        <v>42</v>
      </c>
      <c r="B23" s="59">
        <v>985.7</v>
      </c>
      <c r="C23" s="59">
        <v>412.5</v>
      </c>
      <c r="D23" s="59">
        <v>249.7</v>
      </c>
      <c r="E23" s="92" t="s">
        <v>308</v>
      </c>
      <c r="F23" s="92" t="s">
        <v>308</v>
      </c>
      <c r="G23" s="59">
        <v>279.5</v>
      </c>
      <c r="H23" s="59">
        <v>0.5</v>
      </c>
      <c r="I23" s="59">
        <v>43.5</v>
      </c>
    </row>
    <row r="24" spans="1:9">
      <c r="A24" s="85" t="s">
        <v>43</v>
      </c>
      <c r="B24" s="59">
        <v>1023.9</v>
      </c>
      <c r="C24" s="59">
        <v>405.6</v>
      </c>
      <c r="D24" s="59">
        <v>202.1</v>
      </c>
      <c r="E24" s="59">
        <v>0.1</v>
      </c>
      <c r="F24" s="92" t="s">
        <v>308</v>
      </c>
      <c r="G24" s="59">
        <v>343.5</v>
      </c>
      <c r="H24" s="59">
        <v>0.2</v>
      </c>
      <c r="I24" s="59">
        <v>72.5</v>
      </c>
    </row>
    <row r="25" spans="1:9">
      <c r="A25" s="85" t="s">
        <v>44</v>
      </c>
      <c r="B25" s="59">
        <v>1269.5999999999999</v>
      </c>
      <c r="C25" s="59">
        <v>370.1</v>
      </c>
      <c r="D25" s="59">
        <v>156</v>
      </c>
      <c r="E25" s="59">
        <v>3.3</v>
      </c>
      <c r="F25" s="59">
        <v>1.1000000000000001</v>
      </c>
      <c r="G25" s="59">
        <v>651.79999999999995</v>
      </c>
      <c r="H25" s="59">
        <v>0.1</v>
      </c>
      <c r="I25" s="59">
        <v>87.2</v>
      </c>
    </row>
    <row r="26" spans="1:9">
      <c r="A26" s="85" t="s">
        <v>45</v>
      </c>
      <c r="B26" s="59">
        <v>549</v>
      </c>
      <c r="C26" s="59">
        <v>207.2</v>
      </c>
      <c r="D26" s="59">
        <v>68</v>
      </c>
      <c r="E26" s="92" t="s">
        <v>308</v>
      </c>
      <c r="F26" s="59">
        <v>1.4</v>
      </c>
      <c r="G26" s="59">
        <v>221.7</v>
      </c>
      <c r="H26" s="59">
        <v>0.1</v>
      </c>
      <c r="I26" s="59">
        <v>50.7</v>
      </c>
    </row>
    <row r="27" spans="1:9">
      <c r="A27" s="85" t="s">
        <v>46</v>
      </c>
      <c r="B27" s="59">
        <v>142.5</v>
      </c>
      <c r="C27" s="59">
        <v>88.9</v>
      </c>
      <c r="D27" s="59">
        <v>8</v>
      </c>
      <c r="E27" s="92" t="s">
        <v>308</v>
      </c>
      <c r="F27" s="59">
        <v>5.4</v>
      </c>
      <c r="G27" s="59">
        <v>5.4</v>
      </c>
      <c r="H27" s="59">
        <v>0.1</v>
      </c>
      <c r="I27" s="59">
        <v>34.799999999999997</v>
      </c>
    </row>
    <row r="28" spans="1:9">
      <c r="A28" s="85" t="s">
        <v>47</v>
      </c>
      <c r="B28" s="59">
        <v>190.6</v>
      </c>
      <c r="C28" s="59">
        <v>101.7</v>
      </c>
      <c r="D28" s="59">
        <v>0.7</v>
      </c>
      <c r="E28" s="92" t="s">
        <v>308</v>
      </c>
      <c r="F28" s="92" t="s">
        <v>308</v>
      </c>
      <c r="G28" s="59">
        <v>51.4</v>
      </c>
      <c r="H28" s="92" t="s">
        <v>308</v>
      </c>
      <c r="I28" s="59">
        <v>19.8</v>
      </c>
    </row>
    <row r="29" spans="1:9">
      <c r="A29" s="85" t="s">
        <v>48</v>
      </c>
      <c r="B29" s="59">
        <v>516.5</v>
      </c>
      <c r="C29" s="59">
        <v>331.5</v>
      </c>
      <c r="D29" s="59">
        <v>6.6</v>
      </c>
      <c r="E29" s="92" t="s">
        <v>308</v>
      </c>
      <c r="F29" s="92" t="s">
        <v>308</v>
      </c>
      <c r="G29" s="59">
        <v>74.900000000000006</v>
      </c>
      <c r="H29" s="92" t="s">
        <v>308</v>
      </c>
      <c r="I29" s="59">
        <v>102.5</v>
      </c>
    </row>
    <row r="30" spans="1:9">
      <c r="A30" s="85" t="s">
        <v>49</v>
      </c>
      <c r="B30" s="59">
        <v>455.1</v>
      </c>
      <c r="C30" s="59">
        <v>288.60000000000002</v>
      </c>
      <c r="D30" s="59">
        <v>0.1</v>
      </c>
      <c r="E30" s="92" t="s">
        <v>308</v>
      </c>
      <c r="F30" s="92" t="s">
        <v>308</v>
      </c>
      <c r="G30" s="59">
        <v>29.7</v>
      </c>
      <c r="H30" s="92" t="s">
        <v>308</v>
      </c>
      <c r="I30" s="59">
        <v>136.30000000000001</v>
      </c>
    </row>
    <row r="31" spans="1:9">
      <c r="A31" s="85" t="s">
        <v>269</v>
      </c>
      <c r="B31" s="59">
        <v>804.3</v>
      </c>
      <c r="C31" s="59">
        <v>487.6</v>
      </c>
      <c r="D31" s="59">
        <v>0.1</v>
      </c>
      <c r="E31" s="92" t="s">
        <v>308</v>
      </c>
      <c r="F31" s="59">
        <v>0.6</v>
      </c>
      <c r="G31" s="59">
        <v>84.9</v>
      </c>
      <c r="H31" s="59">
        <v>0.1</v>
      </c>
      <c r="I31" s="59">
        <v>231.1</v>
      </c>
    </row>
    <row r="32" spans="1:9">
      <c r="A32" s="85" t="s">
        <v>305</v>
      </c>
      <c r="B32" s="59">
        <v>1784.4</v>
      </c>
      <c r="C32" s="59">
        <v>1429.9</v>
      </c>
      <c r="D32" s="59">
        <v>1.7</v>
      </c>
      <c r="E32" s="59">
        <v>1.2</v>
      </c>
      <c r="F32" s="59">
        <v>1.5</v>
      </c>
      <c r="G32" s="59">
        <v>116.8</v>
      </c>
      <c r="H32" s="59">
        <v>0.2</v>
      </c>
      <c r="I32" s="59">
        <v>233.2</v>
      </c>
    </row>
    <row r="33" spans="1:9">
      <c r="A33" s="85" t="s">
        <v>79</v>
      </c>
      <c r="B33" s="59">
        <v>1643.8</v>
      </c>
      <c r="C33" s="59">
        <v>297.89999999999998</v>
      </c>
      <c r="D33" s="59">
        <v>141.19999999999999</v>
      </c>
      <c r="E33" s="92" t="s">
        <v>308</v>
      </c>
      <c r="F33" s="59">
        <v>30.2</v>
      </c>
      <c r="G33" s="59">
        <v>772</v>
      </c>
      <c r="H33" s="59">
        <v>5.2</v>
      </c>
      <c r="I33" s="59">
        <v>397.2</v>
      </c>
    </row>
    <row r="34" spans="1:9">
      <c r="A34" s="85" t="s">
        <v>40</v>
      </c>
      <c r="B34" s="59">
        <v>807.9</v>
      </c>
      <c r="C34" s="59">
        <v>150</v>
      </c>
      <c r="D34" s="59">
        <v>94.3</v>
      </c>
      <c r="E34" s="92" t="s">
        <v>308</v>
      </c>
      <c r="F34" s="59">
        <v>24.4</v>
      </c>
      <c r="G34" s="59">
        <v>294</v>
      </c>
      <c r="H34" s="59">
        <v>4.8</v>
      </c>
      <c r="I34" s="59">
        <v>240.3</v>
      </c>
    </row>
    <row r="35" spans="1:9">
      <c r="A35" s="85" t="s">
        <v>41</v>
      </c>
      <c r="B35" s="59">
        <v>165.8</v>
      </c>
      <c r="C35" s="59">
        <v>9.3000000000000007</v>
      </c>
      <c r="D35" s="59">
        <v>5.6</v>
      </c>
      <c r="E35" s="92" t="s">
        <v>308</v>
      </c>
      <c r="F35" s="59">
        <v>3.4</v>
      </c>
      <c r="G35" s="59">
        <v>122.7</v>
      </c>
      <c r="H35" s="59">
        <v>0.1</v>
      </c>
      <c r="I35" s="59">
        <v>24.7</v>
      </c>
    </row>
    <row r="36" spans="1:9">
      <c r="A36" s="85" t="s">
        <v>42</v>
      </c>
      <c r="B36" s="59">
        <v>122.7</v>
      </c>
      <c r="C36" s="59">
        <v>7.1</v>
      </c>
      <c r="D36" s="59">
        <v>4.7</v>
      </c>
      <c r="E36" s="92" t="s">
        <v>308</v>
      </c>
      <c r="F36" s="59">
        <v>1.7</v>
      </c>
      <c r="G36" s="59">
        <v>98.4</v>
      </c>
      <c r="H36" s="92" t="s">
        <v>308</v>
      </c>
      <c r="I36" s="59">
        <v>10.8</v>
      </c>
    </row>
    <row r="37" spans="1:9">
      <c r="A37" s="85" t="s">
        <v>43</v>
      </c>
      <c r="B37" s="59">
        <v>131.9</v>
      </c>
      <c r="C37" s="59">
        <v>3.7</v>
      </c>
      <c r="D37" s="59">
        <v>4.4000000000000004</v>
      </c>
      <c r="E37" s="92" t="s">
        <v>308</v>
      </c>
      <c r="F37" s="59">
        <v>0.2</v>
      </c>
      <c r="G37" s="59">
        <v>118.3</v>
      </c>
      <c r="H37" s="59">
        <v>0.1</v>
      </c>
      <c r="I37" s="59">
        <v>5.3</v>
      </c>
    </row>
    <row r="38" spans="1:9">
      <c r="A38" s="85" t="s">
        <v>44</v>
      </c>
      <c r="B38" s="59">
        <v>134.9</v>
      </c>
      <c r="C38" s="59">
        <v>16.100000000000001</v>
      </c>
      <c r="D38" s="59">
        <v>15.1</v>
      </c>
      <c r="E38" s="92" t="s">
        <v>308</v>
      </c>
      <c r="F38" s="59">
        <v>0.1</v>
      </c>
      <c r="G38" s="59">
        <v>80</v>
      </c>
      <c r="H38" s="92" t="s">
        <v>308</v>
      </c>
      <c r="I38" s="59">
        <v>23.6</v>
      </c>
    </row>
    <row r="39" spans="1:9">
      <c r="A39" s="85" t="s">
        <v>45</v>
      </c>
      <c r="B39" s="59">
        <v>107</v>
      </c>
      <c r="C39" s="59">
        <v>19.899999999999999</v>
      </c>
      <c r="D39" s="59">
        <v>17.100000000000001</v>
      </c>
      <c r="E39" s="92" t="s">
        <v>308</v>
      </c>
      <c r="F39" s="59">
        <v>0.2</v>
      </c>
      <c r="G39" s="59">
        <v>52</v>
      </c>
      <c r="H39" s="92" t="s">
        <v>308</v>
      </c>
      <c r="I39" s="59">
        <v>17.899999999999999</v>
      </c>
    </row>
    <row r="40" spans="1:9">
      <c r="A40" s="85" t="s">
        <v>46</v>
      </c>
      <c r="B40" s="59">
        <v>9</v>
      </c>
      <c r="C40" s="59">
        <v>1.9</v>
      </c>
      <c r="D40" s="92" t="s">
        <v>308</v>
      </c>
      <c r="E40" s="92" t="s">
        <v>308</v>
      </c>
      <c r="F40" s="92" t="s">
        <v>308</v>
      </c>
      <c r="G40" s="59">
        <v>0.6</v>
      </c>
      <c r="H40" s="92" t="s">
        <v>308</v>
      </c>
      <c r="I40" s="59">
        <v>6.5</v>
      </c>
    </row>
    <row r="41" spans="1:9">
      <c r="A41" s="85" t="s">
        <v>47</v>
      </c>
      <c r="B41" s="59">
        <v>6.3</v>
      </c>
      <c r="C41" s="59">
        <v>1</v>
      </c>
      <c r="D41" s="59">
        <v>0.1</v>
      </c>
      <c r="E41" s="92" t="s">
        <v>308</v>
      </c>
      <c r="F41" s="92" t="s">
        <v>308</v>
      </c>
      <c r="G41" s="59">
        <v>0.3</v>
      </c>
      <c r="H41" s="92" t="s">
        <v>308</v>
      </c>
      <c r="I41" s="59">
        <v>4.8</v>
      </c>
    </row>
    <row r="42" spans="1:9">
      <c r="A42" s="85" t="s">
        <v>48</v>
      </c>
      <c r="B42" s="59">
        <v>12.1</v>
      </c>
      <c r="C42" s="59">
        <v>5.3</v>
      </c>
      <c r="D42" s="92" t="s">
        <v>308</v>
      </c>
      <c r="E42" s="92" t="s">
        <v>308</v>
      </c>
      <c r="F42" s="92" t="s">
        <v>308</v>
      </c>
      <c r="G42" s="59">
        <v>0.3</v>
      </c>
      <c r="H42" s="92" t="s">
        <v>308</v>
      </c>
      <c r="I42" s="59">
        <v>6.4</v>
      </c>
    </row>
    <row r="43" spans="1:9">
      <c r="A43" s="85" t="s">
        <v>49</v>
      </c>
      <c r="B43" s="59">
        <v>26.5</v>
      </c>
      <c r="C43" s="59">
        <v>16.399999999999999</v>
      </c>
      <c r="D43" s="92" t="s">
        <v>308</v>
      </c>
      <c r="E43" s="92" t="s">
        <v>308</v>
      </c>
      <c r="F43" s="92" t="s">
        <v>308</v>
      </c>
      <c r="G43" s="59">
        <v>1.2</v>
      </c>
      <c r="H43" s="92" t="s">
        <v>308</v>
      </c>
      <c r="I43" s="59">
        <v>8.9</v>
      </c>
    </row>
    <row r="44" spans="1:9">
      <c r="A44" s="85" t="s">
        <v>269</v>
      </c>
      <c r="B44" s="59">
        <v>37.299999999999997</v>
      </c>
      <c r="C44" s="59">
        <v>19</v>
      </c>
      <c r="D44" s="92" t="s">
        <v>308</v>
      </c>
      <c r="E44" s="92" t="s">
        <v>308</v>
      </c>
      <c r="F44" s="59">
        <v>0.2</v>
      </c>
      <c r="G44" s="59">
        <v>2.4</v>
      </c>
      <c r="H44" s="92" t="s">
        <v>308</v>
      </c>
      <c r="I44" s="59">
        <v>15.8</v>
      </c>
    </row>
    <row r="45" spans="1:9">
      <c r="A45" s="85" t="s">
        <v>305</v>
      </c>
      <c r="B45" s="59">
        <v>82.2</v>
      </c>
      <c r="C45" s="59">
        <v>48.1</v>
      </c>
      <c r="D45" s="92" t="s">
        <v>308</v>
      </c>
      <c r="E45" s="92" t="s">
        <v>308</v>
      </c>
      <c r="F45" s="92" t="s">
        <v>308</v>
      </c>
      <c r="G45" s="59">
        <v>1.7</v>
      </c>
      <c r="H45" s="59">
        <v>0.1</v>
      </c>
      <c r="I45" s="59">
        <v>32.299999999999997</v>
      </c>
    </row>
    <row r="46" spans="1:9">
      <c r="A46" s="49" t="s">
        <v>298</v>
      </c>
      <c r="B46" s="59">
        <v>236.1</v>
      </c>
      <c r="C46" s="59">
        <v>160.5</v>
      </c>
      <c r="D46" s="92" t="s">
        <v>308</v>
      </c>
      <c r="E46" s="92" t="s">
        <v>308</v>
      </c>
      <c r="F46" s="92" t="s">
        <v>308</v>
      </c>
      <c r="G46" s="59">
        <v>42.7</v>
      </c>
      <c r="H46" s="92" t="s">
        <v>308</v>
      </c>
      <c r="I46" s="59">
        <v>32.9</v>
      </c>
    </row>
    <row r="47" spans="1:9">
      <c r="A47" s="85" t="s">
        <v>40</v>
      </c>
      <c r="B47" s="59">
        <v>78.3</v>
      </c>
      <c r="C47" s="59">
        <v>30.5</v>
      </c>
      <c r="D47" s="92" t="s">
        <v>308</v>
      </c>
      <c r="E47" s="92" t="s">
        <v>308</v>
      </c>
      <c r="F47" s="92" t="s">
        <v>308</v>
      </c>
      <c r="G47" s="59">
        <v>20.6</v>
      </c>
      <c r="H47" s="92" t="s">
        <v>308</v>
      </c>
      <c r="I47" s="59">
        <v>27.3</v>
      </c>
    </row>
    <row r="48" spans="1:9">
      <c r="A48" s="85" t="s">
        <v>41</v>
      </c>
      <c r="B48" s="59">
        <v>63.7</v>
      </c>
      <c r="C48" s="59">
        <v>48.2</v>
      </c>
      <c r="D48" s="92" t="s">
        <v>308</v>
      </c>
      <c r="E48" s="92" t="s">
        <v>308</v>
      </c>
      <c r="F48" s="92" t="s">
        <v>308</v>
      </c>
      <c r="G48" s="59">
        <v>15</v>
      </c>
      <c r="H48" s="92" t="s">
        <v>308</v>
      </c>
      <c r="I48" s="59">
        <v>0.4</v>
      </c>
    </row>
    <row r="49" spans="1:9">
      <c r="A49" s="85" t="s">
        <v>42</v>
      </c>
      <c r="B49" s="59">
        <v>40.299999999999997</v>
      </c>
      <c r="C49" s="59">
        <v>38</v>
      </c>
      <c r="D49" s="92" t="s">
        <v>308</v>
      </c>
      <c r="E49" s="92" t="s">
        <v>308</v>
      </c>
      <c r="F49" s="92" t="s">
        <v>308</v>
      </c>
      <c r="G49" s="59">
        <v>2.2999999999999998</v>
      </c>
      <c r="H49" s="92" t="s">
        <v>308</v>
      </c>
      <c r="I49" s="92" t="s">
        <v>308</v>
      </c>
    </row>
    <row r="50" spans="1:9">
      <c r="A50" s="85" t="s">
        <v>43</v>
      </c>
      <c r="B50" s="59">
        <v>4.9000000000000004</v>
      </c>
      <c r="C50" s="59">
        <v>4.8</v>
      </c>
      <c r="D50" s="92" t="s">
        <v>308</v>
      </c>
      <c r="E50" s="92" t="s">
        <v>308</v>
      </c>
      <c r="F50" s="92" t="s">
        <v>308</v>
      </c>
      <c r="G50" s="92" t="s">
        <v>308</v>
      </c>
      <c r="H50" s="92" t="s">
        <v>308</v>
      </c>
      <c r="I50" s="59">
        <v>0.1</v>
      </c>
    </row>
    <row r="51" spans="1:9">
      <c r="A51" s="85" t="s">
        <v>44</v>
      </c>
      <c r="B51" s="59">
        <v>20</v>
      </c>
      <c r="C51" s="59">
        <v>20</v>
      </c>
      <c r="D51" s="92" t="s">
        <v>308</v>
      </c>
      <c r="E51" s="92" t="s">
        <v>308</v>
      </c>
      <c r="F51" s="92" t="s">
        <v>308</v>
      </c>
      <c r="G51" s="92" t="s">
        <v>308</v>
      </c>
      <c r="H51" s="92" t="s">
        <v>308</v>
      </c>
      <c r="I51" s="92" t="s">
        <v>308</v>
      </c>
    </row>
    <row r="52" spans="1:9">
      <c r="A52" s="85" t="s">
        <v>45</v>
      </c>
      <c r="B52" s="59">
        <v>0.1</v>
      </c>
      <c r="C52" s="92" t="s">
        <v>308</v>
      </c>
      <c r="D52" s="92" t="s">
        <v>308</v>
      </c>
      <c r="E52" s="92" t="s">
        <v>308</v>
      </c>
      <c r="F52" s="92" t="s">
        <v>308</v>
      </c>
      <c r="G52" s="92" t="s">
        <v>308</v>
      </c>
      <c r="H52" s="92" t="s">
        <v>308</v>
      </c>
      <c r="I52" s="59">
        <v>0.1</v>
      </c>
    </row>
    <row r="53" spans="1:9">
      <c r="A53" s="85" t="s">
        <v>46</v>
      </c>
      <c r="B53" s="59">
        <v>0.1</v>
      </c>
      <c r="C53" s="59">
        <v>0.1</v>
      </c>
      <c r="D53" s="92" t="s">
        <v>308</v>
      </c>
      <c r="E53" s="92" t="s">
        <v>308</v>
      </c>
      <c r="F53" s="92" t="s">
        <v>308</v>
      </c>
      <c r="G53" s="92" t="s">
        <v>308</v>
      </c>
      <c r="H53" s="92" t="s">
        <v>308</v>
      </c>
      <c r="I53" s="92" t="s">
        <v>308</v>
      </c>
    </row>
    <row r="54" spans="1:9">
      <c r="A54" s="85" t="s">
        <v>47</v>
      </c>
      <c r="B54" s="59">
        <v>0.8</v>
      </c>
      <c r="C54" s="59">
        <v>0.8</v>
      </c>
      <c r="D54" s="92" t="s">
        <v>308</v>
      </c>
      <c r="E54" s="92" t="s">
        <v>308</v>
      </c>
      <c r="F54" s="92" t="s">
        <v>308</v>
      </c>
      <c r="G54" s="92" t="s">
        <v>308</v>
      </c>
      <c r="H54" s="92" t="s">
        <v>308</v>
      </c>
      <c r="I54" s="92" t="s">
        <v>308</v>
      </c>
    </row>
    <row r="55" spans="1:9">
      <c r="A55" s="85" t="s">
        <v>48</v>
      </c>
      <c r="B55" s="59">
        <v>4.4000000000000004</v>
      </c>
      <c r="C55" s="59">
        <v>0.7</v>
      </c>
      <c r="D55" s="92" t="s">
        <v>308</v>
      </c>
      <c r="E55" s="92" t="s">
        <v>308</v>
      </c>
      <c r="F55" s="92" t="s">
        <v>308</v>
      </c>
      <c r="G55" s="92" t="s">
        <v>308</v>
      </c>
      <c r="H55" s="92" t="s">
        <v>308</v>
      </c>
      <c r="I55" s="92" t="s">
        <v>308</v>
      </c>
    </row>
    <row r="56" spans="1:9">
      <c r="A56" s="85" t="s">
        <v>49</v>
      </c>
      <c r="B56" s="59">
        <v>2</v>
      </c>
      <c r="C56" s="59">
        <v>1.5</v>
      </c>
      <c r="D56" s="92" t="s">
        <v>308</v>
      </c>
      <c r="E56" s="92" t="s">
        <v>308</v>
      </c>
      <c r="F56" s="92" t="s">
        <v>308</v>
      </c>
      <c r="G56" s="59">
        <v>0.3</v>
      </c>
      <c r="H56" s="92" t="s">
        <v>308</v>
      </c>
      <c r="I56" s="59">
        <v>0.3</v>
      </c>
    </row>
    <row r="57" spans="1:9">
      <c r="A57" s="85" t="s">
        <v>269</v>
      </c>
      <c r="B57" s="59">
        <v>5.3</v>
      </c>
      <c r="C57" s="59">
        <v>3.3</v>
      </c>
      <c r="D57" s="92" t="s">
        <v>308</v>
      </c>
      <c r="E57" s="92" t="s">
        <v>308</v>
      </c>
      <c r="F57" s="92" t="s">
        <v>308</v>
      </c>
      <c r="G57" s="59">
        <v>1.1000000000000001</v>
      </c>
      <c r="H57" s="92" t="s">
        <v>308</v>
      </c>
      <c r="I57" s="59">
        <v>0.9</v>
      </c>
    </row>
    <row r="58" spans="1:9">
      <c r="A58" s="85" t="s">
        <v>305</v>
      </c>
      <c r="B58" s="59">
        <v>16.3</v>
      </c>
      <c r="C58" s="59">
        <v>12.6</v>
      </c>
      <c r="D58" s="92" t="s">
        <v>308</v>
      </c>
      <c r="E58" s="92" t="s">
        <v>308</v>
      </c>
      <c r="F58" s="92" t="s">
        <v>308</v>
      </c>
      <c r="G58" s="92" t="s">
        <v>308</v>
      </c>
      <c r="H58" s="92" t="s">
        <v>308</v>
      </c>
      <c r="I58" s="59">
        <v>3.6</v>
      </c>
    </row>
    <row r="59" spans="1:9">
      <c r="A59" s="85" t="s">
        <v>80</v>
      </c>
      <c r="B59" s="59">
        <v>1070.2</v>
      </c>
      <c r="C59" s="59">
        <v>437.4</v>
      </c>
      <c r="D59" s="59">
        <v>94.3</v>
      </c>
      <c r="E59" s="59">
        <v>5.3</v>
      </c>
      <c r="F59" s="92" t="s">
        <v>308</v>
      </c>
      <c r="G59" s="59">
        <v>178</v>
      </c>
      <c r="H59" s="59">
        <v>1.2</v>
      </c>
      <c r="I59" s="59">
        <v>354</v>
      </c>
    </row>
    <row r="60" spans="1:9">
      <c r="A60" s="85" t="s">
        <v>40</v>
      </c>
      <c r="B60" s="59">
        <v>700.7</v>
      </c>
      <c r="C60" s="59">
        <v>326.3</v>
      </c>
      <c r="D60" s="59">
        <v>26.7</v>
      </c>
      <c r="E60" s="59">
        <v>5.2</v>
      </c>
      <c r="F60" s="92" t="s">
        <v>308</v>
      </c>
      <c r="G60" s="59">
        <v>65.900000000000006</v>
      </c>
      <c r="H60" s="59">
        <v>1.2</v>
      </c>
      <c r="I60" s="59">
        <v>275.39999999999998</v>
      </c>
    </row>
    <row r="61" spans="1:9">
      <c r="A61" s="85" t="s">
        <v>41</v>
      </c>
      <c r="B61" s="59">
        <v>76.8</v>
      </c>
      <c r="C61" s="59">
        <v>5.6</v>
      </c>
      <c r="D61" s="59">
        <v>26.9</v>
      </c>
      <c r="E61" s="59">
        <v>0.1</v>
      </c>
      <c r="F61" s="92" t="s">
        <v>308</v>
      </c>
      <c r="G61" s="59">
        <v>25.3</v>
      </c>
      <c r="H61" s="92" t="s">
        <v>308</v>
      </c>
      <c r="I61" s="59">
        <v>18.899999999999999</v>
      </c>
    </row>
    <row r="62" spans="1:9">
      <c r="A62" s="85" t="s">
        <v>42</v>
      </c>
      <c r="B62" s="59">
        <v>76</v>
      </c>
      <c r="C62" s="59">
        <v>13.1</v>
      </c>
      <c r="D62" s="59">
        <v>18.5</v>
      </c>
      <c r="E62" s="92" t="s">
        <v>308</v>
      </c>
      <c r="F62" s="92" t="s">
        <v>308</v>
      </c>
      <c r="G62" s="59">
        <v>35.299999999999997</v>
      </c>
      <c r="H62" s="92" t="s">
        <v>308</v>
      </c>
      <c r="I62" s="59">
        <v>9.1</v>
      </c>
    </row>
    <row r="63" spans="1:9">
      <c r="A63" s="85" t="s">
        <v>43</v>
      </c>
      <c r="B63" s="59">
        <v>47.1</v>
      </c>
      <c r="C63" s="59">
        <v>26.2</v>
      </c>
      <c r="D63" s="59">
        <v>17.7</v>
      </c>
      <c r="E63" s="92" t="s">
        <v>308</v>
      </c>
      <c r="F63" s="92" t="s">
        <v>308</v>
      </c>
      <c r="G63" s="59">
        <v>0.4</v>
      </c>
      <c r="H63" s="92" t="s">
        <v>308</v>
      </c>
      <c r="I63" s="59">
        <v>2.8</v>
      </c>
    </row>
    <row r="64" spans="1:9">
      <c r="A64" s="85" t="s">
        <v>44</v>
      </c>
      <c r="B64" s="59">
        <v>61.4</v>
      </c>
      <c r="C64" s="59">
        <v>32.4</v>
      </c>
      <c r="D64" s="92" t="s">
        <v>308</v>
      </c>
      <c r="E64" s="92" t="s">
        <v>308</v>
      </c>
      <c r="F64" s="92" t="s">
        <v>308</v>
      </c>
      <c r="G64" s="59">
        <v>18.3</v>
      </c>
      <c r="H64" s="92" t="s">
        <v>308</v>
      </c>
      <c r="I64" s="59">
        <v>10.7</v>
      </c>
    </row>
    <row r="65" spans="1:9">
      <c r="A65" s="85" t="s">
        <v>45</v>
      </c>
      <c r="B65" s="59">
        <v>44.7</v>
      </c>
      <c r="C65" s="59">
        <v>13.1</v>
      </c>
      <c r="D65" s="59">
        <v>2.8</v>
      </c>
      <c r="E65" s="92" t="s">
        <v>308</v>
      </c>
      <c r="F65" s="92" t="s">
        <v>308</v>
      </c>
      <c r="G65" s="59">
        <v>16.8</v>
      </c>
      <c r="H65" s="92" t="s">
        <v>308</v>
      </c>
      <c r="I65" s="59">
        <v>11.9</v>
      </c>
    </row>
    <row r="66" spans="1:9">
      <c r="A66" s="85" t="s">
        <v>46</v>
      </c>
      <c r="B66" s="59">
        <v>6.4</v>
      </c>
      <c r="C66" s="59">
        <v>2.7</v>
      </c>
      <c r="D66" s="92" t="s">
        <v>308</v>
      </c>
      <c r="E66" s="92" t="s">
        <v>308</v>
      </c>
      <c r="F66" s="92" t="s">
        <v>308</v>
      </c>
      <c r="G66" s="92" t="s">
        <v>308</v>
      </c>
      <c r="H66" s="92" t="s">
        <v>308</v>
      </c>
      <c r="I66" s="59">
        <v>3.7</v>
      </c>
    </row>
    <row r="67" spans="1:9">
      <c r="A67" s="85" t="s">
        <v>47</v>
      </c>
      <c r="B67" s="59">
        <v>2.2000000000000002</v>
      </c>
      <c r="C67" s="59">
        <v>1.7</v>
      </c>
      <c r="D67" s="92" t="s">
        <v>308</v>
      </c>
      <c r="E67" s="92" t="s">
        <v>308</v>
      </c>
      <c r="F67" s="92" t="s">
        <v>308</v>
      </c>
      <c r="G67" s="92" t="s">
        <v>308</v>
      </c>
      <c r="H67" s="92" t="s">
        <v>308</v>
      </c>
      <c r="I67" s="59">
        <v>0.5</v>
      </c>
    </row>
    <row r="68" spans="1:9">
      <c r="A68" s="85" t="s">
        <v>48</v>
      </c>
      <c r="B68" s="59">
        <v>4.0999999999999996</v>
      </c>
      <c r="C68" s="59">
        <v>2.6</v>
      </c>
      <c r="D68" s="92" t="s">
        <v>308</v>
      </c>
      <c r="E68" s="92" t="s">
        <v>308</v>
      </c>
      <c r="F68" s="92" t="s">
        <v>308</v>
      </c>
      <c r="G68" s="92" t="s">
        <v>308</v>
      </c>
      <c r="H68" s="92" t="s">
        <v>308</v>
      </c>
      <c r="I68" s="59">
        <v>1.4</v>
      </c>
    </row>
    <row r="69" spans="1:9">
      <c r="A69" s="85" t="s">
        <v>49</v>
      </c>
      <c r="B69" s="59">
        <v>18.600000000000001</v>
      </c>
      <c r="C69" s="59">
        <v>8.3000000000000007</v>
      </c>
      <c r="D69" s="92" t="s">
        <v>308</v>
      </c>
      <c r="E69" s="92" t="s">
        <v>308</v>
      </c>
      <c r="F69" s="92" t="s">
        <v>308</v>
      </c>
      <c r="G69" s="59">
        <v>6.5</v>
      </c>
      <c r="H69" s="92" t="s">
        <v>308</v>
      </c>
      <c r="I69" s="59">
        <v>2.2999999999999998</v>
      </c>
    </row>
    <row r="70" spans="1:9">
      <c r="A70" s="85" t="s">
        <v>269</v>
      </c>
      <c r="B70" s="59">
        <v>14.5</v>
      </c>
      <c r="C70" s="59">
        <v>4.5</v>
      </c>
      <c r="D70" s="92" t="s">
        <v>308</v>
      </c>
      <c r="E70" s="92" t="s">
        <v>308</v>
      </c>
      <c r="F70" s="92" t="s">
        <v>308</v>
      </c>
      <c r="G70" s="59">
        <v>5</v>
      </c>
      <c r="H70" s="92" t="s">
        <v>308</v>
      </c>
      <c r="I70" s="59">
        <v>4.9000000000000004</v>
      </c>
    </row>
    <row r="71" spans="1:9">
      <c r="A71" s="85" t="s">
        <v>305</v>
      </c>
      <c r="B71" s="59">
        <v>17.8</v>
      </c>
      <c r="C71" s="59">
        <v>0.9</v>
      </c>
      <c r="D71" s="92" t="s">
        <v>308</v>
      </c>
      <c r="E71" s="92" t="s">
        <v>308</v>
      </c>
      <c r="F71" s="92" t="s">
        <v>308</v>
      </c>
      <c r="G71" s="59">
        <v>4.5</v>
      </c>
      <c r="H71" s="92" t="s">
        <v>308</v>
      </c>
      <c r="I71" s="59">
        <v>12.4</v>
      </c>
    </row>
    <row r="72" spans="1:9">
      <c r="A72" s="85" t="s">
        <v>81</v>
      </c>
      <c r="B72" s="59">
        <v>3928.9</v>
      </c>
      <c r="C72" s="59">
        <v>206.6</v>
      </c>
      <c r="D72" s="59">
        <v>342.3</v>
      </c>
      <c r="E72" s="59">
        <v>2.8</v>
      </c>
      <c r="F72" s="59">
        <v>92.3</v>
      </c>
      <c r="G72" s="59">
        <v>2106.1999999999998</v>
      </c>
      <c r="H72" s="59">
        <v>8.6999999999999993</v>
      </c>
      <c r="I72" s="59">
        <v>1170.2</v>
      </c>
    </row>
    <row r="73" spans="1:9">
      <c r="A73" s="85" t="s">
        <v>40</v>
      </c>
      <c r="B73" s="59">
        <v>1746.2</v>
      </c>
      <c r="C73" s="59">
        <v>85.2</v>
      </c>
      <c r="D73" s="59">
        <v>109.4</v>
      </c>
      <c r="E73" s="59">
        <v>0.1</v>
      </c>
      <c r="F73" s="59">
        <v>26.6</v>
      </c>
      <c r="G73" s="59">
        <v>738.8</v>
      </c>
      <c r="H73" s="59">
        <v>7.9</v>
      </c>
      <c r="I73" s="59">
        <v>778.1</v>
      </c>
    </row>
    <row r="74" spans="1:9">
      <c r="A74" s="85" t="s">
        <v>41</v>
      </c>
      <c r="B74" s="59">
        <v>480.3</v>
      </c>
      <c r="C74" s="59">
        <v>14.4</v>
      </c>
      <c r="D74" s="59">
        <v>70.5</v>
      </c>
      <c r="E74" s="59">
        <v>2.7</v>
      </c>
      <c r="F74" s="59">
        <v>25.6</v>
      </c>
      <c r="G74" s="59">
        <v>326.2</v>
      </c>
      <c r="H74" s="92" t="s">
        <v>308</v>
      </c>
      <c r="I74" s="59">
        <v>40.9</v>
      </c>
    </row>
    <row r="75" spans="1:9">
      <c r="A75" s="85" t="s">
        <v>42</v>
      </c>
      <c r="B75" s="59">
        <v>432.6</v>
      </c>
      <c r="C75" s="59">
        <v>17.2</v>
      </c>
      <c r="D75" s="59">
        <v>35.200000000000003</v>
      </c>
      <c r="E75" s="92" t="s">
        <v>308</v>
      </c>
      <c r="F75" s="59">
        <v>4.2</v>
      </c>
      <c r="G75" s="59">
        <v>312.5</v>
      </c>
      <c r="H75" s="59">
        <v>0.4</v>
      </c>
      <c r="I75" s="59">
        <v>63.1</v>
      </c>
    </row>
    <row r="76" spans="1:9">
      <c r="A76" s="85" t="s">
        <v>43</v>
      </c>
      <c r="B76" s="59">
        <v>225.9</v>
      </c>
      <c r="C76" s="59">
        <v>10</v>
      </c>
      <c r="D76" s="59">
        <v>16.899999999999999</v>
      </c>
      <c r="E76" s="92" t="s">
        <v>308</v>
      </c>
      <c r="F76" s="92" t="s">
        <v>308</v>
      </c>
      <c r="G76" s="59">
        <v>161.5</v>
      </c>
      <c r="H76" s="92" t="s">
        <v>308</v>
      </c>
      <c r="I76" s="59">
        <v>37.5</v>
      </c>
    </row>
    <row r="77" spans="1:9">
      <c r="A77" s="85" t="s">
        <v>44</v>
      </c>
      <c r="B77" s="59">
        <v>379.3</v>
      </c>
      <c r="C77" s="59">
        <v>13.7</v>
      </c>
      <c r="D77" s="59">
        <v>75.2</v>
      </c>
      <c r="E77" s="92" t="s">
        <v>308</v>
      </c>
      <c r="F77" s="59">
        <v>18.899999999999999</v>
      </c>
      <c r="G77" s="59">
        <v>227.1</v>
      </c>
      <c r="H77" s="59">
        <v>0.1</v>
      </c>
      <c r="I77" s="59">
        <v>44.3</v>
      </c>
    </row>
    <row r="78" spans="1:9">
      <c r="A78" s="85" t="s">
        <v>45</v>
      </c>
      <c r="B78" s="59">
        <v>288.10000000000002</v>
      </c>
      <c r="C78" s="59">
        <v>14.4</v>
      </c>
      <c r="D78" s="59">
        <v>31.5</v>
      </c>
      <c r="E78" s="92" t="s">
        <v>308</v>
      </c>
      <c r="F78" s="59">
        <v>13.5</v>
      </c>
      <c r="G78" s="59">
        <v>181.3</v>
      </c>
      <c r="H78" s="59">
        <v>0.1</v>
      </c>
      <c r="I78" s="59">
        <v>47.3</v>
      </c>
    </row>
    <row r="79" spans="1:9">
      <c r="A79" s="85" t="s">
        <v>46</v>
      </c>
      <c r="B79" s="59">
        <v>54.2</v>
      </c>
      <c r="C79" s="59">
        <v>4</v>
      </c>
      <c r="D79" s="59">
        <v>3.5</v>
      </c>
      <c r="E79" s="92" t="s">
        <v>308</v>
      </c>
      <c r="F79" s="59">
        <v>0.4</v>
      </c>
      <c r="G79" s="59">
        <v>16.600000000000001</v>
      </c>
      <c r="H79" s="92" t="s">
        <v>308</v>
      </c>
      <c r="I79" s="59">
        <v>29.7</v>
      </c>
    </row>
    <row r="80" spans="1:9">
      <c r="A80" s="85" t="s">
        <v>47</v>
      </c>
      <c r="B80" s="59">
        <v>86.6</v>
      </c>
      <c r="C80" s="59">
        <v>2.6</v>
      </c>
      <c r="D80" s="92" t="s">
        <v>308</v>
      </c>
      <c r="E80" s="92" t="s">
        <v>308</v>
      </c>
      <c r="F80" s="59">
        <v>0.7</v>
      </c>
      <c r="G80" s="59">
        <v>59.8</v>
      </c>
      <c r="H80" s="92" t="s">
        <v>308</v>
      </c>
      <c r="I80" s="59">
        <v>23.5</v>
      </c>
    </row>
    <row r="81" spans="1:9">
      <c r="A81" s="85" t="s">
        <v>48</v>
      </c>
      <c r="B81" s="59">
        <v>67.7</v>
      </c>
      <c r="C81" s="59">
        <v>2.1</v>
      </c>
      <c r="D81" s="92" t="s">
        <v>308</v>
      </c>
      <c r="E81" s="92" t="s">
        <v>308</v>
      </c>
      <c r="F81" s="59">
        <v>0.6</v>
      </c>
      <c r="G81" s="59">
        <v>44.4</v>
      </c>
      <c r="H81" s="92" t="s">
        <v>308</v>
      </c>
      <c r="I81" s="59">
        <v>20.5</v>
      </c>
    </row>
    <row r="82" spans="1:9">
      <c r="A82" s="85" t="s">
        <v>49</v>
      </c>
      <c r="B82" s="59">
        <v>50.4</v>
      </c>
      <c r="C82" s="59">
        <v>7.9</v>
      </c>
      <c r="D82" s="92" t="s">
        <v>308</v>
      </c>
      <c r="E82" s="92" t="s">
        <v>308</v>
      </c>
      <c r="F82" s="59">
        <v>0.4</v>
      </c>
      <c r="G82" s="59">
        <v>20.3</v>
      </c>
      <c r="H82" s="92" t="s">
        <v>308</v>
      </c>
      <c r="I82" s="59">
        <v>21.7</v>
      </c>
    </row>
    <row r="83" spans="1:9">
      <c r="A83" s="85" t="s">
        <v>269</v>
      </c>
      <c r="B83" s="59">
        <v>53.2</v>
      </c>
      <c r="C83" s="59">
        <v>10.6</v>
      </c>
      <c r="D83" s="92" t="s">
        <v>308</v>
      </c>
      <c r="E83" s="92" t="s">
        <v>308</v>
      </c>
      <c r="F83" s="59">
        <v>0.5</v>
      </c>
      <c r="G83" s="59">
        <v>9.9</v>
      </c>
      <c r="H83" s="92" t="s">
        <v>308</v>
      </c>
      <c r="I83" s="59">
        <v>32.200000000000003</v>
      </c>
    </row>
    <row r="84" spans="1:9">
      <c r="A84" s="85" t="s">
        <v>305</v>
      </c>
      <c r="B84" s="59">
        <v>64.5</v>
      </c>
      <c r="C84" s="59">
        <v>24.4</v>
      </c>
      <c r="D84" s="92" t="s">
        <v>308</v>
      </c>
      <c r="E84" s="92" t="s">
        <v>308</v>
      </c>
      <c r="F84" s="59">
        <v>0.9</v>
      </c>
      <c r="G84" s="59">
        <v>7.8</v>
      </c>
      <c r="H84" s="92" t="s">
        <v>308</v>
      </c>
      <c r="I84" s="59">
        <v>31.4</v>
      </c>
    </row>
    <row r="85" spans="1:9">
      <c r="A85" s="85" t="s">
        <v>82</v>
      </c>
      <c r="B85" s="59">
        <v>1340.6</v>
      </c>
      <c r="C85" s="59">
        <v>421</v>
      </c>
      <c r="D85" s="59">
        <v>76.7</v>
      </c>
      <c r="E85" s="59">
        <v>2.5</v>
      </c>
      <c r="F85" s="92" t="s">
        <v>308</v>
      </c>
      <c r="G85" s="59">
        <v>500.6</v>
      </c>
      <c r="H85" s="59">
        <v>26.6</v>
      </c>
      <c r="I85" s="59">
        <v>313.2</v>
      </c>
    </row>
    <row r="86" spans="1:9">
      <c r="A86" s="85" t="s">
        <v>40</v>
      </c>
      <c r="B86" s="59">
        <v>645.20000000000005</v>
      </c>
      <c r="C86" s="59">
        <v>266.89999999999998</v>
      </c>
      <c r="D86" s="59">
        <v>15.4</v>
      </c>
      <c r="E86" s="59">
        <v>1.6</v>
      </c>
      <c r="F86" s="92" t="s">
        <v>308</v>
      </c>
      <c r="G86" s="59">
        <v>106</v>
      </c>
      <c r="H86" s="59">
        <v>25.6</v>
      </c>
      <c r="I86" s="59">
        <v>229.6</v>
      </c>
    </row>
    <row r="87" spans="1:9">
      <c r="A87" s="85" t="s">
        <v>41</v>
      </c>
      <c r="B87" s="59">
        <v>113.9</v>
      </c>
      <c r="C87" s="59">
        <v>21.7</v>
      </c>
      <c r="D87" s="59">
        <v>20.7</v>
      </c>
      <c r="E87" s="92" t="s">
        <v>308</v>
      </c>
      <c r="F87" s="92" t="s">
        <v>308</v>
      </c>
      <c r="G87" s="59">
        <v>62.2</v>
      </c>
      <c r="H87" s="59">
        <v>0.3</v>
      </c>
      <c r="I87" s="59">
        <v>9</v>
      </c>
    </row>
    <row r="88" spans="1:9">
      <c r="A88" s="85" t="s">
        <v>42</v>
      </c>
      <c r="B88" s="59">
        <v>97.1</v>
      </c>
      <c r="C88" s="59">
        <v>13.8</v>
      </c>
      <c r="D88" s="59">
        <v>3.9</v>
      </c>
      <c r="E88" s="59">
        <v>0.5</v>
      </c>
      <c r="F88" s="92" t="s">
        <v>308</v>
      </c>
      <c r="G88" s="59">
        <v>74</v>
      </c>
      <c r="H88" s="59">
        <v>0.1</v>
      </c>
      <c r="I88" s="59">
        <v>4.8</v>
      </c>
    </row>
    <row r="89" spans="1:9">
      <c r="A89" s="85" t="s">
        <v>43</v>
      </c>
      <c r="B89" s="59">
        <v>186.3</v>
      </c>
      <c r="C89" s="59">
        <v>27.7</v>
      </c>
      <c r="D89" s="59">
        <v>15</v>
      </c>
      <c r="E89" s="59">
        <v>0.1</v>
      </c>
      <c r="F89" s="92" t="s">
        <v>308</v>
      </c>
      <c r="G89" s="59">
        <v>136.6</v>
      </c>
      <c r="H89" s="59">
        <v>0.2</v>
      </c>
      <c r="I89" s="59">
        <v>6.7</v>
      </c>
    </row>
    <row r="90" spans="1:9">
      <c r="A90" s="85" t="s">
        <v>44</v>
      </c>
      <c r="B90" s="59">
        <v>146</v>
      </c>
      <c r="C90" s="59">
        <v>37.5</v>
      </c>
      <c r="D90" s="59">
        <v>7.2</v>
      </c>
      <c r="E90" s="92" t="s">
        <v>308</v>
      </c>
      <c r="F90" s="92" t="s">
        <v>308</v>
      </c>
      <c r="G90" s="59">
        <v>74.400000000000006</v>
      </c>
      <c r="H90" s="59">
        <v>0.2</v>
      </c>
      <c r="I90" s="59">
        <v>26.7</v>
      </c>
    </row>
    <row r="91" spans="1:9">
      <c r="A91" s="85" t="s">
        <v>45</v>
      </c>
      <c r="B91" s="59">
        <v>100.3</v>
      </c>
      <c r="C91" s="59">
        <v>30.4</v>
      </c>
      <c r="D91" s="59">
        <v>14.3</v>
      </c>
      <c r="E91" s="59">
        <v>0.2</v>
      </c>
      <c r="F91" s="92" t="s">
        <v>308</v>
      </c>
      <c r="G91" s="59">
        <v>41.1</v>
      </c>
      <c r="H91" s="59">
        <v>0.1</v>
      </c>
      <c r="I91" s="59">
        <v>14.1</v>
      </c>
    </row>
    <row r="92" spans="1:9">
      <c r="A92" s="85" t="s">
        <v>46</v>
      </c>
      <c r="B92" s="59">
        <v>9</v>
      </c>
      <c r="C92" s="59">
        <v>3.2</v>
      </c>
      <c r="D92" s="59">
        <v>0.2</v>
      </c>
      <c r="E92" s="92" t="s">
        <v>308</v>
      </c>
      <c r="F92" s="92" t="s">
        <v>308</v>
      </c>
      <c r="G92" s="59">
        <v>0.3</v>
      </c>
      <c r="H92" s="92" t="s">
        <v>308</v>
      </c>
      <c r="I92" s="59">
        <v>5.4</v>
      </c>
    </row>
    <row r="93" spans="1:9">
      <c r="A93" s="85" t="s">
        <v>47</v>
      </c>
      <c r="B93" s="59">
        <v>3.1</v>
      </c>
      <c r="C93" s="59">
        <v>1</v>
      </c>
      <c r="D93" s="92" t="s">
        <v>308</v>
      </c>
      <c r="E93" s="92" t="s">
        <v>308</v>
      </c>
      <c r="F93" s="92" t="s">
        <v>308</v>
      </c>
      <c r="G93" s="59">
        <v>0.2</v>
      </c>
      <c r="H93" s="92" t="s">
        <v>308</v>
      </c>
      <c r="I93" s="59">
        <v>1.9</v>
      </c>
    </row>
    <row r="94" spans="1:9">
      <c r="A94" s="85" t="s">
        <v>48</v>
      </c>
      <c r="B94" s="59">
        <v>5.3</v>
      </c>
      <c r="C94" s="59">
        <v>1</v>
      </c>
      <c r="D94" s="92" t="s">
        <v>308</v>
      </c>
      <c r="E94" s="92" t="s">
        <v>308</v>
      </c>
      <c r="F94" s="92" t="s">
        <v>308</v>
      </c>
      <c r="G94" s="92" t="s">
        <v>308</v>
      </c>
      <c r="H94" s="92" t="s">
        <v>308</v>
      </c>
      <c r="I94" s="59">
        <v>4.3</v>
      </c>
    </row>
    <row r="95" spans="1:9">
      <c r="A95" s="85" t="s">
        <v>49</v>
      </c>
      <c r="B95" s="59">
        <v>13.5</v>
      </c>
      <c r="C95" s="59">
        <v>2.1</v>
      </c>
      <c r="D95" s="92" t="s">
        <v>308</v>
      </c>
      <c r="E95" s="92" t="s">
        <v>308</v>
      </c>
      <c r="F95" s="92" t="s">
        <v>308</v>
      </c>
      <c r="G95" s="59">
        <v>5.5</v>
      </c>
      <c r="H95" s="59">
        <v>0.1</v>
      </c>
      <c r="I95" s="59">
        <v>5.9</v>
      </c>
    </row>
    <row r="96" spans="1:9">
      <c r="A96" s="85" t="s">
        <v>269</v>
      </c>
      <c r="B96" s="59">
        <v>2.5</v>
      </c>
      <c r="C96" s="59">
        <v>0.5</v>
      </c>
      <c r="D96" s="92" t="s">
        <v>308</v>
      </c>
      <c r="E96" s="92" t="s">
        <v>308</v>
      </c>
      <c r="F96" s="92" t="s">
        <v>308</v>
      </c>
      <c r="G96" s="59">
        <v>0.3</v>
      </c>
      <c r="H96" s="92" t="s">
        <v>308</v>
      </c>
      <c r="I96" s="59">
        <v>1.7</v>
      </c>
    </row>
    <row r="97" spans="1:9">
      <c r="A97" s="85" t="s">
        <v>305</v>
      </c>
      <c r="B97" s="59">
        <v>18.3</v>
      </c>
      <c r="C97" s="59">
        <v>15.1</v>
      </c>
      <c r="D97" s="92" t="s">
        <v>308</v>
      </c>
      <c r="E97" s="92" t="s">
        <v>308</v>
      </c>
      <c r="F97" s="92" t="s">
        <v>308</v>
      </c>
      <c r="G97" s="92" t="s">
        <v>308</v>
      </c>
      <c r="H97" s="92" t="s">
        <v>308</v>
      </c>
      <c r="I97" s="59">
        <v>3.2</v>
      </c>
    </row>
    <row r="98" spans="1:9">
      <c r="A98" s="85" t="s">
        <v>107</v>
      </c>
      <c r="B98" s="59">
        <v>1287.3</v>
      </c>
      <c r="C98" s="59">
        <v>407.8</v>
      </c>
      <c r="D98" s="59">
        <v>94.2</v>
      </c>
      <c r="E98" s="59">
        <v>11.3</v>
      </c>
      <c r="F98" s="59">
        <v>16.399999999999999</v>
      </c>
      <c r="G98" s="59">
        <v>305.60000000000002</v>
      </c>
      <c r="H98" s="59">
        <v>6.4</v>
      </c>
      <c r="I98" s="59">
        <v>445.7</v>
      </c>
    </row>
    <row r="99" spans="1:9">
      <c r="A99" s="85" t="s">
        <v>40</v>
      </c>
      <c r="B99" s="59">
        <v>689.6</v>
      </c>
      <c r="C99" s="59">
        <v>211.7</v>
      </c>
      <c r="D99" s="59">
        <v>17.8</v>
      </c>
      <c r="E99" s="59">
        <v>8.9</v>
      </c>
      <c r="F99" s="59">
        <v>6.9</v>
      </c>
      <c r="G99" s="59">
        <v>112.2</v>
      </c>
      <c r="H99" s="59">
        <v>6</v>
      </c>
      <c r="I99" s="59">
        <v>326.10000000000002</v>
      </c>
    </row>
    <row r="100" spans="1:9">
      <c r="A100" s="85" t="s">
        <v>41</v>
      </c>
      <c r="B100" s="59">
        <v>105.7</v>
      </c>
      <c r="C100" s="59">
        <v>24.2</v>
      </c>
      <c r="D100" s="59">
        <v>14.3</v>
      </c>
      <c r="E100" s="92" t="s">
        <v>308</v>
      </c>
      <c r="F100" s="59">
        <v>1.4</v>
      </c>
      <c r="G100" s="59">
        <v>46.7</v>
      </c>
      <c r="H100" s="59">
        <v>0.2</v>
      </c>
      <c r="I100" s="59">
        <v>19</v>
      </c>
    </row>
    <row r="101" spans="1:9">
      <c r="A101" s="85" t="s">
        <v>42</v>
      </c>
      <c r="B101" s="59">
        <v>123.3</v>
      </c>
      <c r="C101" s="59">
        <v>50.1</v>
      </c>
      <c r="D101" s="59">
        <v>26.1</v>
      </c>
      <c r="E101" s="59">
        <v>0.4</v>
      </c>
      <c r="F101" s="59">
        <v>3.6</v>
      </c>
      <c r="G101" s="59">
        <v>26.4</v>
      </c>
      <c r="H101" s="92" t="s">
        <v>308</v>
      </c>
      <c r="I101" s="59">
        <v>16.7</v>
      </c>
    </row>
    <row r="102" spans="1:9">
      <c r="A102" s="85" t="s">
        <v>43</v>
      </c>
      <c r="B102" s="59">
        <v>68.3</v>
      </c>
      <c r="C102" s="59">
        <v>27.5</v>
      </c>
      <c r="D102" s="59">
        <v>6.7</v>
      </c>
      <c r="E102" s="59">
        <v>0.2</v>
      </c>
      <c r="F102" s="59">
        <v>1.6</v>
      </c>
      <c r="G102" s="59">
        <v>20.7</v>
      </c>
      <c r="H102" s="59">
        <v>0.1</v>
      </c>
      <c r="I102" s="59">
        <v>11.4</v>
      </c>
    </row>
    <row r="103" spans="1:9">
      <c r="A103" s="85" t="s">
        <v>44</v>
      </c>
      <c r="B103" s="59">
        <v>118.4</v>
      </c>
      <c r="C103" s="59">
        <v>47.2</v>
      </c>
      <c r="D103" s="59">
        <v>14.6</v>
      </c>
      <c r="E103" s="59">
        <v>0.8</v>
      </c>
      <c r="F103" s="59">
        <v>1.3</v>
      </c>
      <c r="G103" s="59">
        <v>36</v>
      </c>
      <c r="H103" s="92" t="s">
        <v>308</v>
      </c>
      <c r="I103" s="59">
        <v>18.399999999999999</v>
      </c>
    </row>
    <row r="104" spans="1:9">
      <c r="A104" s="85" t="s">
        <v>45</v>
      </c>
      <c r="B104" s="59">
        <v>78</v>
      </c>
      <c r="C104" s="59">
        <v>19.3</v>
      </c>
      <c r="D104" s="59">
        <v>14.2</v>
      </c>
      <c r="E104" s="59">
        <v>0.9</v>
      </c>
      <c r="F104" s="59">
        <v>0.3</v>
      </c>
      <c r="G104" s="59">
        <v>32.4</v>
      </c>
      <c r="H104" s="92" t="s">
        <v>308</v>
      </c>
      <c r="I104" s="59">
        <v>10.8</v>
      </c>
    </row>
    <row r="105" spans="1:9">
      <c r="A105" s="85" t="s">
        <v>46</v>
      </c>
      <c r="B105" s="59">
        <v>12.8</v>
      </c>
      <c r="C105" s="59">
        <v>6.1</v>
      </c>
      <c r="D105" s="59">
        <v>0.5</v>
      </c>
      <c r="E105" s="59">
        <v>0.1</v>
      </c>
      <c r="F105" s="59">
        <v>0.5</v>
      </c>
      <c r="G105" s="59">
        <v>0.4</v>
      </c>
      <c r="H105" s="92" t="s">
        <v>308</v>
      </c>
      <c r="I105" s="59">
        <v>5.2</v>
      </c>
    </row>
    <row r="106" spans="1:9">
      <c r="A106" s="85" t="s">
        <v>47</v>
      </c>
      <c r="B106" s="59">
        <v>3.6</v>
      </c>
      <c r="C106" s="59">
        <v>2</v>
      </c>
      <c r="D106" s="92" t="s">
        <v>308</v>
      </c>
      <c r="E106" s="92" t="s">
        <v>308</v>
      </c>
      <c r="F106" s="59">
        <v>0.3</v>
      </c>
      <c r="G106" s="92" t="s">
        <v>308</v>
      </c>
      <c r="H106" s="92" t="s">
        <v>308</v>
      </c>
      <c r="I106" s="59">
        <v>1.3</v>
      </c>
    </row>
    <row r="107" spans="1:9">
      <c r="A107" s="85" t="s">
        <v>48</v>
      </c>
      <c r="B107" s="59">
        <v>3.5</v>
      </c>
      <c r="C107" s="59">
        <v>0.8</v>
      </c>
      <c r="D107" s="92" t="s">
        <v>308</v>
      </c>
      <c r="E107" s="92" t="s">
        <v>308</v>
      </c>
      <c r="F107" s="92" t="s">
        <v>308</v>
      </c>
      <c r="G107" s="92" t="s">
        <v>308</v>
      </c>
      <c r="H107" s="92" t="s">
        <v>308</v>
      </c>
      <c r="I107" s="59">
        <v>1.5</v>
      </c>
    </row>
    <row r="108" spans="1:9">
      <c r="A108" s="85" t="s">
        <v>49</v>
      </c>
      <c r="B108" s="59">
        <v>16.8</v>
      </c>
      <c r="C108" s="59">
        <v>2.1</v>
      </c>
      <c r="D108" s="92" t="s">
        <v>308</v>
      </c>
      <c r="E108" s="92" t="s">
        <v>308</v>
      </c>
      <c r="F108" s="92" t="s">
        <v>308</v>
      </c>
      <c r="G108" s="92" t="s">
        <v>308</v>
      </c>
      <c r="H108" s="92" t="s">
        <v>308</v>
      </c>
      <c r="I108" s="59">
        <v>4.5</v>
      </c>
    </row>
    <row r="109" spans="1:9">
      <c r="A109" s="85" t="s">
        <v>269</v>
      </c>
      <c r="B109" s="59">
        <v>23.6</v>
      </c>
      <c r="C109" s="59">
        <v>2.4</v>
      </c>
      <c r="D109" s="92" t="s">
        <v>308</v>
      </c>
      <c r="E109" s="92" t="s">
        <v>308</v>
      </c>
      <c r="F109" s="59">
        <v>0.5</v>
      </c>
      <c r="G109" s="59">
        <v>4</v>
      </c>
      <c r="H109" s="92" t="s">
        <v>308</v>
      </c>
      <c r="I109" s="59">
        <v>16.8</v>
      </c>
    </row>
    <row r="110" spans="1:9">
      <c r="A110" s="85" t="s">
        <v>305</v>
      </c>
      <c r="B110" s="59">
        <v>43.8</v>
      </c>
      <c r="C110" s="59">
        <v>14.5</v>
      </c>
      <c r="D110" s="92" t="s">
        <v>308</v>
      </c>
      <c r="E110" s="92" t="s">
        <v>308</v>
      </c>
      <c r="F110" s="92" t="s">
        <v>308</v>
      </c>
      <c r="G110" s="59">
        <v>15.2</v>
      </c>
      <c r="H110" s="92" t="s">
        <v>308</v>
      </c>
      <c r="I110" s="59">
        <v>14.1</v>
      </c>
    </row>
    <row r="111" spans="1:9">
      <c r="A111" s="85" t="s">
        <v>108</v>
      </c>
      <c r="B111" s="59">
        <v>393.6</v>
      </c>
      <c r="C111" s="59">
        <v>50.8</v>
      </c>
      <c r="D111" s="59">
        <v>8.5</v>
      </c>
      <c r="E111" s="59">
        <v>1</v>
      </c>
      <c r="F111" s="59">
        <v>1.7</v>
      </c>
      <c r="G111" s="59">
        <v>30.4</v>
      </c>
      <c r="H111" s="59">
        <v>47.2</v>
      </c>
      <c r="I111" s="59">
        <v>254.1</v>
      </c>
    </row>
    <row r="112" spans="1:9">
      <c r="A112" s="85" t="s">
        <v>40</v>
      </c>
      <c r="B112" s="59">
        <v>161.69999999999999</v>
      </c>
      <c r="C112" s="59">
        <v>18.899999999999999</v>
      </c>
      <c r="D112" s="59">
        <v>3.7</v>
      </c>
      <c r="E112" s="59">
        <v>0.1</v>
      </c>
      <c r="F112" s="59">
        <v>0.9</v>
      </c>
      <c r="G112" s="59">
        <v>9</v>
      </c>
      <c r="H112" s="59">
        <v>28.6</v>
      </c>
      <c r="I112" s="59">
        <v>100.5</v>
      </c>
    </row>
    <row r="113" spans="1:9">
      <c r="A113" s="85" t="s">
        <v>41</v>
      </c>
      <c r="B113" s="59">
        <v>62</v>
      </c>
      <c r="C113" s="59">
        <v>4.8</v>
      </c>
      <c r="D113" s="59">
        <v>0.7</v>
      </c>
      <c r="E113" s="59">
        <v>0.9</v>
      </c>
      <c r="F113" s="59">
        <v>0.3</v>
      </c>
      <c r="G113" s="59">
        <v>2.2999999999999998</v>
      </c>
      <c r="H113" s="59">
        <v>5.3</v>
      </c>
      <c r="I113" s="59">
        <v>47.7</v>
      </c>
    </row>
    <row r="114" spans="1:9">
      <c r="A114" s="85" t="s">
        <v>42</v>
      </c>
      <c r="B114" s="59">
        <v>43.7</v>
      </c>
      <c r="C114" s="59">
        <v>5.3</v>
      </c>
      <c r="D114" s="59">
        <v>0.1</v>
      </c>
      <c r="E114" s="59">
        <v>0.1</v>
      </c>
      <c r="F114" s="92" t="s">
        <v>308</v>
      </c>
      <c r="G114" s="59">
        <v>17</v>
      </c>
      <c r="H114" s="59">
        <v>3.7</v>
      </c>
      <c r="I114" s="59">
        <v>17.5</v>
      </c>
    </row>
    <row r="115" spans="1:9">
      <c r="A115" s="85" t="s">
        <v>43</v>
      </c>
      <c r="B115" s="59">
        <v>32.700000000000003</v>
      </c>
      <c r="C115" s="59">
        <v>4.8</v>
      </c>
      <c r="D115" s="59">
        <v>1.4</v>
      </c>
      <c r="E115" s="92" t="s">
        <v>308</v>
      </c>
      <c r="F115" s="59">
        <v>0.3</v>
      </c>
      <c r="G115" s="59">
        <v>1</v>
      </c>
      <c r="H115" s="59">
        <v>3.2</v>
      </c>
      <c r="I115" s="59">
        <v>22</v>
      </c>
    </row>
    <row r="116" spans="1:9">
      <c r="A116" s="85" t="s">
        <v>44</v>
      </c>
      <c r="B116" s="59">
        <v>34.5</v>
      </c>
      <c r="C116" s="59">
        <v>4.4000000000000004</v>
      </c>
      <c r="D116" s="59">
        <v>2.2999999999999998</v>
      </c>
      <c r="E116" s="92" t="s">
        <v>308</v>
      </c>
      <c r="F116" s="59">
        <v>0.1</v>
      </c>
      <c r="G116" s="59">
        <v>0.7</v>
      </c>
      <c r="H116" s="59">
        <v>2.8</v>
      </c>
      <c r="I116" s="59">
        <v>24.2</v>
      </c>
    </row>
    <row r="117" spans="1:9">
      <c r="A117" s="85" t="s">
        <v>45</v>
      </c>
      <c r="B117" s="59">
        <v>19.100000000000001</v>
      </c>
      <c r="C117" s="59">
        <v>3.1</v>
      </c>
      <c r="D117" s="59">
        <v>0.2</v>
      </c>
      <c r="E117" s="92" t="s">
        <v>308</v>
      </c>
      <c r="F117" s="92" t="s">
        <v>308</v>
      </c>
      <c r="G117" s="92" t="s">
        <v>308</v>
      </c>
      <c r="H117" s="59">
        <v>1.1000000000000001</v>
      </c>
      <c r="I117" s="59">
        <v>14.7</v>
      </c>
    </row>
    <row r="118" spans="1:9">
      <c r="A118" s="85" t="s">
        <v>46</v>
      </c>
      <c r="B118" s="59">
        <v>5.4</v>
      </c>
      <c r="C118" s="59">
        <v>1.2</v>
      </c>
      <c r="D118" s="92" t="s">
        <v>308</v>
      </c>
      <c r="E118" s="92" t="s">
        <v>308</v>
      </c>
      <c r="F118" s="92" t="s">
        <v>308</v>
      </c>
      <c r="G118" s="92" t="s">
        <v>308</v>
      </c>
      <c r="H118" s="59">
        <v>0.7</v>
      </c>
      <c r="I118" s="59">
        <v>3.5</v>
      </c>
    </row>
    <row r="119" spans="1:9">
      <c r="A119" s="85" t="s">
        <v>47</v>
      </c>
      <c r="B119" s="59">
        <v>3.1</v>
      </c>
      <c r="C119" s="59">
        <v>0.4</v>
      </c>
      <c r="D119" s="92" t="s">
        <v>308</v>
      </c>
      <c r="E119" s="92" t="s">
        <v>308</v>
      </c>
      <c r="F119" s="92" t="s">
        <v>308</v>
      </c>
      <c r="G119" s="92" t="s">
        <v>308</v>
      </c>
      <c r="H119" s="59">
        <v>0.2</v>
      </c>
      <c r="I119" s="59">
        <v>2.2999999999999998</v>
      </c>
    </row>
    <row r="120" spans="1:9">
      <c r="A120" s="85" t="s">
        <v>48</v>
      </c>
      <c r="B120" s="59">
        <v>3.3</v>
      </c>
      <c r="C120" s="59">
        <v>0.2</v>
      </c>
      <c r="D120" s="92" t="s">
        <v>308</v>
      </c>
      <c r="E120" s="92" t="s">
        <v>308</v>
      </c>
      <c r="F120" s="92" t="s">
        <v>308</v>
      </c>
      <c r="G120" s="92" t="s">
        <v>308</v>
      </c>
      <c r="H120" s="59">
        <v>0.4</v>
      </c>
      <c r="I120" s="59">
        <v>2.6</v>
      </c>
    </row>
    <row r="121" spans="1:9">
      <c r="A121" s="85" t="s">
        <v>49</v>
      </c>
      <c r="B121" s="59">
        <v>6.6</v>
      </c>
      <c r="C121" s="59">
        <v>1.3</v>
      </c>
      <c r="D121" s="92" t="s">
        <v>308</v>
      </c>
      <c r="E121" s="92" t="s">
        <v>308</v>
      </c>
      <c r="F121" s="92" t="s">
        <v>308</v>
      </c>
      <c r="G121" s="92" t="s">
        <v>308</v>
      </c>
      <c r="H121" s="59">
        <v>0.6</v>
      </c>
      <c r="I121" s="59">
        <v>4.5999999999999996</v>
      </c>
    </row>
    <row r="122" spans="1:9">
      <c r="A122" s="85" t="s">
        <v>269</v>
      </c>
      <c r="B122" s="59">
        <v>9.4</v>
      </c>
      <c r="C122" s="59">
        <v>3.8</v>
      </c>
      <c r="D122" s="92" t="s">
        <v>308</v>
      </c>
      <c r="E122" s="92" t="s">
        <v>308</v>
      </c>
      <c r="F122" s="92" t="s">
        <v>308</v>
      </c>
      <c r="G122" s="59">
        <v>0.1</v>
      </c>
      <c r="H122" s="59">
        <v>0.3</v>
      </c>
      <c r="I122" s="59">
        <v>5.2</v>
      </c>
    </row>
    <row r="123" spans="1:9">
      <c r="A123" s="85" t="s">
        <v>305</v>
      </c>
      <c r="B123" s="59">
        <v>12.1</v>
      </c>
      <c r="C123" s="59">
        <v>2.6</v>
      </c>
      <c r="D123" s="92" t="s">
        <v>308</v>
      </c>
      <c r="E123" s="92" t="s">
        <v>308</v>
      </c>
      <c r="F123" s="92" t="s">
        <v>308</v>
      </c>
      <c r="G123" s="92" t="s">
        <v>308</v>
      </c>
      <c r="H123" s="59">
        <v>0.2</v>
      </c>
      <c r="I123" s="59">
        <v>9.3000000000000007</v>
      </c>
    </row>
    <row r="124" spans="1:9" ht="23.25">
      <c r="A124" s="85" t="s">
        <v>109</v>
      </c>
      <c r="B124" s="59">
        <v>1253.9000000000001</v>
      </c>
      <c r="C124" s="59">
        <v>379.3</v>
      </c>
      <c r="D124" s="59">
        <v>89.9</v>
      </c>
      <c r="E124" s="59">
        <v>8.9</v>
      </c>
      <c r="F124" s="59">
        <v>36.5</v>
      </c>
      <c r="G124" s="59">
        <v>22.4</v>
      </c>
      <c r="H124" s="59">
        <v>74.8</v>
      </c>
      <c r="I124" s="59">
        <v>642</v>
      </c>
    </row>
    <row r="125" spans="1:9">
      <c r="A125" s="85" t="s">
        <v>40</v>
      </c>
      <c r="B125" s="59">
        <v>431.7</v>
      </c>
      <c r="C125" s="59">
        <v>91</v>
      </c>
      <c r="D125" s="59">
        <v>30.9</v>
      </c>
      <c r="E125" s="59">
        <v>3.2</v>
      </c>
      <c r="F125" s="59">
        <v>7.9</v>
      </c>
      <c r="G125" s="59">
        <v>3.7</v>
      </c>
      <c r="H125" s="59">
        <v>57.5</v>
      </c>
      <c r="I125" s="59">
        <v>237.4</v>
      </c>
    </row>
    <row r="126" spans="1:9">
      <c r="A126" s="85" t="s">
        <v>41</v>
      </c>
      <c r="B126" s="59">
        <v>127.1</v>
      </c>
      <c r="C126" s="59">
        <v>46.2</v>
      </c>
      <c r="D126" s="59">
        <v>13.6</v>
      </c>
      <c r="E126" s="59">
        <v>2.1</v>
      </c>
      <c r="F126" s="59">
        <v>4.8</v>
      </c>
      <c r="G126" s="59">
        <v>2.2999999999999998</v>
      </c>
      <c r="H126" s="59">
        <v>1.9</v>
      </c>
      <c r="I126" s="59">
        <v>56.1</v>
      </c>
    </row>
    <row r="127" spans="1:9">
      <c r="A127" s="85" t="s">
        <v>42</v>
      </c>
      <c r="B127" s="59">
        <v>163.5</v>
      </c>
      <c r="C127" s="59">
        <v>54.1</v>
      </c>
      <c r="D127" s="59">
        <v>14.3</v>
      </c>
      <c r="E127" s="59">
        <v>1.5</v>
      </c>
      <c r="F127" s="59">
        <v>5.4</v>
      </c>
      <c r="G127" s="59">
        <v>3.1</v>
      </c>
      <c r="H127" s="59">
        <v>5.7</v>
      </c>
      <c r="I127" s="59">
        <v>79.400000000000006</v>
      </c>
    </row>
    <row r="128" spans="1:9">
      <c r="A128" s="85" t="s">
        <v>43</v>
      </c>
      <c r="B128" s="59">
        <v>175.6</v>
      </c>
      <c r="C128" s="59">
        <v>73.2</v>
      </c>
      <c r="D128" s="59">
        <v>8.1999999999999993</v>
      </c>
      <c r="E128" s="59">
        <v>0.8</v>
      </c>
      <c r="F128" s="59">
        <v>7.4</v>
      </c>
      <c r="G128" s="59">
        <v>3.5</v>
      </c>
      <c r="H128" s="59">
        <v>4.5999999999999996</v>
      </c>
      <c r="I128" s="59">
        <v>77.8</v>
      </c>
    </row>
    <row r="129" spans="1:9">
      <c r="A129" s="85" t="s">
        <v>44</v>
      </c>
      <c r="B129" s="59">
        <v>154.4</v>
      </c>
      <c r="C129" s="59">
        <v>51.6</v>
      </c>
      <c r="D129" s="59">
        <v>14.7</v>
      </c>
      <c r="E129" s="59">
        <v>0.5</v>
      </c>
      <c r="F129" s="59">
        <v>6.7</v>
      </c>
      <c r="G129" s="59">
        <v>5.4</v>
      </c>
      <c r="H129" s="59">
        <v>3.1</v>
      </c>
      <c r="I129" s="59">
        <v>72.3</v>
      </c>
    </row>
    <row r="130" spans="1:9">
      <c r="A130" s="85" t="s">
        <v>45</v>
      </c>
      <c r="B130" s="59">
        <v>40.4</v>
      </c>
      <c r="C130" s="59">
        <v>12</v>
      </c>
      <c r="D130" s="59">
        <v>5.5</v>
      </c>
      <c r="E130" s="59">
        <v>0.2</v>
      </c>
      <c r="F130" s="59">
        <v>2</v>
      </c>
      <c r="G130" s="59">
        <v>1</v>
      </c>
      <c r="H130" s="59">
        <v>0.5</v>
      </c>
      <c r="I130" s="59">
        <v>19.2</v>
      </c>
    </row>
    <row r="131" spans="1:9">
      <c r="A131" s="85" t="s">
        <v>46</v>
      </c>
      <c r="B131" s="59">
        <v>8.4</v>
      </c>
      <c r="C131" s="59">
        <v>3.2</v>
      </c>
      <c r="D131" s="59">
        <v>0.6</v>
      </c>
      <c r="E131" s="92" t="s">
        <v>308</v>
      </c>
      <c r="F131" s="59">
        <v>0.2</v>
      </c>
      <c r="G131" s="59">
        <v>0.3</v>
      </c>
      <c r="H131" s="59">
        <v>0.4</v>
      </c>
      <c r="I131" s="59">
        <v>3.6</v>
      </c>
    </row>
    <row r="132" spans="1:9">
      <c r="A132" s="85" t="s">
        <v>47</v>
      </c>
      <c r="B132" s="59">
        <v>5.9</v>
      </c>
      <c r="C132" s="59">
        <v>3.3</v>
      </c>
      <c r="D132" s="59">
        <v>0.3</v>
      </c>
      <c r="E132" s="92" t="s">
        <v>308</v>
      </c>
      <c r="F132" s="59">
        <v>0.4</v>
      </c>
      <c r="G132" s="59">
        <v>0.2</v>
      </c>
      <c r="H132" s="59">
        <v>0.1</v>
      </c>
      <c r="I132" s="59">
        <v>1.6</v>
      </c>
    </row>
    <row r="133" spans="1:9">
      <c r="A133" s="85" t="s">
        <v>48</v>
      </c>
      <c r="B133" s="59">
        <v>8.8000000000000007</v>
      </c>
      <c r="C133" s="59">
        <v>3.3</v>
      </c>
      <c r="D133" s="59">
        <v>0.3</v>
      </c>
      <c r="E133" s="92" t="s">
        <v>308</v>
      </c>
      <c r="F133" s="59">
        <v>0.1</v>
      </c>
      <c r="G133" s="59">
        <v>0.6</v>
      </c>
      <c r="H133" s="59">
        <v>0.1</v>
      </c>
      <c r="I133" s="59">
        <v>4.4000000000000004</v>
      </c>
    </row>
    <row r="134" spans="1:9">
      <c r="A134" s="85" t="s">
        <v>49</v>
      </c>
      <c r="B134" s="59">
        <v>43.9</v>
      </c>
      <c r="C134" s="59">
        <v>6.7</v>
      </c>
      <c r="D134" s="59">
        <v>0.7</v>
      </c>
      <c r="E134" s="92" t="s">
        <v>308</v>
      </c>
      <c r="F134" s="59">
        <v>0.4</v>
      </c>
      <c r="G134" s="59">
        <v>1.2</v>
      </c>
      <c r="H134" s="59">
        <v>0.6</v>
      </c>
      <c r="I134" s="59">
        <v>34.299999999999997</v>
      </c>
    </row>
    <row r="135" spans="1:9">
      <c r="A135" s="85" t="s">
        <v>269</v>
      </c>
      <c r="B135" s="59">
        <v>37.6</v>
      </c>
      <c r="C135" s="59">
        <v>15.3</v>
      </c>
      <c r="D135" s="59">
        <v>0.5</v>
      </c>
      <c r="E135" s="92" t="s">
        <v>308</v>
      </c>
      <c r="F135" s="59">
        <v>0.6</v>
      </c>
      <c r="G135" s="59">
        <v>0.1</v>
      </c>
      <c r="H135" s="59">
        <v>0.1</v>
      </c>
      <c r="I135" s="59">
        <v>20.9</v>
      </c>
    </row>
    <row r="136" spans="1:9">
      <c r="A136" s="85" t="s">
        <v>305</v>
      </c>
      <c r="B136" s="59">
        <v>56.7</v>
      </c>
      <c r="C136" s="59">
        <v>19.3</v>
      </c>
      <c r="D136" s="59">
        <v>0.1</v>
      </c>
      <c r="E136" s="59">
        <v>0.5</v>
      </c>
      <c r="F136" s="59">
        <v>0.7</v>
      </c>
      <c r="G136" s="59">
        <v>0.9</v>
      </c>
      <c r="H136" s="59">
        <v>0.1</v>
      </c>
      <c r="I136" s="59">
        <v>35</v>
      </c>
    </row>
    <row r="137" spans="1:9" ht="23.25">
      <c r="A137" s="85" t="s">
        <v>110</v>
      </c>
      <c r="B137" s="59">
        <v>798.9</v>
      </c>
      <c r="C137" s="59">
        <v>252.5</v>
      </c>
      <c r="D137" s="59">
        <v>2.7</v>
      </c>
      <c r="E137" s="59">
        <v>1.5</v>
      </c>
      <c r="F137" s="59">
        <v>20.9</v>
      </c>
      <c r="G137" s="59">
        <v>26.3</v>
      </c>
      <c r="H137" s="59">
        <v>131.80000000000001</v>
      </c>
      <c r="I137" s="59">
        <v>363.2</v>
      </c>
    </row>
    <row r="138" spans="1:9">
      <c r="A138" s="85" t="s">
        <v>40</v>
      </c>
      <c r="B138" s="59">
        <v>308.39999999999998</v>
      </c>
      <c r="C138" s="59">
        <v>55.6</v>
      </c>
      <c r="D138" s="59">
        <v>0.4</v>
      </c>
      <c r="E138" s="59">
        <v>0.3</v>
      </c>
      <c r="F138" s="59">
        <v>4.8</v>
      </c>
      <c r="G138" s="59">
        <v>3.5</v>
      </c>
      <c r="H138" s="59">
        <v>114.3</v>
      </c>
      <c r="I138" s="59">
        <v>129.5</v>
      </c>
    </row>
    <row r="139" spans="1:9">
      <c r="A139" s="85" t="s">
        <v>41</v>
      </c>
      <c r="B139" s="59">
        <v>84.7</v>
      </c>
      <c r="C139" s="59">
        <v>24.5</v>
      </c>
      <c r="D139" s="59">
        <v>0.4</v>
      </c>
      <c r="E139" s="59">
        <v>0.3</v>
      </c>
      <c r="F139" s="59">
        <v>2.1</v>
      </c>
      <c r="G139" s="59">
        <v>2.2999999999999998</v>
      </c>
      <c r="H139" s="59">
        <v>6.1</v>
      </c>
      <c r="I139" s="59">
        <v>48.9</v>
      </c>
    </row>
    <row r="140" spans="1:9">
      <c r="A140" s="85" t="s">
        <v>42</v>
      </c>
      <c r="B140" s="59">
        <v>116</v>
      </c>
      <c r="C140" s="59">
        <v>54.4</v>
      </c>
      <c r="D140" s="59">
        <v>0.6</v>
      </c>
      <c r="E140" s="59">
        <v>0.4</v>
      </c>
      <c r="F140" s="59">
        <v>1.8</v>
      </c>
      <c r="G140" s="59">
        <v>6.6</v>
      </c>
      <c r="H140" s="59">
        <v>5.0999999999999996</v>
      </c>
      <c r="I140" s="59">
        <v>47.2</v>
      </c>
    </row>
    <row r="141" spans="1:9">
      <c r="A141" s="85" t="s">
        <v>43</v>
      </c>
      <c r="B141" s="59">
        <v>79.900000000000006</v>
      </c>
      <c r="C141" s="59">
        <v>33.1</v>
      </c>
      <c r="D141" s="59">
        <v>1</v>
      </c>
      <c r="E141" s="59">
        <v>0.2</v>
      </c>
      <c r="F141" s="59">
        <v>2.4</v>
      </c>
      <c r="G141" s="59">
        <v>6.3</v>
      </c>
      <c r="H141" s="59">
        <v>1.1000000000000001</v>
      </c>
      <c r="I141" s="59">
        <v>35.9</v>
      </c>
    </row>
    <row r="142" spans="1:9">
      <c r="A142" s="85" t="s">
        <v>44</v>
      </c>
      <c r="B142" s="59">
        <v>99.3</v>
      </c>
      <c r="C142" s="59">
        <v>40.5</v>
      </c>
      <c r="D142" s="59">
        <v>0.3</v>
      </c>
      <c r="E142" s="59">
        <v>0.1</v>
      </c>
      <c r="F142" s="59">
        <v>5.0999999999999996</v>
      </c>
      <c r="G142" s="59">
        <v>2.6</v>
      </c>
      <c r="H142" s="59">
        <v>1.8</v>
      </c>
      <c r="I142" s="59">
        <v>48.8</v>
      </c>
    </row>
    <row r="143" spans="1:9">
      <c r="A143" s="85" t="s">
        <v>45</v>
      </c>
      <c r="B143" s="59">
        <v>46.9</v>
      </c>
      <c r="C143" s="59">
        <v>17.8</v>
      </c>
      <c r="D143" s="92" t="s">
        <v>308</v>
      </c>
      <c r="E143" s="92" t="s">
        <v>308</v>
      </c>
      <c r="F143" s="59">
        <v>4.3</v>
      </c>
      <c r="G143" s="59">
        <v>1.9</v>
      </c>
      <c r="H143" s="59">
        <v>1.5</v>
      </c>
      <c r="I143" s="59">
        <v>21.4</v>
      </c>
    </row>
    <row r="144" spans="1:9">
      <c r="A144" s="85" t="s">
        <v>46</v>
      </c>
      <c r="B144" s="59">
        <v>7.9</v>
      </c>
      <c r="C144" s="59">
        <v>2.9</v>
      </c>
      <c r="D144" s="59">
        <v>0.1</v>
      </c>
      <c r="E144" s="92" t="s">
        <v>308</v>
      </c>
      <c r="F144" s="59">
        <v>0.1</v>
      </c>
      <c r="G144" s="59">
        <v>0.1</v>
      </c>
      <c r="H144" s="59">
        <v>0.3</v>
      </c>
      <c r="I144" s="59">
        <v>4.4000000000000004</v>
      </c>
    </row>
    <row r="145" spans="1:9">
      <c r="A145" s="85" t="s">
        <v>47</v>
      </c>
      <c r="B145" s="59">
        <v>4.4000000000000004</v>
      </c>
      <c r="C145" s="59">
        <v>1.5</v>
      </c>
      <c r="D145" s="92" t="s">
        <v>308</v>
      </c>
      <c r="E145" s="92" t="s">
        <v>308</v>
      </c>
      <c r="F145" s="59">
        <v>0.2</v>
      </c>
      <c r="G145" s="59">
        <v>0.2</v>
      </c>
      <c r="H145" s="59">
        <v>0.2</v>
      </c>
      <c r="I145" s="59">
        <v>2.2999999999999998</v>
      </c>
    </row>
    <row r="146" spans="1:9">
      <c r="A146" s="85" t="s">
        <v>48</v>
      </c>
      <c r="B146" s="59">
        <v>6.9</v>
      </c>
      <c r="C146" s="59">
        <v>2.7</v>
      </c>
      <c r="D146" s="92" t="s">
        <v>308</v>
      </c>
      <c r="E146" s="92" t="s">
        <v>308</v>
      </c>
      <c r="F146" s="92" t="s">
        <v>308</v>
      </c>
      <c r="G146" s="59">
        <v>1.1000000000000001</v>
      </c>
      <c r="H146" s="59">
        <v>0.3</v>
      </c>
      <c r="I146" s="59">
        <v>2.8</v>
      </c>
    </row>
    <row r="147" spans="1:9">
      <c r="A147" s="85" t="s">
        <v>49</v>
      </c>
      <c r="B147" s="59">
        <v>8.5</v>
      </c>
      <c r="C147" s="59">
        <v>2.2999999999999998</v>
      </c>
      <c r="D147" s="92" t="s">
        <v>308</v>
      </c>
      <c r="E147" s="59">
        <v>0.2</v>
      </c>
      <c r="F147" s="92" t="s">
        <v>308</v>
      </c>
      <c r="G147" s="59">
        <v>0.3</v>
      </c>
      <c r="H147" s="59">
        <v>0.2</v>
      </c>
      <c r="I147" s="59">
        <v>5.4</v>
      </c>
    </row>
    <row r="148" spans="1:9">
      <c r="A148" s="85" t="s">
        <v>269</v>
      </c>
      <c r="B148" s="59">
        <v>13.7</v>
      </c>
      <c r="C148" s="59">
        <v>5.2</v>
      </c>
      <c r="D148" s="92" t="s">
        <v>308</v>
      </c>
      <c r="E148" s="92" t="s">
        <v>308</v>
      </c>
      <c r="F148" s="92" t="s">
        <v>308</v>
      </c>
      <c r="G148" s="59">
        <v>0.3</v>
      </c>
      <c r="H148" s="59">
        <v>0.7</v>
      </c>
      <c r="I148" s="59">
        <v>7.4</v>
      </c>
    </row>
    <row r="149" spans="1:9">
      <c r="A149" s="85" t="s">
        <v>305</v>
      </c>
      <c r="B149" s="59">
        <v>22.5</v>
      </c>
      <c r="C149" s="59">
        <v>12</v>
      </c>
      <c r="D149" s="92" t="s">
        <v>308</v>
      </c>
      <c r="E149" s="92" t="s">
        <v>308</v>
      </c>
      <c r="F149" s="92" t="s">
        <v>308</v>
      </c>
      <c r="G149" s="59">
        <v>1.1000000000000001</v>
      </c>
      <c r="H149" s="59">
        <v>0.2</v>
      </c>
      <c r="I149" s="59">
        <v>9.1</v>
      </c>
    </row>
    <row r="150" spans="1:9" s="13" customFormat="1" ht="34.5">
      <c r="A150" s="85" t="s">
        <v>309</v>
      </c>
      <c r="B150" s="59">
        <v>573</v>
      </c>
      <c r="C150" s="59">
        <v>90.1</v>
      </c>
      <c r="D150" s="59">
        <v>32.799999999999997</v>
      </c>
      <c r="E150" s="59">
        <v>11.7</v>
      </c>
      <c r="F150" s="59">
        <v>35.9</v>
      </c>
      <c r="G150" s="59">
        <v>9.1999999999999993</v>
      </c>
      <c r="H150" s="59">
        <v>81.2</v>
      </c>
      <c r="I150" s="59">
        <v>312.10000000000002</v>
      </c>
    </row>
    <row r="151" spans="1:9">
      <c r="A151" s="85" t="s">
        <v>111</v>
      </c>
      <c r="B151" s="59">
        <v>194.3</v>
      </c>
      <c r="C151" s="59">
        <v>25.9</v>
      </c>
      <c r="D151" s="59">
        <v>5</v>
      </c>
      <c r="E151" s="59">
        <v>3</v>
      </c>
      <c r="F151" s="59">
        <v>5.5</v>
      </c>
      <c r="G151" s="59">
        <v>0.6</v>
      </c>
      <c r="H151" s="59">
        <v>62</v>
      </c>
      <c r="I151" s="59">
        <v>92.3</v>
      </c>
    </row>
    <row r="152" spans="1:9">
      <c r="A152" s="85" t="s">
        <v>40</v>
      </c>
      <c r="B152" s="59">
        <v>52.2</v>
      </c>
      <c r="C152" s="59">
        <v>6.6</v>
      </c>
      <c r="D152" s="59">
        <v>7.3</v>
      </c>
      <c r="E152" s="59">
        <v>1.1000000000000001</v>
      </c>
      <c r="F152" s="59">
        <v>4.2</v>
      </c>
      <c r="G152" s="59">
        <v>0.7</v>
      </c>
      <c r="H152" s="59">
        <v>3.9</v>
      </c>
      <c r="I152" s="59">
        <v>28.4</v>
      </c>
    </row>
    <row r="153" spans="1:9">
      <c r="A153" s="85" t="s">
        <v>41</v>
      </c>
      <c r="B153" s="59">
        <v>69</v>
      </c>
      <c r="C153" s="59">
        <v>12.7</v>
      </c>
      <c r="D153" s="59">
        <v>6.5</v>
      </c>
      <c r="E153" s="59">
        <v>1.7</v>
      </c>
      <c r="F153" s="59">
        <v>3.4</v>
      </c>
      <c r="G153" s="59">
        <v>0.6</v>
      </c>
      <c r="H153" s="59">
        <v>2.9</v>
      </c>
      <c r="I153" s="59">
        <v>41.2</v>
      </c>
    </row>
    <row r="154" spans="1:9">
      <c r="A154" s="85" t="s">
        <v>42</v>
      </c>
      <c r="B154" s="59">
        <v>72.8</v>
      </c>
      <c r="C154" s="59">
        <v>9.4</v>
      </c>
      <c r="D154" s="59">
        <v>6.2</v>
      </c>
      <c r="E154" s="59">
        <v>0.2</v>
      </c>
      <c r="F154" s="59">
        <v>6.7</v>
      </c>
      <c r="G154" s="59">
        <v>4.9000000000000004</v>
      </c>
      <c r="H154" s="59">
        <v>3.6</v>
      </c>
      <c r="I154" s="59">
        <v>41.9</v>
      </c>
    </row>
    <row r="155" spans="1:9">
      <c r="A155" s="85" t="s">
        <v>43</v>
      </c>
      <c r="B155" s="59">
        <v>88</v>
      </c>
      <c r="C155" s="59">
        <v>17.600000000000001</v>
      </c>
      <c r="D155" s="59">
        <v>5.6</v>
      </c>
      <c r="E155" s="59">
        <v>3.4</v>
      </c>
      <c r="F155" s="59">
        <v>9.5</v>
      </c>
      <c r="G155" s="59">
        <v>1.5</v>
      </c>
      <c r="H155" s="59">
        <v>6</v>
      </c>
      <c r="I155" s="59">
        <v>44.3</v>
      </c>
    </row>
    <row r="156" spans="1:9">
      <c r="A156" s="85" t="s">
        <v>44</v>
      </c>
      <c r="B156" s="59">
        <v>23.8</v>
      </c>
      <c r="C156" s="59">
        <v>4.5</v>
      </c>
      <c r="D156" s="59">
        <v>0.8</v>
      </c>
      <c r="E156" s="59">
        <v>0.7</v>
      </c>
      <c r="F156" s="59">
        <v>3.1</v>
      </c>
      <c r="G156" s="59">
        <v>0.7</v>
      </c>
      <c r="H156" s="59">
        <v>1.2</v>
      </c>
      <c r="I156" s="59">
        <v>12.8</v>
      </c>
    </row>
    <row r="157" spans="1:9">
      <c r="A157" s="85" t="s">
        <v>45</v>
      </c>
      <c r="B157" s="59">
        <v>2.8</v>
      </c>
      <c r="C157" s="59">
        <v>0.4</v>
      </c>
      <c r="D157" s="59">
        <v>0.2</v>
      </c>
      <c r="E157" s="92" t="s">
        <v>308</v>
      </c>
      <c r="F157" s="59">
        <v>0.2</v>
      </c>
      <c r="G157" s="92" t="s">
        <v>308</v>
      </c>
      <c r="H157" s="59">
        <v>0.4</v>
      </c>
      <c r="I157" s="59">
        <v>1.6</v>
      </c>
    </row>
    <row r="158" spans="1:9">
      <c r="A158" s="85" t="s">
        <v>46</v>
      </c>
      <c r="B158" s="59">
        <v>2.1</v>
      </c>
      <c r="C158" s="59">
        <v>0.7</v>
      </c>
      <c r="D158" s="59">
        <v>0.4</v>
      </c>
      <c r="E158" s="92" t="s">
        <v>308</v>
      </c>
      <c r="F158" s="92" t="s">
        <v>308</v>
      </c>
      <c r="G158" s="92" t="s">
        <v>308</v>
      </c>
      <c r="H158" s="59">
        <v>0.2</v>
      </c>
      <c r="I158" s="59">
        <v>0.8</v>
      </c>
    </row>
    <row r="159" spans="1:9">
      <c r="A159" s="85" t="s">
        <v>47</v>
      </c>
      <c r="B159" s="59">
        <v>3.1</v>
      </c>
      <c r="C159" s="59">
        <v>0.6</v>
      </c>
      <c r="D159" s="92" t="s">
        <v>308</v>
      </c>
      <c r="E159" s="92" t="s">
        <v>308</v>
      </c>
      <c r="F159" s="92" t="s">
        <v>308</v>
      </c>
      <c r="G159" s="92" t="s">
        <v>308</v>
      </c>
      <c r="H159" s="59">
        <v>0.1</v>
      </c>
      <c r="I159" s="59">
        <v>2.4</v>
      </c>
    </row>
    <row r="160" spans="1:9">
      <c r="A160" s="85" t="s">
        <v>48</v>
      </c>
      <c r="B160" s="59">
        <v>13.3</v>
      </c>
      <c r="C160" s="59">
        <v>2.9</v>
      </c>
      <c r="D160" s="92" t="s">
        <v>308</v>
      </c>
      <c r="E160" s="59">
        <v>1.6</v>
      </c>
      <c r="F160" s="92" t="s">
        <v>308</v>
      </c>
      <c r="G160" s="92" t="s">
        <v>308</v>
      </c>
      <c r="H160" s="59">
        <v>0.4</v>
      </c>
      <c r="I160" s="59">
        <v>7.5</v>
      </c>
    </row>
    <row r="161" spans="1:9">
      <c r="A161" s="85" t="s">
        <v>49</v>
      </c>
      <c r="B161" s="59">
        <v>20.5</v>
      </c>
      <c r="C161" s="59">
        <v>5.4</v>
      </c>
      <c r="D161" s="59">
        <v>0.2</v>
      </c>
      <c r="E161" s="92" t="s">
        <v>308</v>
      </c>
      <c r="F161" s="59">
        <v>1.9</v>
      </c>
      <c r="G161" s="59">
        <v>0.1</v>
      </c>
      <c r="H161" s="59">
        <v>0.2</v>
      </c>
      <c r="I161" s="59">
        <v>12.7</v>
      </c>
    </row>
    <row r="162" spans="1:9">
      <c r="A162" s="85" t="s">
        <v>269</v>
      </c>
      <c r="B162" s="59">
        <v>31</v>
      </c>
      <c r="C162" s="59">
        <v>3.4</v>
      </c>
      <c r="D162" s="59">
        <v>0.5</v>
      </c>
      <c r="E162" s="92" t="s">
        <v>308</v>
      </c>
      <c r="F162" s="59">
        <v>0.7</v>
      </c>
      <c r="G162" s="92" t="s">
        <v>308</v>
      </c>
      <c r="H162" s="59">
        <v>0.4</v>
      </c>
      <c r="I162" s="59">
        <v>26.1</v>
      </c>
    </row>
    <row r="163" spans="1:9">
      <c r="A163" s="85" t="s">
        <v>305</v>
      </c>
      <c r="B163" s="59">
        <v>6.2E-2</v>
      </c>
      <c r="C163" s="59" t="s">
        <v>308</v>
      </c>
      <c r="D163" s="59" t="s">
        <v>308</v>
      </c>
      <c r="E163" s="59" t="s">
        <v>308</v>
      </c>
      <c r="F163" s="59" t="s">
        <v>308</v>
      </c>
      <c r="G163" s="59" t="s">
        <v>308</v>
      </c>
      <c r="H163" s="59" t="s">
        <v>308</v>
      </c>
      <c r="I163" s="59">
        <v>6.2E-2</v>
      </c>
    </row>
    <row r="164" spans="1:9">
      <c r="A164" s="85" t="s">
        <v>112</v>
      </c>
      <c r="B164" s="59">
        <v>737.7</v>
      </c>
      <c r="C164" s="59">
        <v>178.3</v>
      </c>
      <c r="D164" s="59">
        <v>38.9</v>
      </c>
      <c r="E164" s="59">
        <v>4.8</v>
      </c>
      <c r="F164" s="59">
        <v>13.3</v>
      </c>
      <c r="G164" s="59">
        <v>21.5</v>
      </c>
      <c r="H164" s="59">
        <v>37.1</v>
      </c>
      <c r="I164" s="59">
        <v>443.7</v>
      </c>
    </row>
    <row r="165" spans="1:9">
      <c r="A165" s="85" t="s">
        <v>40</v>
      </c>
      <c r="B165" s="59">
        <v>370.8</v>
      </c>
      <c r="C165" s="59">
        <v>68.5</v>
      </c>
      <c r="D165" s="59">
        <v>6.2</v>
      </c>
      <c r="E165" s="59">
        <v>2.4</v>
      </c>
      <c r="F165" s="59">
        <v>2.6</v>
      </c>
      <c r="G165" s="59">
        <v>7.3</v>
      </c>
      <c r="H165" s="59">
        <v>30.2</v>
      </c>
      <c r="I165" s="59">
        <v>253.6</v>
      </c>
    </row>
    <row r="166" spans="1:9">
      <c r="A166" s="85" t="s">
        <v>41</v>
      </c>
      <c r="B166" s="59">
        <v>82.2</v>
      </c>
      <c r="C166" s="59">
        <v>16.899999999999999</v>
      </c>
      <c r="D166" s="59">
        <v>6.2</v>
      </c>
      <c r="E166" s="59">
        <v>0.9</v>
      </c>
      <c r="F166" s="59">
        <v>1</v>
      </c>
      <c r="G166" s="59">
        <v>2.7</v>
      </c>
      <c r="H166" s="59">
        <v>2.1</v>
      </c>
      <c r="I166" s="59">
        <v>52.3</v>
      </c>
    </row>
    <row r="167" spans="1:9">
      <c r="A167" s="85" t="s">
        <v>42</v>
      </c>
      <c r="B167" s="59">
        <v>87</v>
      </c>
      <c r="C167" s="59">
        <v>27.3</v>
      </c>
      <c r="D167" s="59">
        <v>6.4</v>
      </c>
      <c r="E167" s="59">
        <v>0.4</v>
      </c>
      <c r="F167" s="59">
        <v>1.8</v>
      </c>
      <c r="G167" s="59">
        <v>4</v>
      </c>
      <c r="H167" s="59">
        <v>2.2999999999999998</v>
      </c>
      <c r="I167" s="59">
        <v>44.8</v>
      </c>
    </row>
    <row r="168" spans="1:9">
      <c r="A168" s="85" t="s">
        <v>43</v>
      </c>
      <c r="B168" s="59">
        <v>68.3</v>
      </c>
      <c r="C168" s="59">
        <v>24.5</v>
      </c>
      <c r="D168" s="59">
        <v>2.7</v>
      </c>
      <c r="E168" s="59">
        <v>0.1</v>
      </c>
      <c r="F168" s="59">
        <v>1.8</v>
      </c>
      <c r="G168" s="59">
        <v>2.4</v>
      </c>
      <c r="H168" s="59">
        <v>0.8</v>
      </c>
      <c r="I168" s="59">
        <v>36</v>
      </c>
    </row>
    <row r="169" spans="1:9">
      <c r="A169" s="85" t="s">
        <v>44</v>
      </c>
      <c r="B169" s="59">
        <v>71.2</v>
      </c>
      <c r="C169" s="59">
        <v>21.6</v>
      </c>
      <c r="D169" s="59">
        <v>16.3</v>
      </c>
      <c r="E169" s="59">
        <v>0.5</v>
      </c>
      <c r="F169" s="59">
        <v>1.7</v>
      </c>
      <c r="G169" s="59">
        <v>3.4</v>
      </c>
      <c r="H169" s="59">
        <v>1.2</v>
      </c>
      <c r="I169" s="59">
        <v>26.4</v>
      </c>
    </row>
    <row r="170" spans="1:9">
      <c r="A170" s="85" t="s">
        <v>45</v>
      </c>
      <c r="B170" s="59">
        <v>14.5</v>
      </c>
      <c r="C170" s="59">
        <v>4.2</v>
      </c>
      <c r="D170" s="59">
        <v>0.9</v>
      </c>
      <c r="E170" s="92" t="s">
        <v>308</v>
      </c>
      <c r="F170" s="59">
        <v>1.7</v>
      </c>
      <c r="G170" s="59">
        <v>0.3</v>
      </c>
      <c r="H170" s="59">
        <v>0.1</v>
      </c>
      <c r="I170" s="59">
        <v>7.2</v>
      </c>
    </row>
    <row r="171" spans="1:9">
      <c r="A171" s="85" t="s">
        <v>46</v>
      </c>
      <c r="B171" s="59">
        <v>5.0999999999999996</v>
      </c>
      <c r="C171" s="59">
        <v>0.4</v>
      </c>
      <c r="D171" s="59">
        <v>0.2</v>
      </c>
      <c r="E171" s="59">
        <v>0.3</v>
      </c>
      <c r="F171" s="92" t="s">
        <v>308</v>
      </c>
      <c r="G171" s="59">
        <v>0.6</v>
      </c>
      <c r="H171" s="59">
        <v>0.3</v>
      </c>
      <c r="I171" s="59">
        <v>3.3</v>
      </c>
    </row>
    <row r="172" spans="1:9">
      <c r="A172" s="85" t="s">
        <v>47</v>
      </c>
      <c r="B172" s="59">
        <v>1.4</v>
      </c>
      <c r="C172" s="59">
        <v>0.2</v>
      </c>
      <c r="D172" s="92" t="s">
        <v>308</v>
      </c>
      <c r="E172" s="92" t="s">
        <v>308</v>
      </c>
      <c r="F172" s="92" t="s">
        <v>308</v>
      </c>
      <c r="G172" s="92" t="s">
        <v>308</v>
      </c>
      <c r="H172" s="92" t="s">
        <v>308</v>
      </c>
      <c r="I172" s="59">
        <v>1.2</v>
      </c>
    </row>
    <row r="173" spans="1:9">
      <c r="A173" s="85" t="s">
        <v>48</v>
      </c>
      <c r="B173" s="59">
        <v>2.4</v>
      </c>
      <c r="C173" s="59">
        <v>0.2</v>
      </c>
      <c r="D173" s="92" t="s">
        <v>308</v>
      </c>
      <c r="E173" s="92" t="s">
        <v>308</v>
      </c>
      <c r="F173" s="92" t="s">
        <v>308</v>
      </c>
      <c r="G173" s="92" t="s">
        <v>308</v>
      </c>
      <c r="H173" s="92" t="s">
        <v>308</v>
      </c>
      <c r="I173" s="59">
        <v>2.2000000000000002</v>
      </c>
    </row>
    <row r="174" spans="1:9">
      <c r="A174" s="85" t="s">
        <v>49</v>
      </c>
      <c r="B174" s="59">
        <v>8.5</v>
      </c>
      <c r="C174" s="59">
        <v>3</v>
      </c>
      <c r="D174" s="92" t="s">
        <v>308</v>
      </c>
      <c r="E174" s="92" t="s">
        <v>308</v>
      </c>
      <c r="F174" s="59">
        <v>0.1</v>
      </c>
      <c r="G174" s="92" t="s">
        <v>308</v>
      </c>
      <c r="H174" s="92" t="s">
        <v>308</v>
      </c>
      <c r="I174" s="59">
        <v>5.2</v>
      </c>
    </row>
    <row r="175" spans="1:9">
      <c r="A175" s="85" t="s">
        <v>269</v>
      </c>
      <c r="B175" s="59">
        <v>15.9</v>
      </c>
      <c r="C175" s="59">
        <v>6.6</v>
      </c>
      <c r="D175" s="92" t="s">
        <v>308</v>
      </c>
      <c r="E175" s="92" t="s">
        <v>308</v>
      </c>
      <c r="F175" s="59">
        <v>1.6</v>
      </c>
      <c r="G175" s="59">
        <v>0.7</v>
      </c>
      <c r="H175" s="92" t="s">
        <v>308</v>
      </c>
      <c r="I175" s="59">
        <v>7</v>
      </c>
    </row>
    <row r="176" spans="1:9">
      <c r="A176" s="85" t="s">
        <v>305</v>
      </c>
      <c r="B176" s="59">
        <v>10.6</v>
      </c>
      <c r="C176" s="59">
        <v>4.7</v>
      </c>
      <c r="D176" s="92" t="s">
        <v>308</v>
      </c>
      <c r="E176" s="92" t="s">
        <v>308</v>
      </c>
      <c r="F176" s="59">
        <v>1</v>
      </c>
      <c r="G176" s="59">
        <v>0.1</v>
      </c>
      <c r="H176" s="59">
        <v>0.1</v>
      </c>
      <c r="I176" s="59">
        <v>4.5</v>
      </c>
    </row>
    <row r="177" spans="1:9">
      <c r="A177" s="85" t="s">
        <v>113</v>
      </c>
      <c r="B177" s="59">
        <v>858</v>
      </c>
      <c r="C177" s="59">
        <v>183.3</v>
      </c>
      <c r="D177" s="59">
        <v>41.9</v>
      </c>
      <c r="E177" s="59">
        <v>3</v>
      </c>
      <c r="F177" s="59">
        <v>18.600000000000001</v>
      </c>
      <c r="G177" s="59">
        <v>27</v>
      </c>
      <c r="H177" s="59">
        <v>90.9</v>
      </c>
      <c r="I177" s="59">
        <v>493.3</v>
      </c>
    </row>
    <row r="178" spans="1:9">
      <c r="A178" s="85" t="s">
        <v>40</v>
      </c>
      <c r="B178" s="59">
        <v>306.8</v>
      </c>
      <c r="C178" s="59">
        <v>54</v>
      </c>
      <c r="D178" s="59">
        <v>8</v>
      </c>
      <c r="E178" s="59">
        <v>0.2</v>
      </c>
      <c r="F178" s="59">
        <v>3.2</v>
      </c>
      <c r="G178" s="59">
        <v>4.7</v>
      </c>
      <c r="H178" s="59">
        <v>64.8</v>
      </c>
      <c r="I178" s="59">
        <v>171.8</v>
      </c>
    </row>
    <row r="179" spans="1:9">
      <c r="A179" s="85" t="s">
        <v>41</v>
      </c>
      <c r="B179" s="59">
        <v>112.6</v>
      </c>
      <c r="C179" s="59">
        <v>33.6</v>
      </c>
      <c r="D179" s="59">
        <v>9.9</v>
      </c>
      <c r="E179" s="59">
        <v>1.1000000000000001</v>
      </c>
      <c r="F179" s="59">
        <v>2.5</v>
      </c>
      <c r="G179" s="59">
        <v>6.6</v>
      </c>
      <c r="H179" s="59">
        <v>5.0999999999999996</v>
      </c>
      <c r="I179" s="59">
        <v>53.8</v>
      </c>
    </row>
    <row r="180" spans="1:9">
      <c r="A180" s="85" t="s">
        <v>42</v>
      </c>
      <c r="B180" s="59">
        <v>123.8</v>
      </c>
      <c r="C180" s="59">
        <v>25.4</v>
      </c>
      <c r="D180" s="59">
        <v>7</v>
      </c>
      <c r="E180" s="59">
        <v>1.2</v>
      </c>
      <c r="F180" s="59">
        <v>4.3</v>
      </c>
      <c r="G180" s="59">
        <v>6.1</v>
      </c>
      <c r="H180" s="59">
        <v>9.6999999999999993</v>
      </c>
      <c r="I180" s="59">
        <v>70</v>
      </c>
    </row>
    <row r="181" spans="1:9">
      <c r="A181" s="85" t="s">
        <v>43</v>
      </c>
      <c r="B181" s="59">
        <v>65.2</v>
      </c>
      <c r="C181" s="59">
        <v>14.9</v>
      </c>
      <c r="D181" s="59">
        <v>2</v>
      </c>
      <c r="E181" s="59">
        <v>0.3</v>
      </c>
      <c r="F181" s="59">
        <v>2.1</v>
      </c>
      <c r="G181" s="59">
        <v>4.4000000000000004</v>
      </c>
      <c r="H181" s="59">
        <v>2.6</v>
      </c>
      <c r="I181" s="59">
        <v>39</v>
      </c>
    </row>
    <row r="182" spans="1:9">
      <c r="A182" s="85" t="s">
        <v>44</v>
      </c>
      <c r="B182" s="59">
        <v>94.7</v>
      </c>
      <c r="C182" s="59">
        <v>22.9</v>
      </c>
      <c r="D182" s="59">
        <v>9.4</v>
      </c>
      <c r="E182" s="59">
        <v>0.2</v>
      </c>
      <c r="F182" s="59">
        <v>3.3</v>
      </c>
      <c r="G182" s="59">
        <v>2.9</v>
      </c>
      <c r="H182" s="59">
        <v>3</v>
      </c>
      <c r="I182" s="59">
        <v>53.1</v>
      </c>
    </row>
    <row r="183" spans="1:9">
      <c r="A183" s="85" t="s">
        <v>45</v>
      </c>
      <c r="B183" s="59">
        <v>38.799999999999997</v>
      </c>
      <c r="C183" s="59">
        <v>11.2</v>
      </c>
      <c r="D183" s="59">
        <v>1.8</v>
      </c>
      <c r="E183" s="92" t="s">
        <v>308</v>
      </c>
      <c r="F183" s="59">
        <v>1.2</v>
      </c>
      <c r="G183" s="59">
        <v>1</v>
      </c>
      <c r="H183" s="59">
        <v>1.5</v>
      </c>
      <c r="I183" s="59">
        <v>22.3</v>
      </c>
    </row>
    <row r="184" spans="1:9">
      <c r="A184" s="85" t="s">
        <v>46</v>
      </c>
      <c r="B184" s="59">
        <v>17.399999999999999</v>
      </c>
      <c r="C184" s="59">
        <v>3.4</v>
      </c>
      <c r="D184" s="59">
        <v>0.3</v>
      </c>
      <c r="E184" s="92" t="s">
        <v>308</v>
      </c>
      <c r="F184" s="59">
        <v>0.9</v>
      </c>
      <c r="G184" s="92" t="s">
        <v>308</v>
      </c>
      <c r="H184" s="59">
        <v>1.2</v>
      </c>
      <c r="I184" s="59">
        <v>11.6</v>
      </c>
    </row>
    <row r="185" spans="1:9">
      <c r="A185" s="85" t="s">
        <v>47</v>
      </c>
      <c r="B185" s="59">
        <v>11.7</v>
      </c>
      <c r="C185" s="59">
        <v>2.9</v>
      </c>
      <c r="D185" s="92" t="s">
        <v>308</v>
      </c>
      <c r="E185" s="92" t="s">
        <v>308</v>
      </c>
      <c r="F185" s="59">
        <v>0.3</v>
      </c>
      <c r="G185" s="92" t="s">
        <v>308</v>
      </c>
      <c r="H185" s="59">
        <v>0.9</v>
      </c>
      <c r="I185" s="59">
        <v>7.4</v>
      </c>
    </row>
    <row r="186" spans="1:9">
      <c r="A186" s="85" t="s">
        <v>48</v>
      </c>
      <c r="B186" s="59">
        <v>11.7</v>
      </c>
      <c r="C186" s="59">
        <v>2.1</v>
      </c>
      <c r="D186" s="92" t="s">
        <v>308</v>
      </c>
      <c r="E186" s="92" t="s">
        <v>308</v>
      </c>
      <c r="F186" s="92" t="s">
        <v>308</v>
      </c>
      <c r="G186" s="92" t="s">
        <v>308</v>
      </c>
      <c r="H186" s="59">
        <v>0.4</v>
      </c>
      <c r="I186" s="59">
        <v>9</v>
      </c>
    </row>
    <row r="187" spans="1:9">
      <c r="A187" s="85" t="s">
        <v>49</v>
      </c>
      <c r="B187" s="59">
        <v>12.7</v>
      </c>
      <c r="C187" s="59">
        <v>3.5</v>
      </c>
      <c r="D187" s="92" t="s">
        <v>308</v>
      </c>
      <c r="E187" s="92" t="s">
        <v>308</v>
      </c>
      <c r="F187" s="59">
        <v>0.6</v>
      </c>
      <c r="G187" s="59">
        <v>0.7</v>
      </c>
      <c r="H187" s="59">
        <v>0.5</v>
      </c>
      <c r="I187" s="59">
        <v>7.4</v>
      </c>
    </row>
    <row r="188" spans="1:9">
      <c r="A188" s="85" t="s">
        <v>269</v>
      </c>
      <c r="B188" s="59">
        <v>24.2</v>
      </c>
      <c r="C188" s="59">
        <v>4.3</v>
      </c>
      <c r="D188" s="59">
        <v>3.3</v>
      </c>
      <c r="E188" s="92" t="s">
        <v>308</v>
      </c>
      <c r="F188" s="59">
        <v>0.2</v>
      </c>
      <c r="G188" s="59">
        <v>0.3</v>
      </c>
      <c r="H188" s="59">
        <v>1</v>
      </c>
      <c r="I188" s="59">
        <v>15.1</v>
      </c>
    </row>
    <row r="189" spans="1:9">
      <c r="A189" s="86" t="s">
        <v>305</v>
      </c>
      <c r="B189" s="60">
        <v>38.4</v>
      </c>
      <c r="C189" s="60">
        <v>5.0999999999999996</v>
      </c>
      <c r="D189" s="120" t="s">
        <v>308</v>
      </c>
      <c r="E189" s="120" t="s">
        <v>308</v>
      </c>
      <c r="F189" s="60">
        <v>0.2</v>
      </c>
      <c r="G189" s="60">
        <v>0.1</v>
      </c>
      <c r="H189" s="60">
        <v>0.1</v>
      </c>
      <c r="I189" s="60">
        <v>32.9</v>
      </c>
    </row>
    <row r="190" spans="1:9">
      <c r="A190" s="134"/>
      <c r="B190" s="135"/>
      <c r="C190" s="136"/>
      <c r="D190" s="136"/>
      <c r="E190" s="136"/>
      <c r="F190" s="136"/>
      <c r="G190" s="136"/>
      <c r="H190" s="137"/>
      <c r="I190" s="136"/>
    </row>
    <row r="191" spans="1:9">
      <c r="A191" s="8"/>
      <c r="B191" s="8"/>
      <c r="C191" s="8"/>
      <c r="D191" s="8"/>
      <c r="E191" s="8"/>
      <c r="F191" s="8"/>
      <c r="G191" s="8"/>
      <c r="H191" s="8"/>
      <c r="I191" s="8"/>
    </row>
    <row r="192" spans="1:9">
      <c r="A192" s="8"/>
      <c r="B192" s="8"/>
      <c r="C192" s="8"/>
      <c r="D192" s="8"/>
      <c r="E192" s="8"/>
      <c r="F192" s="8"/>
      <c r="G192" s="8"/>
      <c r="H192" s="8"/>
      <c r="I192" s="8"/>
    </row>
    <row r="193" spans="1:9">
      <c r="A193" s="8"/>
      <c r="B193" s="8"/>
      <c r="C193" s="8"/>
      <c r="D193" s="8"/>
      <c r="E193" s="8"/>
      <c r="F193" s="8"/>
      <c r="G193" s="8"/>
      <c r="H193" s="8"/>
      <c r="I193" s="8"/>
    </row>
  </sheetData>
  <mergeCells count="4">
    <mergeCell ref="A3:A5"/>
    <mergeCell ref="B3:B5"/>
    <mergeCell ref="C3:I4"/>
    <mergeCell ref="A1:I1"/>
  </mergeCells>
  <pageMargins left="0.78740157480314965" right="0.39370078740157483" top="0.39370078740157483" bottom="0.3937007874015748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dimension ref="A1:I123"/>
  <sheetViews>
    <sheetView workbookViewId="0">
      <selection activeCell="B122" sqref="B122:I122"/>
    </sheetView>
  </sheetViews>
  <sheetFormatPr defaultRowHeight="15"/>
  <cols>
    <col min="1" max="1" width="14.7109375" customWidth="1"/>
    <col min="3" max="3" width="8.140625" customWidth="1"/>
    <col min="7" max="7" width="11.85546875" customWidth="1"/>
    <col min="9" max="9" width="9.85546875" customWidth="1"/>
  </cols>
  <sheetData>
    <row r="1" spans="1:9">
      <c r="A1" s="91"/>
      <c r="B1" s="44"/>
      <c r="C1" s="44"/>
      <c r="D1" s="44"/>
      <c r="E1" s="44"/>
      <c r="F1" s="44"/>
      <c r="G1" s="44"/>
      <c r="H1" s="44"/>
      <c r="I1" s="54" t="s">
        <v>104</v>
      </c>
    </row>
    <row r="2" spans="1:9">
      <c r="A2" s="44"/>
      <c r="B2" s="44"/>
      <c r="C2" s="44"/>
      <c r="D2" s="44"/>
      <c r="E2" s="44"/>
      <c r="F2" s="44"/>
      <c r="G2" s="44"/>
      <c r="H2" s="44"/>
      <c r="I2" s="128" t="s">
        <v>115</v>
      </c>
    </row>
    <row r="3" spans="1:9" ht="20.25" customHeight="1">
      <c r="A3" s="227"/>
      <c r="B3" s="176" t="s">
        <v>66</v>
      </c>
      <c r="C3" s="178" t="s">
        <v>16</v>
      </c>
      <c r="D3" s="176"/>
      <c r="E3" s="176"/>
      <c r="F3" s="176"/>
      <c r="G3" s="176"/>
      <c r="H3" s="176"/>
      <c r="I3" s="176"/>
    </row>
    <row r="4" spans="1:9" ht="21.75" customHeight="1">
      <c r="A4" s="228"/>
      <c r="B4" s="177"/>
      <c r="C4" s="178" t="s">
        <v>18</v>
      </c>
      <c r="D4" s="176"/>
      <c r="E4" s="176"/>
      <c r="F4" s="176"/>
      <c r="G4" s="176"/>
      <c r="H4" s="176"/>
      <c r="I4" s="179"/>
    </row>
    <row r="5" spans="1:9" ht="54.75" customHeight="1">
      <c r="A5" s="229"/>
      <c r="B5" s="177"/>
      <c r="C5" s="55" t="s">
        <v>35</v>
      </c>
      <c r="D5" s="55" t="s">
        <v>67</v>
      </c>
      <c r="E5" s="55" t="s">
        <v>68</v>
      </c>
      <c r="F5" s="55" t="s">
        <v>69</v>
      </c>
      <c r="G5" s="55" t="s">
        <v>52</v>
      </c>
      <c r="H5" s="57" t="s">
        <v>50</v>
      </c>
      <c r="I5" s="57" t="s">
        <v>116</v>
      </c>
    </row>
    <row r="6" spans="1:9" ht="23.25">
      <c r="A6" s="89" t="s">
        <v>77</v>
      </c>
      <c r="B6" s="59">
        <v>22170.254000000001</v>
      </c>
      <c r="C6" s="59">
        <v>8192.0023000000001</v>
      </c>
      <c r="D6" s="59">
        <v>2312.1613000000002</v>
      </c>
      <c r="E6" s="59">
        <v>74.890600000000006</v>
      </c>
      <c r="F6" s="59">
        <v>150.24289999999999</v>
      </c>
      <c r="G6" s="59">
        <v>6633.2058999999999</v>
      </c>
      <c r="H6" s="59">
        <v>139.32560000000001</v>
      </c>
      <c r="I6" s="59">
        <v>4668.4255000000003</v>
      </c>
    </row>
    <row r="7" spans="1:9">
      <c r="A7" s="85" t="s">
        <v>40</v>
      </c>
      <c r="B7" s="59">
        <v>8674.8171999999995</v>
      </c>
      <c r="C7" s="59">
        <v>2871.5266999999999</v>
      </c>
      <c r="D7" s="59">
        <v>852.86919999999998</v>
      </c>
      <c r="E7" s="59">
        <v>44.028500000000001</v>
      </c>
      <c r="F7" s="59">
        <v>66.971599999999995</v>
      </c>
      <c r="G7" s="59">
        <v>1896.8338000000001</v>
      </c>
      <c r="H7" s="59">
        <v>133.03319999999999</v>
      </c>
      <c r="I7" s="59">
        <v>2809.5542</v>
      </c>
    </row>
    <row r="8" spans="1:9">
      <c r="A8" s="85" t="s">
        <v>41</v>
      </c>
      <c r="B8" s="59">
        <v>2066.3285999999998</v>
      </c>
      <c r="C8" s="59">
        <v>498.66930000000002</v>
      </c>
      <c r="D8" s="59">
        <v>431.27929999999998</v>
      </c>
      <c r="E8" s="59">
        <v>7.2489999999999997</v>
      </c>
      <c r="F8" s="59">
        <v>29.396799999999999</v>
      </c>
      <c r="G8" s="59">
        <v>948.5249</v>
      </c>
      <c r="H8" s="59">
        <v>1.7586999999999999</v>
      </c>
      <c r="I8" s="59">
        <v>149.45060000000001</v>
      </c>
    </row>
    <row r="9" spans="1:9">
      <c r="A9" s="85" t="s">
        <v>42</v>
      </c>
      <c r="B9" s="59">
        <v>1832.9947999999999</v>
      </c>
      <c r="C9" s="59">
        <v>533.1232</v>
      </c>
      <c r="D9" s="59">
        <v>334.52800000000002</v>
      </c>
      <c r="E9" s="59">
        <v>0.81589999999999996</v>
      </c>
      <c r="F9" s="59">
        <v>5.9359000000000002</v>
      </c>
      <c r="G9" s="59">
        <v>818.64170000000001</v>
      </c>
      <c r="H9" s="59">
        <v>1.7159</v>
      </c>
      <c r="I9" s="59">
        <v>138.23419999999999</v>
      </c>
    </row>
    <row r="10" spans="1:9">
      <c r="A10" s="85" t="s">
        <v>43</v>
      </c>
      <c r="B10" s="59">
        <v>1656.6016999999999</v>
      </c>
      <c r="C10" s="59">
        <v>488.20920000000001</v>
      </c>
      <c r="D10" s="59">
        <v>258.79129999999998</v>
      </c>
      <c r="E10" s="59">
        <v>0.32</v>
      </c>
      <c r="F10" s="59">
        <v>0.17199999999999999</v>
      </c>
      <c r="G10" s="59">
        <v>779.36149999999998</v>
      </c>
      <c r="H10" s="59">
        <v>0.57499999999999996</v>
      </c>
      <c r="I10" s="59">
        <v>129.1728</v>
      </c>
    </row>
    <row r="11" spans="1:9">
      <c r="A11" s="85" t="s">
        <v>44</v>
      </c>
      <c r="B11" s="59">
        <v>2092.4663999999998</v>
      </c>
      <c r="C11" s="59">
        <v>522.92660000000001</v>
      </c>
      <c r="D11" s="59">
        <v>266.72070000000002</v>
      </c>
      <c r="E11" s="59">
        <v>3.395</v>
      </c>
      <c r="F11" s="59">
        <v>20.061</v>
      </c>
      <c r="G11" s="59">
        <v>1074.9585999999999</v>
      </c>
      <c r="H11" s="59">
        <v>0.83220000000000005</v>
      </c>
      <c r="I11" s="59">
        <v>203.57230000000001</v>
      </c>
    </row>
    <row r="12" spans="1:9">
      <c r="A12" s="85" t="s">
        <v>45</v>
      </c>
      <c r="B12" s="59">
        <v>1149.7003999999999</v>
      </c>
      <c r="C12" s="59">
        <v>304.99549999999999</v>
      </c>
      <c r="D12" s="59">
        <v>145.34030000000001</v>
      </c>
      <c r="E12" s="59">
        <v>0.52869999999999995</v>
      </c>
      <c r="F12" s="59">
        <v>15.038600000000001</v>
      </c>
      <c r="G12" s="59">
        <v>534.39970000000005</v>
      </c>
      <c r="H12" s="59">
        <v>0.28770000000000001</v>
      </c>
      <c r="I12" s="59">
        <v>149.10980000000001</v>
      </c>
    </row>
    <row r="13" spans="1:9">
      <c r="A13" s="85" t="s">
        <v>46</v>
      </c>
      <c r="B13" s="59">
        <v>231.51349999999999</v>
      </c>
      <c r="C13" s="59">
        <v>105.86279999999999</v>
      </c>
      <c r="D13" s="59">
        <v>11.713200000000001</v>
      </c>
      <c r="E13" s="59">
        <v>0.13650000000000001</v>
      </c>
      <c r="F13" s="59">
        <v>6.0166000000000004</v>
      </c>
      <c r="G13" s="59">
        <v>23.165099999999999</v>
      </c>
      <c r="H13" s="59">
        <v>0.27329999999999999</v>
      </c>
      <c r="I13" s="59">
        <v>84.346100000000007</v>
      </c>
    </row>
    <row r="14" spans="1:9">
      <c r="A14" s="85" t="s">
        <v>47</v>
      </c>
      <c r="B14" s="59">
        <v>293.82220000000001</v>
      </c>
      <c r="C14" s="59">
        <v>111.7829</v>
      </c>
      <c r="D14" s="59">
        <v>0.85340000000000005</v>
      </c>
      <c r="E14" s="59">
        <v>17.023399999999999</v>
      </c>
      <c r="F14" s="59">
        <v>0.6754</v>
      </c>
      <c r="G14" s="59">
        <v>111.91759999999999</v>
      </c>
      <c r="H14" s="59" t="s">
        <v>308</v>
      </c>
      <c r="I14" s="59">
        <v>51.569499999999998</v>
      </c>
    </row>
    <row r="15" spans="1:9">
      <c r="A15" s="85" t="s">
        <v>48</v>
      </c>
      <c r="B15" s="59">
        <v>618.67049999999995</v>
      </c>
      <c r="C15" s="59">
        <v>345.9941</v>
      </c>
      <c r="D15" s="59">
        <v>6.6005000000000003</v>
      </c>
      <c r="E15" s="59">
        <v>0.15490000000000001</v>
      </c>
      <c r="F15" s="59">
        <v>1.5648</v>
      </c>
      <c r="G15" s="59">
        <v>125.3793</v>
      </c>
      <c r="H15" s="59">
        <v>0.25890000000000002</v>
      </c>
      <c r="I15" s="59">
        <v>138.71809999999999</v>
      </c>
    </row>
    <row r="16" spans="1:9">
      <c r="A16" s="85" t="s">
        <v>49</v>
      </c>
      <c r="B16" s="59">
        <v>581.62969999999996</v>
      </c>
      <c r="C16" s="59">
        <v>328.29180000000002</v>
      </c>
      <c r="D16" s="59">
        <v>1.7228000000000001</v>
      </c>
      <c r="E16" s="59" t="s">
        <v>308</v>
      </c>
      <c r="F16" s="59">
        <v>0.78200000000000003</v>
      </c>
      <c r="G16" s="59">
        <v>69.374899999999997</v>
      </c>
      <c r="H16" s="59">
        <v>5.5199999999999999E-2</v>
      </c>
      <c r="I16" s="59">
        <v>181.40299999999999</v>
      </c>
    </row>
    <row r="17" spans="1:9">
      <c r="A17" s="85" t="s">
        <v>269</v>
      </c>
      <c r="B17" s="59">
        <v>938.16120000000001</v>
      </c>
      <c r="C17" s="59">
        <v>528.12139999999999</v>
      </c>
      <c r="D17" s="59">
        <v>6.0499999999999998E-2</v>
      </c>
      <c r="E17" s="59" t="s">
        <v>308</v>
      </c>
      <c r="F17" s="59">
        <v>1.2784</v>
      </c>
      <c r="G17" s="59">
        <v>107.67449999999999</v>
      </c>
      <c r="H17" s="59">
        <v>0.25380000000000003</v>
      </c>
      <c r="I17" s="59">
        <v>300.77260000000001</v>
      </c>
    </row>
    <row r="18" spans="1:9">
      <c r="A18" s="85" t="s">
        <v>305</v>
      </c>
      <c r="B18" s="59">
        <v>2033.5478000000001</v>
      </c>
      <c r="C18" s="59">
        <v>1552.4988000000001</v>
      </c>
      <c r="D18" s="59">
        <v>1.6821999999999999</v>
      </c>
      <c r="E18" s="59">
        <v>1.2385999999999999</v>
      </c>
      <c r="F18" s="59">
        <v>2.3498000000000001</v>
      </c>
      <c r="G18" s="59">
        <v>142.9743</v>
      </c>
      <c r="H18" s="59">
        <v>0.28170000000000001</v>
      </c>
      <c r="I18" s="59">
        <v>332.52249999999998</v>
      </c>
    </row>
    <row r="19" spans="1:9">
      <c r="A19" s="85" t="s">
        <v>78</v>
      </c>
      <c r="B19" s="157">
        <v>13102.9</v>
      </c>
      <c r="C19" s="157">
        <v>6376.1</v>
      </c>
      <c r="D19" s="157">
        <v>1585.4</v>
      </c>
      <c r="E19" s="157">
        <v>56.3</v>
      </c>
      <c r="F19" s="157">
        <v>27.6</v>
      </c>
      <c r="G19" s="157">
        <v>2815.5</v>
      </c>
      <c r="H19" s="157">
        <v>54.8</v>
      </c>
      <c r="I19" s="157">
        <v>2187.3000000000002</v>
      </c>
    </row>
    <row r="20" spans="1:9">
      <c r="A20" s="85" t="s">
        <v>40</v>
      </c>
      <c r="B20" s="157">
        <v>4272.3999999999996</v>
      </c>
      <c r="C20" s="157">
        <v>1860.5</v>
      </c>
      <c r="D20" s="157">
        <v>597.1</v>
      </c>
      <c r="E20" s="157">
        <v>30</v>
      </c>
      <c r="F20" s="157">
        <v>16</v>
      </c>
      <c r="G20" s="157">
        <v>586.5</v>
      </c>
      <c r="H20" s="157">
        <v>53.3</v>
      </c>
      <c r="I20" s="157">
        <v>1128.9000000000001</v>
      </c>
    </row>
    <row r="21" spans="1:9">
      <c r="A21" s="85" t="s">
        <v>41</v>
      </c>
      <c r="B21" s="59">
        <v>1108.8</v>
      </c>
      <c r="C21" s="59">
        <v>392</v>
      </c>
      <c r="D21" s="59">
        <v>295.3</v>
      </c>
      <c r="E21" s="59">
        <v>4.5</v>
      </c>
      <c r="F21" s="59">
        <v>0.4</v>
      </c>
      <c r="G21" s="59">
        <v>369.3</v>
      </c>
      <c r="H21" s="59">
        <v>0.4</v>
      </c>
      <c r="I21" s="59">
        <v>47</v>
      </c>
    </row>
    <row r="22" spans="1:9">
      <c r="A22" s="85" t="s">
        <v>42</v>
      </c>
      <c r="B22" s="59">
        <v>985.7</v>
      </c>
      <c r="C22" s="59">
        <v>412.5</v>
      </c>
      <c r="D22" s="59">
        <v>249.7</v>
      </c>
      <c r="E22" s="59" t="s">
        <v>308</v>
      </c>
      <c r="F22" s="59" t="s">
        <v>308</v>
      </c>
      <c r="G22" s="59">
        <v>279.5</v>
      </c>
      <c r="H22" s="59">
        <v>0.5</v>
      </c>
      <c r="I22" s="59">
        <v>43.5</v>
      </c>
    </row>
    <row r="23" spans="1:9">
      <c r="A23" s="85" t="s">
        <v>43</v>
      </c>
      <c r="B23" s="59">
        <v>1023.9</v>
      </c>
      <c r="C23" s="59">
        <v>405.6</v>
      </c>
      <c r="D23" s="59">
        <v>202.1</v>
      </c>
      <c r="E23" s="59">
        <v>0.1</v>
      </c>
      <c r="F23" s="59" t="s">
        <v>308</v>
      </c>
      <c r="G23" s="59">
        <v>343.5</v>
      </c>
      <c r="H23" s="59">
        <v>0.2</v>
      </c>
      <c r="I23" s="59">
        <v>72.5</v>
      </c>
    </row>
    <row r="24" spans="1:9">
      <c r="A24" s="85" t="s">
        <v>44</v>
      </c>
      <c r="B24" s="59">
        <v>1269.5999999999999</v>
      </c>
      <c r="C24" s="59">
        <v>370.1</v>
      </c>
      <c r="D24" s="59">
        <v>156</v>
      </c>
      <c r="E24" s="59">
        <v>3.3</v>
      </c>
      <c r="F24" s="59">
        <v>1.1000000000000001</v>
      </c>
      <c r="G24" s="59">
        <v>651.79999999999995</v>
      </c>
      <c r="H24" s="59">
        <v>0.1</v>
      </c>
      <c r="I24" s="59">
        <v>87.2</v>
      </c>
    </row>
    <row r="25" spans="1:9">
      <c r="A25" s="85" t="s">
        <v>45</v>
      </c>
      <c r="B25" s="59">
        <v>549</v>
      </c>
      <c r="C25" s="59">
        <v>207.2</v>
      </c>
      <c r="D25" s="59">
        <v>68</v>
      </c>
      <c r="E25" s="59" t="s">
        <v>308</v>
      </c>
      <c r="F25" s="59">
        <v>1.4</v>
      </c>
      <c r="G25" s="59">
        <v>221.7</v>
      </c>
      <c r="H25" s="59">
        <v>0.1</v>
      </c>
      <c r="I25" s="59">
        <v>50.7</v>
      </c>
    </row>
    <row r="26" spans="1:9">
      <c r="A26" s="85" t="s">
        <v>46</v>
      </c>
      <c r="B26" s="59">
        <v>142.5</v>
      </c>
      <c r="C26" s="59">
        <v>88.9</v>
      </c>
      <c r="D26" s="59">
        <v>8</v>
      </c>
      <c r="E26" s="59" t="s">
        <v>308</v>
      </c>
      <c r="F26" s="59">
        <v>5.4</v>
      </c>
      <c r="G26" s="59">
        <v>5.4</v>
      </c>
      <c r="H26" s="59">
        <v>0.1</v>
      </c>
      <c r="I26" s="59">
        <v>34.799999999999997</v>
      </c>
    </row>
    <row r="27" spans="1:9">
      <c r="A27" s="85" t="s">
        <v>47</v>
      </c>
      <c r="B27" s="59">
        <v>190.6</v>
      </c>
      <c r="C27" s="59">
        <v>101.7</v>
      </c>
      <c r="D27" s="59">
        <v>0.7</v>
      </c>
      <c r="E27" s="59">
        <v>17</v>
      </c>
      <c r="F27" s="59" t="s">
        <v>308</v>
      </c>
      <c r="G27" s="59">
        <v>51.4</v>
      </c>
      <c r="H27" s="59" t="s">
        <v>308</v>
      </c>
      <c r="I27" s="59">
        <v>19.8</v>
      </c>
    </row>
    <row r="28" spans="1:9">
      <c r="A28" s="85" t="s">
        <v>48</v>
      </c>
      <c r="B28" s="59">
        <v>516.5</v>
      </c>
      <c r="C28" s="59">
        <v>331.5</v>
      </c>
      <c r="D28" s="59">
        <v>6.6</v>
      </c>
      <c r="E28" s="59">
        <v>0.1</v>
      </c>
      <c r="F28" s="59">
        <v>0.9</v>
      </c>
      <c r="G28" s="59">
        <v>74.900000000000006</v>
      </c>
      <c r="H28" s="59" t="s">
        <v>308</v>
      </c>
      <c r="I28" s="59">
        <v>102.5</v>
      </c>
    </row>
    <row r="29" spans="1:9">
      <c r="A29" s="85" t="s">
        <v>49</v>
      </c>
      <c r="B29" s="59">
        <v>455.1</v>
      </c>
      <c r="C29" s="59">
        <v>288.60000000000002</v>
      </c>
      <c r="D29" s="59">
        <v>0.1</v>
      </c>
      <c r="E29" s="59" t="s">
        <v>308</v>
      </c>
      <c r="F29" s="59">
        <v>0.4</v>
      </c>
      <c r="G29" s="59">
        <v>29.7</v>
      </c>
      <c r="H29" s="59" t="s">
        <v>308</v>
      </c>
      <c r="I29" s="59">
        <v>136.30000000000001</v>
      </c>
    </row>
    <row r="30" spans="1:9">
      <c r="A30" s="85" t="s">
        <v>269</v>
      </c>
      <c r="B30" s="59">
        <v>804.3</v>
      </c>
      <c r="C30" s="59">
        <v>487.6</v>
      </c>
      <c r="D30" s="59">
        <v>0.1</v>
      </c>
      <c r="E30" s="59" t="s">
        <v>308</v>
      </c>
      <c r="F30" s="59">
        <v>0.6</v>
      </c>
      <c r="G30" s="59">
        <v>84.9</v>
      </c>
      <c r="H30" s="59">
        <v>0.1</v>
      </c>
      <c r="I30" s="59">
        <v>231.1</v>
      </c>
    </row>
    <row r="31" spans="1:9">
      <c r="A31" s="85" t="s">
        <v>305</v>
      </c>
      <c r="B31" s="59">
        <v>1784.4</v>
      </c>
      <c r="C31" s="59">
        <v>1429.9</v>
      </c>
      <c r="D31" s="59">
        <v>1.7</v>
      </c>
      <c r="E31" s="59">
        <v>1.2</v>
      </c>
      <c r="F31" s="59">
        <v>1.5</v>
      </c>
      <c r="G31" s="59">
        <v>116.8</v>
      </c>
      <c r="H31" s="59">
        <v>0.2</v>
      </c>
      <c r="I31" s="59">
        <v>233.2</v>
      </c>
    </row>
    <row r="32" spans="1:9">
      <c r="A32" s="85" t="s">
        <v>79</v>
      </c>
      <c r="B32" s="59">
        <v>1643.8</v>
      </c>
      <c r="C32" s="59">
        <v>297.89999999999998</v>
      </c>
      <c r="D32" s="59">
        <v>141.19999999999999</v>
      </c>
      <c r="E32" s="59" t="s">
        <v>308</v>
      </c>
      <c r="F32" s="59">
        <v>30.2</v>
      </c>
      <c r="G32" s="59">
        <v>772</v>
      </c>
      <c r="H32" s="59">
        <v>5.2</v>
      </c>
      <c r="I32" s="59">
        <v>397.2</v>
      </c>
    </row>
    <row r="33" spans="1:9">
      <c r="A33" s="85" t="s">
        <v>40</v>
      </c>
      <c r="B33" s="59">
        <v>807.9</v>
      </c>
      <c r="C33" s="59">
        <v>150</v>
      </c>
      <c r="D33" s="59">
        <v>94.3</v>
      </c>
      <c r="E33" s="59" t="s">
        <v>308</v>
      </c>
      <c r="F33" s="59">
        <v>24.4</v>
      </c>
      <c r="G33" s="59">
        <v>294</v>
      </c>
      <c r="H33" s="59">
        <v>4.8</v>
      </c>
      <c r="I33" s="59">
        <v>240.3</v>
      </c>
    </row>
    <row r="34" spans="1:9">
      <c r="A34" s="85" t="s">
        <v>41</v>
      </c>
      <c r="B34" s="59">
        <v>165.8</v>
      </c>
      <c r="C34" s="59">
        <v>9.3000000000000007</v>
      </c>
      <c r="D34" s="59">
        <v>5.6</v>
      </c>
      <c r="E34" s="92" t="s">
        <v>308</v>
      </c>
      <c r="F34" s="59">
        <v>3.4</v>
      </c>
      <c r="G34" s="59">
        <v>122.7</v>
      </c>
      <c r="H34" s="59">
        <v>0.1</v>
      </c>
      <c r="I34" s="59">
        <v>24.7</v>
      </c>
    </row>
    <row r="35" spans="1:9">
      <c r="A35" s="85" t="s">
        <v>42</v>
      </c>
      <c r="B35" s="59">
        <v>122.7</v>
      </c>
      <c r="C35" s="59">
        <v>7.1</v>
      </c>
      <c r="D35" s="59">
        <v>4.7</v>
      </c>
      <c r="E35" s="92" t="s">
        <v>308</v>
      </c>
      <c r="F35" s="59">
        <v>1.7</v>
      </c>
      <c r="G35" s="59">
        <v>98.4</v>
      </c>
      <c r="H35" s="59" t="s">
        <v>308</v>
      </c>
      <c r="I35" s="59">
        <v>10.8</v>
      </c>
    </row>
    <row r="36" spans="1:9">
      <c r="A36" s="85" t="s">
        <v>43</v>
      </c>
      <c r="B36" s="59">
        <v>131.9</v>
      </c>
      <c r="C36" s="59">
        <v>3.7</v>
      </c>
      <c r="D36" s="59">
        <v>4.4000000000000004</v>
      </c>
      <c r="E36" s="92" t="s">
        <v>308</v>
      </c>
      <c r="F36" s="59">
        <v>0.2</v>
      </c>
      <c r="G36" s="59">
        <v>118.3</v>
      </c>
      <c r="H36" s="59">
        <v>0.1</v>
      </c>
      <c r="I36" s="59">
        <v>5.3</v>
      </c>
    </row>
    <row r="37" spans="1:9">
      <c r="A37" s="85" t="s">
        <v>44</v>
      </c>
      <c r="B37" s="59">
        <v>134.9</v>
      </c>
      <c r="C37" s="59">
        <v>16.100000000000001</v>
      </c>
      <c r="D37" s="59">
        <v>15.1</v>
      </c>
      <c r="E37" s="92" t="s">
        <v>308</v>
      </c>
      <c r="F37" s="59">
        <v>0.1</v>
      </c>
      <c r="G37" s="59">
        <v>80</v>
      </c>
      <c r="H37" s="92" t="s">
        <v>308</v>
      </c>
      <c r="I37" s="59">
        <v>23.6</v>
      </c>
    </row>
    <row r="38" spans="1:9">
      <c r="A38" s="85" t="s">
        <v>45</v>
      </c>
      <c r="B38" s="59">
        <v>107</v>
      </c>
      <c r="C38" s="59">
        <v>19.899999999999999</v>
      </c>
      <c r="D38" s="59">
        <v>17.100000000000001</v>
      </c>
      <c r="E38" s="92" t="s">
        <v>308</v>
      </c>
      <c r="F38" s="59">
        <v>0.2</v>
      </c>
      <c r="G38" s="59">
        <v>52</v>
      </c>
      <c r="H38" s="92" t="s">
        <v>308</v>
      </c>
      <c r="I38" s="59">
        <v>17.899999999999999</v>
      </c>
    </row>
    <row r="39" spans="1:9">
      <c r="A39" s="85" t="s">
        <v>46</v>
      </c>
      <c r="B39" s="59">
        <v>9</v>
      </c>
      <c r="C39" s="59">
        <v>1.9</v>
      </c>
      <c r="D39" s="92" t="s">
        <v>308</v>
      </c>
      <c r="E39" s="92" t="s">
        <v>308</v>
      </c>
      <c r="F39" s="59" t="s">
        <v>308</v>
      </c>
      <c r="G39" s="59">
        <v>0.6</v>
      </c>
      <c r="H39" s="92" t="s">
        <v>308</v>
      </c>
      <c r="I39" s="59">
        <v>6.5</v>
      </c>
    </row>
    <row r="40" spans="1:9">
      <c r="A40" s="85" t="s">
        <v>47</v>
      </c>
      <c r="B40" s="59">
        <v>6.3</v>
      </c>
      <c r="C40" s="59">
        <v>1</v>
      </c>
      <c r="D40" s="59">
        <v>0.1</v>
      </c>
      <c r="E40" s="92" t="s">
        <v>308</v>
      </c>
      <c r="F40" s="59" t="s">
        <v>308</v>
      </c>
      <c r="G40" s="59">
        <v>0.3</v>
      </c>
      <c r="H40" s="92" t="s">
        <v>308</v>
      </c>
      <c r="I40" s="59">
        <v>4.8</v>
      </c>
    </row>
    <row r="41" spans="1:9">
      <c r="A41" s="85" t="s">
        <v>48</v>
      </c>
      <c r="B41" s="59">
        <v>12.1</v>
      </c>
      <c r="C41" s="59">
        <v>5.3</v>
      </c>
      <c r="D41" s="92" t="s">
        <v>308</v>
      </c>
      <c r="E41" s="92" t="s">
        <v>308</v>
      </c>
      <c r="F41" s="59">
        <v>0.1</v>
      </c>
      <c r="G41" s="59">
        <v>0.3</v>
      </c>
      <c r="H41" s="59">
        <v>0.1</v>
      </c>
      <c r="I41" s="59">
        <v>6.4</v>
      </c>
    </row>
    <row r="42" spans="1:9">
      <c r="A42" s="85" t="s">
        <v>49</v>
      </c>
      <c r="B42" s="59">
        <v>26.5</v>
      </c>
      <c r="C42" s="59">
        <v>16.399999999999999</v>
      </c>
      <c r="D42" s="92" t="s">
        <v>308</v>
      </c>
      <c r="E42" s="92" t="s">
        <v>308</v>
      </c>
      <c r="F42" s="59" t="s">
        <v>308</v>
      </c>
      <c r="G42" s="59">
        <v>1.2</v>
      </c>
      <c r="H42" s="92" t="s">
        <v>308</v>
      </c>
      <c r="I42" s="59">
        <v>8.9</v>
      </c>
    </row>
    <row r="43" spans="1:9">
      <c r="A43" s="85" t="s">
        <v>269</v>
      </c>
      <c r="B43" s="59">
        <v>37.299999999999997</v>
      </c>
      <c r="C43" s="59">
        <v>19</v>
      </c>
      <c r="D43" s="92" t="s">
        <v>308</v>
      </c>
      <c r="E43" s="92" t="s">
        <v>308</v>
      </c>
      <c r="F43" s="59">
        <v>0.2</v>
      </c>
      <c r="G43" s="59">
        <v>2.4</v>
      </c>
      <c r="H43" s="92" t="s">
        <v>308</v>
      </c>
      <c r="I43" s="59">
        <v>15.8</v>
      </c>
    </row>
    <row r="44" spans="1:9" ht="15" customHeight="1">
      <c r="A44" s="85" t="s">
        <v>305</v>
      </c>
      <c r="B44" s="59">
        <v>82.2</v>
      </c>
      <c r="C44" s="59">
        <v>48.1</v>
      </c>
      <c r="D44" s="92" t="s">
        <v>308</v>
      </c>
      <c r="E44" s="59" t="s">
        <v>308</v>
      </c>
      <c r="F44" s="59" t="s">
        <v>308</v>
      </c>
      <c r="G44" s="59">
        <v>1.7</v>
      </c>
      <c r="H44" s="59">
        <v>0.1</v>
      </c>
      <c r="I44" s="59">
        <v>32.299999999999997</v>
      </c>
    </row>
    <row r="45" spans="1:9" ht="15" customHeight="1">
      <c r="A45" s="49" t="s">
        <v>298</v>
      </c>
      <c r="B45" s="59">
        <v>236.1</v>
      </c>
      <c r="C45" s="59">
        <v>160.5</v>
      </c>
      <c r="D45" s="92" t="s">
        <v>308</v>
      </c>
      <c r="E45" s="92" t="s">
        <v>308</v>
      </c>
      <c r="F45" s="92" t="s">
        <v>308</v>
      </c>
      <c r="G45" s="59">
        <v>42.7</v>
      </c>
      <c r="H45" s="92" t="s">
        <v>308</v>
      </c>
      <c r="I45" s="59">
        <v>32.9</v>
      </c>
    </row>
    <row r="46" spans="1:9" ht="15" customHeight="1">
      <c r="A46" s="85" t="s">
        <v>40</v>
      </c>
      <c r="B46" s="59">
        <v>78.3</v>
      </c>
      <c r="C46" s="59">
        <v>30.5</v>
      </c>
      <c r="D46" s="92" t="s">
        <v>308</v>
      </c>
      <c r="E46" s="92" t="s">
        <v>308</v>
      </c>
      <c r="F46" s="92" t="s">
        <v>308</v>
      </c>
      <c r="G46" s="59">
        <v>20.6</v>
      </c>
      <c r="H46" s="92" t="s">
        <v>308</v>
      </c>
      <c r="I46" s="59">
        <v>27.3</v>
      </c>
    </row>
    <row r="47" spans="1:9" ht="15" customHeight="1">
      <c r="A47" s="85" t="s">
        <v>41</v>
      </c>
      <c r="B47" s="59">
        <v>63.7</v>
      </c>
      <c r="C47" s="59">
        <v>48.2</v>
      </c>
      <c r="D47" s="92" t="s">
        <v>308</v>
      </c>
      <c r="E47" s="92" t="s">
        <v>308</v>
      </c>
      <c r="F47" s="92" t="s">
        <v>308</v>
      </c>
      <c r="G47" s="59">
        <v>15</v>
      </c>
      <c r="H47" s="92" t="s">
        <v>308</v>
      </c>
      <c r="I47" s="59">
        <v>0.4</v>
      </c>
    </row>
    <row r="48" spans="1:9" ht="15" customHeight="1">
      <c r="A48" s="85" t="s">
        <v>42</v>
      </c>
      <c r="B48" s="59">
        <v>40.299999999999997</v>
      </c>
      <c r="C48" s="59">
        <v>38</v>
      </c>
      <c r="D48" s="92" t="s">
        <v>308</v>
      </c>
      <c r="E48" s="92" t="s">
        <v>308</v>
      </c>
      <c r="F48" s="92" t="s">
        <v>308</v>
      </c>
      <c r="G48" s="59">
        <v>2.2999999999999998</v>
      </c>
      <c r="H48" s="92" t="s">
        <v>308</v>
      </c>
      <c r="I48" s="92" t="s">
        <v>308</v>
      </c>
    </row>
    <row r="49" spans="1:9" ht="15" customHeight="1">
      <c r="A49" s="85" t="s">
        <v>43</v>
      </c>
      <c r="B49" s="59">
        <v>4.9000000000000004</v>
      </c>
      <c r="C49" s="59">
        <v>4.8</v>
      </c>
      <c r="D49" s="92" t="s">
        <v>308</v>
      </c>
      <c r="E49" s="92" t="s">
        <v>308</v>
      </c>
      <c r="F49" s="92" t="s">
        <v>308</v>
      </c>
      <c r="G49" s="92" t="s">
        <v>308</v>
      </c>
      <c r="H49" s="92" t="s">
        <v>308</v>
      </c>
      <c r="I49" s="59">
        <v>0.1</v>
      </c>
    </row>
    <row r="50" spans="1:9" ht="15" customHeight="1">
      <c r="A50" s="85" t="s">
        <v>44</v>
      </c>
      <c r="B50" s="59">
        <v>20</v>
      </c>
      <c r="C50" s="59">
        <v>20</v>
      </c>
      <c r="D50" s="92" t="s">
        <v>308</v>
      </c>
      <c r="E50" s="92" t="s">
        <v>308</v>
      </c>
      <c r="F50" s="92" t="s">
        <v>308</v>
      </c>
      <c r="G50" s="92" t="s">
        <v>308</v>
      </c>
      <c r="H50" s="92" t="s">
        <v>308</v>
      </c>
      <c r="I50" s="92" t="s">
        <v>308</v>
      </c>
    </row>
    <row r="51" spans="1:9">
      <c r="A51" s="85" t="s">
        <v>45</v>
      </c>
      <c r="B51" s="59">
        <v>0.1</v>
      </c>
      <c r="C51" s="59" t="s">
        <v>308</v>
      </c>
      <c r="D51" s="59" t="s">
        <v>308</v>
      </c>
      <c r="E51" s="59" t="s">
        <v>308</v>
      </c>
      <c r="F51" s="59" t="s">
        <v>308</v>
      </c>
      <c r="G51" s="59" t="s">
        <v>308</v>
      </c>
      <c r="H51" s="59" t="s">
        <v>308</v>
      </c>
      <c r="I51" s="59">
        <v>0.1</v>
      </c>
    </row>
    <row r="52" spans="1:9">
      <c r="A52" s="85" t="s">
        <v>46</v>
      </c>
      <c r="B52" s="59">
        <v>0.1</v>
      </c>
      <c r="C52" s="59">
        <v>0.1</v>
      </c>
      <c r="D52" s="92" t="s">
        <v>308</v>
      </c>
      <c r="E52" s="92" t="s">
        <v>308</v>
      </c>
      <c r="F52" s="92" t="s">
        <v>308</v>
      </c>
      <c r="G52" s="92" t="s">
        <v>308</v>
      </c>
      <c r="H52" s="92" t="s">
        <v>308</v>
      </c>
      <c r="I52" s="92" t="s">
        <v>308</v>
      </c>
    </row>
    <row r="53" spans="1:9">
      <c r="A53" s="85" t="s">
        <v>47</v>
      </c>
      <c r="B53" s="59">
        <v>0.8</v>
      </c>
      <c r="C53" s="59">
        <v>0.8</v>
      </c>
      <c r="D53" s="92" t="s">
        <v>308</v>
      </c>
      <c r="E53" s="92" t="s">
        <v>308</v>
      </c>
      <c r="F53" s="92" t="s">
        <v>308</v>
      </c>
      <c r="G53" s="92" t="s">
        <v>308</v>
      </c>
      <c r="H53" s="92" t="s">
        <v>308</v>
      </c>
      <c r="I53" s="92" t="s">
        <v>308</v>
      </c>
    </row>
    <row r="54" spans="1:9">
      <c r="A54" s="85" t="s">
        <v>48</v>
      </c>
      <c r="B54" s="59">
        <v>4.4000000000000004</v>
      </c>
      <c r="C54" s="59">
        <v>0.7</v>
      </c>
      <c r="D54" s="92" t="s">
        <v>308</v>
      </c>
      <c r="E54" s="92" t="s">
        <v>308</v>
      </c>
      <c r="F54" s="92" t="s">
        <v>308</v>
      </c>
      <c r="G54" s="59">
        <v>3.5</v>
      </c>
      <c r="H54" s="92" t="s">
        <v>308</v>
      </c>
      <c r="I54" s="59">
        <v>0.2</v>
      </c>
    </row>
    <row r="55" spans="1:9">
      <c r="A55" s="85" t="s">
        <v>49</v>
      </c>
      <c r="B55" s="59">
        <v>2</v>
      </c>
      <c r="C55" s="59">
        <v>1.5</v>
      </c>
      <c r="D55" s="92" t="s">
        <v>308</v>
      </c>
      <c r="E55" s="92" t="s">
        <v>308</v>
      </c>
      <c r="F55" s="92" t="s">
        <v>308</v>
      </c>
      <c r="G55" s="59">
        <v>0.3</v>
      </c>
      <c r="H55" s="92" t="s">
        <v>308</v>
      </c>
      <c r="I55" s="59">
        <v>0.3</v>
      </c>
    </row>
    <row r="56" spans="1:9">
      <c r="A56" s="85" t="s">
        <v>269</v>
      </c>
      <c r="B56" s="59">
        <v>5.3</v>
      </c>
      <c r="C56" s="59">
        <v>3.3</v>
      </c>
      <c r="D56" s="92" t="s">
        <v>308</v>
      </c>
      <c r="E56" s="92" t="s">
        <v>308</v>
      </c>
      <c r="F56" s="92" t="s">
        <v>308</v>
      </c>
      <c r="G56" s="59">
        <v>1.1000000000000001</v>
      </c>
      <c r="H56" s="92" t="s">
        <v>308</v>
      </c>
      <c r="I56" s="59">
        <v>0.9</v>
      </c>
    </row>
    <row r="57" spans="1:9">
      <c r="A57" s="85" t="s">
        <v>305</v>
      </c>
      <c r="B57" s="59">
        <v>16.3</v>
      </c>
      <c r="C57" s="59">
        <v>12.6</v>
      </c>
      <c r="D57" s="92" t="s">
        <v>308</v>
      </c>
      <c r="E57" s="92" t="s">
        <v>308</v>
      </c>
      <c r="F57" s="92" t="s">
        <v>308</v>
      </c>
      <c r="G57" s="92" t="s">
        <v>308</v>
      </c>
      <c r="H57" s="92" t="s">
        <v>308</v>
      </c>
      <c r="I57" s="59">
        <v>3.6</v>
      </c>
    </row>
    <row r="58" spans="1:9">
      <c r="A58" s="85" t="s">
        <v>80</v>
      </c>
      <c r="B58" s="59">
        <v>1070.2</v>
      </c>
      <c r="C58" s="59">
        <v>437.4</v>
      </c>
      <c r="D58" s="59">
        <v>94.3</v>
      </c>
      <c r="E58" s="59">
        <v>5.3</v>
      </c>
      <c r="F58" s="92" t="s">
        <v>308</v>
      </c>
      <c r="G58" s="59">
        <v>178</v>
      </c>
      <c r="H58" s="59">
        <v>1.2</v>
      </c>
      <c r="I58" s="59">
        <v>354</v>
      </c>
    </row>
    <row r="59" spans="1:9">
      <c r="A59" s="85" t="s">
        <v>40</v>
      </c>
      <c r="B59" s="59">
        <v>700.7</v>
      </c>
      <c r="C59" s="59">
        <v>326.3</v>
      </c>
      <c r="D59" s="59">
        <v>26.7</v>
      </c>
      <c r="E59" s="59">
        <v>5.2</v>
      </c>
      <c r="F59" s="92" t="s">
        <v>308</v>
      </c>
      <c r="G59" s="59">
        <v>65.900000000000006</v>
      </c>
      <c r="H59" s="59">
        <v>1.2</v>
      </c>
      <c r="I59" s="59">
        <v>275.39999999999998</v>
      </c>
    </row>
    <row r="60" spans="1:9">
      <c r="A60" s="85" t="s">
        <v>41</v>
      </c>
      <c r="B60" s="59">
        <v>76.8</v>
      </c>
      <c r="C60" s="59">
        <v>5.6</v>
      </c>
      <c r="D60" s="59">
        <v>26.9</v>
      </c>
      <c r="E60" s="59">
        <v>0.1</v>
      </c>
      <c r="F60" s="92" t="s">
        <v>308</v>
      </c>
      <c r="G60" s="59">
        <v>25.3</v>
      </c>
      <c r="H60" s="92" t="s">
        <v>308</v>
      </c>
      <c r="I60" s="59">
        <v>18.899999999999999</v>
      </c>
    </row>
    <row r="61" spans="1:9">
      <c r="A61" s="85" t="s">
        <v>42</v>
      </c>
      <c r="B61" s="59">
        <v>76</v>
      </c>
      <c r="C61" s="59">
        <v>13.1</v>
      </c>
      <c r="D61" s="59">
        <v>18.5</v>
      </c>
      <c r="E61" s="92" t="s">
        <v>308</v>
      </c>
      <c r="F61" s="92" t="s">
        <v>308</v>
      </c>
      <c r="G61" s="59">
        <v>35.299999999999997</v>
      </c>
      <c r="H61" s="92" t="s">
        <v>308</v>
      </c>
      <c r="I61" s="59">
        <v>9.1</v>
      </c>
    </row>
    <row r="62" spans="1:9">
      <c r="A62" s="85" t="s">
        <v>43</v>
      </c>
      <c r="B62" s="59">
        <v>47.1</v>
      </c>
      <c r="C62" s="59">
        <v>26.2</v>
      </c>
      <c r="D62" s="59">
        <v>17.7</v>
      </c>
      <c r="E62" s="92" t="s">
        <v>308</v>
      </c>
      <c r="F62" s="92" t="s">
        <v>308</v>
      </c>
      <c r="G62" s="59">
        <v>0.4</v>
      </c>
      <c r="H62" s="92" t="s">
        <v>308</v>
      </c>
      <c r="I62" s="59">
        <v>2.8</v>
      </c>
    </row>
    <row r="63" spans="1:9">
      <c r="A63" s="85" t="s">
        <v>44</v>
      </c>
      <c r="B63" s="59">
        <v>61.4</v>
      </c>
      <c r="C63" s="59">
        <v>32.4</v>
      </c>
      <c r="D63" s="92" t="s">
        <v>308</v>
      </c>
      <c r="E63" s="92" t="s">
        <v>308</v>
      </c>
      <c r="F63" s="92" t="s">
        <v>308</v>
      </c>
      <c r="G63" s="59">
        <v>18.3</v>
      </c>
      <c r="H63" s="92" t="s">
        <v>308</v>
      </c>
      <c r="I63" s="59">
        <v>10.7</v>
      </c>
    </row>
    <row r="64" spans="1:9">
      <c r="A64" s="85" t="s">
        <v>45</v>
      </c>
      <c r="B64" s="59">
        <v>44.7</v>
      </c>
      <c r="C64" s="59">
        <v>13.1</v>
      </c>
      <c r="D64" s="59">
        <v>2.8</v>
      </c>
      <c r="E64" s="92" t="s">
        <v>308</v>
      </c>
      <c r="F64" s="92" t="s">
        <v>308</v>
      </c>
      <c r="G64" s="59">
        <v>16.8</v>
      </c>
      <c r="H64" s="92" t="s">
        <v>308</v>
      </c>
      <c r="I64" s="59">
        <v>11.9</v>
      </c>
    </row>
    <row r="65" spans="1:9">
      <c r="A65" s="85" t="s">
        <v>46</v>
      </c>
      <c r="B65" s="59">
        <v>6.4</v>
      </c>
      <c r="C65" s="59">
        <v>2.7</v>
      </c>
      <c r="D65" s="92" t="s">
        <v>308</v>
      </c>
      <c r="E65" s="92" t="s">
        <v>308</v>
      </c>
      <c r="F65" s="92" t="s">
        <v>308</v>
      </c>
      <c r="G65" s="92" t="s">
        <v>308</v>
      </c>
      <c r="H65" s="92" t="s">
        <v>308</v>
      </c>
      <c r="I65" s="59">
        <v>3.7</v>
      </c>
    </row>
    <row r="66" spans="1:9">
      <c r="A66" s="85" t="s">
        <v>47</v>
      </c>
      <c r="B66" s="59">
        <v>2.2000000000000002</v>
      </c>
      <c r="C66" s="59">
        <v>1.7</v>
      </c>
      <c r="D66" s="92" t="s">
        <v>308</v>
      </c>
      <c r="E66" s="92" t="s">
        <v>308</v>
      </c>
      <c r="F66" s="92" t="s">
        <v>308</v>
      </c>
      <c r="G66" s="92" t="s">
        <v>308</v>
      </c>
      <c r="H66" s="92" t="s">
        <v>308</v>
      </c>
      <c r="I66" s="59">
        <v>0.5</v>
      </c>
    </row>
    <row r="67" spans="1:9">
      <c r="A67" s="85" t="s">
        <v>48</v>
      </c>
      <c r="B67" s="59">
        <v>4.0999999999999996</v>
      </c>
      <c r="C67" s="59">
        <v>2.6</v>
      </c>
      <c r="D67" s="92" t="s">
        <v>308</v>
      </c>
      <c r="E67" s="59" t="s">
        <v>308</v>
      </c>
      <c r="F67" s="59" t="s">
        <v>308</v>
      </c>
      <c r="G67" s="92" t="s">
        <v>308</v>
      </c>
      <c r="H67" s="92" t="s">
        <v>308</v>
      </c>
      <c r="I67" s="59">
        <v>1.4</v>
      </c>
    </row>
    <row r="68" spans="1:9">
      <c r="A68" s="85" t="s">
        <v>49</v>
      </c>
      <c r="B68" s="59">
        <v>18.600000000000001</v>
      </c>
      <c r="C68" s="59">
        <v>8.3000000000000007</v>
      </c>
      <c r="D68" s="59">
        <v>1.6</v>
      </c>
      <c r="E68" s="92" t="s">
        <v>308</v>
      </c>
      <c r="F68" s="92" t="s">
        <v>308</v>
      </c>
      <c r="G68" s="59">
        <v>6.5</v>
      </c>
      <c r="H68" s="92" t="s">
        <v>308</v>
      </c>
      <c r="I68" s="59">
        <v>2.2999999999999998</v>
      </c>
    </row>
    <row r="69" spans="1:9">
      <c r="A69" s="85" t="s">
        <v>269</v>
      </c>
      <c r="B69" s="59">
        <v>14.5</v>
      </c>
      <c r="C69" s="59">
        <v>4.5</v>
      </c>
      <c r="D69" s="92" t="s">
        <v>308</v>
      </c>
      <c r="E69" s="92" t="s">
        <v>308</v>
      </c>
      <c r="F69" s="92" t="s">
        <v>308</v>
      </c>
      <c r="G69" s="59">
        <v>5</v>
      </c>
      <c r="H69" s="92" t="s">
        <v>308</v>
      </c>
      <c r="I69" s="59">
        <v>4.9000000000000004</v>
      </c>
    </row>
    <row r="70" spans="1:9">
      <c r="A70" s="85" t="s">
        <v>305</v>
      </c>
      <c r="B70" s="59">
        <v>17.8</v>
      </c>
      <c r="C70" s="59">
        <v>0.9</v>
      </c>
      <c r="D70" s="92" t="s">
        <v>308</v>
      </c>
      <c r="E70" s="92" t="s">
        <v>308</v>
      </c>
      <c r="F70" s="92" t="s">
        <v>308</v>
      </c>
      <c r="G70" s="59">
        <v>4.5</v>
      </c>
      <c r="H70" s="92" t="s">
        <v>308</v>
      </c>
      <c r="I70" s="59">
        <v>12.4</v>
      </c>
    </row>
    <row r="71" spans="1:9">
      <c r="A71" s="85" t="s">
        <v>81</v>
      </c>
      <c r="B71" s="59">
        <v>3928.9</v>
      </c>
      <c r="C71" s="59">
        <v>206.6</v>
      </c>
      <c r="D71" s="59">
        <v>342.3</v>
      </c>
      <c r="E71" s="92" t="s">
        <v>308</v>
      </c>
      <c r="F71" s="59">
        <v>92.3</v>
      </c>
      <c r="G71" s="59">
        <v>2106.1999999999998</v>
      </c>
      <c r="H71" s="59">
        <v>8.6999999999999993</v>
      </c>
      <c r="I71" s="59">
        <v>1170.2</v>
      </c>
    </row>
    <row r="72" spans="1:9">
      <c r="A72" s="85" t="s">
        <v>40</v>
      </c>
      <c r="B72" s="59">
        <v>1746.2</v>
      </c>
      <c r="C72" s="59">
        <v>85.2</v>
      </c>
      <c r="D72" s="59">
        <v>109.4</v>
      </c>
      <c r="E72" s="92" t="s">
        <v>308</v>
      </c>
      <c r="F72" s="59">
        <v>26.6</v>
      </c>
      <c r="G72" s="59">
        <v>738.8</v>
      </c>
      <c r="H72" s="59">
        <v>7.9</v>
      </c>
      <c r="I72" s="59">
        <v>778.1</v>
      </c>
    </row>
    <row r="73" spans="1:9">
      <c r="A73" s="85" t="s">
        <v>41</v>
      </c>
      <c r="B73" s="59">
        <v>480.3</v>
      </c>
      <c r="C73" s="59">
        <v>14.4</v>
      </c>
      <c r="D73" s="59">
        <v>70.5</v>
      </c>
      <c r="E73" s="92" t="s">
        <v>308</v>
      </c>
      <c r="F73" s="59">
        <v>25.6</v>
      </c>
      <c r="G73" s="59">
        <v>326.2</v>
      </c>
      <c r="H73" s="92" t="s">
        <v>308</v>
      </c>
      <c r="I73" s="59">
        <v>40.9</v>
      </c>
    </row>
    <row r="74" spans="1:9">
      <c r="A74" s="85" t="s">
        <v>42</v>
      </c>
      <c r="B74" s="59">
        <v>432.6</v>
      </c>
      <c r="C74" s="59">
        <v>17.2</v>
      </c>
      <c r="D74" s="59">
        <v>35.200000000000003</v>
      </c>
      <c r="E74" s="92" t="s">
        <v>308</v>
      </c>
      <c r="F74" s="59">
        <v>4.2</v>
      </c>
      <c r="G74" s="59">
        <v>312.5</v>
      </c>
      <c r="H74" s="59">
        <v>0.4</v>
      </c>
      <c r="I74" s="59">
        <v>63.1</v>
      </c>
    </row>
    <row r="75" spans="1:9">
      <c r="A75" s="85" t="s">
        <v>43</v>
      </c>
      <c r="B75" s="59">
        <v>225.9</v>
      </c>
      <c r="C75" s="59">
        <v>10</v>
      </c>
      <c r="D75" s="59">
        <v>16.899999999999999</v>
      </c>
      <c r="E75" s="92" t="s">
        <v>308</v>
      </c>
      <c r="F75" s="92" t="s">
        <v>308</v>
      </c>
      <c r="G75" s="59">
        <v>161.5</v>
      </c>
      <c r="H75" s="92" t="s">
        <v>308</v>
      </c>
      <c r="I75" s="59">
        <v>37.5</v>
      </c>
    </row>
    <row r="76" spans="1:9">
      <c r="A76" s="85" t="s">
        <v>44</v>
      </c>
      <c r="B76" s="59">
        <v>379.3</v>
      </c>
      <c r="C76" s="59">
        <v>13.7</v>
      </c>
      <c r="D76" s="59">
        <v>75.2</v>
      </c>
      <c r="E76" s="92" t="s">
        <v>308</v>
      </c>
      <c r="F76" s="59">
        <v>18.899999999999999</v>
      </c>
      <c r="G76" s="59">
        <v>227.1</v>
      </c>
      <c r="H76" s="59">
        <v>0.1</v>
      </c>
      <c r="I76" s="59">
        <v>44.3</v>
      </c>
    </row>
    <row r="77" spans="1:9">
      <c r="A77" s="85" t="s">
        <v>45</v>
      </c>
      <c r="B77" s="59">
        <v>288.10000000000002</v>
      </c>
      <c r="C77" s="59">
        <v>14.4</v>
      </c>
      <c r="D77" s="59">
        <v>31.5</v>
      </c>
      <c r="E77" s="92" t="s">
        <v>308</v>
      </c>
      <c r="F77" s="59">
        <v>13.5</v>
      </c>
      <c r="G77" s="59">
        <v>181.3</v>
      </c>
      <c r="H77" s="59">
        <v>0.1</v>
      </c>
      <c r="I77" s="59">
        <v>47.3</v>
      </c>
    </row>
    <row r="78" spans="1:9">
      <c r="A78" s="85" t="s">
        <v>46</v>
      </c>
      <c r="B78" s="59">
        <v>54.2</v>
      </c>
      <c r="C78" s="59">
        <v>4</v>
      </c>
      <c r="D78" s="59">
        <v>3.5</v>
      </c>
      <c r="E78" s="92" t="s">
        <v>308</v>
      </c>
      <c r="F78" s="59">
        <v>0.4</v>
      </c>
      <c r="G78" s="59">
        <v>16.600000000000001</v>
      </c>
      <c r="H78" s="92" t="s">
        <v>308</v>
      </c>
      <c r="I78" s="59">
        <v>29.7</v>
      </c>
    </row>
    <row r="79" spans="1:9">
      <c r="A79" s="85" t="s">
        <v>47</v>
      </c>
      <c r="B79" s="59">
        <v>86.6</v>
      </c>
      <c r="C79" s="59">
        <v>2.6</v>
      </c>
      <c r="D79" s="92" t="s">
        <v>308</v>
      </c>
      <c r="E79" s="92" t="s">
        <v>308</v>
      </c>
      <c r="F79" s="59">
        <v>0.7</v>
      </c>
      <c r="G79" s="59">
        <v>59.8</v>
      </c>
      <c r="H79" s="92" t="s">
        <v>308</v>
      </c>
      <c r="I79" s="59">
        <v>23.5</v>
      </c>
    </row>
    <row r="80" spans="1:9">
      <c r="A80" s="85" t="s">
        <v>48</v>
      </c>
      <c r="B80" s="59">
        <v>67.7</v>
      </c>
      <c r="C80" s="59">
        <v>2.1</v>
      </c>
      <c r="D80" s="92" t="s">
        <v>308</v>
      </c>
      <c r="E80" s="92" t="s">
        <v>308</v>
      </c>
      <c r="F80" s="59">
        <v>0.6</v>
      </c>
      <c r="G80" s="59">
        <v>44.4</v>
      </c>
      <c r="H80" s="59">
        <v>0.2</v>
      </c>
      <c r="I80" s="59">
        <v>20.5</v>
      </c>
    </row>
    <row r="81" spans="1:9">
      <c r="A81" s="85" t="s">
        <v>49</v>
      </c>
      <c r="B81" s="59">
        <v>50.4</v>
      </c>
      <c r="C81" s="59">
        <v>7.9</v>
      </c>
      <c r="D81" s="92" t="s">
        <v>308</v>
      </c>
      <c r="E81" s="92" t="s">
        <v>308</v>
      </c>
      <c r="F81" s="59">
        <v>0.4</v>
      </c>
      <c r="G81" s="59">
        <v>20.3</v>
      </c>
      <c r="H81" s="92" t="s">
        <v>308</v>
      </c>
      <c r="I81" s="59">
        <v>21.7</v>
      </c>
    </row>
    <row r="82" spans="1:9">
      <c r="A82" s="85" t="s">
        <v>269</v>
      </c>
      <c r="B82" s="59">
        <v>53.2</v>
      </c>
      <c r="C82" s="59">
        <v>10.6</v>
      </c>
      <c r="D82" s="92" t="s">
        <v>308</v>
      </c>
      <c r="E82" s="92" t="s">
        <v>308</v>
      </c>
      <c r="F82" s="59">
        <v>0.5</v>
      </c>
      <c r="G82" s="59">
        <v>9.9</v>
      </c>
      <c r="H82" s="92" t="s">
        <v>308</v>
      </c>
      <c r="I82" s="59">
        <v>32.200000000000003</v>
      </c>
    </row>
    <row r="83" spans="1:9">
      <c r="A83" s="85" t="s">
        <v>305</v>
      </c>
      <c r="B83" s="59">
        <v>64.5</v>
      </c>
      <c r="C83" s="59">
        <v>24.4</v>
      </c>
      <c r="D83" s="92" t="s">
        <v>308</v>
      </c>
      <c r="E83" s="92" t="s">
        <v>308</v>
      </c>
      <c r="F83" s="59">
        <v>0.9</v>
      </c>
      <c r="G83" s="59">
        <v>7.8</v>
      </c>
      <c r="H83" s="92" t="s">
        <v>308</v>
      </c>
      <c r="I83" s="59">
        <v>31.4</v>
      </c>
    </row>
    <row r="84" spans="1:9">
      <c r="A84" s="85" t="s">
        <v>82</v>
      </c>
      <c r="B84" s="59">
        <v>1340.6</v>
      </c>
      <c r="C84" s="59">
        <v>421</v>
      </c>
      <c r="D84" s="59">
        <v>76.7</v>
      </c>
      <c r="E84" s="59">
        <v>2.5</v>
      </c>
      <c r="F84" s="92" t="s">
        <v>308</v>
      </c>
      <c r="G84" s="59">
        <v>500.6</v>
      </c>
      <c r="H84" s="59">
        <v>26.6</v>
      </c>
      <c r="I84" s="59">
        <v>313.2</v>
      </c>
    </row>
    <row r="85" spans="1:9">
      <c r="A85" s="85" t="s">
        <v>40</v>
      </c>
      <c r="B85" s="59">
        <v>645.20000000000005</v>
      </c>
      <c r="C85" s="59">
        <v>266.89999999999998</v>
      </c>
      <c r="D85" s="59">
        <v>15.4</v>
      </c>
      <c r="E85" s="59">
        <v>1.6</v>
      </c>
      <c r="F85" s="92" t="s">
        <v>308</v>
      </c>
      <c r="G85" s="59">
        <v>106</v>
      </c>
      <c r="H85" s="59">
        <v>25.6</v>
      </c>
      <c r="I85" s="59">
        <v>229.6</v>
      </c>
    </row>
    <row r="86" spans="1:9">
      <c r="A86" s="85" t="s">
        <v>41</v>
      </c>
      <c r="B86" s="59">
        <v>113.9</v>
      </c>
      <c r="C86" s="59">
        <v>21.7</v>
      </c>
      <c r="D86" s="59">
        <v>20.7</v>
      </c>
      <c r="E86" s="92" t="s">
        <v>308</v>
      </c>
      <c r="F86" s="92" t="s">
        <v>308</v>
      </c>
      <c r="G86" s="59">
        <v>62.2</v>
      </c>
      <c r="H86" s="59">
        <v>0.3</v>
      </c>
      <c r="I86" s="59">
        <v>9</v>
      </c>
    </row>
    <row r="87" spans="1:9">
      <c r="A87" s="85" t="s">
        <v>42</v>
      </c>
      <c r="B87" s="59">
        <v>97.1</v>
      </c>
      <c r="C87" s="59">
        <v>13.8</v>
      </c>
      <c r="D87" s="59">
        <v>3.9</v>
      </c>
      <c r="E87" s="59">
        <v>0.5</v>
      </c>
      <c r="F87" s="92" t="s">
        <v>308</v>
      </c>
      <c r="G87" s="59">
        <v>74</v>
      </c>
      <c r="H87" s="59">
        <v>0.1</v>
      </c>
      <c r="I87" s="59">
        <v>4.8</v>
      </c>
    </row>
    <row r="88" spans="1:9">
      <c r="A88" s="85" t="s">
        <v>43</v>
      </c>
      <c r="B88" s="59">
        <v>186.3</v>
      </c>
      <c r="C88" s="59">
        <v>27.7</v>
      </c>
      <c r="D88" s="59">
        <v>15</v>
      </c>
      <c r="E88" s="59">
        <v>0.1</v>
      </c>
      <c r="F88" s="92" t="s">
        <v>308</v>
      </c>
      <c r="G88" s="59">
        <v>136.6</v>
      </c>
      <c r="H88" s="59">
        <v>0.2</v>
      </c>
      <c r="I88" s="59">
        <v>6.7</v>
      </c>
    </row>
    <row r="89" spans="1:9">
      <c r="A89" s="85" t="s">
        <v>44</v>
      </c>
      <c r="B89" s="59">
        <v>146</v>
      </c>
      <c r="C89" s="59">
        <v>37.5</v>
      </c>
      <c r="D89" s="59">
        <v>7.2</v>
      </c>
      <c r="E89" s="92" t="s">
        <v>308</v>
      </c>
      <c r="F89" s="92" t="s">
        <v>308</v>
      </c>
      <c r="G89" s="59">
        <v>74.400000000000006</v>
      </c>
      <c r="H89" s="59">
        <v>0.2</v>
      </c>
      <c r="I89" s="59">
        <v>26.7</v>
      </c>
    </row>
    <row r="90" spans="1:9">
      <c r="A90" s="85" t="s">
        <v>45</v>
      </c>
      <c r="B90" s="59">
        <v>100.3</v>
      </c>
      <c r="C90" s="59">
        <v>30.4</v>
      </c>
      <c r="D90" s="59">
        <v>14.3</v>
      </c>
      <c r="E90" s="59">
        <v>0.2</v>
      </c>
      <c r="F90" s="92" t="s">
        <v>308</v>
      </c>
      <c r="G90" s="59">
        <v>41.1</v>
      </c>
      <c r="H90" s="59">
        <v>0.1</v>
      </c>
      <c r="I90" s="59">
        <v>14.1</v>
      </c>
    </row>
    <row r="91" spans="1:9">
      <c r="A91" s="85" t="s">
        <v>46</v>
      </c>
      <c r="B91" s="59">
        <v>9</v>
      </c>
      <c r="C91" s="59">
        <v>3.2</v>
      </c>
      <c r="D91" s="59">
        <v>0.2</v>
      </c>
      <c r="E91" s="92" t="s">
        <v>308</v>
      </c>
      <c r="F91" s="92" t="s">
        <v>308</v>
      </c>
      <c r="G91" s="59">
        <v>0.3</v>
      </c>
      <c r="H91" s="92" t="s">
        <v>308</v>
      </c>
      <c r="I91" s="59">
        <v>5.4</v>
      </c>
    </row>
    <row r="92" spans="1:9">
      <c r="A92" s="85" t="s">
        <v>47</v>
      </c>
      <c r="B92" s="59">
        <v>3.1</v>
      </c>
      <c r="C92" s="59">
        <v>1</v>
      </c>
      <c r="D92" s="92" t="s">
        <v>308</v>
      </c>
      <c r="E92" s="92" t="s">
        <v>308</v>
      </c>
      <c r="F92" s="92" t="s">
        <v>308</v>
      </c>
      <c r="G92" s="59">
        <v>0.2</v>
      </c>
      <c r="H92" s="92" t="s">
        <v>308</v>
      </c>
      <c r="I92" s="59">
        <v>1.9</v>
      </c>
    </row>
    <row r="93" spans="1:9">
      <c r="A93" s="85" t="s">
        <v>48</v>
      </c>
      <c r="B93" s="59">
        <v>5.3</v>
      </c>
      <c r="C93" s="59">
        <v>1</v>
      </c>
      <c r="D93" s="92" t="s">
        <v>308</v>
      </c>
      <c r="E93" s="92" t="s">
        <v>308</v>
      </c>
      <c r="F93" s="92" t="s">
        <v>308</v>
      </c>
      <c r="G93" s="92" t="s">
        <v>308</v>
      </c>
      <c r="H93" s="92" t="s">
        <v>308</v>
      </c>
      <c r="I93" s="59">
        <v>4.3</v>
      </c>
    </row>
    <row r="94" spans="1:9">
      <c r="A94" s="85" t="s">
        <v>49</v>
      </c>
      <c r="B94" s="59">
        <v>13.5</v>
      </c>
      <c r="C94" s="59">
        <v>2.1</v>
      </c>
      <c r="D94" s="92" t="s">
        <v>308</v>
      </c>
      <c r="E94" s="92" t="s">
        <v>308</v>
      </c>
      <c r="F94" s="92" t="s">
        <v>308</v>
      </c>
      <c r="G94" s="59">
        <v>5.5</v>
      </c>
      <c r="H94" s="59">
        <v>0.1</v>
      </c>
      <c r="I94" s="59">
        <v>5.9</v>
      </c>
    </row>
    <row r="95" spans="1:9">
      <c r="A95" s="85" t="s">
        <v>269</v>
      </c>
      <c r="B95" s="59">
        <v>2.5</v>
      </c>
      <c r="C95" s="59">
        <v>0.5</v>
      </c>
      <c r="D95" s="92" t="s">
        <v>308</v>
      </c>
      <c r="E95" s="92" t="s">
        <v>308</v>
      </c>
      <c r="F95" s="92" t="s">
        <v>308</v>
      </c>
      <c r="G95" s="59">
        <v>0.3</v>
      </c>
      <c r="H95" s="92" t="s">
        <v>308</v>
      </c>
      <c r="I95" s="59">
        <v>1.7</v>
      </c>
    </row>
    <row r="96" spans="1:9">
      <c r="A96" s="85" t="s">
        <v>305</v>
      </c>
      <c r="B96" s="59">
        <v>18.3</v>
      </c>
      <c r="C96" s="59">
        <v>15.1</v>
      </c>
      <c r="D96" s="92" t="s">
        <v>308</v>
      </c>
      <c r="E96" s="92" t="s">
        <v>308</v>
      </c>
      <c r="F96" s="92" t="s">
        <v>308</v>
      </c>
      <c r="G96" s="92" t="s">
        <v>308</v>
      </c>
      <c r="H96" s="92" t="s">
        <v>308</v>
      </c>
      <c r="I96" s="59">
        <v>3.2</v>
      </c>
    </row>
    <row r="97" spans="1:9">
      <c r="A97" s="85" t="s">
        <v>107</v>
      </c>
      <c r="B97" s="59">
        <v>640.4</v>
      </c>
      <c r="C97" s="59">
        <v>226.8</v>
      </c>
      <c r="D97" s="59">
        <v>71.900000000000006</v>
      </c>
      <c r="E97" s="59">
        <v>8</v>
      </c>
      <c r="F97" s="92" t="s">
        <v>308</v>
      </c>
      <c r="G97" s="59">
        <v>204.3</v>
      </c>
      <c r="H97" s="59">
        <v>0.4</v>
      </c>
      <c r="I97" s="59">
        <v>128.80000000000001</v>
      </c>
    </row>
    <row r="98" spans="1:9">
      <c r="A98" s="85" t="s">
        <v>40</v>
      </c>
      <c r="B98" s="59">
        <v>330.6</v>
      </c>
      <c r="C98" s="59">
        <v>137.30000000000001</v>
      </c>
      <c r="D98" s="59">
        <v>9.6999999999999993</v>
      </c>
      <c r="E98" s="59">
        <v>7.1</v>
      </c>
      <c r="F98" s="92" t="s">
        <v>308</v>
      </c>
      <c r="G98" s="59">
        <v>84.2</v>
      </c>
      <c r="H98" s="59">
        <v>0.4</v>
      </c>
      <c r="I98" s="59">
        <v>91.9</v>
      </c>
    </row>
    <row r="99" spans="1:9">
      <c r="A99" s="85" t="s">
        <v>41</v>
      </c>
      <c r="B99" s="59">
        <v>43.4</v>
      </c>
      <c r="C99" s="59">
        <v>2.9</v>
      </c>
      <c r="D99" s="59">
        <v>12.2</v>
      </c>
      <c r="E99" s="92" t="s">
        <v>308</v>
      </c>
      <c r="F99" s="92" t="s">
        <v>308</v>
      </c>
      <c r="G99" s="59">
        <v>26.7</v>
      </c>
      <c r="H99" s="92" t="s">
        <v>308</v>
      </c>
      <c r="I99" s="59">
        <v>1.6</v>
      </c>
    </row>
    <row r="100" spans="1:9">
      <c r="A100" s="85" t="s">
        <v>42</v>
      </c>
      <c r="B100" s="59">
        <v>52.8</v>
      </c>
      <c r="C100" s="59">
        <v>16.7</v>
      </c>
      <c r="D100" s="59">
        <v>22.5</v>
      </c>
      <c r="E100" s="59">
        <v>0.4</v>
      </c>
      <c r="F100" s="92" t="s">
        <v>308</v>
      </c>
      <c r="G100" s="59">
        <v>11.8</v>
      </c>
      <c r="H100" s="92" t="s">
        <v>308</v>
      </c>
      <c r="I100" s="59">
        <v>1.4</v>
      </c>
    </row>
    <row r="101" spans="1:9">
      <c r="A101" s="85" t="s">
        <v>43</v>
      </c>
      <c r="B101" s="59">
        <v>28.8</v>
      </c>
      <c r="C101" s="59">
        <v>8.1999999999999993</v>
      </c>
      <c r="D101" s="59">
        <v>2.7</v>
      </c>
      <c r="E101" s="59">
        <v>0.1</v>
      </c>
      <c r="F101" s="92" t="s">
        <v>308</v>
      </c>
      <c r="G101" s="59">
        <v>16.899999999999999</v>
      </c>
      <c r="H101" s="92" t="s">
        <v>308</v>
      </c>
      <c r="I101" s="59">
        <v>1</v>
      </c>
    </row>
    <row r="102" spans="1:9">
      <c r="A102" s="85" t="s">
        <v>44</v>
      </c>
      <c r="B102" s="59">
        <v>64.400000000000006</v>
      </c>
      <c r="C102" s="59">
        <v>25.8</v>
      </c>
      <c r="D102" s="59">
        <v>13.3</v>
      </c>
      <c r="E102" s="59">
        <v>0.1</v>
      </c>
      <c r="F102" s="92" t="s">
        <v>308</v>
      </c>
      <c r="G102" s="59">
        <v>22</v>
      </c>
      <c r="H102" s="92" t="s">
        <v>308</v>
      </c>
      <c r="I102" s="59">
        <v>3.2</v>
      </c>
    </row>
    <row r="103" spans="1:9">
      <c r="A103" s="85" t="s">
        <v>45</v>
      </c>
      <c r="B103" s="59">
        <v>51.6</v>
      </c>
      <c r="C103" s="59">
        <v>14.8</v>
      </c>
      <c r="D103" s="59">
        <v>11.6</v>
      </c>
      <c r="E103" s="59">
        <v>0.3</v>
      </c>
      <c r="F103" s="92" t="s">
        <v>308</v>
      </c>
      <c r="G103" s="59">
        <v>20.5</v>
      </c>
      <c r="H103" s="92" t="s">
        <v>308</v>
      </c>
      <c r="I103" s="59">
        <v>4.5</v>
      </c>
    </row>
    <row r="104" spans="1:9">
      <c r="A104" s="85" t="s">
        <v>46</v>
      </c>
      <c r="B104" s="59">
        <v>6.6</v>
      </c>
      <c r="C104" s="59">
        <v>3.9</v>
      </c>
      <c r="D104" s="92" t="s">
        <v>308</v>
      </c>
      <c r="E104" s="59">
        <v>0.1</v>
      </c>
      <c r="F104" s="59">
        <v>0.2</v>
      </c>
      <c r="G104" s="59">
        <v>0.2</v>
      </c>
      <c r="H104" s="92" t="s">
        <v>308</v>
      </c>
      <c r="I104" s="59">
        <v>2.2000000000000002</v>
      </c>
    </row>
    <row r="105" spans="1:9">
      <c r="A105" s="85" t="s">
        <v>47</v>
      </c>
      <c r="B105" s="59">
        <v>2</v>
      </c>
      <c r="C105" s="59">
        <v>1.6</v>
      </c>
      <c r="D105" s="92" t="s">
        <v>308</v>
      </c>
      <c r="E105" s="92" t="s">
        <v>308</v>
      </c>
      <c r="F105" s="92" t="s">
        <v>308</v>
      </c>
      <c r="G105" s="92" t="s">
        <v>308</v>
      </c>
      <c r="H105" s="92" t="s">
        <v>308</v>
      </c>
      <c r="I105" s="59">
        <v>0.5</v>
      </c>
    </row>
    <row r="106" spans="1:9">
      <c r="A106" s="85" t="s">
        <v>48</v>
      </c>
      <c r="B106" s="59">
        <v>2.9</v>
      </c>
      <c r="C106" s="59">
        <v>0.8</v>
      </c>
      <c r="D106" s="92" t="s">
        <v>308</v>
      </c>
      <c r="E106" s="92" t="s">
        <v>308</v>
      </c>
      <c r="F106" s="92" t="s">
        <v>308</v>
      </c>
      <c r="G106" s="59">
        <v>1.2</v>
      </c>
      <c r="H106" s="92" t="s">
        <v>308</v>
      </c>
      <c r="I106" s="59">
        <v>1</v>
      </c>
    </row>
    <row r="107" spans="1:9">
      <c r="A107" s="85" t="s">
        <v>49</v>
      </c>
      <c r="B107" s="59">
        <v>10</v>
      </c>
      <c r="C107" s="59">
        <v>1.6</v>
      </c>
      <c r="D107" s="92" t="s">
        <v>308</v>
      </c>
      <c r="E107" s="92" t="s">
        <v>308</v>
      </c>
      <c r="F107" s="92" t="s">
        <v>308</v>
      </c>
      <c r="G107" s="59">
        <v>5.6</v>
      </c>
      <c r="H107" s="92" t="s">
        <v>308</v>
      </c>
      <c r="I107" s="59">
        <v>2.9</v>
      </c>
    </row>
    <row r="108" spans="1:9">
      <c r="A108" s="85" t="s">
        <v>269</v>
      </c>
      <c r="B108" s="59">
        <v>12.7</v>
      </c>
      <c r="C108" s="59">
        <v>0.3</v>
      </c>
      <c r="D108" s="92" t="s">
        <v>308</v>
      </c>
      <c r="E108" s="92" t="s">
        <v>308</v>
      </c>
      <c r="F108" s="92" t="s">
        <v>308</v>
      </c>
      <c r="G108" s="59">
        <v>3.8</v>
      </c>
      <c r="H108" s="92" t="s">
        <v>308</v>
      </c>
      <c r="I108" s="59">
        <v>8.5</v>
      </c>
    </row>
    <row r="109" spans="1:9">
      <c r="A109" s="85" t="s">
        <v>305</v>
      </c>
      <c r="B109" s="59">
        <v>34.6</v>
      </c>
      <c r="C109" s="59">
        <v>13</v>
      </c>
      <c r="D109" s="92" t="s">
        <v>308</v>
      </c>
      <c r="E109" s="92" t="s">
        <v>308</v>
      </c>
      <c r="F109" s="92" t="s">
        <v>308</v>
      </c>
      <c r="G109" s="59">
        <v>11.4</v>
      </c>
      <c r="H109" s="92" t="s">
        <v>308</v>
      </c>
      <c r="I109" s="59">
        <v>10.199999999999999</v>
      </c>
    </row>
    <row r="110" spans="1:9" ht="23.25">
      <c r="A110" s="85" t="s">
        <v>110</v>
      </c>
      <c r="B110" s="59">
        <v>207.2</v>
      </c>
      <c r="C110" s="59">
        <v>65.8</v>
      </c>
      <c r="D110" s="92" t="s">
        <v>308</v>
      </c>
      <c r="E110" s="92" t="s">
        <v>308</v>
      </c>
      <c r="F110" s="92" t="s">
        <v>308</v>
      </c>
      <c r="G110" s="59">
        <v>13.8</v>
      </c>
      <c r="H110" s="59">
        <v>42.5</v>
      </c>
      <c r="I110" s="59">
        <v>84.8</v>
      </c>
    </row>
    <row r="111" spans="1:9">
      <c r="A111" s="85" t="s">
        <v>40</v>
      </c>
      <c r="B111" s="59">
        <v>93.6</v>
      </c>
      <c r="C111" s="59">
        <v>14.8</v>
      </c>
      <c r="D111" s="92" t="s">
        <v>308</v>
      </c>
      <c r="E111" s="92" t="s">
        <v>308</v>
      </c>
      <c r="F111" s="92" t="s">
        <v>308</v>
      </c>
      <c r="G111" s="59">
        <v>0.8</v>
      </c>
      <c r="H111" s="59">
        <v>39.799999999999997</v>
      </c>
      <c r="I111" s="59">
        <v>37.9</v>
      </c>
    </row>
    <row r="112" spans="1:9">
      <c r="A112" s="85" t="s">
        <v>41</v>
      </c>
      <c r="B112" s="59">
        <v>13.6</v>
      </c>
      <c r="C112" s="59">
        <v>4.5999999999999996</v>
      </c>
      <c r="D112" s="92" t="s">
        <v>308</v>
      </c>
      <c r="E112" s="92" t="s">
        <v>308</v>
      </c>
      <c r="F112" s="92" t="s">
        <v>308</v>
      </c>
      <c r="G112" s="59">
        <v>1.1000000000000001</v>
      </c>
      <c r="H112" s="59">
        <v>1</v>
      </c>
      <c r="I112" s="59">
        <v>6.9</v>
      </c>
    </row>
    <row r="113" spans="1:9">
      <c r="A113" s="85" t="s">
        <v>42</v>
      </c>
      <c r="B113" s="59">
        <v>25.6</v>
      </c>
      <c r="C113" s="59">
        <v>14.7</v>
      </c>
      <c r="D113" s="92" t="s">
        <v>308</v>
      </c>
      <c r="E113" s="92" t="s">
        <v>308</v>
      </c>
      <c r="F113" s="92" t="s">
        <v>308</v>
      </c>
      <c r="G113" s="59">
        <v>4.8</v>
      </c>
      <c r="H113" s="59">
        <v>0.7</v>
      </c>
      <c r="I113" s="59">
        <v>5.5</v>
      </c>
    </row>
    <row r="114" spans="1:9">
      <c r="A114" s="85" t="s">
        <v>43</v>
      </c>
      <c r="B114" s="59">
        <v>7.7</v>
      </c>
      <c r="C114" s="59">
        <v>2.1</v>
      </c>
      <c r="D114" s="92" t="s">
        <v>308</v>
      </c>
      <c r="E114" s="92" t="s">
        <v>308</v>
      </c>
      <c r="F114" s="92" t="s">
        <v>308</v>
      </c>
      <c r="G114" s="59">
        <v>2.2000000000000002</v>
      </c>
      <c r="H114" s="59">
        <v>0.1</v>
      </c>
      <c r="I114" s="59">
        <v>3.3</v>
      </c>
    </row>
    <row r="115" spans="1:9">
      <c r="A115" s="85" t="s">
        <v>44</v>
      </c>
      <c r="B115" s="59">
        <v>16.899999999999999</v>
      </c>
      <c r="C115" s="59">
        <v>7.2</v>
      </c>
      <c r="D115" s="92" t="s">
        <v>308</v>
      </c>
      <c r="E115" s="92" t="s">
        <v>308</v>
      </c>
      <c r="F115" s="92" t="s">
        <v>308</v>
      </c>
      <c r="G115" s="59">
        <v>1.3</v>
      </c>
      <c r="H115" s="59">
        <v>0.4</v>
      </c>
      <c r="I115" s="59">
        <v>7.9</v>
      </c>
    </row>
    <row r="116" spans="1:9">
      <c r="A116" s="85" t="s">
        <v>45</v>
      </c>
      <c r="B116" s="59">
        <v>8.8000000000000007</v>
      </c>
      <c r="C116" s="59">
        <v>5.0999999999999996</v>
      </c>
      <c r="D116" s="92" t="s">
        <v>308</v>
      </c>
      <c r="E116" s="92" t="s">
        <v>308</v>
      </c>
      <c r="F116" s="92" t="s">
        <v>308</v>
      </c>
      <c r="G116" s="59">
        <v>0.9</v>
      </c>
      <c r="H116" s="59">
        <v>0.1</v>
      </c>
      <c r="I116" s="59">
        <v>2.7</v>
      </c>
    </row>
    <row r="117" spans="1:9">
      <c r="A117" s="85" t="s">
        <v>46</v>
      </c>
      <c r="B117" s="59">
        <v>3.7</v>
      </c>
      <c r="C117" s="59">
        <v>1.2</v>
      </c>
      <c r="D117" s="59">
        <v>0.1</v>
      </c>
      <c r="E117" s="92" t="s">
        <v>308</v>
      </c>
      <c r="F117" s="92" t="s">
        <v>308</v>
      </c>
      <c r="G117" s="59">
        <v>0.1</v>
      </c>
      <c r="H117" s="59">
        <v>0.2</v>
      </c>
      <c r="I117" s="59">
        <v>2.2000000000000002</v>
      </c>
    </row>
    <row r="118" spans="1:9">
      <c r="A118" s="85" t="s">
        <v>47</v>
      </c>
      <c r="B118" s="59">
        <v>2.2000000000000002</v>
      </c>
      <c r="C118" s="59">
        <v>1.3</v>
      </c>
      <c r="D118" s="92" t="s">
        <v>308</v>
      </c>
      <c r="E118" s="92" t="s">
        <v>308</v>
      </c>
      <c r="F118" s="92" t="s">
        <v>308</v>
      </c>
      <c r="G118" s="59">
        <v>0.2</v>
      </c>
      <c r="H118" s="92" t="s">
        <v>308</v>
      </c>
      <c r="I118" s="59">
        <v>0.6</v>
      </c>
    </row>
    <row r="119" spans="1:9">
      <c r="A119" s="85" t="s">
        <v>48</v>
      </c>
      <c r="B119" s="59">
        <v>5.7</v>
      </c>
      <c r="C119" s="59">
        <v>2.2000000000000002</v>
      </c>
      <c r="D119" s="92" t="s">
        <v>308</v>
      </c>
      <c r="E119" s="92" t="s">
        <v>308</v>
      </c>
      <c r="F119" s="92" t="s">
        <v>308</v>
      </c>
      <c r="G119" s="59">
        <v>1</v>
      </c>
      <c r="H119" s="92" t="s">
        <v>308</v>
      </c>
      <c r="I119" s="59">
        <v>2.5</v>
      </c>
    </row>
    <row r="120" spans="1:9">
      <c r="A120" s="85" t="s">
        <v>49</v>
      </c>
      <c r="B120" s="59">
        <v>5.4</v>
      </c>
      <c r="C120" s="59">
        <v>1.9</v>
      </c>
      <c r="D120" s="92" t="s">
        <v>308</v>
      </c>
      <c r="E120" s="92" t="s">
        <v>308</v>
      </c>
      <c r="F120" s="92" t="s">
        <v>308</v>
      </c>
      <c r="G120" s="59">
        <v>0.3</v>
      </c>
      <c r="H120" s="92" t="s">
        <v>308</v>
      </c>
      <c r="I120" s="59">
        <v>3.2</v>
      </c>
    </row>
    <row r="121" spans="1:9">
      <c r="A121" s="85" t="s">
        <v>269</v>
      </c>
      <c r="B121" s="59">
        <v>8.3000000000000007</v>
      </c>
      <c r="C121" s="59">
        <v>2.2999999999999998</v>
      </c>
      <c r="D121" s="92" t="s">
        <v>308</v>
      </c>
      <c r="E121" s="92" t="s">
        <v>308</v>
      </c>
      <c r="F121" s="92" t="s">
        <v>308</v>
      </c>
      <c r="G121" s="59">
        <v>0.2</v>
      </c>
      <c r="H121" s="59">
        <v>0.2</v>
      </c>
      <c r="I121" s="59">
        <v>5.7</v>
      </c>
    </row>
    <row r="122" spans="1:9">
      <c r="A122" s="86" t="s">
        <v>305</v>
      </c>
      <c r="B122" s="60">
        <v>15.6</v>
      </c>
      <c r="C122" s="60">
        <v>8.5</v>
      </c>
      <c r="D122" s="120" t="s">
        <v>308</v>
      </c>
      <c r="E122" s="120" t="s">
        <v>308</v>
      </c>
      <c r="F122" s="120" t="s">
        <v>308</v>
      </c>
      <c r="G122" s="60">
        <v>0.9</v>
      </c>
      <c r="H122" s="120" t="s">
        <v>308</v>
      </c>
      <c r="I122" s="60">
        <v>6.3</v>
      </c>
    </row>
    <row r="123" spans="1:9">
      <c r="A123" s="29"/>
    </row>
  </sheetData>
  <mergeCells count="4">
    <mergeCell ref="A3:A5"/>
    <mergeCell ref="B3:B5"/>
    <mergeCell ref="C3:I3"/>
    <mergeCell ref="C4:I4"/>
  </mergeCells>
  <pageMargins left="0.78740157480314965" right="0.39370078740157483" top="0.39370078740157483" bottom="0.3937007874015748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dimension ref="A1:I112"/>
  <sheetViews>
    <sheetView workbookViewId="0">
      <selection activeCell="E118" sqref="E118"/>
    </sheetView>
  </sheetViews>
  <sheetFormatPr defaultRowHeight="15"/>
  <cols>
    <col min="1" max="1" width="15.85546875" customWidth="1"/>
  </cols>
  <sheetData>
    <row r="1" spans="1:9">
      <c r="A1" s="91"/>
      <c r="B1" s="44"/>
      <c r="C1" s="44"/>
      <c r="D1" s="44"/>
      <c r="E1" s="44"/>
      <c r="F1" s="44"/>
      <c r="G1" s="44"/>
      <c r="H1" s="44"/>
      <c r="I1" s="54" t="s">
        <v>104</v>
      </c>
    </row>
    <row r="2" spans="1:9">
      <c r="A2" s="44"/>
      <c r="B2" s="44"/>
      <c r="C2" s="44"/>
      <c r="D2" s="44"/>
      <c r="E2" s="44"/>
      <c r="F2" s="44"/>
      <c r="G2" s="44"/>
      <c r="H2" s="44"/>
      <c r="I2" s="128" t="s">
        <v>115</v>
      </c>
    </row>
    <row r="3" spans="1:9" ht="18.75" customHeight="1">
      <c r="A3" s="227"/>
      <c r="B3" s="176" t="s">
        <v>66</v>
      </c>
      <c r="C3" s="178" t="s">
        <v>19</v>
      </c>
      <c r="D3" s="176"/>
      <c r="E3" s="176"/>
      <c r="F3" s="176"/>
      <c r="G3" s="176"/>
      <c r="H3" s="176"/>
      <c r="I3" s="176"/>
    </row>
    <row r="4" spans="1:9" ht="21" customHeight="1">
      <c r="A4" s="228"/>
      <c r="B4" s="177"/>
      <c r="C4" s="178" t="s">
        <v>18</v>
      </c>
      <c r="D4" s="176"/>
      <c r="E4" s="176"/>
      <c r="F4" s="176"/>
      <c r="G4" s="176"/>
      <c r="H4" s="176"/>
      <c r="I4" s="179"/>
    </row>
    <row r="5" spans="1:9" ht="45">
      <c r="A5" s="229"/>
      <c r="B5" s="177"/>
      <c r="C5" s="55" t="s">
        <v>35</v>
      </c>
      <c r="D5" s="55" t="s">
        <v>67</v>
      </c>
      <c r="E5" s="55" t="s">
        <v>68</v>
      </c>
      <c r="F5" s="55" t="s">
        <v>69</v>
      </c>
      <c r="G5" s="55" t="s">
        <v>52</v>
      </c>
      <c r="H5" s="57" t="s">
        <v>50</v>
      </c>
      <c r="I5" s="57" t="s">
        <v>116</v>
      </c>
    </row>
    <row r="6" spans="1:9" ht="24.75" customHeight="1">
      <c r="A6" s="89" t="s">
        <v>77</v>
      </c>
      <c r="B6" s="59">
        <v>5054.8968000000004</v>
      </c>
      <c r="C6" s="59">
        <v>1249.5903000000001</v>
      </c>
      <c r="D6" s="59">
        <v>236.55070000000001</v>
      </c>
      <c r="E6" s="59">
        <v>34.264200000000002</v>
      </c>
      <c r="F6" s="59">
        <v>143.15010000000001</v>
      </c>
      <c r="G6" s="59">
        <v>224.40209999999999</v>
      </c>
      <c r="H6" s="59">
        <v>426.46359999999999</v>
      </c>
      <c r="I6" s="59">
        <v>2740.4757</v>
      </c>
    </row>
    <row r="7" spans="1:9" ht="15" customHeight="1">
      <c r="A7" s="85" t="s">
        <v>40</v>
      </c>
      <c r="B7" s="59">
        <v>2039.0109</v>
      </c>
      <c r="C7" s="59">
        <v>373.53359999999998</v>
      </c>
      <c r="D7" s="59">
        <v>61.974699999999999</v>
      </c>
      <c r="E7" s="59">
        <v>11.1112</v>
      </c>
      <c r="F7" s="59">
        <v>31.911899999999999</v>
      </c>
      <c r="G7" s="59">
        <v>55.9619</v>
      </c>
      <c r="H7" s="59">
        <v>323.15370000000001</v>
      </c>
      <c r="I7" s="59">
        <v>1181.364</v>
      </c>
    </row>
    <row r="8" spans="1:9">
      <c r="A8" s="85" t="s">
        <v>41</v>
      </c>
      <c r="B8" s="59">
        <v>569.42200000000003</v>
      </c>
      <c r="C8" s="59">
        <v>149.40520000000001</v>
      </c>
      <c r="D8" s="59">
        <v>40.222900000000003</v>
      </c>
      <c r="E8" s="59">
        <v>6.3156999999999996</v>
      </c>
      <c r="F8" s="59">
        <v>16.377500000000001</v>
      </c>
      <c r="G8" s="59">
        <v>35.827300000000001</v>
      </c>
      <c r="H8" s="59">
        <v>23.4724</v>
      </c>
      <c r="I8" s="59">
        <v>297.80090000000001</v>
      </c>
    </row>
    <row r="9" spans="1:9">
      <c r="A9" s="85" t="s">
        <v>42</v>
      </c>
      <c r="B9" s="59">
        <v>647.84670000000006</v>
      </c>
      <c r="C9" s="59">
        <v>197.97640000000001</v>
      </c>
      <c r="D9" s="59">
        <v>38.532600000000002</v>
      </c>
      <c r="E9" s="59">
        <v>5.3148999999999997</v>
      </c>
      <c r="F9" s="59">
        <v>20.2879</v>
      </c>
      <c r="G9" s="59">
        <v>47.2986</v>
      </c>
      <c r="H9" s="59">
        <v>28.676300000000001</v>
      </c>
      <c r="I9" s="59">
        <v>309.76010000000002</v>
      </c>
    </row>
    <row r="10" spans="1:9">
      <c r="A10" s="85" t="s">
        <v>43</v>
      </c>
      <c r="B10" s="59">
        <v>526.21799999999996</v>
      </c>
      <c r="C10" s="59">
        <v>177.1277</v>
      </c>
      <c r="D10" s="59">
        <v>25.5366</v>
      </c>
      <c r="E10" s="59">
        <v>1.7276</v>
      </c>
      <c r="F10" s="59">
        <v>22.2591</v>
      </c>
      <c r="G10" s="59">
        <v>24.098299999999998</v>
      </c>
      <c r="H10" s="59">
        <v>15.8711</v>
      </c>
      <c r="I10" s="59">
        <v>259.59769999999997</v>
      </c>
    </row>
    <row r="11" spans="1:9">
      <c r="A11" s="85" t="s">
        <v>44</v>
      </c>
      <c r="B11" s="59">
        <v>579.14639999999997</v>
      </c>
      <c r="C11" s="59">
        <v>172.8828</v>
      </c>
      <c r="D11" s="59">
        <v>49.909100000000002</v>
      </c>
      <c r="E11" s="59">
        <v>5.5045999999999999</v>
      </c>
      <c r="F11" s="59">
        <v>27.590900000000001</v>
      </c>
      <c r="G11" s="59">
        <v>29.321100000000001</v>
      </c>
      <c r="H11" s="59">
        <v>17.600899999999999</v>
      </c>
      <c r="I11" s="59">
        <v>276.33710000000002</v>
      </c>
    </row>
    <row r="12" spans="1:9">
      <c r="A12" s="85" t="s">
        <v>45</v>
      </c>
      <c r="B12" s="59">
        <v>201.1514</v>
      </c>
      <c r="C12" s="59">
        <v>52.149099999999997</v>
      </c>
      <c r="D12" s="59">
        <v>11.7958</v>
      </c>
      <c r="E12" s="59">
        <v>1.5242</v>
      </c>
      <c r="F12" s="59">
        <v>12.6881</v>
      </c>
      <c r="G12" s="59">
        <v>15.857699999999999</v>
      </c>
      <c r="H12" s="59">
        <v>5.7873000000000001</v>
      </c>
      <c r="I12" s="59">
        <v>101.34910000000001</v>
      </c>
    </row>
    <row r="13" spans="1:9">
      <c r="A13" s="85" t="s">
        <v>46</v>
      </c>
      <c r="B13" s="59">
        <v>49.414099999999998</v>
      </c>
      <c r="C13" s="59">
        <v>12.481999999999999</v>
      </c>
      <c r="D13" s="59">
        <v>1.7488999999999999</v>
      </c>
      <c r="E13" s="59">
        <v>0.26050000000000001</v>
      </c>
      <c r="F13" s="59">
        <v>1.7129000000000001</v>
      </c>
      <c r="G13" s="59">
        <v>1.1599999999999999</v>
      </c>
      <c r="H13" s="59">
        <v>3.2216</v>
      </c>
      <c r="I13" s="59">
        <v>28.828199999999999</v>
      </c>
    </row>
    <row r="14" spans="1:9">
      <c r="A14" s="85" t="s">
        <v>47</v>
      </c>
      <c r="B14" s="59">
        <v>28.0106</v>
      </c>
      <c r="C14" s="59">
        <v>8.1681000000000008</v>
      </c>
      <c r="D14" s="59">
        <v>0.86950000000000005</v>
      </c>
      <c r="E14" s="59" t="s">
        <v>308</v>
      </c>
      <c r="F14" s="59">
        <v>1.0631999999999999</v>
      </c>
      <c r="G14" s="59">
        <v>0.50970000000000004</v>
      </c>
      <c r="H14" s="59">
        <v>1.5887</v>
      </c>
      <c r="I14" s="59">
        <v>15.811500000000001</v>
      </c>
    </row>
    <row r="15" spans="1:9">
      <c r="A15" s="85" t="s">
        <v>48</v>
      </c>
      <c r="B15" s="59">
        <v>30.904299999999999</v>
      </c>
      <c r="C15" s="59">
        <v>6.99</v>
      </c>
      <c r="D15" s="59">
        <v>0.42309999999999998</v>
      </c>
      <c r="E15" s="59" t="s">
        <v>308</v>
      </c>
      <c r="F15" s="59">
        <v>5.3699999999999998E-2</v>
      </c>
      <c r="G15" s="59">
        <v>0.80259999999999998</v>
      </c>
      <c r="H15" s="59">
        <v>1.3123</v>
      </c>
      <c r="I15" s="59">
        <v>21.322600000000001</v>
      </c>
    </row>
    <row r="16" spans="1:9">
      <c r="A16" s="85" t="s">
        <v>49</v>
      </c>
      <c r="B16" s="59">
        <v>94.824100000000001</v>
      </c>
      <c r="C16" s="59">
        <v>18.360900000000001</v>
      </c>
      <c r="D16" s="59">
        <v>0.86499999999999999</v>
      </c>
      <c r="E16" s="59">
        <v>1.9776</v>
      </c>
      <c r="F16" s="59">
        <v>1.847</v>
      </c>
      <c r="G16" s="59">
        <v>6.6031000000000004</v>
      </c>
      <c r="H16" s="59">
        <v>2.3431999999999999</v>
      </c>
      <c r="I16" s="59">
        <v>62.827199999999998</v>
      </c>
    </row>
    <row r="17" spans="1:9">
      <c r="A17" s="85" t="s">
        <v>269</v>
      </c>
      <c r="B17" s="59">
        <v>123.90900000000001</v>
      </c>
      <c r="C17" s="59">
        <v>40.2883</v>
      </c>
      <c r="D17" s="59">
        <v>4.0849000000000002</v>
      </c>
      <c r="E17" s="59" t="s">
        <v>308</v>
      </c>
      <c r="F17" s="59">
        <v>4.7580999999999998</v>
      </c>
      <c r="G17" s="59">
        <v>1.7394000000000001</v>
      </c>
      <c r="H17" s="59">
        <v>2.1629</v>
      </c>
      <c r="I17" s="59">
        <v>70.875500000000002</v>
      </c>
    </row>
    <row r="18" spans="1:9">
      <c r="A18" s="85" t="s">
        <v>305</v>
      </c>
      <c r="B18" s="59">
        <v>164.97720000000001</v>
      </c>
      <c r="C18" s="59">
        <v>40.226300000000002</v>
      </c>
      <c r="D18" s="59">
        <v>0.5877</v>
      </c>
      <c r="E18" s="59">
        <v>0.52800000000000002</v>
      </c>
      <c r="F18" s="59">
        <v>2.5998999999999999</v>
      </c>
      <c r="G18" s="59">
        <v>5.2222</v>
      </c>
      <c r="H18" s="59">
        <v>1.2733000000000001</v>
      </c>
      <c r="I18" s="59">
        <v>114.5398</v>
      </c>
    </row>
    <row r="19" spans="1:9" s="13" customFormat="1" ht="34.5">
      <c r="A19" s="85" t="s">
        <v>309</v>
      </c>
      <c r="B19" s="59">
        <v>6.2E-2</v>
      </c>
      <c r="C19" s="59" t="s">
        <v>308</v>
      </c>
      <c r="D19" s="59" t="s">
        <v>308</v>
      </c>
      <c r="E19" s="59" t="s">
        <v>308</v>
      </c>
      <c r="F19" s="59" t="s">
        <v>308</v>
      </c>
      <c r="G19" s="59" t="s">
        <v>308</v>
      </c>
      <c r="H19" s="59" t="s">
        <v>308</v>
      </c>
      <c r="I19" s="59">
        <v>6.2E-2</v>
      </c>
    </row>
    <row r="20" spans="1:9">
      <c r="A20" s="85" t="s">
        <v>107</v>
      </c>
      <c r="B20" s="59">
        <v>646.9</v>
      </c>
      <c r="C20" s="59">
        <v>181</v>
      </c>
      <c r="D20" s="59">
        <v>22.2</v>
      </c>
      <c r="E20" s="59">
        <v>3.3</v>
      </c>
      <c r="F20" s="59">
        <v>16.2</v>
      </c>
      <c r="G20" s="59">
        <v>101.3</v>
      </c>
      <c r="H20" s="59">
        <v>6</v>
      </c>
      <c r="I20" s="59">
        <v>316.8</v>
      </c>
    </row>
    <row r="21" spans="1:9" ht="15.75" customHeight="1">
      <c r="A21" s="85" t="s">
        <v>40</v>
      </c>
      <c r="B21" s="59">
        <v>359</v>
      </c>
      <c r="C21" s="59">
        <v>74.400000000000006</v>
      </c>
      <c r="D21" s="59">
        <v>8.1</v>
      </c>
      <c r="E21" s="59">
        <v>1.8</v>
      </c>
      <c r="F21" s="59">
        <v>6.9</v>
      </c>
      <c r="G21" s="59">
        <v>28</v>
      </c>
      <c r="H21" s="59">
        <v>5.7</v>
      </c>
      <c r="I21" s="59">
        <v>234.2</v>
      </c>
    </row>
    <row r="22" spans="1:9" ht="15.75" customHeight="1">
      <c r="A22" s="85" t="s">
        <v>41</v>
      </c>
      <c r="B22" s="59">
        <v>62.3</v>
      </c>
      <c r="C22" s="59">
        <v>21.3</v>
      </c>
      <c r="D22" s="59">
        <v>2.1</v>
      </c>
      <c r="E22" s="59" t="s">
        <v>308</v>
      </c>
      <c r="F22" s="59">
        <v>1.4</v>
      </c>
      <c r="G22" s="59">
        <v>20</v>
      </c>
      <c r="H22" s="59">
        <v>0.2</v>
      </c>
      <c r="I22" s="59">
        <v>17.399999999999999</v>
      </c>
    </row>
    <row r="23" spans="1:9">
      <c r="A23" s="85" t="s">
        <v>42</v>
      </c>
      <c r="B23" s="59">
        <v>70.5</v>
      </c>
      <c r="C23" s="59">
        <v>33.4</v>
      </c>
      <c r="D23" s="59">
        <v>3.6</v>
      </c>
      <c r="E23" s="59" t="s">
        <v>308</v>
      </c>
      <c r="F23" s="59">
        <v>3.6</v>
      </c>
      <c r="G23" s="59">
        <v>14.6</v>
      </c>
      <c r="H23" s="59" t="s">
        <v>308</v>
      </c>
      <c r="I23" s="59">
        <v>15.3</v>
      </c>
    </row>
    <row r="24" spans="1:9" ht="15" customHeight="1">
      <c r="A24" s="85" t="s">
        <v>43</v>
      </c>
      <c r="B24" s="59">
        <v>39.4</v>
      </c>
      <c r="C24" s="59">
        <v>19.399999999999999</v>
      </c>
      <c r="D24" s="59">
        <v>4</v>
      </c>
      <c r="E24" s="59">
        <v>0.1</v>
      </c>
      <c r="F24" s="59">
        <v>1.6</v>
      </c>
      <c r="G24" s="59">
        <v>3.8</v>
      </c>
      <c r="H24" s="59">
        <v>0.1</v>
      </c>
      <c r="I24" s="59">
        <v>10.4</v>
      </c>
    </row>
    <row r="25" spans="1:9">
      <c r="A25" s="85" t="s">
        <v>44</v>
      </c>
      <c r="B25" s="59">
        <v>53.9</v>
      </c>
      <c r="C25" s="59">
        <v>21.4</v>
      </c>
      <c r="D25" s="59">
        <v>1.3</v>
      </c>
      <c r="E25" s="59">
        <v>0.8</v>
      </c>
      <c r="F25" s="59">
        <v>1.3</v>
      </c>
      <c r="G25" s="59">
        <v>14</v>
      </c>
      <c r="H25" s="59" t="s">
        <v>308</v>
      </c>
      <c r="I25" s="59">
        <v>15.2</v>
      </c>
    </row>
    <row r="26" spans="1:9">
      <c r="A26" s="85" t="s">
        <v>45</v>
      </c>
      <c r="B26" s="59">
        <v>26.4</v>
      </c>
      <c r="C26" s="59">
        <v>4.5</v>
      </c>
      <c r="D26" s="59">
        <v>2.6</v>
      </c>
      <c r="E26" s="59">
        <v>0.6</v>
      </c>
      <c r="F26" s="59">
        <v>0.3</v>
      </c>
      <c r="G26" s="59">
        <v>12</v>
      </c>
      <c r="H26" s="59" t="s">
        <v>308</v>
      </c>
      <c r="I26" s="59">
        <v>6.4</v>
      </c>
    </row>
    <row r="27" spans="1:9">
      <c r="A27" s="85" t="s">
        <v>46</v>
      </c>
      <c r="B27" s="59">
        <v>6.2</v>
      </c>
      <c r="C27" s="59">
        <v>2.2000000000000002</v>
      </c>
      <c r="D27" s="59">
        <v>0.5</v>
      </c>
      <c r="E27" s="59" t="s">
        <v>308</v>
      </c>
      <c r="F27" s="59">
        <v>0.3</v>
      </c>
      <c r="G27" s="59">
        <v>0.2</v>
      </c>
      <c r="H27" s="59" t="s">
        <v>308</v>
      </c>
      <c r="I27" s="59">
        <v>3</v>
      </c>
    </row>
    <row r="28" spans="1:9">
      <c r="A28" s="85" t="s">
        <v>47</v>
      </c>
      <c r="B28" s="59">
        <v>1.5</v>
      </c>
      <c r="C28" s="59">
        <v>0.5</v>
      </c>
      <c r="D28" s="59" t="s">
        <v>308</v>
      </c>
      <c r="E28" s="59" t="s">
        <v>308</v>
      </c>
      <c r="F28" s="59">
        <v>0.3</v>
      </c>
      <c r="G28" s="59" t="s">
        <v>308</v>
      </c>
      <c r="H28" s="59" t="s">
        <v>308</v>
      </c>
      <c r="I28" s="59">
        <v>0.8</v>
      </c>
    </row>
    <row r="29" spans="1:9">
      <c r="A29" s="85" t="s">
        <v>48</v>
      </c>
      <c r="B29" s="59">
        <v>0.5</v>
      </c>
      <c r="C29" s="59" t="s">
        <v>308</v>
      </c>
      <c r="D29" s="59" t="s">
        <v>308</v>
      </c>
      <c r="E29" s="59" t="s">
        <v>308</v>
      </c>
      <c r="F29" s="59" t="s">
        <v>308</v>
      </c>
      <c r="G29" s="59" t="s">
        <v>308</v>
      </c>
      <c r="H29" s="59" t="s">
        <v>308</v>
      </c>
      <c r="I29" s="59">
        <v>0.5</v>
      </c>
    </row>
    <row r="30" spans="1:9">
      <c r="A30" s="85" t="s">
        <v>49</v>
      </c>
      <c r="B30" s="59">
        <v>6.8</v>
      </c>
      <c r="C30" s="59">
        <v>0.5</v>
      </c>
      <c r="D30" s="59" t="s">
        <v>308</v>
      </c>
      <c r="E30" s="59" t="s">
        <v>308</v>
      </c>
      <c r="F30" s="59" t="s">
        <v>308</v>
      </c>
      <c r="G30" s="59">
        <v>4.7</v>
      </c>
      <c r="H30" s="59" t="s">
        <v>308</v>
      </c>
      <c r="I30" s="59">
        <v>1.6</v>
      </c>
    </row>
    <row r="31" spans="1:9">
      <c r="A31" s="85" t="s">
        <v>269</v>
      </c>
      <c r="B31" s="59">
        <v>11</v>
      </c>
      <c r="C31" s="59">
        <v>2</v>
      </c>
      <c r="D31" s="59" t="s">
        <v>308</v>
      </c>
      <c r="E31" s="59" t="s">
        <v>308</v>
      </c>
      <c r="F31" s="59">
        <v>0.5</v>
      </c>
      <c r="G31" s="59">
        <v>0.2</v>
      </c>
      <c r="H31" s="59" t="s">
        <v>308</v>
      </c>
      <c r="I31" s="59">
        <v>8.3000000000000007</v>
      </c>
    </row>
    <row r="32" spans="1:9">
      <c r="A32" s="85" t="s">
        <v>305</v>
      </c>
      <c r="B32" s="59">
        <v>9.1999999999999993</v>
      </c>
      <c r="C32" s="59">
        <v>1.5</v>
      </c>
      <c r="D32" s="59" t="s">
        <v>308</v>
      </c>
      <c r="E32" s="59" t="s">
        <v>308</v>
      </c>
      <c r="F32" s="59" t="s">
        <v>308</v>
      </c>
      <c r="G32" s="59">
        <v>3.8</v>
      </c>
      <c r="H32" s="59" t="s">
        <v>308</v>
      </c>
      <c r="I32" s="59">
        <v>3.9</v>
      </c>
    </row>
    <row r="33" spans="1:9">
      <c r="A33" s="85" t="s">
        <v>108</v>
      </c>
      <c r="B33" s="59">
        <v>393.6</v>
      </c>
      <c r="C33" s="59">
        <v>50.8</v>
      </c>
      <c r="D33" s="59">
        <v>8.5</v>
      </c>
      <c r="E33" s="59">
        <v>1</v>
      </c>
      <c r="F33" s="59">
        <v>1.7</v>
      </c>
      <c r="G33" s="59">
        <v>30.4</v>
      </c>
      <c r="H33" s="59">
        <v>47.2</v>
      </c>
      <c r="I33" s="59">
        <v>254.1</v>
      </c>
    </row>
    <row r="34" spans="1:9" ht="15.75" customHeight="1">
      <c r="A34" s="85" t="s">
        <v>40</v>
      </c>
      <c r="B34" s="59">
        <v>161.69999999999999</v>
      </c>
      <c r="C34" s="59">
        <v>18.899999999999999</v>
      </c>
      <c r="D34" s="59">
        <v>3.7</v>
      </c>
      <c r="E34" s="59">
        <v>0.1</v>
      </c>
      <c r="F34" s="59">
        <v>0.9</v>
      </c>
      <c r="G34" s="59">
        <v>9</v>
      </c>
      <c r="H34" s="59">
        <v>28.6</v>
      </c>
      <c r="I34" s="59">
        <v>100.5</v>
      </c>
    </row>
    <row r="35" spans="1:9">
      <c r="A35" s="85" t="s">
        <v>41</v>
      </c>
      <c r="B35" s="59">
        <v>62</v>
      </c>
      <c r="C35" s="59">
        <v>4.8</v>
      </c>
      <c r="D35" s="59">
        <v>0.7</v>
      </c>
      <c r="E35" s="59">
        <v>0.9</v>
      </c>
      <c r="F35" s="59">
        <v>0.3</v>
      </c>
      <c r="G35" s="59">
        <v>2.2999999999999998</v>
      </c>
      <c r="H35" s="59">
        <v>5.3</v>
      </c>
      <c r="I35" s="59">
        <v>47.7</v>
      </c>
    </row>
    <row r="36" spans="1:9">
      <c r="A36" s="85" t="s">
        <v>42</v>
      </c>
      <c r="B36" s="59">
        <v>43.7</v>
      </c>
      <c r="C36" s="59">
        <v>5.3</v>
      </c>
      <c r="D36" s="59">
        <v>0.1</v>
      </c>
      <c r="E36" s="59">
        <v>0.1</v>
      </c>
      <c r="F36" s="59" t="s">
        <v>308</v>
      </c>
      <c r="G36" s="59">
        <v>17</v>
      </c>
      <c r="H36" s="59">
        <v>3.7</v>
      </c>
      <c r="I36" s="59">
        <v>17.5</v>
      </c>
    </row>
    <row r="37" spans="1:9">
      <c r="A37" s="85" t="s">
        <v>43</v>
      </c>
      <c r="B37" s="59">
        <v>32.700000000000003</v>
      </c>
      <c r="C37" s="59">
        <v>4.8</v>
      </c>
      <c r="D37" s="59">
        <v>1.4</v>
      </c>
      <c r="E37" s="59" t="s">
        <v>308</v>
      </c>
      <c r="F37" s="59">
        <v>0.3</v>
      </c>
      <c r="G37" s="59">
        <v>1</v>
      </c>
      <c r="H37" s="59">
        <v>3.2</v>
      </c>
      <c r="I37" s="59">
        <v>22</v>
      </c>
    </row>
    <row r="38" spans="1:9">
      <c r="A38" s="85" t="s">
        <v>44</v>
      </c>
      <c r="B38" s="59">
        <v>34.5</v>
      </c>
      <c r="C38" s="59">
        <v>4.4000000000000004</v>
      </c>
      <c r="D38" s="59">
        <v>2.2999999999999998</v>
      </c>
      <c r="E38" s="59" t="s">
        <v>308</v>
      </c>
      <c r="F38" s="59">
        <v>0.1</v>
      </c>
      <c r="G38" s="59">
        <v>0.7</v>
      </c>
      <c r="H38" s="59">
        <v>2.8</v>
      </c>
      <c r="I38" s="59">
        <v>24.2</v>
      </c>
    </row>
    <row r="39" spans="1:9">
      <c r="A39" s="85" t="s">
        <v>45</v>
      </c>
      <c r="B39" s="59">
        <v>19.100000000000001</v>
      </c>
      <c r="C39" s="59">
        <v>3.1</v>
      </c>
      <c r="D39" s="59">
        <v>0.2</v>
      </c>
      <c r="E39" s="59" t="s">
        <v>308</v>
      </c>
      <c r="F39" s="59" t="s">
        <v>308</v>
      </c>
      <c r="G39" s="59" t="s">
        <v>308</v>
      </c>
      <c r="H39" s="59">
        <v>1.1000000000000001</v>
      </c>
      <c r="I39" s="59">
        <v>14.7</v>
      </c>
    </row>
    <row r="40" spans="1:9">
      <c r="A40" s="85" t="s">
        <v>46</v>
      </c>
      <c r="B40" s="59">
        <v>5.4</v>
      </c>
      <c r="C40" s="59">
        <v>1.2</v>
      </c>
      <c r="D40" s="59" t="s">
        <v>308</v>
      </c>
      <c r="E40" s="59" t="s">
        <v>308</v>
      </c>
      <c r="F40" s="59" t="s">
        <v>308</v>
      </c>
      <c r="G40" s="59" t="s">
        <v>308</v>
      </c>
      <c r="H40" s="59">
        <v>0.7</v>
      </c>
      <c r="I40" s="59">
        <v>3.5</v>
      </c>
    </row>
    <row r="41" spans="1:9">
      <c r="A41" s="85" t="s">
        <v>47</v>
      </c>
      <c r="B41" s="59">
        <v>3.1</v>
      </c>
      <c r="C41" s="59">
        <v>0.4</v>
      </c>
      <c r="D41" s="59">
        <v>0.1</v>
      </c>
      <c r="E41" s="59" t="s">
        <v>308</v>
      </c>
      <c r="F41" s="59" t="s">
        <v>308</v>
      </c>
      <c r="G41" s="59">
        <v>0.1</v>
      </c>
      <c r="H41" s="59">
        <v>0.2</v>
      </c>
      <c r="I41" s="59">
        <v>2.2999999999999998</v>
      </c>
    </row>
    <row r="42" spans="1:9">
      <c r="A42" s="85" t="s">
        <v>48</v>
      </c>
      <c r="B42" s="59">
        <v>3.3</v>
      </c>
      <c r="C42" s="59">
        <v>0.2</v>
      </c>
      <c r="D42" s="59" t="s">
        <v>308</v>
      </c>
      <c r="E42" s="59" t="s">
        <v>308</v>
      </c>
      <c r="F42" s="59" t="s">
        <v>308</v>
      </c>
      <c r="G42" s="59">
        <v>0.1</v>
      </c>
      <c r="H42" s="59">
        <v>0.4</v>
      </c>
      <c r="I42" s="59">
        <v>2.6</v>
      </c>
    </row>
    <row r="43" spans="1:9">
      <c r="A43" s="85" t="s">
        <v>49</v>
      </c>
      <c r="B43" s="59">
        <v>6.6</v>
      </c>
      <c r="C43" s="59">
        <v>1.3</v>
      </c>
      <c r="D43" s="59" t="s">
        <v>308</v>
      </c>
      <c r="E43" s="59" t="s">
        <v>308</v>
      </c>
      <c r="F43" s="59" t="s">
        <v>308</v>
      </c>
      <c r="G43" s="59" t="s">
        <v>308</v>
      </c>
      <c r="H43" s="59">
        <v>0.6</v>
      </c>
      <c r="I43" s="59">
        <v>4.5999999999999996</v>
      </c>
    </row>
    <row r="44" spans="1:9">
      <c r="A44" s="85" t="s">
        <v>269</v>
      </c>
      <c r="B44" s="59">
        <v>9.4</v>
      </c>
      <c r="C44" s="59">
        <v>3.8</v>
      </c>
      <c r="D44" s="59" t="s">
        <v>308</v>
      </c>
      <c r="E44" s="59" t="s">
        <v>308</v>
      </c>
      <c r="F44" s="59" t="s">
        <v>308</v>
      </c>
      <c r="G44" s="59">
        <v>0.1</v>
      </c>
      <c r="H44" s="59">
        <v>0.3</v>
      </c>
      <c r="I44" s="59">
        <v>5.2</v>
      </c>
    </row>
    <row r="45" spans="1:9">
      <c r="A45" s="85" t="s">
        <v>305</v>
      </c>
      <c r="B45" s="59">
        <v>12.1</v>
      </c>
      <c r="C45" s="59">
        <v>2.6</v>
      </c>
      <c r="D45" s="59" t="s">
        <v>308</v>
      </c>
      <c r="E45" s="59" t="s">
        <v>308</v>
      </c>
      <c r="F45" s="59" t="s">
        <v>308</v>
      </c>
      <c r="G45" s="59" t="s">
        <v>308</v>
      </c>
      <c r="H45" s="59">
        <v>0.2</v>
      </c>
      <c r="I45" s="59">
        <v>9.3000000000000007</v>
      </c>
    </row>
    <row r="46" spans="1:9" ht="23.25">
      <c r="A46" s="85" t="s">
        <v>109</v>
      </c>
      <c r="B46" s="59">
        <v>1253.9000000000001</v>
      </c>
      <c r="C46" s="59">
        <v>379.3</v>
      </c>
      <c r="D46" s="59">
        <v>89.9</v>
      </c>
      <c r="E46" s="59">
        <v>8.9</v>
      </c>
      <c r="F46" s="59">
        <v>36.5</v>
      </c>
      <c r="G46" s="59">
        <v>22.4</v>
      </c>
      <c r="H46" s="59">
        <v>74.8</v>
      </c>
      <c r="I46" s="59">
        <v>642</v>
      </c>
    </row>
    <row r="47" spans="1:9" ht="15.75" customHeight="1">
      <c r="A47" s="85" t="s">
        <v>40</v>
      </c>
      <c r="B47" s="59">
        <v>431.7</v>
      </c>
      <c r="C47" s="59">
        <v>91</v>
      </c>
      <c r="D47" s="59">
        <v>30.9</v>
      </c>
      <c r="E47" s="59">
        <v>3.2</v>
      </c>
      <c r="F47" s="59">
        <v>7.9</v>
      </c>
      <c r="G47" s="59">
        <v>3.7</v>
      </c>
      <c r="H47" s="59">
        <v>57.5</v>
      </c>
      <c r="I47" s="59">
        <v>237.4</v>
      </c>
    </row>
    <row r="48" spans="1:9">
      <c r="A48" s="85" t="s">
        <v>41</v>
      </c>
      <c r="B48" s="59">
        <v>127.1</v>
      </c>
      <c r="C48" s="59">
        <v>46.2</v>
      </c>
      <c r="D48" s="59">
        <v>13.6</v>
      </c>
      <c r="E48" s="59">
        <v>2.1</v>
      </c>
      <c r="F48" s="59">
        <v>4.8</v>
      </c>
      <c r="G48" s="59">
        <v>2.2999999999999998</v>
      </c>
      <c r="H48" s="59">
        <v>1.9</v>
      </c>
      <c r="I48" s="59">
        <v>56.1</v>
      </c>
    </row>
    <row r="49" spans="1:9">
      <c r="A49" s="85" t="s">
        <v>42</v>
      </c>
      <c r="B49" s="59">
        <v>163.5</v>
      </c>
      <c r="C49" s="59">
        <v>54.1</v>
      </c>
      <c r="D49" s="59">
        <v>14.3</v>
      </c>
      <c r="E49" s="59">
        <v>1.5</v>
      </c>
      <c r="F49" s="59">
        <v>5.4</v>
      </c>
      <c r="G49" s="59">
        <v>3.1</v>
      </c>
      <c r="H49" s="59">
        <v>5.7</v>
      </c>
      <c r="I49" s="59">
        <v>79.400000000000006</v>
      </c>
    </row>
    <row r="50" spans="1:9">
      <c r="A50" s="85" t="s">
        <v>43</v>
      </c>
      <c r="B50" s="59">
        <v>175.6</v>
      </c>
      <c r="C50" s="59">
        <v>73.2</v>
      </c>
      <c r="D50" s="59">
        <v>8.1999999999999993</v>
      </c>
      <c r="E50" s="59">
        <v>0.8</v>
      </c>
      <c r="F50" s="59">
        <v>7.4</v>
      </c>
      <c r="G50" s="59">
        <v>3.5</v>
      </c>
      <c r="H50" s="59">
        <v>4.5999999999999996</v>
      </c>
      <c r="I50" s="59">
        <v>77.8</v>
      </c>
    </row>
    <row r="51" spans="1:9">
      <c r="A51" s="85" t="s">
        <v>44</v>
      </c>
      <c r="B51" s="59">
        <v>154.4</v>
      </c>
      <c r="C51" s="59">
        <v>51.6</v>
      </c>
      <c r="D51" s="59">
        <v>14.7</v>
      </c>
      <c r="E51" s="59">
        <v>0.5</v>
      </c>
      <c r="F51" s="59">
        <v>6.7</v>
      </c>
      <c r="G51" s="59">
        <v>5.4</v>
      </c>
      <c r="H51" s="59">
        <v>3.1</v>
      </c>
      <c r="I51" s="59">
        <v>72.3</v>
      </c>
    </row>
    <row r="52" spans="1:9">
      <c r="A52" s="85" t="s">
        <v>45</v>
      </c>
      <c r="B52" s="59">
        <v>40.4</v>
      </c>
      <c r="C52" s="59">
        <v>12</v>
      </c>
      <c r="D52" s="59">
        <v>5.5</v>
      </c>
      <c r="E52" s="59">
        <v>0.2</v>
      </c>
      <c r="F52" s="59">
        <v>2</v>
      </c>
      <c r="G52" s="59">
        <v>1</v>
      </c>
      <c r="H52" s="59">
        <v>0.5</v>
      </c>
      <c r="I52" s="59">
        <v>19.2</v>
      </c>
    </row>
    <row r="53" spans="1:9">
      <c r="A53" s="85" t="s">
        <v>46</v>
      </c>
      <c r="B53" s="59">
        <v>8.4</v>
      </c>
      <c r="C53" s="59">
        <v>3.2</v>
      </c>
      <c r="D53" s="59">
        <v>0.6</v>
      </c>
      <c r="E53" s="59" t="s">
        <v>308</v>
      </c>
      <c r="F53" s="59">
        <v>0.2</v>
      </c>
      <c r="G53" s="59">
        <v>0.3</v>
      </c>
      <c r="H53" s="59">
        <v>0.4</v>
      </c>
      <c r="I53" s="59">
        <v>3.6</v>
      </c>
    </row>
    <row r="54" spans="1:9">
      <c r="A54" s="85" t="s">
        <v>47</v>
      </c>
      <c r="B54" s="59">
        <v>5.9</v>
      </c>
      <c r="C54" s="59">
        <v>3.3</v>
      </c>
      <c r="D54" s="59">
        <v>0.3</v>
      </c>
      <c r="E54" s="59" t="s">
        <v>308</v>
      </c>
      <c r="F54" s="59">
        <v>0.4</v>
      </c>
      <c r="G54" s="59">
        <v>0.2</v>
      </c>
      <c r="H54" s="59">
        <v>0.1</v>
      </c>
      <c r="I54" s="59">
        <v>1.6</v>
      </c>
    </row>
    <row r="55" spans="1:9">
      <c r="A55" s="85" t="s">
        <v>48</v>
      </c>
      <c r="B55" s="59">
        <v>8.8000000000000007</v>
      </c>
      <c r="C55" s="59">
        <v>3.3</v>
      </c>
      <c r="D55" s="59">
        <v>0.3</v>
      </c>
      <c r="E55" s="59" t="s">
        <v>308</v>
      </c>
      <c r="F55" s="59">
        <v>0.1</v>
      </c>
      <c r="G55" s="59">
        <v>0.6</v>
      </c>
      <c r="H55" s="59">
        <v>0.1</v>
      </c>
      <c r="I55" s="59">
        <v>4.4000000000000004</v>
      </c>
    </row>
    <row r="56" spans="1:9">
      <c r="A56" s="85" t="s">
        <v>49</v>
      </c>
      <c r="B56" s="59">
        <v>43.9</v>
      </c>
      <c r="C56" s="59">
        <v>6.7</v>
      </c>
      <c r="D56" s="59">
        <v>0.7</v>
      </c>
      <c r="E56" s="59" t="s">
        <v>308</v>
      </c>
      <c r="F56" s="59">
        <v>0.4</v>
      </c>
      <c r="G56" s="59">
        <v>1.2</v>
      </c>
      <c r="H56" s="59">
        <v>0.6</v>
      </c>
      <c r="I56" s="59">
        <v>34.299999999999997</v>
      </c>
    </row>
    <row r="57" spans="1:9">
      <c r="A57" s="85" t="s">
        <v>269</v>
      </c>
      <c r="B57" s="59">
        <v>37.6</v>
      </c>
      <c r="C57" s="59">
        <v>15.3</v>
      </c>
      <c r="D57" s="59">
        <v>0.5</v>
      </c>
      <c r="E57" s="59" t="s">
        <v>308</v>
      </c>
      <c r="F57" s="59">
        <v>0.6</v>
      </c>
      <c r="G57" s="59">
        <v>0.1</v>
      </c>
      <c r="H57" s="59">
        <v>0.1</v>
      </c>
      <c r="I57" s="59">
        <v>20.9</v>
      </c>
    </row>
    <row r="58" spans="1:9">
      <c r="A58" s="85" t="s">
        <v>305</v>
      </c>
      <c r="B58" s="59">
        <v>56.7</v>
      </c>
      <c r="C58" s="59">
        <v>19.3</v>
      </c>
      <c r="D58" s="59">
        <v>0.1</v>
      </c>
      <c r="E58" s="59">
        <v>0.5</v>
      </c>
      <c r="F58" s="59">
        <v>0.7</v>
      </c>
      <c r="G58" s="59">
        <v>0.9</v>
      </c>
      <c r="H58" s="59">
        <v>0.1</v>
      </c>
      <c r="I58" s="59">
        <v>35</v>
      </c>
    </row>
    <row r="59" spans="1:9" ht="15.75" customHeight="1">
      <c r="A59" s="85" t="s">
        <v>110</v>
      </c>
      <c r="B59" s="59">
        <v>591.70000000000005</v>
      </c>
      <c r="C59" s="59">
        <v>186.7</v>
      </c>
      <c r="D59" s="59">
        <v>2.4</v>
      </c>
      <c r="E59" s="59">
        <v>1.5</v>
      </c>
      <c r="F59" s="59">
        <v>20.9</v>
      </c>
      <c r="G59" s="59">
        <v>12.5</v>
      </c>
      <c r="H59" s="59">
        <v>89.3</v>
      </c>
      <c r="I59" s="59">
        <v>278.5</v>
      </c>
    </row>
    <row r="60" spans="1:9" ht="13.5" customHeight="1">
      <c r="A60" s="85" t="s">
        <v>40</v>
      </c>
      <c r="B60" s="59">
        <v>214.8</v>
      </c>
      <c r="C60" s="59">
        <v>40.799999999999997</v>
      </c>
      <c r="D60" s="59">
        <v>0.1</v>
      </c>
      <c r="E60" s="59">
        <v>0.3</v>
      </c>
      <c r="F60" s="59">
        <v>4.8</v>
      </c>
      <c r="G60" s="59">
        <v>2.7</v>
      </c>
      <c r="H60" s="59">
        <v>74.5</v>
      </c>
      <c r="I60" s="59">
        <v>91.6</v>
      </c>
    </row>
    <row r="61" spans="1:9">
      <c r="A61" s="85" t="s">
        <v>41</v>
      </c>
      <c r="B61" s="59">
        <v>71.099999999999994</v>
      </c>
      <c r="C61" s="59">
        <v>20</v>
      </c>
      <c r="D61" s="59">
        <v>0.4</v>
      </c>
      <c r="E61" s="59">
        <v>0.3</v>
      </c>
      <c r="F61" s="59">
        <v>2.1</v>
      </c>
      <c r="G61" s="59">
        <v>1.2</v>
      </c>
      <c r="H61" s="59">
        <v>5</v>
      </c>
      <c r="I61" s="59">
        <v>42</v>
      </c>
    </row>
    <row r="62" spans="1:9">
      <c r="A62" s="85" t="s">
        <v>42</v>
      </c>
      <c r="B62" s="59">
        <v>90.3</v>
      </c>
      <c r="C62" s="59">
        <v>39.700000000000003</v>
      </c>
      <c r="D62" s="59">
        <v>0.6</v>
      </c>
      <c r="E62" s="59">
        <v>0.4</v>
      </c>
      <c r="F62" s="59">
        <v>1.8</v>
      </c>
      <c r="G62" s="59">
        <v>1.8</v>
      </c>
      <c r="H62" s="59">
        <v>4.4000000000000004</v>
      </c>
      <c r="I62" s="59">
        <v>41.7</v>
      </c>
    </row>
    <row r="63" spans="1:9">
      <c r="A63" s="85" t="s">
        <v>43</v>
      </c>
      <c r="B63" s="59">
        <v>72.2</v>
      </c>
      <c r="C63" s="59">
        <v>31</v>
      </c>
      <c r="D63" s="59">
        <v>1</v>
      </c>
      <c r="E63" s="59">
        <v>0.2</v>
      </c>
      <c r="F63" s="59">
        <v>2.4</v>
      </c>
      <c r="G63" s="59">
        <v>4.0999999999999996</v>
      </c>
      <c r="H63" s="59">
        <v>1</v>
      </c>
      <c r="I63" s="59">
        <v>32.6</v>
      </c>
    </row>
    <row r="64" spans="1:9">
      <c r="A64" s="85" t="s">
        <v>44</v>
      </c>
      <c r="B64" s="59">
        <v>82.4</v>
      </c>
      <c r="C64" s="59">
        <v>33.299999999999997</v>
      </c>
      <c r="D64" s="59">
        <v>0.3</v>
      </c>
      <c r="E64" s="59">
        <v>0.1</v>
      </c>
      <c r="F64" s="59">
        <v>5.0999999999999996</v>
      </c>
      <c r="G64" s="59">
        <v>1.3</v>
      </c>
      <c r="H64" s="59">
        <v>1.4</v>
      </c>
      <c r="I64" s="59">
        <v>40.9</v>
      </c>
    </row>
    <row r="65" spans="1:9">
      <c r="A65" s="85" t="s">
        <v>45</v>
      </c>
      <c r="B65" s="59">
        <v>38.1</v>
      </c>
      <c r="C65" s="59">
        <v>12.7</v>
      </c>
      <c r="D65" s="59" t="s">
        <v>308</v>
      </c>
      <c r="E65" s="59" t="s">
        <v>308</v>
      </c>
      <c r="F65" s="59">
        <v>4.3</v>
      </c>
      <c r="G65" s="59">
        <v>0.9</v>
      </c>
      <c r="H65" s="59">
        <v>1.4</v>
      </c>
      <c r="I65" s="59">
        <v>18.7</v>
      </c>
    </row>
    <row r="66" spans="1:9">
      <c r="A66" s="85" t="s">
        <v>46</v>
      </c>
      <c r="B66" s="59">
        <v>4.2</v>
      </c>
      <c r="C66" s="59">
        <v>1.7</v>
      </c>
      <c r="D66" s="59" t="s">
        <v>308</v>
      </c>
      <c r="E66" s="59" t="s">
        <v>308</v>
      </c>
      <c r="F66" s="59">
        <v>0.1</v>
      </c>
      <c r="G66" s="59" t="s">
        <v>308</v>
      </c>
      <c r="H66" s="59">
        <v>0.1</v>
      </c>
      <c r="I66" s="59">
        <v>2.2000000000000002</v>
      </c>
    </row>
    <row r="67" spans="1:9">
      <c r="A67" s="85" t="s">
        <v>47</v>
      </c>
      <c r="B67" s="59">
        <v>2.2999999999999998</v>
      </c>
      <c r="C67" s="59">
        <v>0.2</v>
      </c>
      <c r="D67" s="59" t="s">
        <v>308</v>
      </c>
      <c r="E67" s="59" t="s">
        <v>308</v>
      </c>
      <c r="F67" s="59">
        <v>0.2</v>
      </c>
      <c r="G67" s="59" t="s">
        <v>308</v>
      </c>
      <c r="H67" s="59">
        <v>0.2</v>
      </c>
      <c r="I67" s="59">
        <v>1.7</v>
      </c>
    </row>
    <row r="68" spans="1:9">
      <c r="A68" s="85" t="s">
        <v>48</v>
      </c>
      <c r="B68" s="59">
        <v>1.2</v>
      </c>
      <c r="C68" s="59">
        <v>0.6</v>
      </c>
      <c r="D68" s="59" t="s">
        <v>308</v>
      </c>
      <c r="E68" s="59" t="s">
        <v>308</v>
      </c>
      <c r="F68" s="59" t="s">
        <v>308</v>
      </c>
      <c r="G68" s="59">
        <v>0.1</v>
      </c>
      <c r="H68" s="59">
        <v>0.3</v>
      </c>
      <c r="I68" s="59">
        <v>0.3</v>
      </c>
    </row>
    <row r="69" spans="1:9">
      <c r="A69" s="85" t="s">
        <v>49</v>
      </c>
      <c r="B69" s="59">
        <v>3.1</v>
      </c>
      <c r="C69" s="59">
        <v>0.4</v>
      </c>
      <c r="D69" s="59" t="s">
        <v>308</v>
      </c>
      <c r="E69" s="59">
        <v>0.2</v>
      </c>
      <c r="F69" s="59" t="s">
        <v>308</v>
      </c>
      <c r="G69" s="59" t="s">
        <v>308</v>
      </c>
      <c r="H69" s="59">
        <v>0.2</v>
      </c>
      <c r="I69" s="59">
        <v>2.2000000000000002</v>
      </c>
    </row>
    <row r="70" spans="1:9">
      <c r="A70" s="85" t="s">
        <v>269</v>
      </c>
      <c r="B70" s="59">
        <v>5.3</v>
      </c>
      <c r="C70" s="59">
        <v>2.9</v>
      </c>
      <c r="D70" s="59" t="s">
        <v>308</v>
      </c>
      <c r="E70" s="59" t="s">
        <v>308</v>
      </c>
      <c r="F70" s="59" t="s">
        <v>308</v>
      </c>
      <c r="G70" s="59">
        <v>0.1</v>
      </c>
      <c r="H70" s="59">
        <v>0.5</v>
      </c>
      <c r="I70" s="59">
        <v>1.8</v>
      </c>
    </row>
    <row r="71" spans="1:9" ht="15" customHeight="1">
      <c r="A71" s="85" t="s">
        <v>305</v>
      </c>
      <c r="B71" s="59">
        <v>6.9</v>
      </c>
      <c r="C71" s="59">
        <v>3.5</v>
      </c>
      <c r="D71" s="59" t="s">
        <v>308</v>
      </c>
      <c r="E71" s="59" t="s">
        <v>308</v>
      </c>
      <c r="F71" s="59" t="s">
        <v>308</v>
      </c>
      <c r="G71" s="59">
        <v>0.3</v>
      </c>
      <c r="H71" s="59">
        <v>0.2</v>
      </c>
      <c r="I71" s="59">
        <v>2.8</v>
      </c>
    </row>
    <row r="72" spans="1:9">
      <c r="A72" s="85" t="s">
        <v>111</v>
      </c>
      <c r="B72" s="59">
        <v>573</v>
      </c>
      <c r="C72" s="59">
        <v>90.1</v>
      </c>
      <c r="D72" s="59">
        <v>32.799999999999997</v>
      </c>
      <c r="E72" s="59">
        <v>11.7</v>
      </c>
      <c r="F72" s="59">
        <v>35.9</v>
      </c>
      <c r="G72" s="59">
        <v>9.1999999999999993</v>
      </c>
      <c r="H72" s="59">
        <v>81.2</v>
      </c>
      <c r="I72" s="59">
        <v>312.10000000000002</v>
      </c>
    </row>
    <row r="73" spans="1:9" ht="16.5" customHeight="1">
      <c r="A73" s="85" t="s">
        <v>40</v>
      </c>
      <c r="B73" s="59">
        <v>194.3</v>
      </c>
      <c r="C73" s="59">
        <v>25.9</v>
      </c>
      <c r="D73" s="59">
        <v>5</v>
      </c>
      <c r="E73" s="59">
        <v>3</v>
      </c>
      <c r="F73" s="59">
        <v>5.5</v>
      </c>
      <c r="G73" s="59">
        <v>0.6</v>
      </c>
      <c r="H73" s="59">
        <v>62</v>
      </c>
      <c r="I73" s="59">
        <v>92.3</v>
      </c>
    </row>
    <row r="74" spans="1:9">
      <c r="A74" s="85" t="s">
        <v>41</v>
      </c>
      <c r="B74" s="59">
        <v>52.2</v>
      </c>
      <c r="C74" s="59">
        <v>6.6</v>
      </c>
      <c r="D74" s="59">
        <v>7.3</v>
      </c>
      <c r="E74" s="59">
        <v>1.1000000000000001</v>
      </c>
      <c r="F74" s="59">
        <v>4.2</v>
      </c>
      <c r="G74" s="59">
        <v>0.7</v>
      </c>
      <c r="H74" s="59">
        <v>3.9</v>
      </c>
      <c r="I74" s="59">
        <v>28.4</v>
      </c>
    </row>
    <row r="75" spans="1:9">
      <c r="A75" s="85" t="s">
        <v>42</v>
      </c>
      <c r="B75" s="59">
        <v>69</v>
      </c>
      <c r="C75" s="59">
        <v>12.7</v>
      </c>
      <c r="D75" s="59">
        <v>6.5</v>
      </c>
      <c r="E75" s="59">
        <v>1.7</v>
      </c>
      <c r="F75" s="59">
        <v>3.4</v>
      </c>
      <c r="G75" s="59">
        <v>0.6</v>
      </c>
      <c r="H75" s="59">
        <v>2.9</v>
      </c>
      <c r="I75" s="59">
        <v>41.2</v>
      </c>
    </row>
    <row r="76" spans="1:9">
      <c r="A76" s="85" t="s">
        <v>43</v>
      </c>
      <c r="B76" s="59">
        <v>72.8</v>
      </c>
      <c r="C76" s="59">
        <v>9.4</v>
      </c>
      <c r="D76" s="59">
        <v>6.2</v>
      </c>
      <c r="E76" s="59">
        <v>0.2</v>
      </c>
      <c r="F76" s="59">
        <v>6.7</v>
      </c>
      <c r="G76" s="59">
        <v>4.9000000000000004</v>
      </c>
      <c r="H76" s="59">
        <v>3.6</v>
      </c>
      <c r="I76" s="59">
        <v>41.8</v>
      </c>
    </row>
    <row r="77" spans="1:9">
      <c r="A77" s="85" t="s">
        <v>44</v>
      </c>
      <c r="B77" s="59">
        <v>88</v>
      </c>
      <c r="C77" s="59">
        <v>17.600000000000001</v>
      </c>
      <c r="D77" s="59">
        <v>5.6</v>
      </c>
      <c r="E77" s="59">
        <v>3.4</v>
      </c>
      <c r="F77" s="59">
        <v>9.5</v>
      </c>
      <c r="G77" s="59">
        <v>1.5</v>
      </c>
      <c r="H77" s="59">
        <v>6</v>
      </c>
      <c r="I77" s="59">
        <v>44.3</v>
      </c>
    </row>
    <row r="78" spans="1:9">
      <c r="A78" s="85" t="s">
        <v>45</v>
      </c>
      <c r="B78" s="59">
        <v>23.8</v>
      </c>
      <c r="C78" s="59">
        <v>4.5</v>
      </c>
      <c r="D78" s="59">
        <v>0.8</v>
      </c>
      <c r="E78" s="59">
        <v>0.7</v>
      </c>
      <c r="F78" s="59">
        <v>3.1</v>
      </c>
      <c r="G78" s="59">
        <v>0.7</v>
      </c>
      <c r="H78" s="59">
        <v>1.2</v>
      </c>
      <c r="I78" s="59">
        <v>12.8</v>
      </c>
    </row>
    <row r="79" spans="1:9">
      <c r="A79" s="85" t="s">
        <v>46</v>
      </c>
      <c r="B79" s="59">
        <v>2.8</v>
      </c>
      <c r="C79" s="59">
        <v>0.4</v>
      </c>
      <c r="D79" s="59">
        <v>0.2</v>
      </c>
      <c r="E79" s="59" t="s">
        <v>308</v>
      </c>
      <c r="F79" s="59">
        <v>0.2</v>
      </c>
      <c r="G79" s="59" t="s">
        <v>308</v>
      </c>
      <c r="H79" s="59">
        <v>0.4</v>
      </c>
      <c r="I79" s="59">
        <v>1.6</v>
      </c>
    </row>
    <row r="80" spans="1:9">
      <c r="A80" s="85" t="s">
        <v>47</v>
      </c>
      <c r="B80" s="59">
        <v>2.1</v>
      </c>
      <c r="C80" s="59">
        <v>0.7</v>
      </c>
      <c r="D80" s="59">
        <v>0.4</v>
      </c>
      <c r="E80" s="59" t="s">
        <v>308</v>
      </c>
      <c r="F80" s="59" t="s">
        <v>308</v>
      </c>
      <c r="G80" s="59" t="s">
        <v>308</v>
      </c>
      <c r="H80" s="59">
        <v>0.2</v>
      </c>
      <c r="I80" s="59">
        <v>0.8</v>
      </c>
    </row>
    <row r="81" spans="1:9">
      <c r="A81" s="85" t="s">
        <v>48</v>
      </c>
      <c r="B81" s="59">
        <v>3.1</v>
      </c>
      <c r="C81" s="59">
        <v>0.6</v>
      </c>
      <c r="D81" s="59" t="s">
        <v>308</v>
      </c>
      <c r="E81" s="59" t="s">
        <v>308</v>
      </c>
      <c r="F81" s="59" t="s">
        <v>308</v>
      </c>
      <c r="G81" s="59" t="s">
        <v>308</v>
      </c>
      <c r="H81" s="59">
        <v>0.1</v>
      </c>
      <c r="I81" s="59">
        <v>2.4</v>
      </c>
    </row>
    <row r="82" spans="1:9">
      <c r="A82" s="85" t="s">
        <v>49</v>
      </c>
      <c r="B82" s="59">
        <v>13.3</v>
      </c>
      <c r="C82" s="59">
        <v>2.9</v>
      </c>
      <c r="D82" s="59" t="s">
        <v>308</v>
      </c>
      <c r="E82" s="59">
        <v>1.6</v>
      </c>
      <c r="F82" s="59">
        <v>0.8</v>
      </c>
      <c r="G82" s="59" t="s">
        <v>308</v>
      </c>
      <c r="H82" s="59">
        <v>0.4</v>
      </c>
      <c r="I82" s="59">
        <v>7.4</v>
      </c>
    </row>
    <row r="83" spans="1:9">
      <c r="A83" s="85" t="s">
        <v>269</v>
      </c>
      <c r="B83" s="59">
        <v>20.5</v>
      </c>
      <c r="C83" s="59">
        <v>5.4</v>
      </c>
      <c r="D83" s="59">
        <v>0.2</v>
      </c>
      <c r="E83" s="59" t="s">
        <v>308</v>
      </c>
      <c r="F83" s="59">
        <v>1.9</v>
      </c>
      <c r="G83" s="59">
        <v>0.1</v>
      </c>
      <c r="H83" s="59">
        <v>0.2</v>
      </c>
      <c r="I83" s="59">
        <v>12.7</v>
      </c>
    </row>
    <row r="84" spans="1:9">
      <c r="A84" s="85" t="s">
        <v>305</v>
      </c>
      <c r="B84" s="59">
        <v>31</v>
      </c>
      <c r="C84" s="59">
        <v>3.4</v>
      </c>
      <c r="D84" s="59">
        <v>0.5</v>
      </c>
      <c r="E84" s="59" t="s">
        <v>308</v>
      </c>
      <c r="F84" s="59">
        <v>0.7</v>
      </c>
      <c r="G84" s="59" t="s">
        <v>308</v>
      </c>
      <c r="H84" s="59">
        <v>0.4</v>
      </c>
      <c r="I84" s="59">
        <v>26.1</v>
      </c>
    </row>
    <row r="85" spans="1:9" s="13" customFormat="1" ht="34.5">
      <c r="A85" s="85" t="s">
        <v>309</v>
      </c>
      <c r="B85" s="59">
        <v>6.2E-2</v>
      </c>
      <c r="C85" s="59" t="s">
        <v>308</v>
      </c>
      <c r="D85" s="59" t="s">
        <v>308</v>
      </c>
      <c r="E85" s="59" t="s">
        <v>308</v>
      </c>
      <c r="F85" s="59" t="s">
        <v>308</v>
      </c>
      <c r="G85" s="59" t="s">
        <v>308</v>
      </c>
      <c r="H85" s="59" t="s">
        <v>308</v>
      </c>
      <c r="I85" s="59">
        <v>6.2E-2</v>
      </c>
    </row>
    <row r="86" spans="1:9" ht="17.25" customHeight="1">
      <c r="A86" s="85" t="s">
        <v>112</v>
      </c>
      <c r="B86" s="59">
        <v>737.7</v>
      </c>
      <c r="C86" s="59">
        <v>178.3</v>
      </c>
      <c r="D86" s="59">
        <v>38.9</v>
      </c>
      <c r="E86" s="59">
        <v>4.8</v>
      </c>
      <c r="F86" s="59">
        <v>13.3</v>
      </c>
      <c r="G86" s="59">
        <v>21.5</v>
      </c>
      <c r="H86" s="59">
        <v>37.1</v>
      </c>
      <c r="I86" s="59">
        <v>443.7</v>
      </c>
    </row>
    <row r="87" spans="1:9" ht="14.25" customHeight="1">
      <c r="A87" s="85" t="s">
        <v>40</v>
      </c>
      <c r="B87" s="59">
        <v>370.8</v>
      </c>
      <c r="C87" s="59">
        <v>68.5</v>
      </c>
      <c r="D87" s="59">
        <v>6.2</v>
      </c>
      <c r="E87" s="59">
        <v>2.4</v>
      </c>
      <c r="F87" s="59">
        <v>2.6</v>
      </c>
      <c r="G87" s="59">
        <v>7.3</v>
      </c>
      <c r="H87" s="59">
        <v>30.2</v>
      </c>
      <c r="I87" s="59">
        <v>253.6</v>
      </c>
    </row>
    <row r="88" spans="1:9">
      <c r="A88" s="85" t="s">
        <v>41</v>
      </c>
      <c r="B88" s="59">
        <v>82.2</v>
      </c>
      <c r="C88" s="59">
        <v>16.899999999999999</v>
      </c>
      <c r="D88" s="59">
        <v>6.2</v>
      </c>
      <c r="E88" s="59">
        <v>0.9</v>
      </c>
      <c r="F88" s="59">
        <v>1</v>
      </c>
      <c r="G88" s="59">
        <v>2.7</v>
      </c>
      <c r="H88" s="59">
        <v>2.1</v>
      </c>
      <c r="I88" s="59">
        <v>52.3</v>
      </c>
    </row>
    <row r="89" spans="1:9">
      <c r="A89" s="85" t="s">
        <v>42</v>
      </c>
      <c r="B89" s="59">
        <v>87</v>
      </c>
      <c r="C89" s="59">
        <v>27.3</v>
      </c>
      <c r="D89" s="59">
        <v>6.4</v>
      </c>
      <c r="E89" s="59">
        <v>0.4</v>
      </c>
      <c r="F89" s="59">
        <v>1.8</v>
      </c>
      <c r="G89" s="59">
        <v>4</v>
      </c>
      <c r="H89" s="59">
        <v>2.2999999999999998</v>
      </c>
      <c r="I89" s="59">
        <v>44.8</v>
      </c>
    </row>
    <row r="90" spans="1:9">
      <c r="A90" s="85" t="s">
        <v>43</v>
      </c>
      <c r="B90" s="59">
        <v>68.3</v>
      </c>
      <c r="C90" s="59">
        <v>24.5</v>
      </c>
      <c r="D90" s="59">
        <v>2.7</v>
      </c>
      <c r="E90" s="59">
        <v>0.1</v>
      </c>
      <c r="F90" s="59">
        <v>1.8</v>
      </c>
      <c r="G90" s="59">
        <v>2.4</v>
      </c>
      <c r="H90" s="59">
        <v>0.8</v>
      </c>
      <c r="I90" s="59">
        <v>36</v>
      </c>
    </row>
    <row r="91" spans="1:9">
      <c r="A91" s="85" t="s">
        <v>44</v>
      </c>
      <c r="B91" s="59">
        <v>71.2</v>
      </c>
      <c r="C91" s="59">
        <v>21.6</v>
      </c>
      <c r="D91" s="59">
        <v>16.3</v>
      </c>
      <c r="E91" s="59">
        <v>0.5</v>
      </c>
      <c r="F91" s="59">
        <v>1.7</v>
      </c>
      <c r="G91" s="59">
        <v>3.4</v>
      </c>
      <c r="H91" s="59">
        <v>1.2</v>
      </c>
      <c r="I91" s="59">
        <v>26.4</v>
      </c>
    </row>
    <row r="92" spans="1:9">
      <c r="A92" s="85" t="s">
        <v>45</v>
      </c>
      <c r="B92" s="59">
        <v>14.5</v>
      </c>
      <c r="C92" s="59">
        <v>4.2</v>
      </c>
      <c r="D92" s="59">
        <v>0.9</v>
      </c>
      <c r="E92" s="59" t="s">
        <v>308</v>
      </c>
      <c r="F92" s="59">
        <v>1.7</v>
      </c>
      <c r="G92" s="59">
        <v>0.3</v>
      </c>
      <c r="H92" s="59">
        <v>0.1</v>
      </c>
      <c r="I92" s="59">
        <v>7.2</v>
      </c>
    </row>
    <row r="93" spans="1:9">
      <c r="A93" s="85" t="s">
        <v>46</v>
      </c>
      <c r="B93" s="59">
        <v>5.0999999999999996</v>
      </c>
      <c r="C93" s="59">
        <v>0.4</v>
      </c>
      <c r="D93" s="59">
        <v>0.2</v>
      </c>
      <c r="E93" s="59">
        <v>0.3</v>
      </c>
      <c r="F93" s="59" t="s">
        <v>308</v>
      </c>
      <c r="G93" s="59">
        <v>0.6</v>
      </c>
      <c r="H93" s="59">
        <v>0.3</v>
      </c>
      <c r="I93" s="59">
        <v>3.3</v>
      </c>
    </row>
    <row r="94" spans="1:9">
      <c r="A94" s="85" t="s">
        <v>47</v>
      </c>
      <c r="B94" s="59">
        <v>1.4</v>
      </c>
      <c r="C94" s="59">
        <v>0.2</v>
      </c>
      <c r="D94" s="59" t="s">
        <v>308</v>
      </c>
      <c r="E94" s="59" t="s">
        <v>308</v>
      </c>
      <c r="F94" s="59" t="s">
        <v>308</v>
      </c>
      <c r="G94" s="59" t="s">
        <v>308</v>
      </c>
      <c r="H94" s="59" t="s">
        <v>308</v>
      </c>
      <c r="I94" s="59">
        <v>1.2</v>
      </c>
    </row>
    <row r="95" spans="1:9">
      <c r="A95" s="85" t="s">
        <v>48</v>
      </c>
      <c r="B95" s="59">
        <v>2.4</v>
      </c>
      <c r="C95" s="59">
        <v>0.2</v>
      </c>
      <c r="D95" s="59" t="s">
        <v>308</v>
      </c>
      <c r="E95" s="59" t="s">
        <v>308</v>
      </c>
      <c r="F95" s="59" t="s">
        <v>308</v>
      </c>
      <c r="G95" s="59" t="s">
        <v>308</v>
      </c>
      <c r="H95" s="59" t="s">
        <v>308</v>
      </c>
      <c r="I95" s="59">
        <v>2.2000000000000002</v>
      </c>
    </row>
    <row r="96" spans="1:9">
      <c r="A96" s="85" t="s">
        <v>49</v>
      </c>
      <c r="B96" s="59">
        <v>8.5</v>
      </c>
      <c r="C96" s="59">
        <v>3</v>
      </c>
      <c r="D96" s="59" t="s">
        <v>308</v>
      </c>
      <c r="E96" s="59">
        <v>0.2</v>
      </c>
      <c r="F96" s="59">
        <v>0.1</v>
      </c>
      <c r="G96" s="59" t="s">
        <v>308</v>
      </c>
      <c r="H96" s="59" t="s">
        <v>308</v>
      </c>
      <c r="I96" s="59">
        <v>5.2</v>
      </c>
    </row>
    <row r="97" spans="1:9">
      <c r="A97" s="85" t="s">
        <v>269</v>
      </c>
      <c r="B97" s="59">
        <v>15.9</v>
      </c>
      <c r="C97" s="59">
        <v>6.6</v>
      </c>
      <c r="D97" s="59" t="s">
        <v>308</v>
      </c>
      <c r="E97" s="59" t="s">
        <v>308</v>
      </c>
      <c r="F97" s="59">
        <v>1.6</v>
      </c>
      <c r="G97" s="59">
        <v>0.7</v>
      </c>
      <c r="H97" s="59" t="s">
        <v>308</v>
      </c>
      <c r="I97" s="59">
        <v>7</v>
      </c>
    </row>
    <row r="98" spans="1:9">
      <c r="A98" s="85" t="s">
        <v>305</v>
      </c>
      <c r="B98" s="59">
        <v>10.6</v>
      </c>
      <c r="C98" s="59">
        <v>4.7</v>
      </c>
      <c r="D98" s="59" t="s">
        <v>308</v>
      </c>
      <c r="E98" s="59" t="s">
        <v>308</v>
      </c>
      <c r="F98" s="59">
        <v>1</v>
      </c>
      <c r="G98" s="59">
        <v>0.1</v>
      </c>
      <c r="H98" s="59">
        <v>0.1</v>
      </c>
      <c r="I98" s="59">
        <v>4.5</v>
      </c>
    </row>
    <row r="99" spans="1:9">
      <c r="A99" s="85" t="s">
        <v>113</v>
      </c>
      <c r="B99" s="157">
        <v>858</v>
      </c>
      <c r="C99" s="157">
        <v>183.3</v>
      </c>
      <c r="D99" s="157">
        <v>41.9</v>
      </c>
      <c r="E99" s="157">
        <v>3</v>
      </c>
      <c r="F99" s="157">
        <v>18.600000000000001</v>
      </c>
      <c r="G99" s="157">
        <v>27</v>
      </c>
      <c r="H99" s="157">
        <v>90.9</v>
      </c>
      <c r="I99" s="157">
        <v>493.3</v>
      </c>
    </row>
    <row r="100" spans="1:9" ht="14.25" customHeight="1">
      <c r="A100" s="85" t="s">
        <v>40</v>
      </c>
      <c r="B100" s="59">
        <v>306.8</v>
      </c>
      <c r="C100" s="59">
        <v>54</v>
      </c>
      <c r="D100" s="59">
        <v>8</v>
      </c>
      <c r="E100" s="59">
        <v>0.2</v>
      </c>
      <c r="F100" s="59">
        <v>3.2</v>
      </c>
      <c r="G100" s="59">
        <v>4.7</v>
      </c>
      <c r="H100" s="59">
        <v>64.8</v>
      </c>
      <c r="I100" s="59">
        <v>171.8</v>
      </c>
    </row>
    <row r="101" spans="1:9">
      <c r="A101" s="85" t="s">
        <v>41</v>
      </c>
      <c r="B101" s="59">
        <v>112.6</v>
      </c>
      <c r="C101" s="59">
        <v>33.6</v>
      </c>
      <c r="D101" s="59">
        <v>9.9</v>
      </c>
      <c r="E101" s="59">
        <v>1.1000000000000001</v>
      </c>
      <c r="F101" s="59">
        <v>2.5</v>
      </c>
      <c r="G101" s="59">
        <v>6.6</v>
      </c>
      <c r="H101" s="59">
        <v>5.0999999999999996</v>
      </c>
      <c r="I101" s="59">
        <v>53.8</v>
      </c>
    </row>
    <row r="102" spans="1:9">
      <c r="A102" s="85" t="s">
        <v>42</v>
      </c>
      <c r="B102" s="59">
        <v>123.8</v>
      </c>
      <c r="C102" s="59">
        <v>25.4</v>
      </c>
      <c r="D102" s="59">
        <v>7</v>
      </c>
      <c r="E102" s="59">
        <v>1.2</v>
      </c>
      <c r="F102" s="59">
        <v>4.3</v>
      </c>
      <c r="G102" s="59">
        <v>6.1</v>
      </c>
      <c r="H102" s="59">
        <v>9.6999999999999993</v>
      </c>
      <c r="I102" s="59">
        <v>70</v>
      </c>
    </row>
    <row r="103" spans="1:9">
      <c r="A103" s="85" t="s">
        <v>43</v>
      </c>
      <c r="B103" s="59">
        <v>65.2</v>
      </c>
      <c r="C103" s="59">
        <v>14.9</v>
      </c>
      <c r="D103" s="59">
        <v>2</v>
      </c>
      <c r="E103" s="59">
        <v>0.3</v>
      </c>
      <c r="F103" s="59">
        <v>2.1</v>
      </c>
      <c r="G103" s="59">
        <v>4.4000000000000004</v>
      </c>
      <c r="H103" s="59">
        <v>2.6</v>
      </c>
      <c r="I103" s="59">
        <v>39</v>
      </c>
    </row>
    <row r="104" spans="1:9">
      <c r="A104" s="85" t="s">
        <v>44</v>
      </c>
      <c r="B104" s="59">
        <v>94.7</v>
      </c>
      <c r="C104" s="59">
        <v>22.9</v>
      </c>
      <c r="D104" s="59">
        <v>9.4</v>
      </c>
      <c r="E104" s="59">
        <v>0.2</v>
      </c>
      <c r="F104" s="59">
        <v>3.3</v>
      </c>
      <c r="G104" s="59">
        <v>2.9</v>
      </c>
      <c r="H104" s="59">
        <v>3</v>
      </c>
      <c r="I104" s="59">
        <v>53.1</v>
      </c>
    </row>
    <row r="105" spans="1:9">
      <c r="A105" s="85" t="s">
        <v>45</v>
      </c>
      <c r="B105" s="59">
        <v>38.799999999999997</v>
      </c>
      <c r="C105" s="59">
        <v>11.2</v>
      </c>
      <c r="D105" s="59">
        <v>1.8</v>
      </c>
      <c r="E105" s="59" t="s">
        <v>308</v>
      </c>
      <c r="F105" s="59">
        <v>1.2</v>
      </c>
      <c r="G105" s="59">
        <v>1</v>
      </c>
      <c r="H105" s="59">
        <v>1.5</v>
      </c>
      <c r="I105" s="59">
        <v>22.3</v>
      </c>
    </row>
    <row r="106" spans="1:9">
      <c r="A106" s="85" t="s">
        <v>46</v>
      </c>
      <c r="B106" s="59">
        <v>17.399999999999999</v>
      </c>
      <c r="C106" s="59">
        <v>3.4</v>
      </c>
      <c r="D106" s="59">
        <v>0.3</v>
      </c>
      <c r="E106" s="59" t="s">
        <v>308</v>
      </c>
      <c r="F106" s="59">
        <v>0.9</v>
      </c>
      <c r="G106" s="59" t="s">
        <v>308</v>
      </c>
      <c r="H106" s="59">
        <v>1.2</v>
      </c>
      <c r="I106" s="59">
        <v>11.6</v>
      </c>
    </row>
    <row r="107" spans="1:9">
      <c r="A107" s="85" t="s">
        <v>47</v>
      </c>
      <c r="B107" s="59">
        <v>11.7</v>
      </c>
      <c r="C107" s="59">
        <v>2.9</v>
      </c>
      <c r="D107" s="59" t="s">
        <v>308</v>
      </c>
      <c r="E107" s="59" t="s">
        <v>308</v>
      </c>
      <c r="F107" s="59">
        <v>0.3</v>
      </c>
      <c r="G107" s="59">
        <v>0.2</v>
      </c>
      <c r="H107" s="59">
        <v>0.9</v>
      </c>
      <c r="I107" s="59">
        <v>7.4</v>
      </c>
    </row>
    <row r="108" spans="1:9">
      <c r="A108" s="85" t="s">
        <v>48</v>
      </c>
      <c r="B108" s="59">
        <v>11.7</v>
      </c>
      <c r="C108" s="59">
        <v>2.1</v>
      </c>
      <c r="D108" s="59">
        <v>0.1</v>
      </c>
      <c r="E108" s="59" t="s">
        <v>308</v>
      </c>
      <c r="F108" s="59" t="s">
        <v>308</v>
      </c>
      <c r="G108" s="59" t="s">
        <v>308</v>
      </c>
      <c r="H108" s="59">
        <v>0.4</v>
      </c>
      <c r="I108" s="59">
        <v>9</v>
      </c>
    </row>
    <row r="109" spans="1:9">
      <c r="A109" s="85" t="s">
        <v>49</v>
      </c>
      <c r="B109" s="59">
        <v>12.7</v>
      </c>
      <c r="C109" s="59">
        <v>3.5</v>
      </c>
      <c r="D109" s="59">
        <v>0.1</v>
      </c>
      <c r="E109" s="59" t="s">
        <v>308</v>
      </c>
      <c r="F109" s="59">
        <v>0.6</v>
      </c>
      <c r="G109" s="59">
        <v>0.7</v>
      </c>
      <c r="H109" s="59">
        <v>0.5</v>
      </c>
      <c r="I109" s="59">
        <v>7.4</v>
      </c>
    </row>
    <row r="110" spans="1:9">
      <c r="A110" s="85" t="s">
        <v>269</v>
      </c>
      <c r="B110" s="59">
        <v>24.2</v>
      </c>
      <c r="C110" s="59">
        <v>4.3</v>
      </c>
      <c r="D110" s="59">
        <v>3.3</v>
      </c>
      <c r="E110" s="59" t="s">
        <v>308</v>
      </c>
      <c r="F110" s="59">
        <v>0.2</v>
      </c>
      <c r="G110" s="59">
        <v>0.3</v>
      </c>
      <c r="H110" s="59">
        <v>1</v>
      </c>
      <c r="I110" s="59">
        <v>15.1</v>
      </c>
    </row>
    <row r="111" spans="1:9">
      <c r="A111" s="86" t="s">
        <v>305</v>
      </c>
      <c r="B111" s="60">
        <v>38.4</v>
      </c>
      <c r="C111" s="60">
        <v>5.0999999999999996</v>
      </c>
      <c r="D111" s="60" t="s">
        <v>308</v>
      </c>
      <c r="E111" s="60" t="s">
        <v>308</v>
      </c>
      <c r="F111" s="60">
        <v>0.2</v>
      </c>
      <c r="G111" s="60">
        <v>0.1</v>
      </c>
      <c r="H111" s="60">
        <v>0.1</v>
      </c>
      <c r="I111" s="60">
        <v>32.9</v>
      </c>
    </row>
    <row r="112" spans="1:9">
      <c r="B112" s="13"/>
      <c r="C112" s="13"/>
      <c r="D112" s="13"/>
      <c r="E112" s="13"/>
      <c r="F112" s="13"/>
      <c r="G112" s="13"/>
      <c r="H112" s="13"/>
      <c r="I112" s="13"/>
    </row>
  </sheetData>
  <mergeCells count="4">
    <mergeCell ref="A3:A5"/>
    <mergeCell ref="B3:B5"/>
    <mergeCell ref="C3:I3"/>
    <mergeCell ref="C4:I4"/>
  </mergeCells>
  <pageMargins left="0.78740157480314965" right="0.39370078740157483" top="0.39370078740157483" bottom="0.3937007874015748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sheetPr codeName="Sheet7"/>
  <dimension ref="A1:I72"/>
  <sheetViews>
    <sheetView workbookViewId="0">
      <selection activeCell="L33" sqref="L33"/>
    </sheetView>
  </sheetViews>
  <sheetFormatPr defaultColWidth="8.7109375" defaultRowHeight="15"/>
  <cols>
    <col min="1" max="1" width="16.5703125" style="1" customWidth="1"/>
    <col min="2" max="8" width="9.7109375" style="1" customWidth="1"/>
    <col min="9" max="16384" width="8.7109375" style="1"/>
  </cols>
  <sheetData>
    <row r="1" spans="1:8" s="3" customFormat="1" ht="15" customHeight="1">
      <c r="A1" s="171" t="s">
        <v>195</v>
      </c>
      <c r="B1" s="171"/>
      <c r="C1" s="171"/>
      <c r="D1" s="171"/>
      <c r="E1" s="171"/>
      <c r="F1" s="171"/>
      <c r="G1" s="171"/>
      <c r="H1" s="171"/>
    </row>
    <row r="2" spans="1:8" s="3" customFormat="1" ht="15" customHeight="1">
      <c r="A2" s="25"/>
      <c r="B2" s="25"/>
      <c r="C2" s="25"/>
      <c r="D2" s="25"/>
      <c r="E2" s="25"/>
      <c r="F2" s="25"/>
      <c r="G2" s="25"/>
      <c r="H2" s="25"/>
    </row>
    <row r="3" spans="1:8" s="3" customFormat="1">
      <c r="A3" s="172" t="s">
        <v>185</v>
      </c>
      <c r="B3" s="172"/>
      <c r="C3" s="172"/>
      <c r="D3" s="172"/>
      <c r="E3" s="172"/>
      <c r="F3" s="172"/>
      <c r="G3" s="172"/>
      <c r="H3" s="172"/>
    </row>
    <row r="4" spans="1:8" s="3" customFormat="1" ht="15.75" customHeight="1">
      <c r="A4" s="92"/>
      <c r="B4" s="64"/>
      <c r="C4" s="64"/>
      <c r="D4" s="64"/>
      <c r="E4" s="64"/>
      <c r="F4" s="64"/>
      <c r="G4" s="64"/>
      <c r="H4" s="54" t="s">
        <v>101</v>
      </c>
    </row>
    <row r="5" spans="1:8" s="3" customFormat="1" ht="14.25" customHeight="1">
      <c r="A5" s="230"/>
      <c r="B5" s="178" t="s">
        <v>0</v>
      </c>
      <c r="C5" s="184" t="s">
        <v>12</v>
      </c>
      <c r="D5" s="179"/>
      <c r="E5" s="179"/>
      <c r="F5" s="179"/>
      <c r="G5" s="179"/>
      <c r="H5" s="179"/>
    </row>
    <row r="6" spans="1:8" customFormat="1" ht="10.5" customHeight="1">
      <c r="A6" s="231"/>
      <c r="B6" s="178"/>
      <c r="C6" s="182"/>
      <c r="D6" s="183"/>
      <c r="E6" s="183"/>
      <c r="F6" s="183"/>
      <c r="G6" s="183"/>
      <c r="H6" s="181"/>
    </row>
    <row r="7" spans="1:8" customFormat="1" ht="28.5" customHeight="1">
      <c r="A7" s="232"/>
      <c r="B7" s="188"/>
      <c r="C7" s="81" t="s">
        <v>24</v>
      </c>
      <c r="D7" s="81" t="s">
        <v>25</v>
      </c>
      <c r="E7" s="81" t="s">
        <v>26</v>
      </c>
      <c r="F7" s="81" t="s">
        <v>27</v>
      </c>
      <c r="G7" s="56" t="s">
        <v>28</v>
      </c>
      <c r="H7" s="57" t="s">
        <v>29</v>
      </c>
    </row>
    <row r="8" spans="1:8" customFormat="1">
      <c r="A8" s="89" t="s">
        <v>77</v>
      </c>
      <c r="B8" s="92">
        <v>449629</v>
      </c>
      <c r="C8" s="92">
        <v>64945</v>
      </c>
      <c r="D8" s="92">
        <v>165802</v>
      </c>
      <c r="E8" s="92">
        <v>147283</v>
      </c>
      <c r="F8" s="92">
        <v>56312</v>
      </c>
      <c r="G8" s="92">
        <v>10459</v>
      </c>
      <c r="H8" s="92">
        <v>4828</v>
      </c>
    </row>
    <row r="9" spans="1:8" customFormat="1">
      <c r="A9" s="85" t="s">
        <v>78</v>
      </c>
      <c r="B9" s="92">
        <v>213379</v>
      </c>
      <c r="C9" s="92">
        <v>36969</v>
      </c>
      <c r="D9" s="92">
        <v>85667</v>
      </c>
      <c r="E9" s="92">
        <v>59625</v>
      </c>
      <c r="F9" s="92">
        <v>23350</v>
      </c>
      <c r="G9" s="92">
        <v>5090</v>
      </c>
      <c r="H9" s="92">
        <v>2678</v>
      </c>
    </row>
    <row r="10" spans="1:8" customFormat="1">
      <c r="A10" s="85" t="s">
        <v>79</v>
      </c>
      <c r="B10" s="92">
        <v>29443</v>
      </c>
      <c r="C10" s="92">
        <v>4219</v>
      </c>
      <c r="D10" s="92">
        <v>12521</v>
      </c>
      <c r="E10" s="92">
        <v>9164</v>
      </c>
      <c r="F10" s="92">
        <v>3032</v>
      </c>
      <c r="G10" s="92">
        <v>337</v>
      </c>
      <c r="H10" s="92">
        <v>170</v>
      </c>
    </row>
    <row r="11" spans="1:8">
      <c r="A11" s="85" t="s">
        <v>298</v>
      </c>
      <c r="B11" s="92">
        <v>4516</v>
      </c>
      <c r="C11" s="92">
        <v>950</v>
      </c>
      <c r="D11" s="92">
        <v>2074</v>
      </c>
      <c r="E11" s="92">
        <v>1184</v>
      </c>
      <c r="F11" s="92">
        <v>235</v>
      </c>
      <c r="G11" s="92">
        <v>46</v>
      </c>
      <c r="H11" s="92">
        <v>27</v>
      </c>
    </row>
    <row r="12" spans="1:8">
      <c r="A12" s="85" t="s">
        <v>80</v>
      </c>
      <c r="B12" s="92">
        <v>20124</v>
      </c>
      <c r="C12" s="92">
        <v>2982</v>
      </c>
      <c r="D12" s="92">
        <v>7715</v>
      </c>
      <c r="E12" s="92">
        <v>6647</v>
      </c>
      <c r="F12" s="92">
        <v>2382</v>
      </c>
      <c r="G12" s="92">
        <v>315</v>
      </c>
      <c r="H12" s="92">
        <v>83</v>
      </c>
    </row>
    <row r="13" spans="1:8">
      <c r="A13" s="85" t="s">
        <v>81</v>
      </c>
      <c r="B13" s="92">
        <v>71143</v>
      </c>
      <c r="C13" s="92">
        <v>11660</v>
      </c>
      <c r="D13" s="92">
        <v>28984</v>
      </c>
      <c r="E13" s="92">
        <v>22978</v>
      </c>
      <c r="F13" s="92">
        <v>6544</v>
      </c>
      <c r="G13" s="92">
        <v>584</v>
      </c>
      <c r="H13" s="92">
        <v>393</v>
      </c>
    </row>
    <row r="14" spans="1:8">
      <c r="A14" s="85" t="s">
        <v>82</v>
      </c>
      <c r="B14" s="92">
        <v>25129</v>
      </c>
      <c r="C14" s="92">
        <v>3436</v>
      </c>
      <c r="D14" s="92">
        <v>10651</v>
      </c>
      <c r="E14" s="92">
        <v>7694</v>
      </c>
      <c r="F14" s="92">
        <v>2885</v>
      </c>
      <c r="G14" s="92">
        <v>357</v>
      </c>
      <c r="H14" s="92">
        <v>106</v>
      </c>
    </row>
    <row r="15" spans="1:8">
      <c r="A15" s="85" t="s">
        <v>83</v>
      </c>
      <c r="B15" s="92"/>
      <c r="C15" s="92"/>
      <c r="D15" s="92"/>
      <c r="E15" s="92"/>
      <c r="F15" s="92"/>
      <c r="G15" s="92"/>
      <c r="H15" s="92"/>
    </row>
    <row r="16" spans="1:8">
      <c r="A16" s="85" t="s">
        <v>84</v>
      </c>
      <c r="B16" s="92">
        <v>22571</v>
      </c>
      <c r="C16" s="92">
        <v>2158</v>
      </c>
      <c r="D16" s="92">
        <v>8203</v>
      </c>
      <c r="E16" s="92">
        <v>8935</v>
      </c>
      <c r="F16" s="92">
        <v>2929</v>
      </c>
      <c r="G16" s="92">
        <v>256</v>
      </c>
      <c r="H16" s="92">
        <v>90</v>
      </c>
    </row>
    <row r="17" spans="1:9">
      <c r="A17" s="85" t="s">
        <v>85</v>
      </c>
      <c r="B17" s="92">
        <v>5061</v>
      </c>
      <c r="C17" s="92">
        <v>242</v>
      </c>
      <c r="D17" s="92">
        <v>837</v>
      </c>
      <c r="E17" s="92">
        <v>2071</v>
      </c>
      <c r="F17" s="92">
        <v>1415</v>
      </c>
      <c r="G17" s="92">
        <v>362</v>
      </c>
      <c r="H17" s="92">
        <v>134</v>
      </c>
    </row>
    <row r="18" spans="1:9">
      <c r="A18" s="85" t="s">
        <v>86</v>
      </c>
      <c r="B18" s="92">
        <v>17952</v>
      </c>
      <c r="C18" s="92">
        <v>789</v>
      </c>
      <c r="D18" s="92">
        <v>2993</v>
      </c>
      <c r="E18" s="92">
        <v>8508</v>
      </c>
      <c r="F18" s="92">
        <v>4549</v>
      </c>
      <c r="G18" s="92">
        <v>832</v>
      </c>
      <c r="H18" s="92">
        <v>281</v>
      </c>
    </row>
    <row r="19" spans="1:9">
      <c r="A19" s="85" t="s">
        <v>87</v>
      </c>
      <c r="B19" s="92">
        <v>9545</v>
      </c>
      <c r="C19" s="92">
        <v>302</v>
      </c>
      <c r="D19" s="92">
        <v>1251</v>
      </c>
      <c r="E19" s="92">
        <v>4301</v>
      </c>
      <c r="F19" s="92">
        <v>2643</v>
      </c>
      <c r="G19" s="92">
        <v>787</v>
      </c>
      <c r="H19" s="92">
        <v>261</v>
      </c>
    </row>
    <row r="20" spans="1:9">
      <c r="A20" s="85" t="s">
        <v>88</v>
      </c>
      <c r="B20" s="92">
        <v>7806</v>
      </c>
      <c r="C20" s="92">
        <v>178</v>
      </c>
      <c r="D20" s="92">
        <v>784</v>
      </c>
      <c r="E20" s="92">
        <v>4871</v>
      </c>
      <c r="F20" s="92">
        <v>1565</v>
      </c>
      <c r="G20" s="92">
        <v>274</v>
      </c>
      <c r="H20" s="92">
        <v>134</v>
      </c>
    </row>
    <row r="21" spans="1:9">
      <c r="A21" s="85" t="s">
        <v>89</v>
      </c>
      <c r="B21" s="92">
        <v>11553</v>
      </c>
      <c r="C21" s="92">
        <v>644</v>
      </c>
      <c r="D21" s="92">
        <v>2151</v>
      </c>
      <c r="E21" s="92">
        <v>6035</v>
      </c>
      <c r="F21" s="92">
        <v>2231</v>
      </c>
      <c r="G21" s="92">
        <v>381</v>
      </c>
      <c r="H21" s="92">
        <v>111</v>
      </c>
    </row>
    <row r="22" spans="1:9">
      <c r="A22" s="85" t="s">
        <v>90</v>
      </c>
      <c r="B22" s="92">
        <v>11407</v>
      </c>
      <c r="C22" s="92">
        <v>416</v>
      </c>
      <c r="D22" s="92">
        <v>1971</v>
      </c>
      <c r="E22" s="92">
        <v>5270</v>
      </c>
      <c r="F22" s="92">
        <v>2552</v>
      </c>
      <c r="G22" s="92">
        <v>838</v>
      </c>
      <c r="H22" s="92">
        <v>360</v>
      </c>
    </row>
    <row r="23" spans="1:9">
      <c r="A23" s="49"/>
      <c r="B23" s="92"/>
      <c r="C23" s="92"/>
      <c r="D23" s="92"/>
      <c r="E23" s="92"/>
      <c r="F23" s="92"/>
      <c r="G23" s="92"/>
      <c r="H23" s="92"/>
    </row>
    <row r="24" spans="1:9">
      <c r="A24" s="49"/>
      <c r="B24" s="92"/>
      <c r="C24" s="92"/>
      <c r="D24" s="92"/>
      <c r="E24" s="92"/>
      <c r="F24" s="92"/>
      <c r="G24" s="92"/>
      <c r="H24" s="92"/>
    </row>
    <row r="25" spans="1:9" s="37" customFormat="1">
      <c r="A25" s="49"/>
      <c r="B25" s="92"/>
      <c r="C25" s="92"/>
      <c r="D25" s="92"/>
      <c r="E25" s="92"/>
      <c r="F25" s="92"/>
      <c r="G25" s="92"/>
      <c r="H25" s="92"/>
    </row>
    <row r="26" spans="1:9" s="37" customFormat="1">
      <c r="A26" s="49"/>
      <c r="B26" s="92"/>
      <c r="C26" s="92"/>
      <c r="D26" s="92"/>
      <c r="E26" s="92"/>
      <c r="F26" s="92"/>
      <c r="G26" s="92"/>
      <c r="H26" s="92"/>
    </row>
    <row r="27" spans="1:9">
      <c r="A27" s="77"/>
      <c r="B27" s="76"/>
      <c r="C27" s="76"/>
      <c r="D27" s="76"/>
      <c r="E27" s="76"/>
      <c r="F27" s="76"/>
      <c r="G27" s="76"/>
      <c r="H27" s="76"/>
      <c r="I27" s="11"/>
    </row>
    <row r="28" spans="1:9">
      <c r="A28" s="93"/>
      <c r="B28" s="93"/>
      <c r="C28" s="93"/>
      <c r="D28" s="93"/>
      <c r="E28" s="93"/>
      <c r="F28" s="93"/>
      <c r="G28" s="93"/>
      <c r="H28" s="54" t="s">
        <v>104</v>
      </c>
    </row>
    <row r="29" spans="1:9" ht="18.75" customHeight="1">
      <c r="A29" s="230"/>
      <c r="B29" s="188" t="s">
        <v>0</v>
      </c>
      <c r="C29" s="184" t="s">
        <v>16</v>
      </c>
      <c r="D29" s="179"/>
      <c r="E29" s="179"/>
      <c r="F29" s="179"/>
      <c r="G29" s="179"/>
      <c r="H29" s="179"/>
    </row>
    <row r="30" spans="1:9" ht="20.25" customHeight="1">
      <c r="A30" s="231"/>
      <c r="B30" s="188"/>
      <c r="C30" s="184" t="s">
        <v>18</v>
      </c>
      <c r="D30" s="179"/>
      <c r="E30" s="179"/>
      <c r="F30" s="179"/>
      <c r="G30" s="179"/>
      <c r="H30" s="179"/>
    </row>
    <row r="31" spans="1:9" ht="33.75" customHeight="1">
      <c r="A31" s="232"/>
      <c r="B31" s="188"/>
      <c r="C31" s="55" t="s">
        <v>24</v>
      </c>
      <c r="D31" s="55" t="s">
        <v>25</v>
      </c>
      <c r="E31" s="55" t="s">
        <v>26</v>
      </c>
      <c r="F31" s="55" t="s">
        <v>27</v>
      </c>
      <c r="G31" s="55" t="s">
        <v>28</v>
      </c>
      <c r="H31" s="57" t="s">
        <v>29</v>
      </c>
    </row>
    <row r="32" spans="1:9">
      <c r="A32" s="58" t="s">
        <v>77</v>
      </c>
      <c r="B32" s="92">
        <v>378223</v>
      </c>
      <c r="C32" s="92">
        <v>61678</v>
      </c>
      <c r="D32" s="92">
        <v>153374</v>
      </c>
      <c r="E32" s="92">
        <v>112322</v>
      </c>
      <c r="F32" s="92">
        <v>40252</v>
      </c>
      <c r="G32" s="92">
        <v>7036</v>
      </c>
      <c r="H32" s="92">
        <v>3561</v>
      </c>
    </row>
    <row r="33" spans="1:8">
      <c r="A33" s="49" t="s">
        <v>78</v>
      </c>
      <c r="B33" s="92">
        <v>213379</v>
      </c>
      <c r="C33" s="92">
        <v>36969</v>
      </c>
      <c r="D33" s="92">
        <v>85667</v>
      </c>
      <c r="E33" s="92">
        <v>59625</v>
      </c>
      <c r="F33" s="92">
        <v>23350</v>
      </c>
      <c r="G33" s="92">
        <v>5090</v>
      </c>
      <c r="H33" s="92">
        <v>2678</v>
      </c>
    </row>
    <row r="34" spans="1:8">
      <c r="A34" s="49" t="s">
        <v>79</v>
      </c>
      <c r="B34" s="92">
        <v>29443</v>
      </c>
      <c r="C34" s="92">
        <v>4219</v>
      </c>
      <c r="D34" s="92">
        <v>12521</v>
      </c>
      <c r="E34" s="92">
        <v>9164</v>
      </c>
      <c r="F34" s="92">
        <v>3032</v>
      </c>
      <c r="G34" s="92">
        <v>337</v>
      </c>
      <c r="H34" s="92">
        <v>170</v>
      </c>
    </row>
    <row r="35" spans="1:8">
      <c r="A35" s="49" t="s">
        <v>298</v>
      </c>
      <c r="B35" s="92">
        <v>4516</v>
      </c>
      <c r="C35" s="92">
        <v>950</v>
      </c>
      <c r="D35" s="92">
        <v>2074</v>
      </c>
      <c r="E35" s="92">
        <v>1184</v>
      </c>
      <c r="F35" s="92">
        <v>235</v>
      </c>
      <c r="G35" s="92">
        <v>46</v>
      </c>
      <c r="H35" s="92">
        <v>27</v>
      </c>
    </row>
    <row r="36" spans="1:8">
      <c r="A36" s="49" t="s">
        <v>80</v>
      </c>
      <c r="B36" s="92">
        <v>20124</v>
      </c>
      <c r="C36" s="92">
        <v>2982</v>
      </c>
      <c r="D36" s="92">
        <v>7715</v>
      </c>
      <c r="E36" s="92">
        <v>6647</v>
      </c>
      <c r="F36" s="92">
        <v>2382</v>
      </c>
      <c r="G36" s="92">
        <v>315</v>
      </c>
      <c r="H36" s="92">
        <v>83</v>
      </c>
    </row>
    <row r="37" spans="1:8">
      <c r="A37" s="49" t="s">
        <v>81</v>
      </c>
      <c r="B37" s="92">
        <v>71143</v>
      </c>
      <c r="C37" s="92">
        <v>11660</v>
      </c>
      <c r="D37" s="92">
        <v>28984</v>
      </c>
      <c r="E37" s="92">
        <v>22978</v>
      </c>
      <c r="F37" s="92">
        <v>6544</v>
      </c>
      <c r="G37" s="92">
        <v>584</v>
      </c>
      <c r="H37" s="92">
        <v>393</v>
      </c>
    </row>
    <row r="38" spans="1:8">
      <c r="A38" s="49" t="s">
        <v>82</v>
      </c>
      <c r="B38" s="92">
        <v>25129</v>
      </c>
      <c r="C38" s="92">
        <v>3436</v>
      </c>
      <c r="D38" s="92">
        <v>10651</v>
      </c>
      <c r="E38" s="92">
        <v>7694</v>
      </c>
      <c r="F38" s="92">
        <v>2885</v>
      </c>
      <c r="G38" s="92">
        <v>357</v>
      </c>
      <c r="H38" s="92">
        <v>106</v>
      </c>
    </row>
    <row r="39" spans="1:8">
      <c r="A39" s="49" t="s">
        <v>83</v>
      </c>
      <c r="B39" s="142"/>
      <c r="C39" s="142"/>
      <c r="D39" s="142"/>
      <c r="E39" s="142"/>
      <c r="F39" s="142"/>
      <c r="G39" s="142"/>
      <c r="H39" s="142"/>
    </row>
    <row r="40" spans="1:8">
      <c r="A40" s="49" t="s">
        <v>84</v>
      </c>
      <c r="B40" s="92">
        <v>11600</v>
      </c>
      <c r="C40" s="92">
        <v>1240</v>
      </c>
      <c r="D40" s="92">
        <v>5039</v>
      </c>
      <c r="E40" s="92">
        <v>3930</v>
      </c>
      <c r="F40" s="92">
        <v>1245</v>
      </c>
      <c r="G40" s="92">
        <v>107</v>
      </c>
      <c r="H40" s="92">
        <v>39</v>
      </c>
    </row>
    <row r="41" spans="1:8">
      <c r="A41" s="49" t="s">
        <v>85</v>
      </c>
      <c r="B41" s="142" t="s">
        <v>308</v>
      </c>
      <c r="C41" s="142" t="s">
        <v>308</v>
      </c>
      <c r="D41" s="142" t="s">
        <v>308</v>
      </c>
      <c r="E41" s="142" t="s">
        <v>308</v>
      </c>
      <c r="F41" s="142" t="s">
        <v>308</v>
      </c>
      <c r="G41" s="142" t="s">
        <v>308</v>
      </c>
      <c r="H41" s="142" t="s">
        <v>308</v>
      </c>
    </row>
    <row r="42" spans="1:8">
      <c r="A42" s="49" t="s">
        <v>86</v>
      </c>
      <c r="B42" s="142" t="s">
        <v>308</v>
      </c>
      <c r="C42" s="142" t="s">
        <v>308</v>
      </c>
      <c r="D42" s="142" t="s">
        <v>308</v>
      </c>
      <c r="E42" s="142" t="s">
        <v>308</v>
      </c>
      <c r="F42" s="142" t="s">
        <v>308</v>
      </c>
      <c r="G42" s="142" t="s">
        <v>308</v>
      </c>
      <c r="H42" s="142" t="s">
        <v>308</v>
      </c>
    </row>
    <row r="43" spans="1:8">
      <c r="A43" s="49" t="s">
        <v>87</v>
      </c>
      <c r="B43" s="92">
        <v>2889</v>
      </c>
      <c r="C43" s="92">
        <v>222</v>
      </c>
      <c r="D43" s="92">
        <v>723</v>
      </c>
      <c r="E43" s="92">
        <v>1100</v>
      </c>
      <c r="F43" s="92">
        <v>579</v>
      </c>
      <c r="G43" s="92">
        <v>200</v>
      </c>
      <c r="H43" s="92">
        <v>65</v>
      </c>
    </row>
    <row r="44" spans="1:8">
      <c r="A44" s="49" t="s">
        <v>88</v>
      </c>
      <c r="B44" s="142" t="s">
        <v>308</v>
      </c>
      <c r="C44" s="142" t="s">
        <v>308</v>
      </c>
      <c r="D44" s="142" t="s">
        <v>308</v>
      </c>
      <c r="E44" s="142" t="s">
        <v>308</v>
      </c>
      <c r="F44" s="142" t="s">
        <v>308</v>
      </c>
      <c r="G44" s="142" t="s">
        <v>308</v>
      </c>
      <c r="H44" s="142" t="s">
        <v>308</v>
      </c>
    </row>
    <row r="45" spans="1:8">
      <c r="A45" s="49" t="s">
        <v>89</v>
      </c>
      <c r="B45" s="142" t="s">
        <v>308</v>
      </c>
      <c r="C45" s="142" t="s">
        <v>308</v>
      </c>
      <c r="D45" s="142" t="s">
        <v>308</v>
      </c>
      <c r="E45" s="142" t="s">
        <v>308</v>
      </c>
      <c r="F45" s="142" t="s">
        <v>308</v>
      </c>
      <c r="G45" s="142" t="s">
        <v>308</v>
      </c>
      <c r="H45" s="142" t="s">
        <v>308</v>
      </c>
    </row>
    <row r="46" spans="1:8">
      <c r="A46" s="49" t="s">
        <v>90</v>
      </c>
      <c r="B46" s="151" t="s">
        <v>308</v>
      </c>
      <c r="C46" s="151" t="s">
        <v>308</v>
      </c>
      <c r="D46" s="151" t="s">
        <v>308</v>
      </c>
      <c r="E46" s="151" t="s">
        <v>308</v>
      </c>
      <c r="F46" s="151" t="s">
        <v>308</v>
      </c>
      <c r="G46" s="151" t="s">
        <v>308</v>
      </c>
      <c r="H46" s="151" t="s">
        <v>308</v>
      </c>
    </row>
    <row r="47" spans="1:8">
      <c r="A47" s="93"/>
      <c r="B47" s="93"/>
      <c r="C47" s="93"/>
      <c r="D47" s="93"/>
      <c r="E47" s="93"/>
      <c r="F47" s="93"/>
      <c r="G47" s="93"/>
      <c r="H47" s="93"/>
    </row>
    <row r="48" spans="1:8">
      <c r="A48" s="93"/>
      <c r="B48" s="93"/>
      <c r="C48" s="93"/>
      <c r="D48" s="93"/>
      <c r="E48" s="93"/>
      <c r="F48" s="93"/>
      <c r="G48" s="93"/>
      <c r="H48" s="93"/>
    </row>
    <row r="49" spans="1:8">
      <c r="A49" s="93"/>
      <c r="B49" s="93"/>
      <c r="C49" s="93"/>
      <c r="D49" s="93"/>
      <c r="E49" s="93"/>
      <c r="F49" s="93"/>
      <c r="G49" s="93"/>
      <c r="H49" s="93"/>
    </row>
    <row r="50" spans="1:8" s="37" customFormat="1">
      <c r="A50" s="93"/>
      <c r="B50" s="93"/>
      <c r="C50" s="93"/>
      <c r="D50" s="93"/>
      <c r="E50" s="93"/>
      <c r="F50" s="93"/>
      <c r="G50" s="93"/>
      <c r="H50" s="93"/>
    </row>
    <row r="51" spans="1:8">
      <c r="A51" s="93"/>
      <c r="B51" s="93"/>
      <c r="C51" s="93"/>
      <c r="D51" s="93"/>
      <c r="E51" s="93"/>
      <c r="F51" s="93"/>
      <c r="G51" s="93"/>
      <c r="H51" s="93"/>
    </row>
    <row r="52" spans="1:8">
      <c r="A52" s="93"/>
      <c r="B52" s="93"/>
      <c r="C52" s="93"/>
      <c r="D52" s="93"/>
      <c r="E52" s="93"/>
      <c r="F52" s="93"/>
      <c r="G52" s="93"/>
      <c r="H52" s="93"/>
    </row>
    <row r="53" spans="1:8">
      <c r="A53" s="93"/>
      <c r="B53" s="93"/>
      <c r="C53" s="93"/>
      <c r="D53" s="93"/>
      <c r="E53" s="93"/>
      <c r="F53" s="93"/>
      <c r="G53" s="93"/>
      <c r="H53" s="54" t="s">
        <v>104</v>
      </c>
    </row>
    <row r="54" spans="1:8" ht="22.5" customHeight="1">
      <c r="A54" s="230"/>
      <c r="B54" s="188" t="s">
        <v>0</v>
      </c>
      <c r="C54" s="184" t="s">
        <v>19</v>
      </c>
      <c r="D54" s="179"/>
      <c r="E54" s="179"/>
      <c r="F54" s="179"/>
      <c r="G54" s="179"/>
      <c r="H54" s="179"/>
    </row>
    <row r="55" spans="1:8" ht="24" customHeight="1">
      <c r="A55" s="231"/>
      <c r="B55" s="188"/>
      <c r="C55" s="184" t="s">
        <v>18</v>
      </c>
      <c r="D55" s="179"/>
      <c r="E55" s="179"/>
      <c r="F55" s="179"/>
      <c r="G55" s="179"/>
      <c r="H55" s="179"/>
    </row>
    <row r="56" spans="1:8" ht="34.5" customHeight="1">
      <c r="A56" s="232"/>
      <c r="B56" s="188"/>
      <c r="C56" s="55" t="s">
        <v>24</v>
      </c>
      <c r="D56" s="55" t="s">
        <v>25</v>
      </c>
      <c r="E56" s="55" t="s">
        <v>26</v>
      </c>
      <c r="F56" s="55" t="s">
        <v>27</v>
      </c>
      <c r="G56" s="55" t="s">
        <v>28</v>
      </c>
      <c r="H56" s="57" t="s">
        <v>29</v>
      </c>
    </row>
    <row r="57" spans="1:8">
      <c r="A57" s="58" t="s">
        <v>77</v>
      </c>
      <c r="B57" s="92">
        <v>71406</v>
      </c>
      <c r="C57" s="92">
        <v>3267</v>
      </c>
      <c r="D57" s="92">
        <v>12428</v>
      </c>
      <c r="E57" s="92">
        <v>34961</v>
      </c>
      <c r="F57" s="92">
        <v>16060</v>
      </c>
      <c r="G57" s="92">
        <v>3423</v>
      </c>
      <c r="H57" s="92">
        <v>1267</v>
      </c>
    </row>
    <row r="58" spans="1:8">
      <c r="A58" s="49" t="s">
        <v>78</v>
      </c>
      <c r="B58" s="142" t="s">
        <v>308</v>
      </c>
      <c r="C58" s="142" t="s">
        <v>308</v>
      </c>
      <c r="D58" s="142" t="s">
        <v>308</v>
      </c>
      <c r="E58" s="142" t="s">
        <v>308</v>
      </c>
      <c r="F58" s="142" t="s">
        <v>308</v>
      </c>
      <c r="G58" s="142" t="s">
        <v>308</v>
      </c>
      <c r="H58" s="142" t="s">
        <v>308</v>
      </c>
    </row>
    <row r="59" spans="1:8">
      <c r="A59" s="49" t="s">
        <v>79</v>
      </c>
      <c r="B59" s="142" t="s">
        <v>308</v>
      </c>
      <c r="C59" s="142" t="s">
        <v>308</v>
      </c>
      <c r="D59" s="142" t="s">
        <v>308</v>
      </c>
      <c r="E59" s="142" t="s">
        <v>308</v>
      </c>
      <c r="F59" s="142" t="s">
        <v>308</v>
      </c>
      <c r="G59" s="142" t="s">
        <v>308</v>
      </c>
      <c r="H59" s="142" t="s">
        <v>308</v>
      </c>
    </row>
    <row r="60" spans="1:8">
      <c r="A60" s="49" t="s">
        <v>298</v>
      </c>
      <c r="B60" s="142" t="s">
        <v>308</v>
      </c>
      <c r="C60" s="142" t="s">
        <v>308</v>
      </c>
      <c r="D60" s="142" t="s">
        <v>308</v>
      </c>
      <c r="E60" s="142" t="s">
        <v>308</v>
      </c>
      <c r="F60" s="142" t="s">
        <v>308</v>
      </c>
      <c r="G60" s="142" t="s">
        <v>308</v>
      </c>
      <c r="H60" s="142" t="s">
        <v>308</v>
      </c>
    </row>
    <row r="61" spans="1:8">
      <c r="A61" s="49" t="s">
        <v>80</v>
      </c>
      <c r="B61" s="142" t="s">
        <v>308</v>
      </c>
      <c r="C61" s="142" t="s">
        <v>308</v>
      </c>
      <c r="D61" s="142" t="s">
        <v>308</v>
      </c>
      <c r="E61" s="142" t="s">
        <v>308</v>
      </c>
      <c r="F61" s="142" t="s">
        <v>308</v>
      </c>
      <c r="G61" s="142" t="s">
        <v>308</v>
      </c>
      <c r="H61" s="142" t="s">
        <v>308</v>
      </c>
    </row>
    <row r="62" spans="1:8">
      <c r="A62" s="49" t="s">
        <v>81</v>
      </c>
      <c r="B62" s="142" t="s">
        <v>308</v>
      </c>
      <c r="C62" s="142" t="s">
        <v>308</v>
      </c>
      <c r="D62" s="142" t="s">
        <v>308</v>
      </c>
      <c r="E62" s="142" t="s">
        <v>308</v>
      </c>
      <c r="F62" s="142" t="s">
        <v>308</v>
      </c>
      <c r="G62" s="142" t="s">
        <v>308</v>
      </c>
      <c r="H62" s="142" t="s">
        <v>308</v>
      </c>
    </row>
    <row r="63" spans="1:8">
      <c r="A63" s="49" t="s">
        <v>82</v>
      </c>
      <c r="B63" s="142" t="s">
        <v>308</v>
      </c>
      <c r="C63" s="142" t="s">
        <v>308</v>
      </c>
      <c r="D63" s="142" t="s">
        <v>308</v>
      </c>
      <c r="E63" s="142" t="s">
        <v>308</v>
      </c>
      <c r="F63" s="142" t="s">
        <v>308</v>
      </c>
      <c r="G63" s="142" t="s">
        <v>308</v>
      </c>
      <c r="H63" s="142" t="s">
        <v>308</v>
      </c>
    </row>
    <row r="64" spans="1:8">
      <c r="A64" s="49" t="s">
        <v>83</v>
      </c>
      <c r="B64" s="142"/>
      <c r="C64" s="142"/>
      <c r="D64" s="142"/>
      <c r="E64" s="142"/>
      <c r="F64" s="142"/>
      <c r="G64" s="142"/>
      <c r="H64" s="142"/>
    </row>
    <row r="65" spans="1:8">
      <c r="A65" s="49" t="s">
        <v>84</v>
      </c>
      <c r="B65" s="92">
        <v>10971</v>
      </c>
      <c r="C65" s="92">
        <v>918</v>
      </c>
      <c r="D65" s="92">
        <v>3164</v>
      </c>
      <c r="E65" s="92">
        <v>5005</v>
      </c>
      <c r="F65" s="92">
        <v>1684</v>
      </c>
      <c r="G65" s="92">
        <v>149</v>
      </c>
      <c r="H65" s="92">
        <v>51</v>
      </c>
    </row>
    <row r="66" spans="1:8">
      <c r="A66" s="49" t="s">
        <v>85</v>
      </c>
      <c r="B66" s="92">
        <v>5061</v>
      </c>
      <c r="C66" s="92">
        <v>242</v>
      </c>
      <c r="D66" s="92">
        <v>837</v>
      </c>
      <c r="E66" s="92">
        <v>2071</v>
      </c>
      <c r="F66" s="92">
        <v>1415</v>
      </c>
      <c r="G66" s="92">
        <v>362</v>
      </c>
      <c r="H66" s="92">
        <v>134</v>
      </c>
    </row>
    <row r="67" spans="1:8">
      <c r="A67" s="49" t="s">
        <v>86</v>
      </c>
      <c r="B67" s="92">
        <v>17952</v>
      </c>
      <c r="C67" s="92">
        <v>789</v>
      </c>
      <c r="D67" s="92">
        <v>2993</v>
      </c>
      <c r="E67" s="92">
        <v>8508</v>
      </c>
      <c r="F67" s="92">
        <v>4549</v>
      </c>
      <c r="G67" s="92">
        <v>832</v>
      </c>
      <c r="H67" s="92">
        <v>281</v>
      </c>
    </row>
    <row r="68" spans="1:8">
      <c r="A68" s="49" t="s">
        <v>87</v>
      </c>
      <c r="B68" s="92">
        <v>6656</v>
      </c>
      <c r="C68" s="92">
        <v>80</v>
      </c>
      <c r="D68" s="92">
        <v>528</v>
      </c>
      <c r="E68" s="92">
        <v>3201</v>
      </c>
      <c r="F68" s="92">
        <v>2064</v>
      </c>
      <c r="G68" s="92">
        <v>587</v>
      </c>
      <c r="H68" s="92">
        <v>196</v>
      </c>
    </row>
    <row r="69" spans="1:8">
      <c r="A69" s="49" t="s">
        <v>88</v>
      </c>
      <c r="B69" s="92">
        <v>7806</v>
      </c>
      <c r="C69" s="92">
        <v>178</v>
      </c>
      <c r="D69" s="92">
        <v>784</v>
      </c>
      <c r="E69" s="92">
        <v>4871</v>
      </c>
      <c r="F69" s="92">
        <v>1565</v>
      </c>
      <c r="G69" s="92">
        <v>274</v>
      </c>
      <c r="H69" s="92">
        <v>134</v>
      </c>
    </row>
    <row r="70" spans="1:8">
      <c r="A70" s="49" t="s">
        <v>89</v>
      </c>
      <c r="B70" s="92">
        <v>11553</v>
      </c>
      <c r="C70" s="92">
        <v>644</v>
      </c>
      <c r="D70" s="92">
        <v>2151</v>
      </c>
      <c r="E70" s="92">
        <v>6035</v>
      </c>
      <c r="F70" s="92">
        <v>2231</v>
      </c>
      <c r="G70" s="92">
        <v>381</v>
      </c>
      <c r="H70" s="92">
        <v>111</v>
      </c>
    </row>
    <row r="71" spans="1:8">
      <c r="A71" s="51" t="s">
        <v>90</v>
      </c>
      <c r="B71" s="120">
        <v>11407</v>
      </c>
      <c r="C71" s="120">
        <v>416</v>
      </c>
      <c r="D71" s="120">
        <v>1971</v>
      </c>
      <c r="E71" s="120">
        <v>5270</v>
      </c>
      <c r="F71" s="120">
        <v>2552</v>
      </c>
      <c r="G71" s="120">
        <v>838</v>
      </c>
      <c r="H71" s="120">
        <v>360</v>
      </c>
    </row>
    <row r="72" spans="1:8">
      <c r="B72" s="37"/>
      <c r="C72" s="37"/>
      <c r="D72" s="37"/>
      <c r="E72" s="37"/>
      <c r="F72" s="37"/>
      <c r="G72" s="37"/>
      <c r="H72" s="37"/>
    </row>
  </sheetData>
  <mergeCells count="13">
    <mergeCell ref="C5:H6"/>
    <mergeCell ref="A5:A7"/>
    <mergeCell ref="A3:H3"/>
    <mergeCell ref="B5:B7"/>
    <mergeCell ref="A1:H1"/>
    <mergeCell ref="A29:A31"/>
    <mergeCell ref="A54:A56"/>
    <mergeCell ref="B29:B31"/>
    <mergeCell ref="C29:H29"/>
    <mergeCell ref="C30:H30"/>
    <mergeCell ref="B54:B56"/>
    <mergeCell ref="C54:H54"/>
    <mergeCell ref="C55:H55"/>
  </mergeCells>
  <pageMargins left="0.78740157480314965" right="0.39370078740157483" top="0.39370078740157483" bottom="0.3937007874015748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dimension ref="A1:J71"/>
  <sheetViews>
    <sheetView workbookViewId="0">
      <selection activeCell="M34" sqref="M34"/>
    </sheetView>
  </sheetViews>
  <sheetFormatPr defaultRowHeight="15"/>
  <cols>
    <col min="1" max="1" width="15.85546875" style="13" customWidth="1"/>
    <col min="2" max="2" width="9.140625" style="13"/>
    <col min="3" max="8" width="10.140625" style="13" customWidth="1"/>
    <col min="9" max="16384" width="9.140625" style="13"/>
  </cols>
  <sheetData>
    <row r="1" spans="1:8">
      <c r="A1" s="172" t="s">
        <v>236</v>
      </c>
      <c r="B1" s="172"/>
      <c r="C1" s="172"/>
      <c r="D1" s="172"/>
      <c r="E1" s="172"/>
      <c r="F1" s="172"/>
      <c r="G1" s="172"/>
      <c r="H1" s="172"/>
    </row>
    <row r="2" spans="1:8">
      <c r="A2" s="64"/>
      <c r="B2" s="64"/>
      <c r="C2" s="64"/>
      <c r="D2" s="64"/>
      <c r="E2" s="64"/>
      <c r="F2" s="64"/>
      <c r="G2" s="64"/>
      <c r="H2" s="54" t="s">
        <v>101</v>
      </c>
    </row>
    <row r="3" spans="1:8" ht="15" customHeight="1">
      <c r="A3" s="233"/>
      <c r="B3" s="179" t="s">
        <v>0</v>
      </c>
      <c r="C3" s="184" t="s">
        <v>12</v>
      </c>
      <c r="D3" s="179"/>
      <c r="E3" s="179"/>
      <c r="F3" s="179"/>
      <c r="G3" s="179"/>
      <c r="H3" s="179"/>
    </row>
    <row r="4" spans="1:8" ht="15" customHeight="1">
      <c r="A4" s="234"/>
      <c r="B4" s="181"/>
      <c r="C4" s="182"/>
      <c r="D4" s="183"/>
      <c r="E4" s="183"/>
      <c r="F4" s="183"/>
      <c r="G4" s="183"/>
      <c r="H4" s="181"/>
    </row>
    <row r="5" spans="1:8" ht="22.5">
      <c r="A5" s="235"/>
      <c r="B5" s="198"/>
      <c r="C5" s="81" t="s">
        <v>24</v>
      </c>
      <c r="D5" s="81" t="s">
        <v>25</v>
      </c>
      <c r="E5" s="81" t="s">
        <v>26</v>
      </c>
      <c r="F5" s="81" t="s">
        <v>27</v>
      </c>
      <c r="G5" s="56" t="s">
        <v>28</v>
      </c>
      <c r="H5" s="57" t="s">
        <v>29</v>
      </c>
    </row>
    <row r="6" spans="1:8" ht="23.25">
      <c r="A6" s="58" t="s">
        <v>77</v>
      </c>
      <c r="B6" s="92">
        <v>64123</v>
      </c>
      <c r="C6" s="92">
        <v>1455</v>
      </c>
      <c r="D6" s="92">
        <v>6107</v>
      </c>
      <c r="E6" s="92">
        <v>21516</v>
      </c>
      <c r="F6" s="92">
        <v>23407</v>
      </c>
      <c r="G6" s="92">
        <v>7547</v>
      </c>
      <c r="H6" s="92">
        <v>4091</v>
      </c>
    </row>
    <row r="7" spans="1:8">
      <c r="A7" s="49" t="s">
        <v>78</v>
      </c>
      <c r="B7" s="92">
        <v>24426</v>
      </c>
      <c r="C7" s="92">
        <v>453</v>
      </c>
      <c r="D7" s="92">
        <v>2287</v>
      </c>
      <c r="E7" s="92">
        <v>6291</v>
      </c>
      <c r="F7" s="92">
        <v>9390</v>
      </c>
      <c r="G7" s="92">
        <v>3702</v>
      </c>
      <c r="H7" s="92">
        <v>2303</v>
      </c>
    </row>
    <row r="8" spans="1:8">
      <c r="A8" s="49" t="s">
        <v>79</v>
      </c>
      <c r="B8" s="92">
        <v>2019</v>
      </c>
      <c r="C8" s="92">
        <v>164</v>
      </c>
      <c r="D8" s="92">
        <v>293</v>
      </c>
      <c r="E8" s="92">
        <v>666</v>
      </c>
      <c r="F8" s="92">
        <v>542</v>
      </c>
      <c r="G8" s="92">
        <v>197</v>
      </c>
      <c r="H8" s="92">
        <v>157</v>
      </c>
    </row>
    <row r="9" spans="1:8">
      <c r="A9" s="49" t="s">
        <v>298</v>
      </c>
      <c r="B9" s="92">
        <v>130</v>
      </c>
      <c r="C9" s="92">
        <v>5</v>
      </c>
      <c r="D9" s="92">
        <v>13</v>
      </c>
      <c r="E9" s="92">
        <v>28</v>
      </c>
      <c r="F9" s="92">
        <v>45</v>
      </c>
      <c r="G9" s="92">
        <v>16</v>
      </c>
      <c r="H9" s="92">
        <v>23</v>
      </c>
    </row>
    <row r="10" spans="1:8">
      <c r="A10" s="49" t="s">
        <v>80</v>
      </c>
      <c r="B10" s="92">
        <v>3288</v>
      </c>
      <c r="C10" s="92">
        <v>204</v>
      </c>
      <c r="D10" s="92">
        <v>371</v>
      </c>
      <c r="E10" s="92">
        <v>1175</v>
      </c>
      <c r="F10" s="92">
        <v>1240</v>
      </c>
      <c r="G10" s="92">
        <v>236</v>
      </c>
      <c r="H10" s="92">
        <v>62</v>
      </c>
    </row>
    <row r="11" spans="1:8">
      <c r="A11" s="49" t="s">
        <v>81</v>
      </c>
      <c r="B11" s="92">
        <v>5260</v>
      </c>
      <c r="C11" s="92">
        <v>113</v>
      </c>
      <c r="D11" s="92">
        <v>451</v>
      </c>
      <c r="E11" s="92">
        <v>1608</v>
      </c>
      <c r="F11" s="92">
        <v>2368</v>
      </c>
      <c r="G11" s="92">
        <v>383</v>
      </c>
      <c r="H11" s="92">
        <v>337</v>
      </c>
    </row>
    <row r="12" spans="1:8">
      <c r="A12" s="49" t="s">
        <v>82</v>
      </c>
      <c r="B12" s="92">
        <v>3006</v>
      </c>
      <c r="C12" s="92">
        <v>78</v>
      </c>
      <c r="D12" s="92">
        <v>396</v>
      </c>
      <c r="E12" s="92">
        <v>1020</v>
      </c>
      <c r="F12" s="92">
        <v>1194</v>
      </c>
      <c r="G12" s="92">
        <v>229</v>
      </c>
      <c r="H12" s="92">
        <v>89</v>
      </c>
    </row>
    <row r="13" spans="1:8">
      <c r="A13" s="49" t="s">
        <v>83</v>
      </c>
      <c r="B13" s="92"/>
      <c r="C13" s="92"/>
      <c r="D13" s="92"/>
      <c r="E13" s="92"/>
      <c r="F13" s="92"/>
      <c r="G13" s="92"/>
      <c r="H13" s="92"/>
    </row>
    <row r="14" spans="1:8">
      <c r="A14" s="49" t="s">
        <v>84</v>
      </c>
      <c r="B14" s="92">
        <v>3150</v>
      </c>
      <c r="C14" s="92">
        <v>96</v>
      </c>
      <c r="D14" s="92">
        <v>385</v>
      </c>
      <c r="E14" s="92">
        <v>1486</v>
      </c>
      <c r="F14" s="92">
        <v>950</v>
      </c>
      <c r="G14" s="92">
        <v>173</v>
      </c>
      <c r="H14" s="92">
        <v>60</v>
      </c>
    </row>
    <row r="15" spans="1:8">
      <c r="A15" s="49" t="s">
        <v>85</v>
      </c>
      <c r="B15" s="92">
        <v>2370</v>
      </c>
      <c r="C15" s="92">
        <v>33</v>
      </c>
      <c r="D15" s="92">
        <v>141</v>
      </c>
      <c r="E15" s="92">
        <v>823</v>
      </c>
      <c r="F15" s="92">
        <v>948</v>
      </c>
      <c r="G15" s="92">
        <v>306</v>
      </c>
      <c r="H15" s="92">
        <v>119</v>
      </c>
    </row>
    <row r="16" spans="1:8">
      <c r="A16" s="49" t="s">
        <v>86</v>
      </c>
      <c r="B16" s="92">
        <v>6197</v>
      </c>
      <c r="C16" s="92">
        <v>112</v>
      </c>
      <c r="D16" s="92">
        <v>536</v>
      </c>
      <c r="E16" s="92">
        <v>2516</v>
      </c>
      <c r="F16" s="92">
        <v>2190</v>
      </c>
      <c r="G16" s="92">
        <v>601</v>
      </c>
      <c r="H16" s="92">
        <v>242</v>
      </c>
    </row>
    <row r="17" spans="1:10">
      <c r="A17" s="49" t="s">
        <v>87</v>
      </c>
      <c r="B17" s="92">
        <v>3956</v>
      </c>
      <c r="C17" s="92">
        <v>84</v>
      </c>
      <c r="D17" s="92">
        <v>301</v>
      </c>
      <c r="E17" s="92">
        <v>1439</v>
      </c>
      <c r="F17" s="92">
        <v>1325</v>
      </c>
      <c r="G17" s="92">
        <v>580</v>
      </c>
      <c r="H17" s="92">
        <v>227</v>
      </c>
    </row>
    <row r="18" spans="1:10">
      <c r="A18" s="49" t="s">
        <v>88</v>
      </c>
      <c r="B18" s="92">
        <v>2705</v>
      </c>
      <c r="C18" s="92">
        <v>24</v>
      </c>
      <c r="D18" s="92">
        <v>247</v>
      </c>
      <c r="E18" s="92">
        <v>1337</v>
      </c>
      <c r="F18" s="92">
        <v>786</v>
      </c>
      <c r="G18" s="92">
        <v>226</v>
      </c>
      <c r="H18" s="92">
        <v>85</v>
      </c>
      <c r="I18" s="8"/>
      <c r="J18" s="8"/>
    </row>
    <row r="19" spans="1:10">
      <c r="A19" s="49" t="s">
        <v>89</v>
      </c>
      <c r="B19" s="92">
        <v>3401</v>
      </c>
      <c r="C19" s="92">
        <v>46</v>
      </c>
      <c r="D19" s="92">
        <v>353</v>
      </c>
      <c r="E19" s="92">
        <v>1455</v>
      </c>
      <c r="F19" s="92">
        <v>1157</v>
      </c>
      <c r="G19" s="92">
        <v>291</v>
      </c>
      <c r="H19" s="92">
        <v>99</v>
      </c>
      <c r="I19" s="8"/>
      <c r="J19" s="8"/>
    </row>
    <row r="20" spans="1:10">
      <c r="A20" s="49" t="s">
        <v>90</v>
      </c>
      <c r="B20" s="92">
        <v>4215</v>
      </c>
      <c r="C20" s="92">
        <v>43</v>
      </c>
      <c r="D20" s="92">
        <v>333</v>
      </c>
      <c r="E20" s="92">
        <v>1672</v>
      </c>
      <c r="F20" s="92">
        <v>1272</v>
      </c>
      <c r="G20" s="92">
        <v>607</v>
      </c>
      <c r="H20" s="92">
        <v>288</v>
      </c>
      <c r="I20" s="8"/>
      <c r="J20" s="8"/>
    </row>
    <row r="21" spans="1:10">
      <c r="A21" s="44"/>
      <c r="B21" s="44"/>
      <c r="C21" s="44"/>
      <c r="D21" s="44"/>
      <c r="E21" s="44"/>
      <c r="F21" s="44"/>
      <c r="G21" s="44"/>
      <c r="H21" s="44"/>
    </row>
    <row r="22" spans="1:10">
      <c r="A22" s="44"/>
      <c r="B22" s="44"/>
      <c r="C22" s="44"/>
      <c r="D22" s="44"/>
      <c r="E22" s="44"/>
      <c r="F22" s="44"/>
      <c r="G22" s="44"/>
      <c r="H22" s="44"/>
    </row>
    <row r="23" spans="1:10">
      <c r="A23" s="44"/>
      <c r="B23" s="44"/>
      <c r="C23" s="44"/>
      <c r="D23" s="44"/>
      <c r="E23" s="44"/>
      <c r="F23" s="44"/>
      <c r="G23" s="44"/>
      <c r="H23" s="44"/>
    </row>
    <row r="24" spans="1:10">
      <c r="A24" s="44"/>
      <c r="B24" s="44"/>
      <c r="C24" s="44"/>
      <c r="D24" s="44"/>
      <c r="E24" s="44"/>
      <c r="F24" s="44"/>
      <c r="G24" s="44"/>
      <c r="H24" s="44"/>
    </row>
    <row r="25" spans="1:10">
      <c r="A25" s="44"/>
      <c r="B25" s="44"/>
      <c r="C25" s="44"/>
      <c r="D25" s="44"/>
      <c r="E25" s="44"/>
      <c r="F25" s="44"/>
      <c r="G25" s="44"/>
      <c r="H25" s="54" t="s">
        <v>104</v>
      </c>
    </row>
    <row r="26" spans="1:10" ht="21" customHeight="1">
      <c r="A26" s="233"/>
      <c r="B26" s="185" t="s">
        <v>0</v>
      </c>
      <c r="C26" s="184" t="s">
        <v>16</v>
      </c>
      <c r="D26" s="179"/>
      <c r="E26" s="179"/>
      <c r="F26" s="179"/>
      <c r="G26" s="179"/>
      <c r="H26" s="179"/>
    </row>
    <row r="27" spans="1:10" ht="22.5" customHeight="1">
      <c r="A27" s="234"/>
      <c r="B27" s="186"/>
      <c r="C27" s="184" t="s">
        <v>18</v>
      </c>
      <c r="D27" s="179"/>
      <c r="E27" s="179"/>
      <c r="F27" s="179"/>
      <c r="G27" s="179"/>
      <c r="H27" s="179"/>
    </row>
    <row r="28" spans="1:10" ht="30.75" customHeight="1">
      <c r="A28" s="235"/>
      <c r="B28" s="187"/>
      <c r="C28" s="55" t="s">
        <v>24</v>
      </c>
      <c r="D28" s="55" t="s">
        <v>25</v>
      </c>
      <c r="E28" s="55" t="s">
        <v>26</v>
      </c>
      <c r="F28" s="55" t="s">
        <v>27</v>
      </c>
      <c r="G28" s="55" t="s">
        <v>28</v>
      </c>
      <c r="H28" s="57" t="s">
        <v>29</v>
      </c>
    </row>
    <row r="29" spans="1:10" ht="23.25">
      <c r="A29" s="58" t="s">
        <v>77</v>
      </c>
      <c r="B29" s="92">
        <v>40422</v>
      </c>
      <c r="C29" s="92">
        <v>1103</v>
      </c>
      <c r="D29" s="92">
        <v>4138</v>
      </c>
      <c r="E29" s="92">
        <v>11687</v>
      </c>
      <c r="F29" s="92">
        <v>15483</v>
      </c>
      <c r="G29" s="92">
        <v>4958</v>
      </c>
      <c r="H29" s="92">
        <v>3053</v>
      </c>
    </row>
    <row r="30" spans="1:10">
      <c r="A30" s="49" t="s">
        <v>78</v>
      </c>
      <c r="B30" s="92">
        <v>24426</v>
      </c>
      <c r="C30" s="92">
        <v>453</v>
      </c>
      <c r="D30" s="92">
        <v>2287</v>
      </c>
      <c r="E30" s="92">
        <v>6291</v>
      </c>
      <c r="F30" s="92">
        <v>9390</v>
      </c>
      <c r="G30" s="92">
        <v>3702</v>
      </c>
      <c r="H30" s="92">
        <v>2303</v>
      </c>
    </row>
    <row r="31" spans="1:10">
      <c r="A31" s="49" t="s">
        <v>79</v>
      </c>
      <c r="B31" s="92">
        <v>2019</v>
      </c>
      <c r="C31" s="92">
        <v>164</v>
      </c>
      <c r="D31" s="92">
        <v>293</v>
      </c>
      <c r="E31" s="92">
        <v>666</v>
      </c>
      <c r="F31" s="92">
        <v>542</v>
      </c>
      <c r="G31" s="92">
        <v>197</v>
      </c>
      <c r="H31" s="92">
        <v>157</v>
      </c>
    </row>
    <row r="32" spans="1:10">
      <c r="A32" s="49" t="s">
        <v>298</v>
      </c>
      <c r="B32" s="92">
        <v>130</v>
      </c>
      <c r="C32" s="92">
        <v>5</v>
      </c>
      <c r="D32" s="92">
        <v>13</v>
      </c>
      <c r="E32" s="92">
        <v>28</v>
      </c>
      <c r="F32" s="92">
        <v>45</v>
      </c>
      <c r="G32" s="92">
        <v>16</v>
      </c>
      <c r="H32" s="92">
        <v>23</v>
      </c>
    </row>
    <row r="33" spans="1:8">
      <c r="A33" s="49" t="s">
        <v>80</v>
      </c>
      <c r="B33" s="92">
        <v>3288</v>
      </c>
      <c r="C33" s="92">
        <v>204</v>
      </c>
      <c r="D33" s="92">
        <v>371</v>
      </c>
      <c r="E33" s="92">
        <v>1175</v>
      </c>
      <c r="F33" s="92">
        <v>1240</v>
      </c>
      <c r="G33" s="92">
        <v>236</v>
      </c>
      <c r="H33" s="92">
        <v>62</v>
      </c>
    </row>
    <row r="34" spans="1:8">
      <c r="A34" s="49" t="s">
        <v>81</v>
      </c>
      <c r="B34" s="92">
        <v>5260</v>
      </c>
      <c r="C34" s="92">
        <v>113</v>
      </c>
      <c r="D34" s="92">
        <v>451</v>
      </c>
      <c r="E34" s="92">
        <v>1608</v>
      </c>
      <c r="F34" s="92">
        <v>2368</v>
      </c>
      <c r="G34" s="92">
        <v>383</v>
      </c>
      <c r="H34" s="92">
        <v>337</v>
      </c>
    </row>
    <row r="35" spans="1:8">
      <c r="A35" s="49" t="s">
        <v>82</v>
      </c>
      <c r="B35" s="92">
        <v>3006</v>
      </c>
      <c r="C35" s="92">
        <v>78</v>
      </c>
      <c r="D35" s="92">
        <v>396</v>
      </c>
      <c r="E35" s="92">
        <v>1020</v>
      </c>
      <c r="F35" s="92">
        <v>1194</v>
      </c>
      <c r="G35" s="92">
        <v>229</v>
      </c>
      <c r="H35" s="92">
        <v>89</v>
      </c>
    </row>
    <row r="36" spans="1:8">
      <c r="A36" s="49" t="s">
        <v>83</v>
      </c>
      <c r="B36" s="92"/>
      <c r="C36" s="92"/>
      <c r="D36" s="92"/>
      <c r="E36" s="92"/>
      <c r="F36" s="92"/>
      <c r="G36" s="92"/>
      <c r="H36" s="92"/>
    </row>
    <row r="37" spans="1:8">
      <c r="A37" s="49" t="s">
        <v>84</v>
      </c>
      <c r="B37" s="92">
        <v>1131</v>
      </c>
      <c r="C37" s="92">
        <v>20</v>
      </c>
      <c r="D37" s="92">
        <v>146</v>
      </c>
      <c r="E37" s="92">
        <v>490</v>
      </c>
      <c r="F37" s="92">
        <v>374</v>
      </c>
      <c r="G37" s="92">
        <v>77</v>
      </c>
      <c r="H37" s="92">
        <v>24</v>
      </c>
    </row>
    <row r="38" spans="1:8">
      <c r="A38" s="49" t="s">
        <v>85</v>
      </c>
      <c r="B38" s="92" t="s">
        <v>308</v>
      </c>
      <c r="C38" s="92" t="s">
        <v>308</v>
      </c>
      <c r="D38" s="92" t="s">
        <v>308</v>
      </c>
      <c r="E38" s="92" t="s">
        <v>308</v>
      </c>
      <c r="F38" s="92" t="s">
        <v>308</v>
      </c>
      <c r="G38" s="92" t="s">
        <v>308</v>
      </c>
      <c r="H38" s="92" t="s">
        <v>308</v>
      </c>
    </row>
    <row r="39" spans="1:8">
      <c r="A39" s="49" t="s">
        <v>86</v>
      </c>
      <c r="B39" s="92" t="s">
        <v>308</v>
      </c>
      <c r="C39" s="92" t="s">
        <v>308</v>
      </c>
      <c r="D39" s="92" t="s">
        <v>308</v>
      </c>
      <c r="E39" s="92" t="s">
        <v>308</v>
      </c>
      <c r="F39" s="92" t="s">
        <v>308</v>
      </c>
      <c r="G39" s="92" t="s">
        <v>308</v>
      </c>
      <c r="H39" s="92" t="s">
        <v>308</v>
      </c>
    </row>
    <row r="40" spans="1:8">
      <c r="A40" s="49" t="s">
        <v>87</v>
      </c>
      <c r="B40" s="92">
        <v>1162</v>
      </c>
      <c r="C40" s="92">
        <v>66</v>
      </c>
      <c r="D40" s="92">
        <v>181</v>
      </c>
      <c r="E40" s="92">
        <v>409</v>
      </c>
      <c r="F40" s="92">
        <v>330</v>
      </c>
      <c r="G40" s="92">
        <v>118</v>
      </c>
      <c r="H40" s="92">
        <v>58</v>
      </c>
    </row>
    <row r="41" spans="1:8">
      <c r="A41" s="49" t="s">
        <v>88</v>
      </c>
      <c r="B41" s="142" t="s">
        <v>308</v>
      </c>
      <c r="C41" s="142" t="s">
        <v>308</v>
      </c>
      <c r="D41" s="142" t="s">
        <v>308</v>
      </c>
      <c r="E41" s="142" t="s">
        <v>308</v>
      </c>
      <c r="F41" s="142" t="s">
        <v>308</v>
      </c>
      <c r="G41" s="142" t="s">
        <v>308</v>
      </c>
      <c r="H41" s="142" t="s">
        <v>308</v>
      </c>
    </row>
    <row r="42" spans="1:8">
      <c r="A42" s="49" t="s">
        <v>89</v>
      </c>
      <c r="B42" s="142" t="s">
        <v>308</v>
      </c>
      <c r="C42" s="142" t="s">
        <v>308</v>
      </c>
      <c r="D42" s="142" t="s">
        <v>308</v>
      </c>
      <c r="E42" s="142" t="s">
        <v>308</v>
      </c>
      <c r="F42" s="142" t="s">
        <v>308</v>
      </c>
      <c r="G42" s="142" t="s">
        <v>308</v>
      </c>
      <c r="H42" s="142" t="s">
        <v>308</v>
      </c>
    </row>
    <row r="43" spans="1:8">
      <c r="A43" s="49" t="s">
        <v>90</v>
      </c>
      <c r="B43" s="76" t="s">
        <v>308</v>
      </c>
      <c r="C43" s="76" t="s">
        <v>308</v>
      </c>
      <c r="D43" s="76" t="s">
        <v>308</v>
      </c>
      <c r="E43" s="76" t="s">
        <v>308</v>
      </c>
      <c r="F43" s="76" t="s">
        <v>308</v>
      </c>
      <c r="G43" s="76" t="s">
        <v>308</v>
      </c>
      <c r="H43" s="76" t="s">
        <v>308</v>
      </c>
    </row>
    <row r="44" spans="1:8">
      <c r="A44" s="44"/>
      <c r="B44" s="44"/>
      <c r="C44" s="44"/>
      <c r="D44" s="44"/>
      <c r="E44" s="44"/>
      <c r="F44" s="44"/>
      <c r="G44" s="44"/>
      <c r="H44" s="44"/>
    </row>
    <row r="45" spans="1:8">
      <c r="A45" s="44"/>
      <c r="B45" s="44"/>
      <c r="C45" s="44"/>
      <c r="D45" s="44"/>
      <c r="E45" s="44"/>
      <c r="F45" s="44"/>
      <c r="G45" s="44"/>
      <c r="H45" s="44"/>
    </row>
    <row r="46" spans="1:8">
      <c r="A46" s="44"/>
      <c r="B46" s="44"/>
      <c r="C46" s="44"/>
      <c r="D46" s="44"/>
      <c r="E46" s="44"/>
      <c r="F46" s="44"/>
      <c r="G46" s="44"/>
      <c r="H46" s="44"/>
    </row>
    <row r="47" spans="1:8">
      <c r="A47" s="44"/>
      <c r="B47" s="44"/>
      <c r="C47" s="44"/>
      <c r="D47" s="44"/>
      <c r="E47" s="44"/>
      <c r="F47" s="44"/>
      <c r="G47" s="44"/>
      <c r="H47" s="44"/>
    </row>
    <row r="48" spans="1:8">
      <c r="A48" s="44"/>
      <c r="B48" s="44"/>
      <c r="C48" s="44"/>
      <c r="D48" s="44"/>
      <c r="E48" s="44"/>
      <c r="F48" s="44"/>
      <c r="G48" s="44"/>
      <c r="H48" s="44"/>
    </row>
    <row r="49" spans="1:8">
      <c r="A49" s="44"/>
      <c r="B49" s="44"/>
      <c r="C49" s="44"/>
      <c r="D49" s="44"/>
      <c r="E49" s="44"/>
      <c r="F49" s="44"/>
      <c r="G49" s="44"/>
      <c r="H49" s="44"/>
    </row>
    <row r="50" spans="1:8">
      <c r="A50" s="44"/>
      <c r="B50" s="44"/>
      <c r="C50" s="44"/>
      <c r="D50" s="44"/>
      <c r="E50" s="44"/>
      <c r="F50" s="44"/>
      <c r="G50" s="44"/>
      <c r="H50" s="44"/>
    </row>
    <row r="51" spans="1:8">
      <c r="A51" s="44"/>
      <c r="B51" s="44"/>
      <c r="C51" s="44"/>
      <c r="D51" s="44"/>
      <c r="E51" s="44"/>
      <c r="F51" s="44"/>
      <c r="G51" s="44"/>
      <c r="H51" s="44"/>
    </row>
    <row r="52" spans="1:8">
      <c r="A52" s="44"/>
      <c r="B52" s="44"/>
      <c r="C52" s="44"/>
      <c r="D52" s="44"/>
      <c r="E52" s="44"/>
      <c r="F52" s="44"/>
      <c r="G52" s="44"/>
      <c r="H52" s="54" t="s">
        <v>104</v>
      </c>
    </row>
    <row r="53" spans="1:8" ht="21.75" customHeight="1">
      <c r="A53" s="233"/>
      <c r="B53" s="185" t="s">
        <v>0</v>
      </c>
      <c r="C53" s="184" t="s">
        <v>19</v>
      </c>
      <c r="D53" s="179"/>
      <c r="E53" s="179"/>
      <c r="F53" s="179"/>
      <c r="G53" s="179"/>
      <c r="H53" s="179"/>
    </row>
    <row r="54" spans="1:8" ht="20.25" customHeight="1">
      <c r="A54" s="234"/>
      <c r="B54" s="186"/>
      <c r="C54" s="184" t="s">
        <v>18</v>
      </c>
      <c r="D54" s="179"/>
      <c r="E54" s="179"/>
      <c r="F54" s="179"/>
      <c r="G54" s="179"/>
      <c r="H54" s="179"/>
    </row>
    <row r="55" spans="1:8" ht="29.25" customHeight="1">
      <c r="A55" s="235"/>
      <c r="B55" s="187"/>
      <c r="C55" s="55" t="s">
        <v>24</v>
      </c>
      <c r="D55" s="55" t="s">
        <v>25</v>
      </c>
      <c r="E55" s="55" t="s">
        <v>26</v>
      </c>
      <c r="F55" s="55" t="s">
        <v>27</v>
      </c>
      <c r="G55" s="55" t="s">
        <v>28</v>
      </c>
      <c r="H55" s="57" t="s">
        <v>29</v>
      </c>
    </row>
    <row r="56" spans="1:8" ht="23.25">
      <c r="A56" s="58" t="s">
        <v>77</v>
      </c>
      <c r="B56" s="92">
        <v>23701</v>
      </c>
      <c r="C56" s="92">
        <v>352</v>
      </c>
      <c r="D56" s="92">
        <v>1969</v>
      </c>
      <c r="E56" s="92">
        <v>9829</v>
      </c>
      <c r="F56" s="92">
        <v>7924</v>
      </c>
      <c r="G56" s="92">
        <v>2589</v>
      </c>
      <c r="H56" s="92">
        <v>1038</v>
      </c>
    </row>
    <row r="57" spans="1:8">
      <c r="A57" s="49" t="s">
        <v>78</v>
      </c>
      <c r="B57" s="92" t="s">
        <v>308</v>
      </c>
      <c r="C57" s="92" t="s">
        <v>308</v>
      </c>
      <c r="D57" s="92" t="s">
        <v>308</v>
      </c>
      <c r="E57" s="92" t="s">
        <v>308</v>
      </c>
      <c r="F57" s="92" t="s">
        <v>308</v>
      </c>
      <c r="G57" s="92" t="s">
        <v>308</v>
      </c>
      <c r="H57" s="92" t="s">
        <v>308</v>
      </c>
    </row>
    <row r="58" spans="1:8">
      <c r="A58" s="49" t="s">
        <v>79</v>
      </c>
      <c r="B58" s="92" t="s">
        <v>308</v>
      </c>
      <c r="C58" s="92" t="s">
        <v>308</v>
      </c>
      <c r="D58" s="92" t="s">
        <v>308</v>
      </c>
      <c r="E58" s="92" t="s">
        <v>308</v>
      </c>
      <c r="F58" s="92" t="s">
        <v>308</v>
      </c>
      <c r="G58" s="92" t="s">
        <v>308</v>
      </c>
      <c r="H58" s="92" t="s">
        <v>308</v>
      </c>
    </row>
    <row r="59" spans="1:8">
      <c r="A59" s="49" t="s">
        <v>298</v>
      </c>
      <c r="B59" s="92" t="s">
        <v>308</v>
      </c>
      <c r="C59" s="92" t="s">
        <v>308</v>
      </c>
      <c r="D59" s="92" t="s">
        <v>308</v>
      </c>
      <c r="E59" s="92" t="s">
        <v>308</v>
      </c>
      <c r="F59" s="92" t="s">
        <v>308</v>
      </c>
      <c r="G59" s="92" t="s">
        <v>308</v>
      </c>
      <c r="H59" s="92" t="s">
        <v>308</v>
      </c>
    </row>
    <row r="60" spans="1:8">
      <c r="A60" s="49" t="s">
        <v>80</v>
      </c>
      <c r="B60" s="92" t="s">
        <v>308</v>
      </c>
      <c r="C60" s="92" t="s">
        <v>308</v>
      </c>
      <c r="D60" s="92" t="s">
        <v>308</v>
      </c>
      <c r="E60" s="92" t="s">
        <v>308</v>
      </c>
      <c r="F60" s="92" t="s">
        <v>308</v>
      </c>
      <c r="G60" s="92" t="s">
        <v>308</v>
      </c>
      <c r="H60" s="92" t="s">
        <v>308</v>
      </c>
    </row>
    <row r="61" spans="1:8">
      <c r="A61" s="49" t="s">
        <v>81</v>
      </c>
      <c r="B61" s="92" t="s">
        <v>308</v>
      </c>
      <c r="C61" s="92" t="s">
        <v>308</v>
      </c>
      <c r="D61" s="92" t="s">
        <v>308</v>
      </c>
      <c r="E61" s="92" t="s">
        <v>308</v>
      </c>
      <c r="F61" s="92" t="s">
        <v>308</v>
      </c>
      <c r="G61" s="92" t="s">
        <v>308</v>
      </c>
      <c r="H61" s="92" t="s">
        <v>308</v>
      </c>
    </row>
    <row r="62" spans="1:8">
      <c r="A62" s="49" t="s">
        <v>82</v>
      </c>
      <c r="B62" s="92" t="s">
        <v>308</v>
      </c>
      <c r="C62" s="92" t="s">
        <v>308</v>
      </c>
      <c r="D62" s="92" t="s">
        <v>308</v>
      </c>
      <c r="E62" s="92" t="s">
        <v>308</v>
      </c>
      <c r="F62" s="92" t="s">
        <v>308</v>
      </c>
      <c r="G62" s="92" t="s">
        <v>308</v>
      </c>
      <c r="H62" s="92" t="s">
        <v>308</v>
      </c>
    </row>
    <row r="63" spans="1:8">
      <c r="A63" s="49" t="s">
        <v>83</v>
      </c>
      <c r="B63" s="92"/>
      <c r="C63" s="92"/>
      <c r="D63" s="92"/>
      <c r="E63" s="92"/>
      <c r="F63" s="92"/>
      <c r="G63" s="92"/>
      <c r="H63" s="92"/>
    </row>
    <row r="64" spans="1:8">
      <c r="A64" s="49" t="s">
        <v>84</v>
      </c>
      <c r="B64" s="92">
        <v>2019</v>
      </c>
      <c r="C64" s="92">
        <v>76</v>
      </c>
      <c r="D64" s="92">
        <v>239</v>
      </c>
      <c r="E64" s="92">
        <v>996</v>
      </c>
      <c r="F64" s="92">
        <v>576</v>
      </c>
      <c r="G64" s="92">
        <v>96</v>
      </c>
      <c r="H64" s="92">
        <v>36</v>
      </c>
    </row>
    <row r="65" spans="1:8">
      <c r="A65" s="49" t="s">
        <v>85</v>
      </c>
      <c r="B65" s="92">
        <v>2370</v>
      </c>
      <c r="C65" s="92">
        <v>33</v>
      </c>
      <c r="D65" s="92">
        <v>141</v>
      </c>
      <c r="E65" s="92">
        <v>823</v>
      </c>
      <c r="F65" s="92">
        <v>948</v>
      </c>
      <c r="G65" s="92">
        <v>306</v>
      </c>
      <c r="H65" s="92">
        <v>119</v>
      </c>
    </row>
    <row r="66" spans="1:8">
      <c r="A66" s="49" t="s">
        <v>86</v>
      </c>
      <c r="B66" s="92">
        <v>6197</v>
      </c>
      <c r="C66" s="92">
        <v>112</v>
      </c>
      <c r="D66" s="92">
        <v>536</v>
      </c>
      <c r="E66" s="92">
        <v>2516</v>
      </c>
      <c r="F66" s="92">
        <v>2190</v>
      </c>
      <c r="G66" s="92">
        <v>601</v>
      </c>
      <c r="H66" s="92">
        <v>242</v>
      </c>
    </row>
    <row r="67" spans="1:8">
      <c r="A67" s="49" t="s">
        <v>87</v>
      </c>
      <c r="B67" s="92">
        <v>2794</v>
      </c>
      <c r="C67" s="92">
        <v>18</v>
      </c>
      <c r="D67" s="92">
        <v>120</v>
      </c>
      <c r="E67" s="92">
        <v>1030</v>
      </c>
      <c r="F67" s="92">
        <v>995</v>
      </c>
      <c r="G67" s="92">
        <v>462</v>
      </c>
      <c r="H67" s="92">
        <v>169</v>
      </c>
    </row>
    <row r="68" spans="1:8">
      <c r="A68" s="49" t="s">
        <v>88</v>
      </c>
      <c r="B68" s="92">
        <v>2705</v>
      </c>
      <c r="C68" s="92">
        <v>24</v>
      </c>
      <c r="D68" s="92">
        <v>247</v>
      </c>
      <c r="E68" s="92">
        <v>1337</v>
      </c>
      <c r="F68" s="92">
        <v>786</v>
      </c>
      <c r="G68" s="92">
        <v>226</v>
      </c>
      <c r="H68" s="92">
        <v>85</v>
      </c>
    </row>
    <row r="69" spans="1:8">
      <c r="A69" s="49" t="s">
        <v>89</v>
      </c>
      <c r="B69" s="92">
        <v>3401</v>
      </c>
      <c r="C69" s="92">
        <v>46</v>
      </c>
      <c r="D69" s="92">
        <v>353</v>
      </c>
      <c r="E69" s="92">
        <v>1455</v>
      </c>
      <c r="F69" s="92">
        <v>1157</v>
      </c>
      <c r="G69" s="92">
        <v>291</v>
      </c>
      <c r="H69" s="92">
        <v>99</v>
      </c>
    </row>
    <row r="70" spans="1:8">
      <c r="A70" s="51" t="s">
        <v>90</v>
      </c>
      <c r="B70" s="120">
        <v>4215</v>
      </c>
      <c r="C70" s="120">
        <v>43</v>
      </c>
      <c r="D70" s="120">
        <v>333</v>
      </c>
      <c r="E70" s="120">
        <v>1672</v>
      </c>
      <c r="F70" s="120">
        <v>1272</v>
      </c>
      <c r="G70" s="120">
        <v>607</v>
      </c>
      <c r="H70" s="120">
        <v>288</v>
      </c>
    </row>
    <row r="71" spans="1:8">
      <c r="B71" s="142"/>
      <c r="C71" s="142"/>
      <c r="D71" s="142"/>
      <c r="E71" s="142"/>
      <c r="F71" s="142"/>
      <c r="G71" s="142"/>
      <c r="H71" s="142"/>
    </row>
  </sheetData>
  <mergeCells count="12">
    <mergeCell ref="A1:H1"/>
    <mergeCell ref="B26:B28"/>
    <mergeCell ref="C26:H26"/>
    <mergeCell ref="C27:H27"/>
    <mergeCell ref="A26:A28"/>
    <mergeCell ref="A53:A55"/>
    <mergeCell ref="B53:B55"/>
    <mergeCell ref="C53:H53"/>
    <mergeCell ref="C54:H54"/>
    <mergeCell ref="A3:A5"/>
    <mergeCell ref="B3:B5"/>
    <mergeCell ref="C3:H4"/>
  </mergeCells>
  <pageMargins left="0.78740157480314965" right="0.39370078740157483" top="0.39370078740157483" bottom="0.3937007874015748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dimension ref="A1:X70"/>
  <sheetViews>
    <sheetView workbookViewId="0">
      <selection activeCell="L28" sqref="L28:L30"/>
    </sheetView>
  </sheetViews>
  <sheetFormatPr defaultRowHeight="15"/>
  <cols>
    <col min="1" max="1" width="16.28515625" style="13" customWidth="1"/>
    <col min="2" max="2" width="9.5703125" style="13" customWidth="1"/>
    <col min="3" max="8" width="10.7109375" style="13" customWidth="1"/>
    <col min="9" max="16384" width="9.140625" style="13"/>
  </cols>
  <sheetData>
    <row r="1" spans="1:22" ht="20.25" customHeight="1">
      <c r="A1" s="172" t="s">
        <v>281</v>
      </c>
      <c r="B1" s="172"/>
      <c r="C1" s="172"/>
      <c r="D1" s="172"/>
      <c r="E1" s="172"/>
      <c r="F1" s="172"/>
      <c r="G1" s="172"/>
      <c r="H1" s="172"/>
      <c r="I1" s="18"/>
      <c r="J1" s="18"/>
      <c r="K1" s="18"/>
      <c r="L1" s="18"/>
      <c r="M1" s="18"/>
      <c r="N1" s="3"/>
      <c r="O1" s="3"/>
      <c r="P1" s="3"/>
      <c r="Q1" s="3"/>
      <c r="R1" s="3"/>
      <c r="S1" s="3"/>
      <c r="T1" s="3"/>
      <c r="U1" s="3"/>
      <c r="V1" s="3"/>
    </row>
    <row r="2" spans="1:22" ht="15" customHeight="1">
      <c r="A2" s="64"/>
      <c r="B2" s="64"/>
      <c r="C2" s="64"/>
      <c r="D2" s="64"/>
      <c r="E2" s="64"/>
      <c r="F2" s="64"/>
      <c r="G2" s="64"/>
      <c r="H2" s="54" t="s">
        <v>101</v>
      </c>
    </row>
    <row r="3" spans="1:22">
      <c r="A3" s="233"/>
      <c r="B3" s="179" t="s">
        <v>0</v>
      </c>
      <c r="C3" s="184" t="s">
        <v>12</v>
      </c>
      <c r="D3" s="179"/>
      <c r="E3" s="179"/>
      <c r="F3" s="179"/>
      <c r="G3" s="179"/>
      <c r="H3" s="179"/>
    </row>
    <row r="4" spans="1:22">
      <c r="A4" s="234"/>
      <c r="B4" s="181"/>
      <c r="C4" s="182"/>
      <c r="D4" s="183"/>
      <c r="E4" s="183"/>
      <c r="F4" s="183"/>
      <c r="G4" s="183"/>
      <c r="H4" s="181"/>
    </row>
    <row r="5" spans="1:22" ht="32.25" customHeight="1">
      <c r="A5" s="235"/>
      <c r="B5" s="198"/>
      <c r="C5" s="81" t="s">
        <v>24</v>
      </c>
      <c r="D5" s="81" t="s">
        <v>25</v>
      </c>
      <c r="E5" s="81" t="s">
        <v>26</v>
      </c>
      <c r="F5" s="81" t="s">
        <v>27</v>
      </c>
      <c r="G5" s="56" t="s">
        <v>28</v>
      </c>
      <c r="H5" s="57" t="s">
        <v>29</v>
      </c>
    </row>
    <row r="6" spans="1:22" ht="19.5" customHeight="1">
      <c r="A6" s="58" t="s">
        <v>77</v>
      </c>
      <c r="B6" s="92">
        <v>385506</v>
      </c>
      <c r="C6" s="92">
        <v>63490</v>
      </c>
      <c r="D6" s="92">
        <v>159695</v>
      </c>
      <c r="E6" s="92">
        <v>125767</v>
      </c>
      <c r="F6" s="92">
        <v>32905</v>
      </c>
      <c r="G6" s="92">
        <v>2912</v>
      </c>
      <c r="H6" s="92">
        <v>737</v>
      </c>
    </row>
    <row r="7" spans="1:22">
      <c r="A7" s="49" t="s">
        <v>78</v>
      </c>
      <c r="B7" s="92">
        <v>188953</v>
      </c>
      <c r="C7" s="92">
        <v>36516</v>
      </c>
      <c r="D7" s="92">
        <v>83380</v>
      </c>
      <c r="E7" s="92">
        <v>53334</v>
      </c>
      <c r="F7" s="92">
        <v>13960</v>
      </c>
      <c r="G7" s="92">
        <v>1388</v>
      </c>
      <c r="H7" s="92">
        <v>375</v>
      </c>
    </row>
    <row r="8" spans="1:22">
      <c r="A8" s="49" t="s">
        <v>79</v>
      </c>
      <c r="B8" s="92">
        <v>27424</v>
      </c>
      <c r="C8" s="92">
        <v>4055</v>
      </c>
      <c r="D8" s="92">
        <v>12228</v>
      </c>
      <c r="E8" s="92">
        <v>8498</v>
      </c>
      <c r="F8" s="92">
        <v>2490</v>
      </c>
      <c r="G8" s="92">
        <v>140</v>
      </c>
      <c r="H8" s="92">
        <v>13</v>
      </c>
    </row>
    <row r="9" spans="1:22">
      <c r="A9" s="49" t="s">
        <v>298</v>
      </c>
      <c r="B9" s="92">
        <v>4386</v>
      </c>
      <c r="C9" s="92">
        <v>945</v>
      </c>
      <c r="D9" s="92">
        <v>2061</v>
      </c>
      <c r="E9" s="92">
        <v>1156</v>
      </c>
      <c r="F9" s="92">
        <v>190</v>
      </c>
      <c r="G9" s="92">
        <v>30</v>
      </c>
      <c r="H9" s="92">
        <v>4</v>
      </c>
    </row>
    <row r="10" spans="1:22">
      <c r="A10" s="49" t="s">
        <v>80</v>
      </c>
      <c r="B10" s="92">
        <v>16836</v>
      </c>
      <c r="C10" s="92">
        <v>2778</v>
      </c>
      <c r="D10" s="92">
        <v>7344</v>
      </c>
      <c r="E10" s="92">
        <v>5472</v>
      </c>
      <c r="F10" s="92">
        <v>1142</v>
      </c>
      <c r="G10" s="92">
        <v>79</v>
      </c>
      <c r="H10" s="92">
        <v>21</v>
      </c>
    </row>
    <row r="11" spans="1:22">
      <c r="A11" s="49" t="s">
        <v>81</v>
      </c>
      <c r="B11" s="92">
        <v>65883</v>
      </c>
      <c r="C11" s="92">
        <v>11547</v>
      </c>
      <c r="D11" s="92">
        <v>28533</v>
      </c>
      <c r="E11" s="92">
        <v>21370</v>
      </c>
      <c r="F11" s="92">
        <v>4176</v>
      </c>
      <c r="G11" s="92">
        <v>201</v>
      </c>
      <c r="H11" s="92">
        <v>56</v>
      </c>
    </row>
    <row r="12" spans="1:22">
      <c r="A12" s="49" t="s">
        <v>82</v>
      </c>
      <c r="B12" s="92">
        <v>22123</v>
      </c>
      <c r="C12" s="92">
        <v>3358</v>
      </c>
      <c r="D12" s="92">
        <v>10255</v>
      </c>
      <c r="E12" s="92">
        <v>6674</v>
      </c>
      <c r="F12" s="92">
        <v>1691</v>
      </c>
      <c r="G12" s="92">
        <v>128</v>
      </c>
      <c r="H12" s="92">
        <v>17</v>
      </c>
    </row>
    <row r="13" spans="1:22">
      <c r="A13" s="49" t="s">
        <v>83</v>
      </c>
      <c r="B13" s="92"/>
      <c r="C13" s="92"/>
      <c r="D13" s="92"/>
      <c r="E13" s="92"/>
      <c r="F13" s="92"/>
      <c r="G13" s="92"/>
      <c r="H13" s="92"/>
    </row>
    <row r="14" spans="1:22">
      <c r="A14" s="49" t="s">
        <v>84</v>
      </c>
      <c r="B14" s="92">
        <v>19421</v>
      </c>
      <c r="C14" s="92">
        <v>2062</v>
      </c>
      <c r="D14" s="92">
        <v>7818</v>
      </c>
      <c r="E14" s="92">
        <v>7449</v>
      </c>
      <c r="F14" s="92">
        <v>1979</v>
      </c>
      <c r="G14" s="92">
        <v>83</v>
      </c>
      <c r="H14" s="92">
        <v>30</v>
      </c>
    </row>
    <row r="15" spans="1:22">
      <c r="A15" s="49" t="s">
        <v>85</v>
      </c>
      <c r="B15" s="92">
        <v>2691</v>
      </c>
      <c r="C15" s="92">
        <v>209</v>
      </c>
      <c r="D15" s="92">
        <v>696</v>
      </c>
      <c r="E15" s="92">
        <v>1248</v>
      </c>
      <c r="F15" s="92">
        <v>467</v>
      </c>
      <c r="G15" s="92">
        <v>56</v>
      </c>
      <c r="H15" s="92">
        <v>15</v>
      </c>
    </row>
    <row r="16" spans="1:22">
      <c r="A16" s="49" t="s">
        <v>86</v>
      </c>
      <c r="B16" s="92">
        <v>11755</v>
      </c>
      <c r="C16" s="92">
        <v>677</v>
      </c>
      <c r="D16" s="92">
        <v>2457</v>
      </c>
      <c r="E16" s="92">
        <v>5992</v>
      </c>
      <c r="F16" s="92">
        <v>2359</v>
      </c>
      <c r="G16" s="92">
        <v>231</v>
      </c>
      <c r="H16" s="92">
        <v>39</v>
      </c>
    </row>
    <row r="17" spans="1:24">
      <c r="A17" s="49" t="s">
        <v>87</v>
      </c>
      <c r="B17" s="92">
        <v>5589</v>
      </c>
      <c r="C17" s="92">
        <v>218</v>
      </c>
      <c r="D17" s="92">
        <v>950</v>
      </c>
      <c r="E17" s="92">
        <v>2862</v>
      </c>
      <c r="F17" s="92">
        <v>1318</v>
      </c>
      <c r="G17" s="92">
        <v>207</v>
      </c>
      <c r="H17" s="92">
        <v>34</v>
      </c>
      <c r="W17" s="8"/>
      <c r="X17" s="8"/>
    </row>
    <row r="18" spans="1:24">
      <c r="A18" s="49" t="s">
        <v>88</v>
      </c>
      <c r="B18" s="92">
        <v>5101</v>
      </c>
      <c r="C18" s="92">
        <v>154</v>
      </c>
      <c r="D18" s="92">
        <v>537</v>
      </c>
      <c r="E18" s="92">
        <v>3534</v>
      </c>
      <c r="F18" s="92">
        <v>779</v>
      </c>
      <c r="G18" s="92">
        <v>48</v>
      </c>
      <c r="H18" s="92">
        <v>49</v>
      </c>
      <c r="W18" s="8"/>
      <c r="X18" s="8"/>
    </row>
    <row r="19" spans="1:24">
      <c r="A19" s="49" t="s">
        <v>89</v>
      </c>
      <c r="B19" s="92">
        <v>8152</v>
      </c>
      <c r="C19" s="92">
        <v>598</v>
      </c>
      <c r="D19" s="92">
        <v>1798</v>
      </c>
      <c r="E19" s="92">
        <v>4580</v>
      </c>
      <c r="F19" s="92">
        <v>1074</v>
      </c>
      <c r="G19" s="92">
        <v>90</v>
      </c>
      <c r="H19" s="92">
        <v>12</v>
      </c>
      <c r="W19" s="8"/>
      <c r="X19" s="8"/>
    </row>
    <row r="20" spans="1:24">
      <c r="A20" s="49" t="s">
        <v>90</v>
      </c>
      <c r="B20" s="92">
        <v>7192</v>
      </c>
      <c r="C20" s="92">
        <v>373</v>
      </c>
      <c r="D20" s="92">
        <v>1638</v>
      </c>
      <c r="E20" s="92">
        <v>3598</v>
      </c>
      <c r="F20" s="92">
        <v>1280</v>
      </c>
      <c r="G20" s="92">
        <v>231</v>
      </c>
      <c r="H20" s="92">
        <v>72</v>
      </c>
    </row>
    <row r="21" spans="1:24">
      <c r="A21" s="44"/>
      <c r="B21" s="44"/>
      <c r="C21" s="44"/>
      <c r="D21" s="44"/>
      <c r="E21" s="44"/>
      <c r="F21" s="44"/>
      <c r="G21" s="44"/>
      <c r="H21" s="44"/>
    </row>
    <row r="22" spans="1:24">
      <c r="A22" s="44"/>
      <c r="B22" s="44"/>
      <c r="C22" s="44"/>
      <c r="D22" s="44"/>
      <c r="E22" s="44"/>
      <c r="F22" s="44"/>
      <c r="G22" s="44"/>
      <c r="H22" s="44"/>
    </row>
    <row r="23" spans="1:24">
      <c r="A23" s="44"/>
      <c r="B23" s="44"/>
      <c r="C23" s="44"/>
      <c r="D23" s="44"/>
      <c r="E23" s="44"/>
      <c r="F23" s="44"/>
      <c r="G23" s="44"/>
      <c r="H23" s="44"/>
    </row>
    <row r="24" spans="1:24">
      <c r="A24" s="44"/>
      <c r="B24" s="44"/>
      <c r="C24" s="44"/>
      <c r="D24" s="44"/>
      <c r="E24" s="44"/>
      <c r="F24" s="44"/>
      <c r="G24" s="44"/>
      <c r="H24" s="54" t="s">
        <v>104</v>
      </c>
    </row>
    <row r="25" spans="1:24" ht="21.75" customHeight="1">
      <c r="A25" s="233"/>
      <c r="B25" s="185" t="s">
        <v>0</v>
      </c>
      <c r="C25" s="184" t="s">
        <v>16</v>
      </c>
      <c r="D25" s="179"/>
      <c r="E25" s="179"/>
      <c r="F25" s="179"/>
      <c r="G25" s="179"/>
      <c r="H25" s="179"/>
    </row>
    <row r="26" spans="1:24" ht="24" customHeight="1">
      <c r="A26" s="234"/>
      <c r="B26" s="186"/>
      <c r="C26" s="184" t="s">
        <v>18</v>
      </c>
      <c r="D26" s="179"/>
      <c r="E26" s="179"/>
      <c r="F26" s="179"/>
      <c r="G26" s="179"/>
      <c r="H26" s="179"/>
    </row>
    <row r="27" spans="1:24" ht="32.25" customHeight="1">
      <c r="A27" s="235"/>
      <c r="B27" s="187"/>
      <c r="C27" s="55" t="s">
        <v>24</v>
      </c>
      <c r="D27" s="55" t="s">
        <v>25</v>
      </c>
      <c r="E27" s="55" t="s">
        <v>26</v>
      </c>
      <c r="F27" s="55" t="s">
        <v>27</v>
      </c>
      <c r="G27" s="55" t="s">
        <v>28</v>
      </c>
      <c r="H27" s="57" t="s">
        <v>29</v>
      </c>
    </row>
    <row r="28" spans="1:24" ht="19.5" customHeight="1">
      <c r="A28" s="58" t="s">
        <v>77</v>
      </c>
      <c r="B28" s="92">
        <v>337801</v>
      </c>
      <c r="C28" s="92">
        <v>60575</v>
      </c>
      <c r="D28" s="92">
        <v>149236</v>
      </c>
      <c r="E28" s="92">
        <v>100635</v>
      </c>
      <c r="F28" s="92">
        <v>24769</v>
      </c>
      <c r="G28" s="92">
        <v>2078</v>
      </c>
      <c r="H28" s="92">
        <v>508</v>
      </c>
    </row>
    <row r="29" spans="1:24">
      <c r="A29" s="49" t="s">
        <v>78</v>
      </c>
      <c r="B29" s="92">
        <v>188953</v>
      </c>
      <c r="C29" s="92">
        <v>36516</v>
      </c>
      <c r="D29" s="92">
        <v>83380</v>
      </c>
      <c r="E29" s="92">
        <v>53334</v>
      </c>
      <c r="F29" s="92">
        <v>13960</v>
      </c>
      <c r="G29" s="92">
        <v>1388</v>
      </c>
      <c r="H29" s="92">
        <v>375</v>
      </c>
    </row>
    <row r="30" spans="1:24">
      <c r="A30" s="49" t="s">
        <v>79</v>
      </c>
      <c r="B30" s="92">
        <v>27424</v>
      </c>
      <c r="C30" s="92">
        <v>4055</v>
      </c>
      <c r="D30" s="92">
        <v>12228</v>
      </c>
      <c r="E30" s="92">
        <v>8498</v>
      </c>
      <c r="F30" s="92">
        <v>2490</v>
      </c>
      <c r="G30" s="92">
        <v>140</v>
      </c>
      <c r="H30" s="92">
        <v>13</v>
      </c>
    </row>
    <row r="31" spans="1:24">
      <c r="A31" s="49" t="s">
        <v>298</v>
      </c>
      <c r="B31" s="92">
        <v>4386</v>
      </c>
      <c r="C31" s="92">
        <v>945</v>
      </c>
      <c r="D31" s="92">
        <v>2061</v>
      </c>
      <c r="E31" s="92">
        <v>1156</v>
      </c>
      <c r="F31" s="92">
        <v>190</v>
      </c>
      <c r="G31" s="92">
        <v>30</v>
      </c>
      <c r="H31" s="92">
        <v>4</v>
      </c>
    </row>
    <row r="32" spans="1:24">
      <c r="A32" s="49" t="s">
        <v>80</v>
      </c>
      <c r="B32" s="92">
        <v>16836</v>
      </c>
      <c r="C32" s="92">
        <v>2778</v>
      </c>
      <c r="D32" s="92">
        <v>7344</v>
      </c>
      <c r="E32" s="92">
        <v>5472</v>
      </c>
      <c r="F32" s="92">
        <v>1142</v>
      </c>
      <c r="G32" s="92">
        <v>79</v>
      </c>
      <c r="H32" s="92">
        <v>21</v>
      </c>
    </row>
    <row r="33" spans="1:8">
      <c r="A33" s="49" t="s">
        <v>81</v>
      </c>
      <c r="B33" s="92">
        <v>65883</v>
      </c>
      <c r="C33" s="92">
        <v>11547</v>
      </c>
      <c r="D33" s="92">
        <v>28533</v>
      </c>
      <c r="E33" s="92">
        <v>21370</v>
      </c>
      <c r="F33" s="92">
        <v>4176</v>
      </c>
      <c r="G33" s="92">
        <v>201</v>
      </c>
      <c r="H33" s="92">
        <v>56</v>
      </c>
    </row>
    <row r="34" spans="1:8">
      <c r="A34" s="49" t="s">
        <v>82</v>
      </c>
      <c r="B34" s="92">
        <v>22123</v>
      </c>
      <c r="C34" s="92">
        <v>3358</v>
      </c>
      <c r="D34" s="92">
        <v>10255</v>
      </c>
      <c r="E34" s="92">
        <v>6674</v>
      </c>
      <c r="F34" s="92">
        <v>1691</v>
      </c>
      <c r="G34" s="92">
        <v>128</v>
      </c>
      <c r="H34" s="92">
        <v>17</v>
      </c>
    </row>
    <row r="35" spans="1:8">
      <c r="A35" s="49" t="s">
        <v>83</v>
      </c>
      <c r="B35" s="92"/>
      <c r="C35" s="92"/>
      <c r="D35" s="92"/>
      <c r="E35" s="92"/>
      <c r="F35" s="92"/>
      <c r="G35" s="92"/>
      <c r="H35" s="92"/>
    </row>
    <row r="36" spans="1:8">
      <c r="A36" s="49" t="s">
        <v>84</v>
      </c>
      <c r="B36" s="92">
        <v>10469</v>
      </c>
      <c r="C36" s="92">
        <v>1220</v>
      </c>
      <c r="D36" s="92">
        <v>4893</v>
      </c>
      <c r="E36" s="92">
        <v>3440</v>
      </c>
      <c r="F36" s="92">
        <v>871</v>
      </c>
      <c r="G36" s="92">
        <v>30</v>
      </c>
      <c r="H36" s="92">
        <v>15</v>
      </c>
    </row>
    <row r="37" spans="1:8">
      <c r="A37" s="49" t="s">
        <v>85</v>
      </c>
      <c r="B37" s="92" t="s">
        <v>308</v>
      </c>
      <c r="C37" s="92" t="s">
        <v>308</v>
      </c>
      <c r="D37" s="92" t="s">
        <v>308</v>
      </c>
      <c r="E37" s="92" t="s">
        <v>308</v>
      </c>
      <c r="F37" s="92" t="s">
        <v>308</v>
      </c>
      <c r="G37" s="92" t="s">
        <v>308</v>
      </c>
      <c r="H37" s="92" t="s">
        <v>308</v>
      </c>
    </row>
    <row r="38" spans="1:8">
      <c r="A38" s="49" t="s">
        <v>86</v>
      </c>
      <c r="B38" s="92" t="s">
        <v>308</v>
      </c>
      <c r="C38" s="92" t="s">
        <v>308</v>
      </c>
      <c r="D38" s="92" t="s">
        <v>308</v>
      </c>
      <c r="E38" s="92" t="s">
        <v>308</v>
      </c>
      <c r="F38" s="92" t="s">
        <v>308</v>
      </c>
      <c r="G38" s="92" t="s">
        <v>308</v>
      </c>
      <c r="H38" s="92" t="s">
        <v>308</v>
      </c>
    </row>
    <row r="39" spans="1:8">
      <c r="A39" s="49" t="s">
        <v>87</v>
      </c>
      <c r="B39" s="92">
        <v>1727</v>
      </c>
      <c r="C39" s="92">
        <v>156</v>
      </c>
      <c r="D39" s="92">
        <v>542</v>
      </c>
      <c r="E39" s="92">
        <v>691</v>
      </c>
      <c r="F39" s="92">
        <v>249</v>
      </c>
      <c r="G39" s="92">
        <v>82</v>
      </c>
      <c r="H39" s="92">
        <v>7</v>
      </c>
    </row>
    <row r="40" spans="1:8">
      <c r="A40" s="49" t="s">
        <v>88</v>
      </c>
      <c r="B40" s="142" t="s">
        <v>308</v>
      </c>
      <c r="C40" s="142" t="s">
        <v>308</v>
      </c>
      <c r="D40" s="142" t="s">
        <v>308</v>
      </c>
      <c r="E40" s="142" t="s">
        <v>308</v>
      </c>
      <c r="F40" s="142" t="s">
        <v>308</v>
      </c>
      <c r="G40" s="142" t="s">
        <v>308</v>
      </c>
      <c r="H40" s="142" t="s">
        <v>308</v>
      </c>
    </row>
    <row r="41" spans="1:8">
      <c r="A41" s="49" t="s">
        <v>89</v>
      </c>
      <c r="B41" s="142" t="s">
        <v>308</v>
      </c>
      <c r="C41" s="142" t="s">
        <v>308</v>
      </c>
      <c r="D41" s="142" t="s">
        <v>308</v>
      </c>
      <c r="E41" s="142" t="s">
        <v>308</v>
      </c>
      <c r="F41" s="142" t="s">
        <v>308</v>
      </c>
      <c r="G41" s="142" t="s">
        <v>308</v>
      </c>
      <c r="H41" s="142" t="s">
        <v>308</v>
      </c>
    </row>
    <row r="42" spans="1:8">
      <c r="A42" s="49" t="s">
        <v>90</v>
      </c>
      <c r="B42" s="142" t="s">
        <v>308</v>
      </c>
      <c r="C42" s="142" t="s">
        <v>308</v>
      </c>
      <c r="D42" s="142" t="s">
        <v>308</v>
      </c>
      <c r="E42" s="142" t="s">
        <v>308</v>
      </c>
      <c r="F42" s="142" t="s">
        <v>308</v>
      </c>
      <c r="G42" s="142" t="s">
        <v>308</v>
      </c>
      <c r="H42" s="142" t="s">
        <v>308</v>
      </c>
    </row>
    <row r="43" spans="1:8">
      <c r="A43" s="44"/>
      <c r="B43" s="44"/>
      <c r="C43" s="44"/>
      <c r="D43" s="44"/>
      <c r="E43" s="44"/>
      <c r="F43" s="44"/>
      <c r="G43" s="44"/>
      <c r="H43" s="44"/>
    </row>
    <row r="44" spans="1:8">
      <c r="A44" s="44"/>
      <c r="B44" s="44"/>
      <c r="C44" s="44"/>
      <c r="D44" s="44"/>
      <c r="E44" s="44"/>
      <c r="F44" s="44"/>
      <c r="G44" s="44"/>
      <c r="H44" s="44"/>
    </row>
    <row r="45" spans="1:8">
      <c r="A45" s="44"/>
      <c r="B45" s="44"/>
      <c r="C45" s="44"/>
      <c r="D45" s="44"/>
      <c r="E45" s="44"/>
      <c r="F45" s="44"/>
      <c r="G45" s="44"/>
      <c r="H45" s="44"/>
    </row>
    <row r="46" spans="1:8">
      <c r="A46" s="44"/>
      <c r="B46" s="44"/>
      <c r="C46" s="44"/>
      <c r="D46" s="44"/>
      <c r="E46" s="44"/>
      <c r="F46" s="44"/>
      <c r="G46" s="44"/>
      <c r="H46" s="44"/>
    </row>
    <row r="47" spans="1:8">
      <c r="A47" s="44"/>
      <c r="B47" s="44"/>
      <c r="C47" s="44"/>
      <c r="D47" s="44"/>
      <c r="E47" s="44"/>
      <c r="F47" s="44"/>
      <c r="G47" s="44"/>
      <c r="H47" s="44"/>
    </row>
    <row r="48" spans="1:8">
      <c r="A48" s="44"/>
      <c r="B48" s="44"/>
      <c r="C48" s="44"/>
      <c r="D48" s="44"/>
      <c r="E48" s="44"/>
      <c r="F48" s="44"/>
      <c r="G48" s="44"/>
      <c r="H48" s="44"/>
    </row>
    <row r="49" spans="1:8">
      <c r="A49" s="44"/>
      <c r="B49" s="44"/>
      <c r="C49" s="44"/>
      <c r="D49" s="44"/>
      <c r="E49" s="44"/>
      <c r="F49" s="44"/>
      <c r="G49" s="44"/>
      <c r="H49" s="44"/>
    </row>
    <row r="50" spans="1:8">
      <c r="A50" s="44"/>
      <c r="B50" s="44"/>
      <c r="C50" s="44"/>
      <c r="D50" s="44"/>
      <c r="E50" s="44"/>
      <c r="F50" s="44"/>
      <c r="G50" s="44"/>
      <c r="H50" s="44"/>
    </row>
    <row r="51" spans="1:8">
      <c r="A51" s="44"/>
      <c r="B51" s="44"/>
      <c r="C51" s="44"/>
      <c r="D51" s="44"/>
      <c r="E51" s="44"/>
      <c r="F51" s="44"/>
      <c r="G51" s="44"/>
      <c r="H51" s="54" t="s">
        <v>104</v>
      </c>
    </row>
    <row r="52" spans="1:8" ht="24" customHeight="1">
      <c r="A52" s="233"/>
      <c r="B52" s="185" t="s">
        <v>0</v>
      </c>
      <c r="C52" s="184" t="s">
        <v>19</v>
      </c>
      <c r="D52" s="179"/>
      <c r="E52" s="179"/>
      <c r="F52" s="179"/>
      <c r="G52" s="179"/>
      <c r="H52" s="179"/>
    </row>
    <row r="53" spans="1:8" ht="20.25" customHeight="1">
      <c r="A53" s="234"/>
      <c r="B53" s="186"/>
      <c r="C53" s="184" t="s">
        <v>18</v>
      </c>
      <c r="D53" s="179"/>
      <c r="E53" s="179"/>
      <c r="F53" s="179"/>
      <c r="G53" s="179"/>
      <c r="H53" s="179"/>
    </row>
    <row r="54" spans="1:8" ht="33.75" customHeight="1">
      <c r="A54" s="235"/>
      <c r="B54" s="187"/>
      <c r="C54" s="55" t="s">
        <v>24</v>
      </c>
      <c r="D54" s="55" t="s">
        <v>25</v>
      </c>
      <c r="E54" s="55" t="s">
        <v>26</v>
      </c>
      <c r="F54" s="55" t="s">
        <v>27</v>
      </c>
      <c r="G54" s="55" t="s">
        <v>28</v>
      </c>
      <c r="H54" s="57" t="s">
        <v>29</v>
      </c>
    </row>
    <row r="55" spans="1:8" ht="18.75" customHeight="1">
      <c r="A55" s="58" t="s">
        <v>77</v>
      </c>
      <c r="B55" s="92">
        <v>47705</v>
      </c>
      <c r="C55" s="92">
        <v>2915</v>
      </c>
      <c r="D55" s="92">
        <v>10459</v>
      </c>
      <c r="E55" s="92">
        <v>25132</v>
      </c>
      <c r="F55" s="92">
        <v>8136</v>
      </c>
      <c r="G55" s="92">
        <v>834</v>
      </c>
      <c r="H55" s="92">
        <v>229</v>
      </c>
    </row>
    <row r="56" spans="1:8">
      <c r="A56" s="49" t="s">
        <v>78</v>
      </c>
      <c r="B56" s="92" t="s">
        <v>308</v>
      </c>
      <c r="C56" s="92" t="s">
        <v>308</v>
      </c>
      <c r="D56" s="92" t="s">
        <v>308</v>
      </c>
      <c r="E56" s="92" t="s">
        <v>308</v>
      </c>
      <c r="F56" s="92" t="s">
        <v>308</v>
      </c>
      <c r="G56" s="92" t="s">
        <v>308</v>
      </c>
      <c r="H56" s="92" t="s">
        <v>308</v>
      </c>
    </row>
    <row r="57" spans="1:8">
      <c r="A57" s="49" t="s">
        <v>79</v>
      </c>
      <c r="B57" s="92" t="s">
        <v>308</v>
      </c>
      <c r="C57" s="92" t="s">
        <v>308</v>
      </c>
      <c r="D57" s="92" t="s">
        <v>308</v>
      </c>
      <c r="E57" s="92" t="s">
        <v>308</v>
      </c>
      <c r="F57" s="92" t="s">
        <v>308</v>
      </c>
      <c r="G57" s="92" t="s">
        <v>308</v>
      </c>
      <c r="H57" s="92" t="s">
        <v>308</v>
      </c>
    </row>
    <row r="58" spans="1:8">
      <c r="A58" s="49" t="s">
        <v>298</v>
      </c>
      <c r="B58" s="92" t="s">
        <v>308</v>
      </c>
      <c r="C58" s="92" t="s">
        <v>308</v>
      </c>
      <c r="D58" s="92" t="s">
        <v>308</v>
      </c>
      <c r="E58" s="92" t="s">
        <v>308</v>
      </c>
      <c r="F58" s="92" t="s">
        <v>308</v>
      </c>
      <c r="G58" s="92" t="s">
        <v>308</v>
      </c>
      <c r="H58" s="92" t="s">
        <v>308</v>
      </c>
    </row>
    <row r="59" spans="1:8">
      <c r="A59" s="49" t="s">
        <v>80</v>
      </c>
      <c r="B59" s="92" t="s">
        <v>308</v>
      </c>
      <c r="C59" s="92" t="s">
        <v>308</v>
      </c>
      <c r="D59" s="92" t="s">
        <v>308</v>
      </c>
      <c r="E59" s="92" t="s">
        <v>308</v>
      </c>
      <c r="F59" s="92" t="s">
        <v>308</v>
      </c>
      <c r="G59" s="92" t="s">
        <v>308</v>
      </c>
      <c r="H59" s="92" t="s">
        <v>308</v>
      </c>
    </row>
    <row r="60" spans="1:8">
      <c r="A60" s="49" t="s">
        <v>81</v>
      </c>
      <c r="B60" s="92" t="s">
        <v>308</v>
      </c>
      <c r="C60" s="92" t="s">
        <v>308</v>
      </c>
      <c r="D60" s="92" t="s">
        <v>308</v>
      </c>
      <c r="E60" s="92" t="s">
        <v>308</v>
      </c>
      <c r="F60" s="92" t="s">
        <v>308</v>
      </c>
      <c r="G60" s="92" t="s">
        <v>308</v>
      </c>
      <c r="H60" s="92" t="s">
        <v>308</v>
      </c>
    </row>
    <row r="61" spans="1:8">
      <c r="A61" s="49" t="s">
        <v>82</v>
      </c>
      <c r="B61" s="92" t="s">
        <v>308</v>
      </c>
      <c r="C61" s="92" t="s">
        <v>308</v>
      </c>
      <c r="D61" s="92" t="s">
        <v>308</v>
      </c>
      <c r="E61" s="92" t="s">
        <v>308</v>
      </c>
      <c r="F61" s="92" t="s">
        <v>308</v>
      </c>
      <c r="G61" s="92" t="s">
        <v>308</v>
      </c>
      <c r="H61" s="92" t="s">
        <v>308</v>
      </c>
    </row>
    <row r="62" spans="1:8">
      <c r="A62" s="49" t="s">
        <v>83</v>
      </c>
      <c r="B62" s="92"/>
      <c r="C62" s="92"/>
      <c r="D62" s="92"/>
      <c r="E62" s="92"/>
      <c r="F62" s="92"/>
      <c r="G62" s="92"/>
      <c r="H62" s="92"/>
    </row>
    <row r="63" spans="1:8">
      <c r="A63" s="49" t="s">
        <v>84</v>
      </c>
      <c r="B63" s="92">
        <v>8952</v>
      </c>
      <c r="C63" s="92">
        <v>842</v>
      </c>
      <c r="D63" s="92">
        <v>2925</v>
      </c>
      <c r="E63" s="92">
        <v>4009</v>
      </c>
      <c r="F63" s="92">
        <v>1108</v>
      </c>
      <c r="G63" s="92">
        <v>53</v>
      </c>
      <c r="H63" s="92">
        <v>15</v>
      </c>
    </row>
    <row r="64" spans="1:8">
      <c r="A64" s="49" t="s">
        <v>85</v>
      </c>
      <c r="B64" s="92">
        <v>2691</v>
      </c>
      <c r="C64" s="92">
        <v>209</v>
      </c>
      <c r="D64" s="92">
        <v>696</v>
      </c>
      <c r="E64" s="92">
        <v>1248</v>
      </c>
      <c r="F64" s="92">
        <v>467</v>
      </c>
      <c r="G64" s="92">
        <v>56</v>
      </c>
      <c r="H64" s="92">
        <v>15</v>
      </c>
    </row>
    <row r="65" spans="1:8">
      <c r="A65" s="49" t="s">
        <v>86</v>
      </c>
      <c r="B65" s="92">
        <v>11755</v>
      </c>
      <c r="C65" s="92">
        <v>677</v>
      </c>
      <c r="D65" s="92">
        <v>2457</v>
      </c>
      <c r="E65" s="92">
        <v>5992</v>
      </c>
      <c r="F65" s="92">
        <v>2359</v>
      </c>
      <c r="G65" s="92">
        <v>231</v>
      </c>
      <c r="H65" s="92">
        <v>39</v>
      </c>
    </row>
    <row r="66" spans="1:8">
      <c r="A66" s="49" t="s">
        <v>87</v>
      </c>
      <c r="B66" s="92">
        <v>3862</v>
      </c>
      <c r="C66" s="92">
        <v>62</v>
      </c>
      <c r="D66" s="92">
        <v>408</v>
      </c>
      <c r="E66" s="92">
        <v>2171</v>
      </c>
      <c r="F66" s="92">
        <v>1069</v>
      </c>
      <c r="G66" s="92">
        <v>125</v>
      </c>
      <c r="H66" s="92">
        <v>27</v>
      </c>
    </row>
    <row r="67" spans="1:8">
      <c r="A67" s="49" t="s">
        <v>88</v>
      </c>
      <c r="B67" s="92">
        <v>5101</v>
      </c>
      <c r="C67" s="92">
        <v>154</v>
      </c>
      <c r="D67" s="92">
        <v>537</v>
      </c>
      <c r="E67" s="92">
        <v>3534</v>
      </c>
      <c r="F67" s="92">
        <v>779</v>
      </c>
      <c r="G67" s="92">
        <v>48</v>
      </c>
      <c r="H67" s="92">
        <v>49</v>
      </c>
    </row>
    <row r="68" spans="1:8">
      <c r="A68" s="49" t="s">
        <v>89</v>
      </c>
      <c r="B68" s="92">
        <v>8152</v>
      </c>
      <c r="C68" s="92">
        <v>598</v>
      </c>
      <c r="D68" s="92">
        <v>1798</v>
      </c>
      <c r="E68" s="92">
        <v>4580</v>
      </c>
      <c r="F68" s="92">
        <v>1074</v>
      </c>
      <c r="G68" s="92">
        <v>90</v>
      </c>
      <c r="H68" s="92">
        <v>12</v>
      </c>
    </row>
    <row r="69" spans="1:8">
      <c r="A69" s="51" t="s">
        <v>90</v>
      </c>
      <c r="B69" s="120">
        <v>7192</v>
      </c>
      <c r="C69" s="120">
        <v>373</v>
      </c>
      <c r="D69" s="120">
        <v>1638</v>
      </c>
      <c r="E69" s="120">
        <v>3598</v>
      </c>
      <c r="F69" s="120">
        <v>1280</v>
      </c>
      <c r="G69" s="120">
        <v>231</v>
      </c>
      <c r="H69" s="120">
        <v>72</v>
      </c>
    </row>
    <row r="70" spans="1:8">
      <c r="B70" s="92"/>
      <c r="C70" s="92"/>
      <c r="D70" s="92"/>
      <c r="E70" s="92"/>
      <c r="F70" s="92"/>
      <c r="G70" s="92"/>
      <c r="H70" s="92"/>
    </row>
  </sheetData>
  <mergeCells count="12">
    <mergeCell ref="A52:A54"/>
    <mergeCell ref="B52:B54"/>
    <mergeCell ref="C52:H52"/>
    <mergeCell ref="C53:H53"/>
    <mergeCell ref="A1:H1"/>
    <mergeCell ref="A3:A5"/>
    <mergeCell ref="B3:B5"/>
    <mergeCell ref="C3:H4"/>
    <mergeCell ref="A25:A27"/>
    <mergeCell ref="B25:B27"/>
    <mergeCell ref="C25:H25"/>
    <mergeCell ref="C26:H26"/>
  </mergeCells>
  <pageMargins left="0.78740157480314965" right="0.39370078740157483"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B45"/>
  <sheetViews>
    <sheetView workbookViewId="0">
      <selection activeCell="B23" sqref="B23"/>
    </sheetView>
  </sheetViews>
  <sheetFormatPr defaultRowHeight="15"/>
  <cols>
    <col min="1" max="1" width="6.7109375" customWidth="1"/>
    <col min="2" max="2" width="82.7109375" customWidth="1"/>
  </cols>
  <sheetData>
    <row r="1" spans="1:2" ht="15.75">
      <c r="A1" s="4"/>
      <c r="B1" s="42" t="s">
        <v>54</v>
      </c>
    </row>
    <row r="2" spans="1:2">
      <c r="A2" s="4"/>
      <c r="B2" s="5"/>
    </row>
    <row r="3" spans="1:2">
      <c r="A3" s="167" t="s">
        <v>34</v>
      </c>
      <c r="B3" s="167"/>
    </row>
    <row r="4" spans="1:2" s="45" customFormat="1" ht="15.75">
      <c r="A4" s="146" t="s">
        <v>137</v>
      </c>
      <c r="B4" s="147" t="s">
        <v>174</v>
      </c>
    </row>
    <row r="5" spans="1:2" s="45" customFormat="1" ht="15.75">
      <c r="A5" s="148" t="s">
        <v>138</v>
      </c>
      <c r="B5" s="149" t="s">
        <v>278</v>
      </c>
    </row>
    <row r="6" spans="1:2" s="45" customFormat="1" ht="15.75">
      <c r="A6" s="146" t="s">
        <v>139</v>
      </c>
      <c r="B6" s="147" t="s">
        <v>175</v>
      </c>
    </row>
    <row r="7" spans="1:2" s="45" customFormat="1" ht="15.75">
      <c r="A7" s="148" t="s">
        <v>140</v>
      </c>
      <c r="B7" s="149" t="s">
        <v>176</v>
      </c>
    </row>
    <row r="8" spans="1:2" s="45" customFormat="1" ht="15.75">
      <c r="A8" s="146" t="s">
        <v>141</v>
      </c>
      <c r="B8" s="147" t="s">
        <v>177</v>
      </c>
    </row>
    <row r="9" spans="1:2" s="45" customFormat="1" ht="15.75">
      <c r="A9" s="146" t="s">
        <v>142</v>
      </c>
      <c r="B9" s="147" t="s">
        <v>178</v>
      </c>
    </row>
    <row r="10" spans="1:2" s="45" customFormat="1" ht="15.75">
      <c r="A10" s="146" t="s">
        <v>143</v>
      </c>
      <c r="B10" s="147" t="s">
        <v>176</v>
      </c>
    </row>
    <row r="11" spans="1:2" s="45" customFormat="1" ht="15.75">
      <c r="A11" s="146" t="s">
        <v>144</v>
      </c>
      <c r="B11" s="147" t="s">
        <v>177</v>
      </c>
    </row>
    <row r="12" spans="1:2" s="45" customFormat="1" ht="15.75">
      <c r="A12" s="146" t="s">
        <v>145</v>
      </c>
      <c r="B12" s="147" t="s">
        <v>179</v>
      </c>
    </row>
    <row r="13" spans="1:2" s="45" customFormat="1" ht="15.75">
      <c r="A13" s="146" t="s">
        <v>146</v>
      </c>
      <c r="B13" s="147" t="s">
        <v>180</v>
      </c>
    </row>
    <row r="14" spans="1:2" s="45" customFormat="1" ht="15.75">
      <c r="A14" s="146" t="s">
        <v>147</v>
      </c>
      <c r="B14" s="147" t="s">
        <v>181</v>
      </c>
    </row>
    <row r="15" spans="1:2" s="45" customFormat="1" ht="15.75">
      <c r="A15" s="146" t="s">
        <v>148</v>
      </c>
      <c r="B15" s="147" t="s">
        <v>182</v>
      </c>
    </row>
    <row r="16" spans="1:2" s="45" customFormat="1" ht="15.75">
      <c r="A16" s="146" t="s">
        <v>149</v>
      </c>
      <c r="B16" s="147" t="s">
        <v>277</v>
      </c>
    </row>
    <row r="17" spans="1:2" s="45" customFormat="1" ht="15.75">
      <c r="A17" s="146" t="s">
        <v>150</v>
      </c>
      <c r="B17" s="147" t="s">
        <v>183</v>
      </c>
    </row>
    <row r="18" spans="1:2" s="45" customFormat="1" ht="15.75">
      <c r="A18" s="146" t="s">
        <v>151</v>
      </c>
      <c r="B18" s="147" t="s">
        <v>227</v>
      </c>
    </row>
    <row r="19" spans="1:2" s="45" customFormat="1" ht="20.25" customHeight="1">
      <c r="A19" s="146" t="s">
        <v>152</v>
      </c>
      <c r="B19" s="147" t="s">
        <v>229</v>
      </c>
    </row>
    <row r="20" spans="1:2" s="45" customFormat="1" ht="22.5" customHeight="1">
      <c r="A20" s="146" t="s">
        <v>153</v>
      </c>
      <c r="B20" s="147" t="s">
        <v>184</v>
      </c>
    </row>
    <row r="21" spans="1:2" s="45" customFormat="1" ht="15.75">
      <c r="A21" s="146" t="s">
        <v>154</v>
      </c>
      <c r="B21" s="147" t="s">
        <v>230</v>
      </c>
    </row>
    <row r="22" spans="1:2" s="45" customFormat="1" ht="26.25">
      <c r="A22" s="146" t="s">
        <v>155</v>
      </c>
      <c r="B22" s="147" t="s">
        <v>232</v>
      </c>
    </row>
    <row r="23" spans="1:2" s="45" customFormat="1" ht="15.75">
      <c r="A23" s="146" t="s">
        <v>156</v>
      </c>
      <c r="B23" s="147" t="s">
        <v>234</v>
      </c>
    </row>
    <row r="24" spans="1:2" s="45" customFormat="1" ht="26.25">
      <c r="A24" s="146" t="s">
        <v>157</v>
      </c>
      <c r="B24" s="147" t="s">
        <v>274</v>
      </c>
    </row>
    <row r="25" spans="1:2" s="45" customFormat="1" ht="26.25">
      <c r="A25" s="146" t="s">
        <v>158</v>
      </c>
      <c r="B25" s="147" t="s">
        <v>275</v>
      </c>
    </row>
    <row r="26" spans="1:2" s="45" customFormat="1" ht="15.75">
      <c r="A26" s="146" t="s">
        <v>159</v>
      </c>
      <c r="B26" s="147" t="s">
        <v>192</v>
      </c>
    </row>
    <row r="27" spans="1:2" s="45" customFormat="1" ht="15.75">
      <c r="A27" s="146" t="s">
        <v>160</v>
      </c>
      <c r="B27" s="147" t="s">
        <v>186</v>
      </c>
    </row>
    <row r="28" spans="1:2" s="45" customFormat="1" ht="15.75">
      <c r="A28" s="146" t="s">
        <v>161</v>
      </c>
      <c r="B28" s="147" t="s">
        <v>237</v>
      </c>
    </row>
    <row r="29" spans="1:2" s="45" customFormat="1" ht="15.75">
      <c r="A29" s="146" t="s">
        <v>162</v>
      </c>
      <c r="B29" s="147" t="s">
        <v>280</v>
      </c>
    </row>
    <row r="30" spans="1:2" s="45" customFormat="1" ht="26.25">
      <c r="A30" s="146" t="s">
        <v>187</v>
      </c>
      <c r="B30" s="147" t="s">
        <v>240</v>
      </c>
    </row>
    <row r="31" spans="1:2" s="45" customFormat="1" ht="15.75">
      <c r="A31" s="146" t="s">
        <v>163</v>
      </c>
      <c r="B31" s="147" t="s">
        <v>239</v>
      </c>
    </row>
    <row r="32" spans="1:2" s="45" customFormat="1" ht="26.25">
      <c r="A32" s="146" t="s">
        <v>164</v>
      </c>
      <c r="B32" s="147" t="s">
        <v>241</v>
      </c>
    </row>
    <row r="33" spans="1:2" s="45" customFormat="1" ht="26.25">
      <c r="A33" s="146" t="s">
        <v>165</v>
      </c>
      <c r="B33" s="147" t="s">
        <v>242</v>
      </c>
    </row>
    <row r="34" spans="1:2" s="45" customFormat="1" ht="15.75">
      <c r="A34" s="146" t="s">
        <v>223</v>
      </c>
      <c r="B34" s="147" t="s">
        <v>188</v>
      </c>
    </row>
    <row r="35" spans="1:2" s="45" customFormat="1" ht="15.75">
      <c r="A35" s="146" t="s">
        <v>224</v>
      </c>
      <c r="B35" s="147" t="s">
        <v>244</v>
      </c>
    </row>
    <row r="36" spans="1:2" s="45" customFormat="1" ht="26.25">
      <c r="A36" s="146" t="s">
        <v>225</v>
      </c>
      <c r="B36" s="147" t="s">
        <v>246</v>
      </c>
    </row>
    <row r="37" spans="1:2" s="45" customFormat="1" ht="18" customHeight="1">
      <c r="A37" s="146" t="s">
        <v>166</v>
      </c>
      <c r="B37" s="147" t="s">
        <v>189</v>
      </c>
    </row>
    <row r="38" spans="1:2" s="45" customFormat="1" ht="15.75">
      <c r="A38" s="146" t="s">
        <v>190</v>
      </c>
      <c r="B38" s="147" t="s">
        <v>248</v>
      </c>
    </row>
    <row r="39" spans="1:2" s="45" customFormat="1" ht="15.75">
      <c r="A39" s="146" t="s">
        <v>167</v>
      </c>
      <c r="B39" s="147" t="s">
        <v>250</v>
      </c>
    </row>
    <row r="40" spans="1:2" s="45" customFormat="1" ht="15.75">
      <c r="A40" s="146" t="s">
        <v>168</v>
      </c>
      <c r="B40" s="147" t="s">
        <v>125</v>
      </c>
    </row>
    <row r="41" spans="1:2" s="45" customFormat="1" ht="15.75">
      <c r="A41" s="146" t="s">
        <v>169</v>
      </c>
      <c r="B41" s="147" t="s">
        <v>191</v>
      </c>
    </row>
    <row r="42" spans="1:2" s="45" customFormat="1" ht="15.75">
      <c r="A42" s="146" t="s">
        <v>170</v>
      </c>
      <c r="B42" s="147" t="s">
        <v>193</v>
      </c>
    </row>
    <row r="43" spans="1:2" s="45" customFormat="1" ht="15.75">
      <c r="A43" s="146" t="s">
        <v>171</v>
      </c>
      <c r="B43" s="147" t="s">
        <v>73</v>
      </c>
    </row>
    <row r="44" spans="1:2" s="45" customFormat="1" ht="15.75">
      <c r="A44" s="146" t="s">
        <v>172</v>
      </c>
      <c r="B44" s="147" t="s">
        <v>253</v>
      </c>
    </row>
    <row r="45" spans="1:2" s="45" customFormat="1" ht="15.75">
      <c r="A45" s="146" t="s">
        <v>173</v>
      </c>
      <c r="B45" s="147" t="s">
        <v>194</v>
      </c>
    </row>
  </sheetData>
  <mergeCells count="1">
    <mergeCell ref="A3:B3"/>
  </mergeCells>
  <hyperlinks>
    <hyperlink ref="B19" location="'5.7'!A1" display="5.7  Многоквартирные дома по материалам наружных стен"/>
    <hyperlink ref="B20" location="'5.8'!A1" display="5.8 Общая площадь жилых домов по материалам наружных стен"/>
    <hyperlink ref="B9" location="'5'!A1" display="4.1 Жилая площадь жилищного фонда "/>
    <hyperlink ref="B12" location="'6'!A1" display="6. Количество жилых домов"/>
    <hyperlink ref="B40" location="'9'!A1" display="9. Наличие общей площади на одного проживающего"/>
    <hyperlink ref="B42" location="'10'!A1" display="10. Благоустройство жилищного фонда"/>
    <hyperlink ref="B11" location="'5.1.'!A1" display="5.1.  по формам собственности"/>
    <hyperlink ref="B14" location="'6.1'!A1" display="6.1 Количество индивидуальных жилых домов в городских и сельских населенных пунктах"/>
    <hyperlink ref="B15" location="'6.2'!A1" display="6.2 Количество многоквартирных жилых домов в городских и сельских населенных пунктах"/>
    <hyperlink ref="B17" location="'6.4'!A1" display="6.4 Жилые дома по материалам наружных стен "/>
    <hyperlink ref="B18" location="'6.5'!A1" display="6.5 Индивидуальные дома по материалам наружных стен "/>
    <hyperlink ref="B21" location="'6.8'!A1" display="6.8 Общая площадь индивидуальных домов по материалам наружных стен"/>
    <hyperlink ref="B22" location="'6.9'!A1" display="6.9 Общая площадь многоквартирных домов по материалам наружных стен"/>
    <hyperlink ref="B23" location="'6.10'!A1" display="6.10 Количество индивидуальных и многоквартирных домов по году ввода в эксплуатацию"/>
    <hyperlink ref="B24" location="'6.11'!A1" display="6.11 Количество домов по материалам наружных стен и по годам ввода в эксплуатацию"/>
    <hyperlink ref="B26" location="'7.1'!A1" display="7.  Количество жилых помещений (квартир)"/>
    <hyperlink ref="B28" location="'7.2'!A1" display="  7.2 Распределение индивидуальных домов по числу комнат"/>
    <hyperlink ref="B29" location="'7.3'!A1" display="7.3 Распределение жилых квартир в многоквартирных домах по числу комнат"/>
    <hyperlink ref="B34" location="'7.5'!A1" display="7.5 Средний размер общей площади"/>
    <hyperlink ref="B35" location="'7.6'!A1" display="7.6 Средний размер общей площади в индивидуальных домах"/>
    <hyperlink ref="B36" location="'7.7'!A1" display="7.7 Средний размер общей площади жилых квартир в многоквартирных домах"/>
    <hyperlink ref="B43" location="'10.1'!A1" display="10.1 Благоустройство жилищного фонда"/>
    <hyperlink ref="B44" location="'10.2'!A1" display="10.2 Благоустройство в индивидуальных домах"/>
    <hyperlink ref="B45" location="'10.3'!A1" display="10.3 Благоустройство в многоквартирных домах"/>
    <hyperlink ref="B38" location="'8.1'!A1" display="8.1 Индивидуальные  дома в аварийном состоянии "/>
    <hyperlink ref="B39" location="'8.2'!A1" display="8.2 Многоквартирные  дома в аварийном состоянии "/>
    <hyperlink ref="B16" location="'4.3'!A1" display="Многоквартирные дома по количеству квартир"/>
    <hyperlink ref="B4" location="'1.1'!A1" display="Статистика жилищного фонда"/>
    <hyperlink ref="B5" location="'1.1'!A1" display="Общая площадь и обеспеченность жильем на одного проживающего"/>
    <hyperlink ref="B6" location="'2.1'!A1" display="Общая площадь жилищного фонда "/>
    <hyperlink ref="B7" location="'2.1'!A1" display="По городским и сельским населенным пунктам"/>
    <hyperlink ref="B8" location="'2.2'!A1" display="По формам собственности"/>
    <hyperlink ref="A4" location="'1.1'!A1" display="1."/>
    <hyperlink ref="A5" location="'1.1'!A1" display="1.1"/>
    <hyperlink ref="A6" location="'2.1'!A1" display="2."/>
    <hyperlink ref="A7" location="'2.1'!A1" display="2.1"/>
    <hyperlink ref="A8" location="'2.2'!A1" display="2.2"/>
    <hyperlink ref="A9:B9" location="'3.1'!A1" display="3."/>
    <hyperlink ref="A10:B10" location="'3.1'!A1" display="3.1"/>
    <hyperlink ref="A11:B11" location="'3.2'!A1" display="3.2"/>
    <hyperlink ref="A3" location="'Әдіснамалық түсініктемелер'!A1" display="Әдіснамалық түсініктемелер"/>
    <hyperlink ref="A12:B12" location="'4.1'!A1" display="4."/>
    <hyperlink ref="A13:B13" location="'4.1'!A1" display="4.1"/>
    <hyperlink ref="A14:B14" location="'4.2'!A1" display="4.2"/>
    <hyperlink ref="A15:B15" location="'4.3'!A1" display="4.3"/>
    <hyperlink ref="A16:B16" location="'4.4'!A1" display="4.4"/>
    <hyperlink ref="A17:B17" location="'4.5'!A1" display="4.5"/>
    <hyperlink ref="A18:B18" location="'4.6'!A1" display="4.6"/>
    <hyperlink ref="A19:B19" location="'4.7'!A1" display="4.7"/>
    <hyperlink ref="A20:B20" location="'4.8'!A1" display="4.8"/>
    <hyperlink ref="A21:B21" location="'4.9'!A1" display="4.9"/>
    <hyperlink ref="A22:B22" location="'4.10'!A1" display="4.10"/>
    <hyperlink ref="A23:B23" location="'4.11'!A1" display="4.11"/>
    <hyperlink ref="A24:B24" location="'4.12'!A1" display="4.12"/>
    <hyperlink ref="A25:B25" location="'4.13'!A1" display="4.13"/>
    <hyperlink ref="A26:B26" location="'5.1'!A1" display="5."/>
    <hyperlink ref="A27:B27" location="'5.1'!A1" display="5.1"/>
    <hyperlink ref="A28:B28" location="'5.2'!A1" display="5.2"/>
    <hyperlink ref="A29:B29" location="'5.3'!A1" display="5.3"/>
    <hyperlink ref="A30:B30" location="'5.4'!A1" display="5.4"/>
    <hyperlink ref="A31:B31" location="'5.5'!A1" display="5.5"/>
    <hyperlink ref="A32:B32" location="'5.6'!A1" display="5.6"/>
    <hyperlink ref="A33:B33" location="'5.7'!A1" display="5.7"/>
    <hyperlink ref="A34:B34" location="'5.8'!A1" display="5.8"/>
    <hyperlink ref="A35:B35" location="'5.9'!A1" display="5.9"/>
    <hyperlink ref="A36:B36" location="'5.10'!A1" display="5.10"/>
    <hyperlink ref="A37:B37" location="'6.'!A1" display="6."/>
    <hyperlink ref="A38:B38" location="'6.1'!A1" display="6.1"/>
    <hyperlink ref="A39:B39" location="'6.2'!A1" display="6.2"/>
    <hyperlink ref="A40:B40" location="'7.1'!A1" display="7."/>
    <hyperlink ref="A41:B41" location="'7.1'!A1" display="7.1"/>
    <hyperlink ref="A42:B42" location="'8.'!A1" display="8."/>
    <hyperlink ref="A43:B43" location="'9.'!A1" display="9."/>
    <hyperlink ref="A44:B44" location="'9.1'!A1" display="9.1"/>
    <hyperlink ref="A45:B45" location="'9.2'!A1" display="9.2"/>
  </hyperlinks>
  <pageMargins left="0.78740157480314965" right="0.39370078740157483" top="0.39370078740157483" bottom="0.39370078740157483" header="0" footer="0"/>
  <pageSetup paperSize="9" orientation="portrait" r:id="rId1"/>
</worksheet>
</file>

<file path=xl/worksheets/sheet30.xml><?xml version="1.0" encoding="utf-8"?>
<worksheet xmlns="http://schemas.openxmlformats.org/spreadsheetml/2006/main" xmlns:r="http://schemas.openxmlformats.org/officeDocument/2006/relationships">
  <dimension ref="A1:K102"/>
  <sheetViews>
    <sheetView workbookViewId="0">
      <selection activeCell="K31" sqref="K31"/>
    </sheetView>
  </sheetViews>
  <sheetFormatPr defaultRowHeight="15"/>
  <cols>
    <col min="1" max="1" width="17.28515625" customWidth="1"/>
    <col min="2" max="7" width="11.7109375" customWidth="1"/>
  </cols>
  <sheetData>
    <row r="1" spans="1:11" ht="30" customHeight="1">
      <c r="A1" s="168" t="s">
        <v>270</v>
      </c>
      <c r="B1" s="168"/>
      <c r="C1" s="168"/>
      <c r="D1" s="168"/>
      <c r="E1" s="168"/>
      <c r="F1" s="168"/>
      <c r="G1" s="168"/>
    </row>
    <row r="2" spans="1:11">
      <c r="A2" s="44"/>
      <c r="B2" s="44"/>
      <c r="C2" s="44"/>
      <c r="D2" s="44"/>
      <c r="E2" s="44"/>
      <c r="F2" s="44"/>
      <c r="G2" s="54" t="s">
        <v>91</v>
      </c>
    </row>
    <row r="3" spans="1:11" ht="30.75" customHeight="1">
      <c r="A3" s="95"/>
      <c r="B3" s="94" t="s">
        <v>217</v>
      </c>
      <c r="C3" s="94" t="s">
        <v>218</v>
      </c>
      <c r="D3" s="94" t="s">
        <v>219</v>
      </c>
      <c r="E3" s="94" t="s">
        <v>220</v>
      </c>
      <c r="F3" s="96" t="s">
        <v>221</v>
      </c>
      <c r="G3" s="96" t="s">
        <v>222</v>
      </c>
      <c r="H3" s="13"/>
      <c r="K3" s="28"/>
    </row>
    <row r="4" spans="1:11" ht="16.5" customHeight="1">
      <c r="A4" s="58" t="s">
        <v>77</v>
      </c>
      <c r="B4" s="59">
        <v>2261.5228099999999</v>
      </c>
      <c r="C4" s="59">
        <v>8159.7262300000002</v>
      </c>
      <c r="D4" s="59">
        <v>9669.8045800022901</v>
      </c>
      <c r="E4" s="59">
        <v>4707.6273289954197</v>
      </c>
      <c r="F4" s="59">
        <v>1313.55574</v>
      </c>
      <c r="G4" s="59">
        <v>1112.91417</v>
      </c>
      <c r="K4" s="28"/>
    </row>
    <row r="5" spans="1:11">
      <c r="A5" s="85" t="s">
        <v>207</v>
      </c>
      <c r="B5" s="59">
        <v>2038.2735</v>
      </c>
      <c r="C5" s="59">
        <v>5105.6945500000002</v>
      </c>
      <c r="D5" s="59">
        <v>674.81017999999995</v>
      </c>
      <c r="E5" s="59">
        <v>57.67389</v>
      </c>
      <c r="F5" s="59">
        <v>9.2299999999999993E-2</v>
      </c>
      <c r="G5" s="59" t="s">
        <v>308</v>
      </c>
    </row>
    <row r="6" spans="1:11">
      <c r="A6" s="85" t="s">
        <v>208</v>
      </c>
      <c r="B6" s="59">
        <v>154.50662</v>
      </c>
      <c r="C6" s="59">
        <v>2554.0879100000002</v>
      </c>
      <c r="D6" s="59">
        <v>6431.0956300022899</v>
      </c>
      <c r="E6" s="59">
        <v>1487.9528290000001</v>
      </c>
      <c r="F6" s="59">
        <v>96.654790000000006</v>
      </c>
      <c r="G6" s="59">
        <v>5.3749000000000002</v>
      </c>
    </row>
    <row r="7" spans="1:11">
      <c r="A7" s="85" t="s">
        <v>209</v>
      </c>
      <c r="B7" s="59">
        <v>50.862740000000002</v>
      </c>
      <c r="C7" s="59">
        <v>309.36011000000002</v>
      </c>
      <c r="D7" s="59">
        <v>1963.94228</v>
      </c>
      <c r="E7" s="59">
        <v>1837.16022999542</v>
      </c>
      <c r="F7" s="59">
        <v>299.89089000000001</v>
      </c>
      <c r="G7" s="59">
        <v>41.039859999999997</v>
      </c>
    </row>
    <row r="8" spans="1:11" ht="16.5" customHeight="1">
      <c r="A8" s="85" t="s">
        <v>210</v>
      </c>
      <c r="B8" s="59">
        <v>17.879950000000001</v>
      </c>
      <c r="C8" s="59">
        <v>170.78210999999999</v>
      </c>
      <c r="D8" s="59">
        <v>454.81036</v>
      </c>
      <c r="E8" s="59">
        <v>911.34056000000101</v>
      </c>
      <c r="F8" s="59">
        <v>392.38458000000003</v>
      </c>
      <c r="G8" s="59">
        <v>140.58196000000001</v>
      </c>
    </row>
    <row r="9" spans="1:11" ht="15" customHeight="1">
      <c r="A9" s="85" t="s">
        <v>211</v>
      </c>
      <c r="B9" s="59" t="s">
        <v>308</v>
      </c>
      <c r="C9" s="59">
        <v>19.801549999999999</v>
      </c>
      <c r="D9" s="59">
        <v>117.51533999999999</v>
      </c>
      <c r="E9" s="59">
        <v>286.21123999999998</v>
      </c>
      <c r="F9" s="59">
        <v>302.62261000000001</v>
      </c>
      <c r="G9" s="59">
        <v>293.79719</v>
      </c>
    </row>
    <row r="10" spans="1:11">
      <c r="A10" s="85" t="s">
        <v>212</v>
      </c>
      <c r="B10" s="59" t="s">
        <v>308</v>
      </c>
      <c r="C10" s="59" t="s">
        <v>308</v>
      </c>
      <c r="D10" s="59">
        <v>27.630790000000001</v>
      </c>
      <c r="E10" s="59">
        <v>127.28858</v>
      </c>
      <c r="F10" s="59">
        <v>221.91057000000001</v>
      </c>
      <c r="G10" s="59">
        <v>632.12026000000003</v>
      </c>
    </row>
    <row r="11" spans="1:11">
      <c r="A11" s="85" t="s">
        <v>213</v>
      </c>
      <c r="B11" s="59">
        <v>1356.0054700000001</v>
      </c>
      <c r="C11" s="59">
        <v>4390.7798700000003</v>
      </c>
      <c r="D11" s="59">
        <v>3980.9399600000002</v>
      </c>
      <c r="E11" s="59">
        <v>2007.59394</v>
      </c>
      <c r="F11" s="59">
        <v>669.77184999999997</v>
      </c>
      <c r="G11" s="59">
        <v>697.83636999999999</v>
      </c>
    </row>
    <row r="12" spans="1:11">
      <c r="A12" s="85" t="s">
        <v>207</v>
      </c>
      <c r="B12" s="59">
        <v>1159.02691</v>
      </c>
      <c r="C12" s="59">
        <v>2378.6678400000001</v>
      </c>
      <c r="D12" s="59">
        <v>206.55369999999999</v>
      </c>
      <c r="E12" s="59">
        <v>17.708300000000001</v>
      </c>
      <c r="F12" s="59" t="s">
        <v>308</v>
      </c>
      <c r="G12" s="59" t="s">
        <v>308</v>
      </c>
    </row>
    <row r="13" spans="1:11">
      <c r="A13" s="85" t="s">
        <v>208</v>
      </c>
      <c r="B13" s="59">
        <v>134.32517000000001</v>
      </c>
      <c r="C13" s="59">
        <v>1592.7906599999999</v>
      </c>
      <c r="D13" s="59">
        <v>2662.6361099999999</v>
      </c>
      <c r="E13" s="59">
        <v>587.38516000000004</v>
      </c>
      <c r="F13" s="59">
        <v>53.476100000000002</v>
      </c>
      <c r="G13" s="59">
        <v>2.8292999999999999</v>
      </c>
    </row>
    <row r="14" spans="1:11">
      <c r="A14" s="85" t="s">
        <v>209</v>
      </c>
      <c r="B14" s="59">
        <v>46.175339999999998</v>
      </c>
      <c r="C14" s="59">
        <v>252.97287</v>
      </c>
      <c r="D14" s="59">
        <v>821.95182999999997</v>
      </c>
      <c r="E14" s="59">
        <v>779.99081000000001</v>
      </c>
      <c r="F14" s="59">
        <v>162.33070000000001</v>
      </c>
      <c r="G14" s="59">
        <v>18.334199999999999</v>
      </c>
    </row>
    <row r="15" spans="1:11" ht="14.25" customHeight="1">
      <c r="A15" s="85" t="s">
        <v>210</v>
      </c>
      <c r="B15" s="59">
        <v>16.47805</v>
      </c>
      <c r="C15" s="59">
        <v>151.56601000000001</v>
      </c>
      <c r="D15" s="59">
        <v>209.91446999999999</v>
      </c>
      <c r="E15" s="59">
        <v>368.59609999999998</v>
      </c>
      <c r="F15" s="59">
        <v>126.93671000000001</v>
      </c>
      <c r="G15" s="59">
        <v>54.031590000000001</v>
      </c>
    </row>
    <row r="16" spans="1:11" ht="17.25" customHeight="1">
      <c r="A16" s="85" t="s">
        <v>211</v>
      </c>
      <c r="B16" s="59" t="s">
        <v>308</v>
      </c>
      <c r="C16" s="59">
        <v>14.782489999999999</v>
      </c>
      <c r="D16" s="59">
        <v>63.133150000000001</v>
      </c>
      <c r="E16" s="59">
        <v>164.47368</v>
      </c>
      <c r="F16" s="59">
        <v>169.61358999999999</v>
      </c>
      <c r="G16" s="59">
        <v>161.07606999999999</v>
      </c>
    </row>
    <row r="17" spans="1:7">
      <c r="A17" s="85" t="s">
        <v>212</v>
      </c>
      <c r="B17" s="59" t="s">
        <v>308</v>
      </c>
      <c r="C17" s="59" t="s">
        <v>308</v>
      </c>
      <c r="D17" s="59">
        <v>16.750699999999998</v>
      </c>
      <c r="E17" s="59">
        <v>89.439890000000005</v>
      </c>
      <c r="F17" s="59">
        <v>157.36935</v>
      </c>
      <c r="G17" s="59">
        <v>461.56520999999998</v>
      </c>
    </row>
    <row r="18" spans="1:7">
      <c r="A18" s="85" t="s">
        <v>214</v>
      </c>
      <c r="B18" s="59">
        <v>136.44913</v>
      </c>
      <c r="C18" s="59">
        <v>582.91732000000002</v>
      </c>
      <c r="D18" s="59">
        <v>577.61054000228899</v>
      </c>
      <c r="E18" s="59">
        <v>252.41622999542199</v>
      </c>
      <c r="F18" s="59">
        <v>51.801560000000002</v>
      </c>
      <c r="G18" s="59">
        <v>42.570369999999997</v>
      </c>
    </row>
    <row r="19" spans="1:7">
      <c r="A19" s="85" t="s">
        <v>207</v>
      </c>
      <c r="B19" s="59">
        <v>133.23033000000001</v>
      </c>
      <c r="C19" s="59">
        <v>469.82477999999998</v>
      </c>
      <c r="D19" s="59">
        <v>55.631219999999999</v>
      </c>
      <c r="E19" s="59">
        <v>0.50180000000000002</v>
      </c>
      <c r="F19" s="59" t="s">
        <v>308</v>
      </c>
      <c r="G19" s="59" t="s">
        <v>308</v>
      </c>
    </row>
    <row r="20" spans="1:7">
      <c r="A20" s="85" t="s">
        <v>208</v>
      </c>
      <c r="B20" s="59">
        <v>1.8593999999999999</v>
      </c>
      <c r="C20" s="59">
        <v>108.50376</v>
      </c>
      <c r="D20" s="59">
        <v>405.08905000228901</v>
      </c>
      <c r="E20" s="59">
        <v>84.338920000000002</v>
      </c>
      <c r="F20" s="59">
        <v>1.1852</v>
      </c>
      <c r="G20" s="59">
        <v>7.1999999999999995E-2</v>
      </c>
    </row>
    <row r="21" spans="1:7">
      <c r="A21" s="85" t="s">
        <v>209</v>
      </c>
      <c r="B21" s="59">
        <v>0.76700000000000002</v>
      </c>
      <c r="C21" s="59">
        <v>2.7160899999999999</v>
      </c>
      <c r="D21" s="59">
        <v>102.51579</v>
      </c>
      <c r="E21" s="59">
        <v>98.2072899954224</v>
      </c>
      <c r="F21" s="59">
        <v>3.5428000000000002</v>
      </c>
      <c r="G21" s="59">
        <v>0.17199999999999999</v>
      </c>
    </row>
    <row r="22" spans="1:7" ht="15.75" customHeight="1">
      <c r="A22" s="85" t="s">
        <v>210</v>
      </c>
      <c r="B22" s="59">
        <v>0.59240000000000004</v>
      </c>
      <c r="C22" s="59">
        <v>1.3512</v>
      </c>
      <c r="D22" s="59">
        <v>10.26238</v>
      </c>
      <c r="E22" s="59">
        <v>48.866819999999997</v>
      </c>
      <c r="F22" s="59">
        <v>19.544370000000001</v>
      </c>
      <c r="G22" s="59">
        <v>3.1280899999999998</v>
      </c>
    </row>
    <row r="23" spans="1:7" ht="14.25" customHeight="1">
      <c r="A23" s="85" t="s">
        <v>211</v>
      </c>
      <c r="B23" s="59" t="s">
        <v>308</v>
      </c>
      <c r="C23" s="59">
        <v>0.52149000000000001</v>
      </c>
      <c r="D23" s="59">
        <v>2.5112999999999999</v>
      </c>
      <c r="E23" s="59">
        <v>11.247</v>
      </c>
      <c r="F23" s="59">
        <v>15.483890000000001</v>
      </c>
      <c r="G23" s="59">
        <v>14.60178</v>
      </c>
    </row>
    <row r="24" spans="1:7">
      <c r="A24" s="85" t="s">
        <v>212</v>
      </c>
      <c r="B24" s="59" t="s">
        <v>308</v>
      </c>
      <c r="C24" s="59" t="s">
        <v>308</v>
      </c>
      <c r="D24" s="59">
        <v>1.6008</v>
      </c>
      <c r="E24" s="59">
        <v>9.2544000000000004</v>
      </c>
      <c r="F24" s="59">
        <v>12.045299999999999</v>
      </c>
      <c r="G24" s="59">
        <v>24.596499999999999</v>
      </c>
    </row>
    <row r="25" spans="1:7">
      <c r="A25" s="49" t="s">
        <v>298</v>
      </c>
      <c r="B25" s="59">
        <v>31.88505</v>
      </c>
      <c r="C25" s="59">
        <v>96.362520000000004</v>
      </c>
      <c r="D25" s="59">
        <v>72.704999999999998</v>
      </c>
      <c r="E25" s="59">
        <v>20.809760000000001</v>
      </c>
      <c r="F25" s="59">
        <v>6.3438800000000004</v>
      </c>
      <c r="G25" s="59">
        <v>8.0322999999999993</v>
      </c>
    </row>
    <row r="26" spans="1:7">
      <c r="A26" s="85" t="s">
        <v>207</v>
      </c>
      <c r="B26" s="59">
        <v>29.377759999999999</v>
      </c>
      <c r="C26" s="59">
        <v>77.662790000000001</v>
      </c>
      <c r="D26" s="59">
        <v>3.9926900000000001</v>
      </c>
      <c r="E26" s="59" t="s">
        <v>308</v>
      </c>
      <c r="F26" s="59" t="s">
        <v>308</v>
      </c>
      <c r="G26" s="59" t="s">
        <v>308</v>
      </c>
    </row>
    <row r="27" spans="1:7">
      <c r="A27" s="85" t="s">
        <v>208</v>
      </c>
      <c r="B27" s="59">
        <v>2.3243900000000002</v>
      </c>
      <c r="C27" s="59">
        <v>17.506239999999998</v>
      </c>
      <c r="D27" s="59">
        <v>63.249609999999997</v>
      </c>
      <c r="E27" s="59">
        <v>7.1575800000000003</v>
      </c>
      <c r="F27" s="59" t="s">
        <v>308</v>
      </c>
      <c r="G27" s="59" t="s">
        <v>308</v>
      </c>
    </row>
    <row r="28" spans="1:7">
      <c r="A28" s="85" t="s">
        <v>209</v>
      </c>
      <c r="B28" s="59">
        <v>0.18290000000000001</v>
      </c>
      <c r="C28" s="59">
        <v>0.51459999999999995</v>
      </c>
      <c r="D28" s="59">
        <v>3.3347000000000002</v>
      </c>
      <c r="E28" s="59">
        <v>5.3821000000000003</v>
      </c>
      <c r="F28" s="59">
        <v>1.06379</v>
      </c>
      <c r="G28" s="59" t="s">
        <v>308</v>
      </c>
    </row>
    <row r="29" spans="1:7" ht="16.5" customHeight="1">
      <c r="A29" s="85" t="s">
        <v>210</v>
      </c>
      <c r="B29" s="59" t="s">
        <v>308</v>
      </c>
      <c r="C29" s="59">
        <v>0.67888999999999999</v>
      </c>
      <c r="D29" s="59">
        <v>1.5821000000000001</v>
      </c>
      <c r="E29" s="59">
        <v>5.7888799999999998</v>
      </c>
      <c r="F29" s="59">
        <v>2.52339</v>
      </c>
      <c r="G29" s="59">
        <v>0.86670000000000003</v>
      </c>
    </row>
    <row r="30" spans="1:7" ht="16.5" customHeight="1">
      <c r="A30" s="85" t="s">
        <v>211</v>
      </c>
      <c r="B30" s="59" t="s">
        <v>308</v>
      </c>
      <c r="C30" s="59" t="s">
        <v>308</v>
      </c>
      <c r="D30" s="59">
        <v>0.54590000000000005</v>
      </c>
      <c r="E30" s="59">
        <v>1.6624000000000001</v>
      </c>
      <c r="F30" s="59">
        <v>2.1617000000000002</v>
      </c>
      <c r="G30" s="59">
        <v>1.1994</v>
      </c>
    </row>
    <row r="31" spans="1:7">
      <c r="A31" s="85" t="s">
        <v>212</v>
      </c>
      <c r="B31" s="59" t="s">
        <v>308</v>
      </c>
      <c r="C31" s="59" t="s">
        <v>308</v>
      </c>
      <c r="D31" s="59" t="s">
        <v>308</v>
      </c>
      <c r="E31" s="59">
        <v>0.81879999999999997</v>
      </c>
      <c r="F31" s="59">
        <v>0.59499999999999997</v>
      </c>
      <c r="G31" s="59">
        <v>5.9661999999999997</v>
      </c>
    </row>
    <row r="32" spans="1:7">
      <c r="A32" s="85" t="s">
        <v>215</v>
      </c>
      <c r="B32" s="59">
        <v>96.535240000000002</v>
      </c>
      <c r="C32" s="59">
        <v>360.06079999999997</v>
      </c>
      <c r="D32" s="59">
        <v>403.26168999999999</v>
      </c>
      <c r="E32" s="59">
        <v>164.57794899999999</v>
      </c>
      <c r="F32" s="59">
        <v>31.11299</v>
      </c>
      <c r="G32" s="59">
        <v>14.693899999999999</v>
      </c>
    </row>
    <row r="33" spans="1:7">
      <c r="A33" s="85" t="s">
        <v>207</v>
      </c>
      <c r="B33" s="59">
        <v>91.127039999999994</v>
      </c>
      <c r="C33" s="59">
        <v>271.05342999999999</v>
      </c>
      <c r="D33" s="59">
        <v>44.707389999999997</v>
      </c>
      <c r="E33" s="59">
        <v>9.9799000000000007</v>
      </c>
      <c r="F33" s="59" t="s">
        <v>308</v>
      </c>
      <c r="G33" s="59" t="s">
        <v>308</v>
      </c>
    </row>
    <row r="34" spans="1:7">
      <c r="A34" s="85" t="s">
        <v>208</v>
      </c>
      <c r="B34" s="59">
        <v>4.5274000000000001</v>
      </c>
      <c r="C34" s="59">
        <v>85.266970000000001</v>
      </c>
      <c r="D34" s="59">
        <v>294.01880999999997</v>
      </c>
      <c r="E34" s="59">
        <v>91.985108999999994</v>
      </c>
      <c r="F34" s="59">
        <v>7.5218999999999996</v>
      </c>
      <c r="G34" s="59">
        <v>0.34329999999999999</v>
      </c>
    </row>
    <row r="35" spans="1:7">
      <c r="A35" s="85" t="s">
        <v>209</v>
      </c>
      <c r="B35" s="59">
        <v>0.88080000000000003</v>
      </c>
      <c r="C35" s="59">
        <v>2.0710000000000002</v>
      </c>
      <c r="D35" s="59">
        <v>57.311190000000003</v>
      </c>
      <c r="E35" s="59">
        <v>45.466200000000001</v>
      </c>
      <c r="F35" s="59">
        <v>8.0471000000000004</v>
      </c>
      <c r="G35" s="59">
        <v>1.2269000000000001</v>
      </c>
    </row>
    <row r="36" spans="1:7" ht="17.25" customHeight="1">
      <c r="A36" s="85" t="s">
        <v>210</v>
      </c>
      <c r="B36" s="59" t="s">
        <v>308</v>
      </c>
      <c r="C36" s="59">
        <v>1.1983999999999999</v>
      </c>
      <c r="D36" s="59">
        <v>5.7962999999999996</v>
      </c>
      <c r="E36" s="59">
        <v>11.9785</v>
      </c>
      <c r="F36" s="59">
        <v>8.1435899999999997</v>
      </c>
      <c r="G36" s="59">
        <v>3.4241000000000001</v>
      </c>
    </row>
    <row r="37" spans="1:7" ht="16.5" customHeight="1">
      <c r="A37" s="85" t="s">
        <v>211</v>
      </c>
      <c r="B37" s="59" t="s">
        <v>308</v>
      </c>
      <c r="C37" s="59">
        <v>0.47099999999999997</v>
      </c>
      <c r="D37" s="59">
        <v>1.1220000000000001</v>
      </c>
      <c r="E37" s="59">
        <v>4.4511399999999997</v>
      </c>
      <c r="F37" s="59">
        <v>5.1238000000000001</v>
      </c>
      <c r="G37" s="59">
        <v>3.7025999999999999</v>
      </c>
    </row>
    <row r="38" spans="1:7">
      <c r="A38" s="85" t="s">
        <v>212</v>
      </c>
      <c r="B38" s="59" t="s">
        <v>308</v>
      </c>
      <c r="C38" s="59" t="s">
        <v>308</v>
      </c>
      <c r="D38" s="59">
        <v>0.30599999999999999</v>
      </c>
      <c r="E38" s="59">
        <v>0.71709999999999996</v>
      </c>
      <c r="F38" s="59">
        <v>2.2766000000000002</v>
      </c>
      <c r="G38" s="59">
        <v>5.9969999999999999</v>
      </c>
    </row>
    <row r="39" spans="1:7">
      <c r="A39" s="85" t="s">
        <v>216</v>
      </c>
      <c r="B39" s="59">
        <v>376.09998999999999</v>
      </c>
      <c r="C39" s="59">
        <v>1368.38014</v>
      </c>
      <c r="D39" s="59">
        <v>1466.9195500000001</v>
      </c>
      <c r="E39" s="59">
        <v>512.54777999999999</v>
      </c>
      <c r="F39" s="59">
        <v>94.382230000000007</v>
      </c>
      <c r="G39" s="59">
        <v>110.60938</v>
      </c>
    </row>
    <row r="40" spans="1:7">
      <c r="A40" s="85" t="s">
        <v>207</v>
      </c>
      <c r="B40" s="59">
        <v>372.54259999999999</v>
      </c>
      <c r="C40" s="59">
        <v>971.40989999999999</v>
      </c>
      <c r="D40" s="59">
        <v>61.766159999999999</v>
      </c>
      <c r="E40" s="59">
        <v>5.9812900000000004</v>
      </c>
      <c r="F40" s="59" t="s">
        <v>308</v>
      </c>
      <c r="G40" s="59" t="s">
        <v>308</v>
      </c>
    </row>
    <row r="41" spans="1:7">
      <c r="A41" s="85" t="s">
        <v>208</v>
      </c>
      <c r="B41" s="59">
        <v>2.90849</v>
      </c>
      <c r="C41" s="59">
        <v>385.53228000000001</v>
      </c>
      <c r="D41" s="59">
        <v>1236.5901699999999</v>
      </c>
      <c r="E41" s="59">
        <v>234.50794999999999</v>
      </c>
      <c r="F41" s="59">
        <v>2.7128000000000001</v>
      </c>
      <c r="G41" s="59">
        <v>7.1999999999999995E-2</v>
      </c>
    </row>
    <row r="42" spans="1:7">
      <c r="A42" s="85" t="s">
        <v>209</v>
      </c>
      <c r="B42" s="59">
        <v>0.50970000000000004</v>
      </c>
      <c r="C42" s="59">
        <v>7.8732899999999999</v>
      </c>
      <c r="D42" s="59">
        <v>144.52757</v>
      </c>
      <c r="E42" s="59">
        <v>171.7586</v>
      </c>
      <c r="F42" s="59">
        <v>12.53458</v>
      </c>
      <c r="G42" s="59">
        <v>0.9385</v>
      </c>
    </row>
    <row r="43" spans="1:7" ht="15.75" customHeight="1">
      <c r="A43" s="85" t="s">
        <v>210</v>
      </c>
      <c r="B43" s="59">
        <v>0.13919999999999999</v>
      </c>
      <c r="C43" s="59">
        <v>2.25759</v>
      </c>
      <c r="D43" s="59">
        <v>13.40077</v>
      </c>
      <c r="E43" s="59">
        <v>62.162280000000003</v>
      </c>
      <c r="F43" s="59">
        <v>21.049420000000001</v>
      </c>
      <c r="G43" s="59">
        <v>6.1325500000000002</v>
      </c>
    </row>
    <row r="44" spans="1:7" ht="15" customHeight="1">
      <c r="A44" s="85" t="s">
        <v>211</v>
      </c>
      <c r="B44" s="59" t="s">
        <v>308</v>
      </c>
      <c r="C44" s="59">
        <v>1.30708</v>
      </c>
      <c r="D44" s="59">
        <v>5.9617899999999997</v>
      </c>
      <c r="E44" s="59">
        <v>23.732669999999999</v>
      </c>
      <c r="F44" s="59">
        <v>27.06071</v>
      </c>
      <c r="G44" s="59">
        <v>24.62247</v>
      </c>
    </row>
    <row r="45" spans="1:7">
      <c r="A45" s="85" t="s">
        <v>212</v>
      </c>
      <c r="B45" s="59" t="s">
        <v>308</v>
      </c>
      <c r="C45" s="59" t="s">
        <v>308</v>
      </c>
      <c r="D45" s="59">
        <v>4.6730900000000002</v>
      </c>
      <c r="E45" s="59">
        <v>14.40499</v>
      </c>
      <c r="F45" s="59">
        <v>31.024719999999999</v>
      </c>
      <c r="G45" s="59">
        <v>78.843860000000006</v>
      </c>
    </row>
    <row r="46" spans="1:7">
      <c r="A46" s="85" t="s">
        <v>82</v>
      </c>
      <c r="B46" s="59">
        <v>108.02934</v>
      </c>
      <c r="C46" s="59">
        <v>489.24358000000001</v>
      </c>
      <c r="D46" s="59">
        <v>473.04836999999998</v>
      </c>
      <c r="E46" s="59">
        <v>215.698900000001</v>
      </c>
      <c r="F46" s="59">
        <v>34.793300000000002</v>
      </c>
      <c r="G46" s="59">
        <v>19.826589999999999</v>
      </c>
    </row>
    <row r="47" spans="1:7">
      <c r="A47" s="85" t="s">
        <v>207</v>
      </c>
      <c r="B47" s="59">
        <v>106.57384999999999</v>
      </c>
      <c r="C47" s="59">
        <v>382.41658000000001</v>
      </c>
      <c r="D47" s="59">
        <v>42.967820000000003</v>
      </c>
      <c r="E47" s="59">
        <v>3.3148</v>
      </c>
      <c r="F47" s="59" t="s">
        <v>308</v>
      </c>
      <c r="G47" s="59" t="s">
        <v>308</v>
      </c>
    </row>
    <row r="48" spans="1:7">
      <c r="A48" s="85" t="s">
        <v>208</v>
      </c>
      <c r="B48" s="59">
        <v>1.27599</v>
      </c>
      <c r="C48" s="59">
        <v>103.8052</v>
      </c>
      <c r="D48" s="59">
        <v>379.65395000000001</v>
      </c>
      <c r="E48" s="59">
        <v>91.849100000000007</v>
      </c>
      <c r="F48" s="59">
        <v>5.2916999999999996</v>
      </c>
      <c r="G48" s="59">
        <v>0.28260000000000002</v>
      </c>
    </row>
    <row r="49" spans="1:7">
      <c r="A49" s="85" t="s">
        <v>209</v>
      </c>
      <c r="B49" s="59">
        <v>7.8E-2</v>
      </c>
      <c r="C49" s="59">
        <v>2.5055000000000001</v>
      </c>
      <c r="D49" s="59">
        <v>43.230600000000003</v>
      </c>
      <c r="E49" s="59">
        <v>97.935900000000004</v>
      </c>
      <c r="F49" s="59">
        <v>12.9786</v>
      </c>
      <c r="G49" s="59">
        <v>1.1377999999999999</v>
      </c>
    </row>
    <row r="50" spans="1:7" ht="17.25" customHeight="1">
      <c r="A50" s="85" t="s">
        <v>210</v>
      </c>
      <c r="B50" s="59">
        <v>0.10150000000000001</v>
      </c>
      <c r="C50" s="59">
        <v>0.3342</v>
      </c>
      <c r="D50" s="59">
        <v>5.5782999999999996</v>
      </c>
      <c r="E50" s="59">
        <v>18.065500000000998</v>
      </c>
      <c r="F50" s="59">
        <v>11.308199999999999</v>
      </c>
      <c r="G50" s="59">
        <v>3.5929000000000002</v>
      </c>
    </row>
    <row r="51" spans="1:7" ht="16.5" customHeight="1">
      <c r="A51" s="85" t="s">
        <v>211</v>
      </c>
      <c r="B51" s="59" t="s">
        <v>308</v>
      </c>
      <c r="C51" s="59">
        <v>0.18210000000000001</v>
      </c>
      <c r="D51" s="59">
        <v>1.3331999999999999</v>
      </c>
      <c r="E51" s="59">
        <v>2.8565999999999998</v>
      </c>
      <c r="F51" s="59">
        <v>3.9268000000000001</v>
      </c>
      <c r="G51" s="59">
        <v>7.9299900000000001</v>
      </c>
    </row>
    <row r="52" spans="1:7">
      <c r="A52" s="85" t="s">
        <v>212</v>
      </c>
      <c r="B52" s="59" t="s">
        <v>308</v>
      </c>
      <c r="C52" s="59" t="s">
        <v>308</v>
      </c>
      <c r="D52" s="59">
        <v>0.28449999999999998</v>
      </c>
      <c r="E52" s="59">
        <v>1.677</v>
      </c>
      <c r="F52" s="59">
        <v>1.288</v>
      </c>
      <c r="G52" s="59">
        <v>6.8833000000000002</v>
      </c>
    </row>
    <row r="53" spans="1:7">
      <c r="A53" s="85" t="s">
        <v>107</v>
      </c>
      <c r="B53" s="59">
        <v>71.021349999999998</v>
      </c>
      <c r="C53" s="59">
        <v>386.9468</v>
      </c>
      <c r="D53" s="59">
        <v>559.36275999999998</v>
      </c>
      <c r="E53" s="59">
        <v>223.70256000000001</v>
      </c>
      <c r="F53" s="59">
        <v>29.63129</v>
      </c>
      <c r="G53" s="59">
        <v>16.65889</v>
      </c>
    </row>
    <row r="54" spans="1:7">
      <c r="A54" s="85" t="s">
        <v>207</v>
      </c>
      <c r="B54" s="59">
        <v>68.578149999999994</v>
      </c>
      <c r="C54" s="59">
        <v>269.59003000000001</v>
      </c>
      <c r="D54" s="59">
        <v>65.746080000000006</v>
      </c>
      <c r="E54" s="59">
        <v>5.9290900000000004</v>
      </c>
      <c r="F54" s="59" t="s">
        <v>308</v>
      </c>
      <c r="G54" s="59" t="s">
        <v>308</v>
      </c>
    </row>
    <row r="55" spans="1:7">
      <c r="A55" s="85" t="s">
        <v>208</v>
      </c>
      <c r="B55" s="59">
        <v>1.4984999999999999</v>
      </c>
      <c r="C55" s="59">
        <v>112.11337</v>
      </c>
      <c r="D55" s="59">
        <v>361.50333000000001</v>
      </c>
      <c r="E55" s="59">
        <v>91.495540000000005</v>
      </c>
      <c r="F55" s="59">
        <v>2.6218900000000001</v>
      </c>
      <c r="G55" s="59">
        <v>0.13139999999999999</v>
      </c>
    </row>
    <row r="56" spans="1:7">
      <c r="A56" s="85" t="s">
        <v>209</v>
      </c>
      <c r="B56" s="59">
        <v>0.72470000000000001</v>
      </c>
      <c r="C56" s="59">
        <v>4.1022999999999996</v>
      </c>
      <c r="D56" s="59">
        <v>118.95425</v>
      </c>
      <c r="E56" s="59">
        <v>93.91086</v>
      </c>
      <c r="F56" s="59">
        <v>8.9591999999999992</v>
      </c>
      <c r="G56" s="59">
        <v>0.52710000000000001</v>
      </c>
    </row>
    <row r="57" spans="1:7" ht="15.75" customHeight="1">
      <c r="A57" s="85" t="s">
        <v>210</v>
      </c>
      <c r="B57" s="59">
        <v>0.22</v>
      </c>
      <c r="C57" s="59">
        <v>0.67030000000000001</v>
      </c>
      <c r="D57" s="59">
        <v>9.4654000000000007</v>
      </c>
      <c r="E57" s="59">
        <v>21.839369999999999</v>
      </c>
      <c r="F57" s="59">
        <v>8.7925000000000004</v>
      </c>
      <c r="G57" s="59">
        <v>4.1402900000000002</v>
      </c>
    </row>
    <row r="58" spans="1:7" ht="18" customHeight="1">
      <c r="A58" s="85" t="s">
        <v>211</v>
      </c>
      <c r="B58" s="59" t="s">
        <v>308</v>
      </c>
      <c r="C58" s="59">
        <v>0.4708</v>
      </c>
      <c r="D58" s="59">
        <v>2.8136999999999999</v>
      </c>
      <c r="E58" s="59">
        <v>8.0526</v>
      </c>
      <c r="F58" s="59">
        <v>5.6029999999999998</v>
      </c>
      <c r="G58" s="59">
        <v>6.9008000000000003</v>
      </c>
    </row>
    <row r="59" spans="1:7">
      <c r="A59" s="85" t="s">
        <v>212</v>
      </c>
      <c r="B59" s="59" t="s">
        <v>308</v>
      </c>
      <c r="C59" s="59" t="s">
        <v>308</v>
      </c>
      <c r="D59" s="59">
        <v>0.88</v>
      </c>
      <c r="E59" s="59">
        <v>2.4750999999999999</v>
      </c>
      <c r="F59" s="59">
        <v>3.6547000000000001</v>
      </c>
      <c r="G59" s="59">
        <v>4.9592999999999998</v>
      </c>
    </row>
    <row r="60" spans="1:7">
      <c r="A60" s="85" t="s">
        <v>108</v>
      </c>
      <c r="B60" s="59">
        <v>8.0789299999999997</v>
      </c>
      <c r="C60" s="59">
        <v>39.847000000000001</v>
      </c>
      <c r="D60" s="59">
        <v>146.94524000000001</v>
      </c>
      <c r="E60" s="59">
        <v>136.00243</v>
      </c>
      <c r="F60" s="59">
        <v>43.080460000000002</v>
      </c>
      <c r="G60" s="59">
        <v>19.6768</v>
      </c>
    </row>
    <row r="61" spans="1:7">
      <c r="A61" s="85" t="s">
        <v>207</v>
      </c>
      <c r="B61" s="59">
        <v>7.4362300000000001</v>
      </c>
      <c r="C61" s="59">
        <v>26.918810000000001</v>
      </c>
      <c r="D61" s="59">
        <v>11.59857</v>
      </c>
      <c r="E61" s="59">
        <v>0.72070000000000001</v>
      </c>
      <c r="F61" s="59" t="s">
        <v>308</v>
      </c>
      <c r="G61" s="59" t="s">
        <v>308</v>
      </c>
    </row>
    <row r="62" spans="1:7">
      <c r="A62" s="85" t="s">
        <v>208</v>
      </c>
      <c r="B62" s="59">
        <v>0.36620000000000003</v>
      </c>
      <c r="C62" s="59">
        <v>10.518000000000001</v>
      </c>
      <c r="D62" s="59">
        <v>68.56653</v>
      </c>
      <c r="E62" s="59">
        <v>20.256959999999999</v>
      </c>
      <c r="F62" s="59">
        <v>0.80710000000000004</v>
      </c>
      <c r="G62" s="59">
        <v>6.7000000000000004E-2</v>
      </c>
    </row>
    <row r="63" spans="1:7">
      <c r="A63" s="85" t="s">
        <v>209</v>
      </c>
      <c r="B63" s="59">
        <v>0.15490000000000001</v>
      </c>
      <c r="C63" s="59">
        <v>1.40669</v>
      </c>
      <c r="D63" s="59">
        <v>44.797649999999997</v>
      </c>
      <c r="E63" s="59">
        <v>45.687179999999998</v>
      </c>
      <c r="F63" s="59">
        <v>6.0697999999999999</v>
      </c>
      <c r="G63" s="59">
        <v>1.5703</v>
      </c>
    </row>
    <row r="64" spans="1:7" ht="15" customHeight="1">
      <c r="A64" s="85" t="s">
        <v>210</v>
      </c>
      <c r="B64" s="59">
        <v>0.1216</v>
      </c>
      <c r="C64" s="59">
        <v>1.0035000000000001</v>
      </c>
      <c r="D64" s="59">
        <v>20.316490000000002</v>
      </c>
      <c r="E64" s="59">
        <v>57.841389999999997</v>
      </c>
      <c r="F64" s="59">
        <v>28.006969999999999</v>
      </c>
      <c r="G64" s="59">
        <v>7.1280000000000001</v>
      </c>
    </row>
    <row r="65" spans="1:7" ht="18" customHeight="1">
      <c r="A65" s="85" t="s">
        <v>211</v>
      </c>
      <c r="B65" s="59" t="s">
        <v>308</v>
      </c>
      <c r="C65" s="59" t="s">
        <v>308</v>
      </c>
      <c r="D65" s="59">
        <v>1.6659999999999999</v>
      </c>
      <c r="E65" s="59">
        <v>11.0322</v>
      </c>
      <c r="F65" s="59">
        <v>6.5879899999999996</v>
      </c>
      <c r="G65" s="59">
        <v>9.1420999999999992</v>
      </c>
    </row>
    <row r="66" spans="1:7">
      <c r="A66" s="85" t="s">
        <v>212</v>
      </c>
      <c r="B66" s="59" t="s">
        <v>308</v>
      </c>
      <c r="C66" s="59" t="s">
        <v>308</v>
      </c>
      <c r="D66" s="59" t="s">
        <v>308</v>
      </c>
      <c r="E66" s="59">
        <v>0.46400000000000002</v>
      </c>
      <c r="F66" s="59">
        <v>1.6086</v>
      </c>
      <c r="G66" s="59">
        <v>1.7694000000000001</v>
      </c>
    </row>
    <row r="67" spans="1:7">
      <c r="A67" s="85" t="s">
        <v>109</v>
      </c>
      <c r="B67" s="59">
        <v>26.240780000000001</v>
      </c>
      <c r="C67" s="59">
        <v>144.65736000000001</v>
      </c>
      <c r="D67" s="59">
        <v>566.04447000000005</v>
      </c>
      <c r="E67" s="59">
        <v>376.16012000000001</v>
      </c>
      <c r="F67" s="59">
        <v>93.114519999999999</v>
      </c>
      <c r="G67" s="59">
        <v>47.656570000000002</v>
      </c>
    </row>
    <row r="68" spans="1:7">
      <c r="A68" s="85" t="s">
        <v>207</v>
      </c>
      <c r="B68" s="59">
        <v>24.171779999999998</v>
      </c>
      <c r="C68" s="59">
        <v>84.895229999999998</v>
      </c>
      <c r="D68" s="59">
        <v>51.91527</v>
      </c>
      <c r="E68" s="59">
        <v>4.2584</v>
      </c>
      <c r="F68" s="59" t="s">
        <v>308</v>
      </c>
      <c r="G68" s="59" t="s">
        <v>308</v>
      </c>
    </row>
    <row r="69" spans="1:7">
      <c r="A69" s="85" t="s">
        <v>208</v>
      </c>
      <c r="B69" s="59">
        <v>1.6922999999999999</v>
      </c>
      <c r="C69" s="59">
        <v>46.892060000000001</v>
      </c>
      <c r="D69" s="59">
        <v>299.06614000000002</v>
      </c>
      <c r="E69" s="59">
        <v>107.20841</v>
      </c>
      <c r="F69" s="59">
        <v>5.9323800000000002</v>
      </c>
      <c r="G69" s="59">
        <v>0.34739999999999999</v>
      </c>
    </row>
    <row r="70" spans="1:7">
      <c r="A70" s="85" t="s">
        <v>209</v>
      </c>
      <c r="B70" s="59">
        <v>0.37669999999999998</v>
      </c>
      <c r="C70" s="59">
        <v>9.78599</v>
      </c>
      <c r="D70" s="59">
        <v>173.73355000000001</v>
      </c>
      <c r="E70" s="59">
        <v>173.1302</v>
      </c>
      <c r="F70" s="59">
        <v>22.975490000000001</v>
      </c>
      <c r="G70" s="59">
        <v>3.8992</v>
      </c>
    </row>
    <row r="71" spans="1:7" ht="17.25" customHeight="1">
      <c r="A71" s="85" t="s">
        <v>210</v>
      </c>
      <c r="B71" s="59" t="s">
        <v>308</v>
      </c>
      <c r="C71" s="59">
        <v>2.4676900000000002</v>
      </c>
      <c r="D71" s="59">
        <v>33.805860000000003</v>
      </c>
      <c r="E71" s="59">
        <v>79.030810000000002</v>
      </c>
      <c r="F71" s="59">
        <v>44.159849999999999</v>
      </c>
      <c r="G71" s="59">
        <v>12.65809</v>
      </c>
    </row>
    <row r="72" spans="1:7" ht="15" customHeight="1">
      <c r="A72" s="85" t="s">
        <v>211</v>
      </c>
      <c r="B72" s="59" t="s">
        <v>308</v>
      </c>
      <c r="C72" s="59">
        <v>0.61638999999999999</v>
      </c>
      <c r="D72" s="59">
        <v>6.9461500000000003</v>
      </c>
      <c r="E72" s="59">
        <v>10.818300000000001</v>
      </c>
      <c r="F72" s="59">
        <v>16.4925</v>
      </c>
      <c r="G72" s="59">
        <v>18.392579999999999</v>
      </c>
    </row>
    <row r="73" spans="1:7">
      <c r="A73" s="85" t="s">
        <v>212</v>
      </c>
      <c r="B73" s="59" t="s">
        <v>308</v>
      </c>
      <c r="C73" s="59" t="s">
        <v>308</v>
      </c>
      <c r="D73" s="59">
        <v>0.57750000000000001</v>
      </c>
      <c r="E73" s="59">
        <v>1.714</v>
      </c>
      <c r="F73" s="59">
        <v>3.5543</v>
      </c>
      <c r="G73" s="59">
        <v>12.359299999999999</v>
      </c>
    </row>
    <row r="74" spans="1:7">
      <c r="A74" s="85" t="s">
        <v>110</v>
      </c>
      <c r="B74" s="59">
        <v>10.675829999999999</v>
      </c>
      <c r="C74" s="59">
        <v>65.618390000000005</v>
      </c>
      <c r="D74" s="59">
        <v>336.16942999999998</v>
      </c>
      <c r="E74" s="59">
        <v>254.43057999999999</v>
      </c>
      <c r="F74" s="59">
        <v>92.895820000000001</v>
      </c>
      <c r="G74" s="59">
        <v>39.134</v>
      </c>
    </row>
    <row r="75" spans="1:7">
      <c r="A75" s="85" t="s">
        <v>207</v>
      </c>
      <c r="B75" s="59">
        <v>9.07334</v>
      </c>
      <c r="C75" s="59">
        <v>30.473929999999999</v>
      </c>
      <c r="D75" s="59">
        <v>12.45717</v>
      </c>
      <c r="E75" s="59">
        <v>1.06826</v>
      </c>
      <c r="F75" s="59" t="s">
        <v>308</v>
      </c>
      <c r="G75" s="59" t="s">
        <v>308</v>
      </c>
    </row>
    <row r="76" spans="1:7">
      <c r="A76" s="85" t="s">
        <v>208</v>
      </c>
      <c r="B76" s="59">
        <v>1.2015899999999999</v>
      </c>
      <c r="C76" s="59">
        <v>22.382919999999999</v>
      </c>
      <c r="D76" s="59">
        <v>113.17955000000001</v>
      </c>
      <c r="E76" s="59">
        <v>34.336840000000002</v>
      </c>
      <c r="F76" s="59">
        <v>3.2616399999999999</v>
      </c>
      <c r="G76" s="59">
        <v>0.46860000000000002</v>
      </c>
    </row>
    <row r="77" spans="1:7">
      <c r="A77" s="85" t="s">
        <v>209</v>
      </c>
      <c r="B77" s="59">
        <v>0.40089999999999998</v>
      </c>
      <c r="C77" s="59">
        <v>8.2871000000000006</v>
      </c>
      <c r="D77" s="59">
        <v>138.18486999999999</v>
      </c>
      <c r="E77" s="59">
        <v>97.076080000000005</v>
      </c>
      <c r="F77" s="59">
        <v>17.792179999999998</v>
      </c>
      <c r="G77" s="59">
        <v>2.2523900000000001</v>
      </c>
    </row>
    <row r="78" spans="1:7" ht="15.75" customHeight="1">
      <c r="A78" s="85" t="s">
        <v>210</v>
      </c>
      <c r="B78" s="59" t="s">
        <v>308</v>
      </c>
      <c r="C78" s="59">
        <v>4.1661400000000004</v>
      </c>
      <c r="D78" s="59">
        <v>61.61618</v>
      </c>
      <c r="E78" s="59">
        <v>99.167640000000006</v>
      </c>
      <c r="F78" s="59">
        <v>49.796689999999998</v>
      </c>
      <c r="G78" s="59">
        <v>14.69327</v>
      </c>
    </row>
    <row r="79" spans="1:7" ht="15" customHeight="1">
      <c r="A79" s="85" t="s">
        <v>211</v>
      </c>
      <c r="B79" s="59" t="s">
        <v>308</v>
      </c>
      <c r="C79" s="59">
        <v>0.30830000000000002</v>
      </c>
      <c r="D79" s="59">
        <v>10.41766</v>
      </c>
      <c r="E79" s="59">
        <v>21.527760000000001</v>
      </c>
      <c r="F79" s="59">
        <v>20.474209999999999</v>
      </c>
      <c r="G79" s="59">
        <v>18.12724</v>
      </c>
    </row>
    <row r="80" spans="1:7">
      <c r="A80" s="85" t="s">
        <v>212</v>
      </c>
      <c r="B80" s="59" t="s">
        <v>308</v>
      </c>
      <c r="C80" s="59" t="s">
        <v>308</v>
      </c>
      <c r="D80" s="59">
        <v>0.314</v>
      </c>
      <c r="E80" s="59">
        <v>1.254</v>
      </c>
      <c r="F80" s="59">
        <v>1.5710999999999999</v>
      </c>
      <c r="G80" s="59">
        <v>3.5924999999999998</v>
      </c>
    </row>
    <row r="81" spans="1:7">
      <c r="A81" s="85" t="s">
        <v>111</v>
      </c>
      <c r="B81" s="59">
        <v>6.14975</v>
      </c>
      <c r="C81" s="59">
        <v>41.066859999999998</v>
      </c>
      <c r="D81" s="59">
        <v>336.43587000000002</v>
      </c>
      <c r="E81" s="59">
        <v>138.14544000000001</v>
      </c>
      <c r="F81" s="59">
        <v>32.0306</v>
      </c>
      <c r="G81" s="59">
        <v>19.195270000000001</v>
      </c>
    </row>
    <row r="82" spans="1:7">
      <c r="A82" s="85" t="s">
        <v>207</v>
      </c>
      <c r="B82" s="59">
        <v>5.79725</v>
      </c>
      <c r="C82" s="59">
        <v>18.7073</v>
      </c>
      <c r="D82" s="59">
        <v>38.189599999999999</v>
      </c>
      <c r="E82" s="59">
        <v>1.784</v>
      </c>
      <c r="F82" s="59" t="s">
        <v>308</v>
      </c>
      <c r="G82" s="59" t="s">
        <v>308</v>
      </c>
    </row>
    <row r="83" spans="1:7">
      <c r="A83" s="85" t="s">
        <v>208</v>
      </c>
      <c r="B83" s="59">
        <v>0.27250000000000002</v>
      </c>
      <c r="C83" s="59">
        <v>15.63416</v>
      </c>
      <c r="D83" s="59">
        <v>143.33322999999999</v>
      </c>
      <c r="E83" s="59">
        <v>28.047499999999999</v>
      </c>
      <c r="F83" s="59">
        <v>1.3169999999999999</v>
      </c>
      <c r="G83" s="59" t="s">
        <v>308</v>
      </c>
    </row>
    <row r="84" spans="1:7">
      <c r="A84" s="85" t="s">
        <v>209</v>
      </c>
      <c r="B84" s="59">
        <v>0.08</v>
      </c>
      <c r="C84" s="59">
        <v>5.0500999999999996</v>
      </c>
      <c r="D84" s="59">
        <v>116.04313999999999</v>
      </c>
      <c r="E84" s="59">
        <v>63.181539999999998</v>
      </c>
      <c r="F84" s="59">
        <v>9.4231999999999996</v>
      </c>
      <c r="G84" s="59">
        <v>4.0499700000000001</v>
      </c>
    </row>
    <row r="85" spans="1:7" ht="15" customHeight="1">
      <c r="A85" s="85" t="s">
        <v>210</v>
      </c>
      <c r="B85" s="59" t="s">
        <v>308</v>
      </c>
      <c r="C85" s="59">
        <v>1.4601999999999999</v>
      </c>
      <c r="D85" s="59">
        <v>26.447500000000002</v>
      </c>
      <c r="E85" s="59">
        <v>33.993400000000001</v>
      </c>
      <c r="F85" s="59">
        <v>13.1181</v>
      </c>
      <c r="G85" s="59">
        <v>4.8234000000000004</v>
      </c>
    </row>
    <row r="86" spans="1:7" ht="16.5" customHeight="1">
      <c r="A86" s="85" t="s">
        <v>211</v>
      </c>
      <c r="B86" s="59" t="s">
        <v>308</v>
      </c>
      <c r="C86" s="59">
        <v>0.21510000000000001</v>
      </c>
      <c r="D86" s="59">
        <v>11.0832</v>
      </c>
      <c r="E86" s="59">
        <v>9.7292000000000005</v>
      </c>
      <c r="F86" s="59">
        <v>6.3490000000000002</v>
      </c>
      <c r="G86" s="59">
        <v>6.0682</v>
      </c>
    </row>
    <row r="87" spans="1:7">
      <c r="A87" s="85" t="s">
        <v>212</v>
      </c>
      <c r="B87" s="59" t="s">
        <v>308</v>
      </c>
      <c r="C87" s="59" t="s">
        <v>308</v>
      </c>
      <c r="D87" s="59">
        <v>1.3391999999999999</v>
      </c>
      <c r="E87" s="59">
        <v>1.4097999999999999</v>
      </c>
      <c r="F87" s="59">
        <v>1.8232999999999999</v>
      </c>
      <c r="G87" s="59">
        <v>4.2537000000000003</v>
      </c>
    </row>
    <row r="88" spans="1:7">
      <c r="A88" s="85" t="s">
        <v>112</v>
      </c>
      <c r="B88" s="59">
        <v>20.588000000000001</v>
      </c>
      <c r="C88" s="59">
        <v>99.021590000000003</v>
      </c>
      <c r="D88" s="59">
        <v>389.74491999999998</v>
      </c>
      <c r="E88" s="59">
        <v>174.27328</v>
      </c>
      <c r="F88" s="59">
        <v>37.217140000000001</v>
      </c>
      <c r="G88" s="59">
        <v>16.842140000000001</v>
      </c>
    </row>
    <row r="89" spans="1:7">
      <c r="A89" s="85" t="s">
        <v>207</v>
      </c>
      <c r="B89" s="59">
        <v>19.309909999999999</v>
      </c>
      <c r="C89" s="59">
        <v>65.894750000000002</v>
      </c>
      <c r="D89" s="59">
        <v>37.140889999999999</v>
      </c>
      <c r="E89" s="59">
        <v>3.3292000000000002</v>
      </c>
      <c r="F89" s="59" t="s">
        <v>308</v>
      </c>
      <c r="G89" s="59" t="s">
        <v>308</v>
      </c>
    </row>
    <row r="90" spans="1:7">
      <c r="A90" s="85" t="s">
        <v>208</v>
      </c>
      <c r="B90" s="59">
        <v>1.17909</v>
      </c>
      <c r="C90" s="59">
        <v>27.52514</v>
      </c>
      <c r="D90" s="59">
        <v>235.08273</v>
      </c>
      <c r="E90" s="59">
        <v>65.28098</v>
      </c>
      <c r="F90" s="59">
        <v>6.7340999999999998</v>
      </c>
      <c r="G90" s="59">
        <v>0.21690000000000001</v>
      </c>
    </row>
    <row r="91" spans="1:7">
      <c r="A91" s="85" t="s">
        <v>209</v>
      </c>
      <c r="B91" s="59">
        <v>9.9000000000000005E-2</v>
      </c>
      <c r="C91" s="59">
        <v>4.5544000000000002</v>
      </c>
      <c r="D91" s="59">
        <v>100.96819000000001</v>
      </c>
      <c r="E91" s="59">
        <v>76.779660000000007</v>
      </c>
      <c r="F91" s="59">
        <v>13.4682</v>
      </c>
      <c r="G91" s="59">
        <v>2.2684000000000002</v>
      </c>
    </row>
    <row r="92" spans="1:7" ht="16.5" customHeight="1">
      <c r="A92" s="85" t="s">
        <v>210</v>
      </c>
      <c r="B92" s="59" t="s">
        <v>308</v>
      </c>
      <c r="C92" s="59">
        <v>0.71120000000000005</v>
      </c>
      <c r="D92" s="59">
        <v>13.78402</v>
      </c>
      <c r="E92" s="59">
        <v>23.53445</v>
      </c>
      <c r="F92" s="59">
        <v>10.370369999999999</v>
      </c>
      <c r="G92" s="59">
        <v>5.6710900000000004</v>
      </c>
    </row>
    <row r="93" spans="1:7" ht="16.5" customHeight="1">
      <c r="A93" s="85" t="s">
        <v>211</v>
      </c>
      <c r="B93" s="59" t="s">
        <v>308</v>
      </c>
      <c r="C93" s="59">
        <v>0.33610000000000001</v>
      </c>
      <c r="D93" s="59">
        <v>2.49959</v>
      </c>
      <c r="E93" s="59">
        <v>4.5319900000000004</v>
      </c>
      <c r="F93" s="59">
        <v>5.44367</v>
      </c>
      <c r="G93" s="59">
        <v>4.22126</v>
      </c>
    </row>
    <row r="94" spans="1:7">
      <c r="A94" s="85" t="s">
        <v>212</v>
      </c>
      <c r="B94" s="59" t="s">
        <v>308</v>
      </c>
      <c r="C94" s="59" t="s">
        <v>308</v>
      </c>
      <c r="D94" s="59">
        <v>0.26950000000000002</v>
      </c>
      <c r="E94" s="59">
        <v>0.81699999999999995</v>
      </c>
      <c r="F94" s="59">
        <v>1.1538999999999999</v>
      </c>
      <c r="G94" s="59">
        <v>4.4644899999999996</v>
      </c>
    </row>
    <row r="95" spans="1:7">
      <c r="A95" s="85" t="s">
        <v>113</v>
      </c>
      <c r="B95" s="59">
        <v>13.763949999999999</v>
      </c>
      <c r="C95" s="59">
        <v>94.823999999999998</v>
      </c>
      <c r="D95" s="59">
        <v>360.61678000000001</v>
      </c>
      <c r="E95" s="59">
        <v>231.26836</v>
      </c>
      <c r="F95" s="59">
        <v>97.380099999999999</v>
      </c>
      <c r="G95" s="59">
        <v>60.18159</v>
      </c>
    </row>
    <row r="96" spans="1:7">
      <c r="A96" s="85" t="s">
        <v>207</v>
      </c>
      <c r="B96" s="59">
        <v>12.02835</v>
      </c>
      <c r="C96" s="59">
        <v>58.179180000000002</v>
      </c>
      <c r="D96" s="59">
        <v>42.143619999999999</v>
      </c>
      <c r="E96" s="59">
        <v>3.09815</v>
      </c>
      <c r="F96" s="59" t="s">
        <v>308</v>
      </c>
      <c r="G96" s="59" t="s">
        <v>308</v>
      </c>
    </row>
    <row r="97" spans="1:7">
      <c r="A97" s="85" t="s">
        <v>208</v>
      </c>
      <c r="B97" s="59">
        <v>1.0755999999999999</v>
      </c>
      <c r="C97" s="59">
        <v>25.617149999999999</v>
      </c>
      <c r="D97" s="59">
        <v>169.12642</v>
      </c>
      <c r="E97" s="59">
        <v>44.102780000000003</v>
      </c>
      <c r="F97" s="59">
        <v>5.79298</v>
      </c>
      <c r="G97" s="59">
        <v>0.5444</v>
      </c>
    </row>
    <row r="98" spans="1:7">
      <c r="A98" s="85" t="s">
        <v>209</v>
      </c>
      <c r="B98" s="59">
        <v>0.43280000000000002</v>
      </c>
      <c r="C98" s="59">
        <v>7.5201799999999999</v>
      </c>
      <c r="D98" s="59">
        <v>98.388949999999994</v>
      </c>
      <c r="E98" s="59">
        <v>88.653809999999993</v>
      </c>
      <c r="F98" s="59">
        <v>20.705249999999999</v>
      </c>
      <c r="G98" s="59">
        <v>4.6631</v>
      </c>
    </row>
    <row r="99" spans="1:7" ht="14.25" customHeight="1">
      <c r="A99" s="85" t="s">
        <v>210</v>
      </c>
      <c r="B99" s="59">
        <v>0.22720000000000001</v>
      </c>
      <c r="C99" s="59">
        <v>2.9167900000000002</v>
      </c>
      <c r="D99" s="59">
        <v>42.840589999999999</v>
      </c>
      <c r="E99" s="59">
        <v>80.47542</v>
      </c>
      <c r="F99" s="59">
        <v>48.634419999999999</v>
      </c>
      <c r="G99" s="59">
        <v>20.291889999999999</v>
      </c>
    </row>
    <row r="100" spans="1:7" ht="15" customHeight="1">
      <c r="A100" s="85" t="s">
        <v>211</v>
      </c>
      <c r="B100" s="59" t="s">
        <v>308</v>
      </c>
      <c r="C100" s="59">
        <v>0.5907</v>
      </c>
      <c r="D100" s="59">
        <v>7.4817</v>
      </c>
      <c r="E100" s="59">
        <v>12.095700000000001</v>
      </c>
      <c r="F100" s="59">
        <v>18.301749999999998</v>
      </c>
      <c r="G100" s="59">
        <v>17.8127</v>
      </c>
    </row>
    <row r="101" spans="1:7">
      <c r="A101" s="86" t="s">
        <v>212</v>
      </c>
      <c r="B101" s="60" t="s">
        <v>308</v>
      </c>
      <c r="C101" s="60" t="s">
        <v>308</v>
      </c>
      <c r="D101" s="60">
        <v>0.63549999999999995</v>
      </c>
      <c r="E101" s="60">
        <v>2.8424999999999998</v>
      </c>
      <c r="F101" s="60">
        <v>3.9457</v>
      </c>
      <c r="G101" s="60">
        <v>16.869499999999999</v>
      </c>
    </row>
    <row r="102" spans="1:7">
      <c r="B102" s="13"/>
      <c r="C102" s="13"/>
      <c r="D102" s="13"/>
      <c r="E102" s="13"/>
      <c r="F102" s="13"/>
      <c r="G102" s="13"/>
    </row>
  </sheetData>
  <mergeCells count="1">
    <mergeCell ref="A1:G1"/>
  </mergeCells>
  <pageMargins left="0.78740157480314965" right="0.39370078740157483" top="0.39370078740157483" bottom="0.3937007874015748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dimension ref="A1:G102"/>
  <sheetViews>
    <sheetView workbookViewId="0">
      <selection activeCell="K31" sqref="K31"/>
    </sheetView>
  </sheetViews>
  <sheetFormatPr defaultRowHeight="15"/>
  <cols>
    <col min="1" max="1" width="17.85546875" customWidth="1"/>
    <col min="2" max="7" width="11.5703125" customWidth="1"/>
  </cols>
  <sheetData>
    <row r="1" spans="1:7" ht="17.25" customHeight="1">
      <c r="A1" s="172" t="s">
        <v>238</v>
      </c>
      <c r="B1" s="172"/>
      <c r="C1" s="172"/>
      <c r="D1" s="172"/>
      <c r="E1" s="172"/>
      <c r="F1" s="172"/>
      <c r="G1" s="172"/>
    </row>
    <row r="2" spans="1:7">
      <c r="A2" s="44"/>
      <c r="B2" s="44"/>
      <c r="C2" s="44"/>
      <c r="D2" s="44"/>
      <c r="E2" s="44"/>
      <c r="F2" s="44"/>
      <c r="G2" s="54" t="s">
        <v>91</v>
      </c>
    </row>
    <row r="3" spans="1:7" ht="35.25" customHeight="1">
      <c r="A3" s="95"/>
      <c r="B3" s="94" t="s">
        <v>217</v>
      </c>
      <c r="C3" s="94" t="s">
        <v>218</v>
      </c>
      <c r="D3" s="94" t="s">
        <v>219</v>
      </c>
      <c r="E3" s="94" t="s">
        <v>220</v>
      </c>
      <c r="F3" s="94" t="s">
        <v>221</v>
      </c>
      <c r="G3" s="96" t="s">
        <v>222</v>
      </c>
    </row>
    <row r="4" spans="1:7" ht="18" customHeight="1">
      <c r="A4" s="89" t="s">
        <v>77</v>
      </c>
      <c r="B4" s="59">
        <v>58.334029999999998</v>
      </c>
      <c r="C4" s="59">
        <v>329.71712000000002</v>
      </c>
      <c r="D4" s="59">
        <v>1505.8477000022899</v>
      </c>
      <c r="E4" s="59">
        <v>2062.7326899954201</v>
      </c>
      <c r="F4" s="59">
        <v>996.70009000000005</v>
      </c>
      <c r="G4" s="59">
        <v>982.72834</v>
      </c>
    </row>
    <row r="5" spans="1:7">
      <c r="A5" s="85" t="s">
        <v>207</v>
      </c>
      <c r="B5" s="59">
        <v>36.205550000000002</v>
      </c>
      <c r="C5" s="59">
        <v>134.25685999999999</v>
      </c>
      <c r="D5" s="59">
        <v>171.41086000000001</v>
      </c>
      <c r="E5" s="59">
        <v>40.818750000000001</v>
      </c>
      <c r="F5" s="59">
        <v>9.2299999999999993E-2</v>
      </c>
      <c r="G5" s="59" t="s">
        <v>308</v>
      </c>
    </row>
    <row r="6" spans="1:7">
      <c r="A6" s="85" t="s">
        <v>208</v>
      </c>
      <c r="B6" s="59">
        <v>14.02768</v>
      </c>
      <c r="C6" s="59">
        <v>110.92986000000001</v>
      </c>
      <c r="D6" s="59">
        <v>682.28713000228902</v>
      </c>
      <c r="E6" s="59">
        <v>654.43949999999995</v>
      </c>
      <c r="F6" s="59">
        <v>79.737470000000002</v>
      </c>
      <c r="G6" s="59">
        <v>4.4313000000000002</v>
      </c>
    </row>
    <row r="7" spans="1:7">
      <c r="A7" s="85" t="s">
        <v>209</v>
      </c>
      <c r="B7" s="59">
        <v>5.3993000000000002</v>
      </c>
      <c r="C7" s="59">
        <v>41.49494</v>
      </c>
      <c r="D7" s="59">
        <v>365.11187000000001</v>
      </c>
      <c r="E7" s="59">
        <v>582.98324999542206</v>
      </c>
      <c r="F7" s="59">
        <v>190.97156000000001</v>
      </c>
      <c r="G7" s="59">
        <v>31.804490000000001</v>
      </c>
    </row>
    <row r="8" spans="1:7">
      <c r="A8" s="85" t="s">
        <v>210</v>
      </c>
      <c r="B8" s="59">
        <v>2.7014999999999998</v>
      </c>
      <c r="C8" s="59">
        <v>33.051490000000001</v>
      </c>
      <c r="D8" s="59">
        <v>187.53376</v>
      </c>
      <c r="E8" s="59">
        <v>459.65339000000102</v>
      </c>
      <c r="F8" s="59">
        <v>265.31652000000003</v>
      </c>
      <c r="G8" s="59">
        <v>108.86879999999999</v>
      </c>
    </row>
    <row r="9" spans="1:7">
      <c r="A9" s="85" t="s">
        <v>211</v>
      </c>
      <c r="B9" s="59" t="s">
        <v>308</v>
      </c>
      <c r="C9" s="59">
        <v>9.9839699999999993</v>
      </c>
      <c r="D9" s="59">
        <v>75.952290000000005</v>
      </c>
      <c r="E9" s="59">
        <v>210.72882000000001</v>
      </c>
      <c r="F9" s="59">
        <v>251.84110000000001</v>
      </c>
      <c r="G9" s="59">
        <v>247.67159000000001</v>
      </c>
    </row>
    <row r="10" spans="1:7">
      <c r="A10" s="85" t="s">
        <v>212</v>
      </c>
      <c r="B10" s="59" t="s">
        <v>308</v>
      </c>
      <c r="C10" s="59" t="s">
        <v>308</v>
      </c>
      <c r="D10" s="59">
        <v>23.55179</v>
      </c>
      <c r="E10" s="59">
        <v>114.10898</v>
      </c>
      <c r="F10" s="59">
        <v>208.74114</v>
      </c>
      <c r="G10" s="59">
        <v>589.95216000000005</v>
      </c>
    </row>
    <row r="11" spans="1:7">
      <c r="A11" s="85" t="s">
        <v>213</v>
      </c>
      <c r="B11" s="59">
        <v>17.783080000000002</v>
      </c>
      <c r="C11" s="59">
        <v>126.81842</v>
      </c>
      <c r="D11" s="59">
        <v>440.64112</v>
      </c>
      <c r="E11" s="59">
        <v>838.64913000000001</v>
      </c>
      <c r="F11" s="59">
        <v>509.88332000000003</v>
      </c>
      <c r="G11" s="59">
        <v>617.97252000000003</v>
      </c>
    </row>
    <row r="12" spans="1:7">
      <c r="A12" s="85" t="s">
        <v>207</v>
      </c>
      <c r="B12" s="59">
        <v>11.552289999999999</v>
      </c>
      <c r="C12" s="59">
        <v>50.017580000000002</v>
      </c>
      <c r="D12" s="59">
        <v>59.073900000000002</v>
      </c>
      <c r="E12" s="59">
        <v>15.087</v>
      </c>
      <c r="F12" s="59" t="s">
        <v>308</v>
      </c>
      <c r="G12" s="59" t="s">
        <v>308</v>
      </c>
    </row>
    <row r="13" spans="1:7">
      <c r="A13" s="85" t="s">
        <v>208</v>
      </c>
      <c r="B13" s="59">
        <v>3.4516900000000001</v>
      </c>
      <c r="C13" s="59">
        <v>37.624699999999997</v>
      </c>
      <c r="D13" s="59">
        <v>205.51363000000001</v>
      </c>
      <c r="E13" s="59">
        <v>297.3732</v>
      </c>
      <c r="F13" s="59">
        <v>48.3185</v>
      </c>
      <c r="G13" s="59">
        <v>2.6227</v>
      </c>
    </row>
    <row r="14" spans="1:7">
      <c r="A14" s="85" t="s">
        <v>209</v>
      </c>
      <c r="B14" s="59">
        <v>1.4795</v>
      </c>
      <c r="C14" s="59">
        <v>14.73676</v>
      </c>
      <c r="D14" s="59">
        <v>77.60669</v>
      </c>
      <c r="E14" s="59">
        <v>217.4494</v>
      </c>
      <c r="F14" s="59">
        <v>104.27521</v>
      </c>
      <c r="G14" s="59">
        <v>16.996600000000001</v>
      </c>
    </row>
    <row r="15" spans="1:7">
      <c r="A15" s="85" t="s">
        <v>210</v>
      </c>
      <c r="B15" s="59">
        <v>1.2996000000000001</v>
      </c>
      <c r="C15" s="59">
        <v>18.386579999999999</v>
      </c>
      <c r="D15" s="59">
        <v>43.928800000000003</v>
      </c>
      <c r="E15" s="59">
        <v>119.54289</v>
      </c>
      <c r="F15" s="59">
        <v>77.456590000000006</v>
      </c>
      <c r="G15" s="59">
        <v>41.527500000000003</v>
      </c>
    </row>
    <row r="16" spans="1:7">
      <c r="A16" s="85" t="s">
        <v>211</v>
      </c>
      <c r="B16" s="59" t="s">
        <v>308</v>
      </c>
      <c r="C16" s="59">
        <v>6.0528000000000004</v>
      </c>
      <c r="D16" s="59">
        <v>40.545400000000001</v>
      </c>
      <c r="E16" s="59">
        <v>110.83785</v>
      </c>
      <c r="F16" s="59">
        <v>134.3058</v>
      </c>
      <c r="G16" s="59">
        <v>130.50351000000001</v>
      </c>
    </row>
    <row r="17" spans="1:7">
      <c r="A17" s="85" t="s">
        <v>212</v>
      </c>
      <c r="B17" s="59" t="s">
        <v>308</v>
      </c>
      <c r="C17" s="59" t="s">
        <v>308</v>
      </c>
      <c r="D17" s="59">
        <v>13.9727</v>
      </c>
      <c r="E17" s="59">
        <v>78.358789999999999</v>
      </c>
      <c r="F17" s="59">
        <v>145.48182</v>
      </c>
      <c r="G17" s="59">
        <v>426.32220999999998</v>
      </c>
    </row>
    <row r="18" spans="1:7">
      <c r="A18" s="85" t="s">
        <v>214</v>
      </c>
      <c r="B18" s="59">
        <v>6.1519899999999996</v>
      </c>
      <c r="C18" s="59">
        <v>14.60299</v>
      </c>
      <c r="D18" s="59">
        <v>46.3278100022888</v>
      </c>
      <c r="E18" s="59">
        <v>59.871579995422401</v>
      </c>
      <c r="F18" s="59">
        <v>35.992959999999997</v>
      </c>
      <c r="G18" s="59">
        <v>40.71407</v>
      </c>
    </row>
    <row r="19" spans="1:7">
      <c r="A19" s="85" t="s">
        <v>207</v>
      </c>
      <c r="B19" s="59">
        <v>4.25589</v>
      </c>
      <c r="C19" s="59">
        <v>7.7588900000000001</v>
      </c>
      <c r="D19" s="59">
        <v>5.3827400000000001</v>
      </c>
      <c r="E19" s="59">
        <v>0.32690000000000002</v>
      </c>
      <c r="F19" s="59" t="s">
        <v>308</v>
      </c>
      <c r="G19" s="59" t="s">
        <v>308</v>
      </c>
    </row>
    <row r="20" spans="1:7">
      <c r="A20" s="85" t="s">
        <v>208</v>
      </c>
      <c r="B20" s="59">
        <v>0.69120000000000004</v>
      </c>
      <c r="C20" s="59">
        <v>4.5412999999999997</v>
      </c>
      <c r="D20" s="59">
        <v>21.5229900022888</v>
      </c>
      <c r="E20" s="59">
        <v>10.15193</v>
      </c>
      <c r="F20" s="59">
        <v>0.64200000000000002</v>
      </c>
      <c r="G20" s="59">
        <v>7.1999999999999995E-2</v>
      </c>
    </row>
    <row r="21" spans="1:7">
      <c r="A21" s="85" t="s">
        <v>209</v>
      </c>
      <c r="B21" s="59">
        <v>0.61250000000000004</v>
      </c>
      <c r="C21" s="59">
        <v>0.99870000000000003</v>
      </c>
      <c r="D21" s="59">
        <v>11.430490000000001</v>
      </c>
      <c r="E21" s="59">
        <v>11.6286999954224</v>
      </c>
      <c r="F21" s="59">
        <v>1.7230000000000001</v>
      </c>
      <c r="G21" s="59">
        <v>0.17199999999999999</v>
      </c>
    </row>
    <row r="22" spans="1:7">
      <c r="A22" s="85" t="s">
        <v>210</v>
      </c>
      <c r="B22" s="59">
        <v>0.59240000000000004</v>
      </c>
      <c r="C22" s="59">
        <v>0.94579999999999997</v>
      </c>
      <c r="D22" s="59">
        <v>4.3257899999999996</v>
      </c>
      <c r="E22" s="59">
        <v>20.471150000000002</v>
      </c>
      <c r="F22" s="59">
        <v>7.6186699999999998</v>
      </c>
      <c r="G22" s="59">
        <v>2.0243899999999999</v>
      </c>
    </row>
    <row r="23" spans="1:7">
      <c r="A23" s="85" t="s">
        <v>211</v>
      </c>
      <c r="B23" s="59" t="s">
        <v>308</v>
      </c>
      <c r="C23" s="59">
        <v>0.35830000000000001</v>
      </c>
      <c r="D23" s="59">
        <v>2.3340000000000001</v>
      </c>
      <c r="E23" s="59">
        <v>8.2950999999999997</v>
      </c>
      <c r="F23" s="59">
        <v>13.963990000000001</v>
      </c>
      <c r="G23" s="59">
        <v>13.84918</v>
      </c>
    </row>
    <row r="24" spans="1:7">
      <c r="A24" s="85" t="s">
        <v>212</v>
      </c>
      <c r="B24" s="59" t="s">
        <v>308</v>
      </c>
      <c r="C24" s="59" t="s">
        <v>308</v>
      </c>
      <c r="D24" s="59">
        <v>1.3318000000000001</v>
      </c>
      <c r="E24" s="59">
        <v>8.9977999999999998</v>
      </c>
      <c r="F24" s="59">
        <v>12.045299999999999</v>
      </c>
      <c r="G24" s="59">
        <v>24.596499999999999</v>
      </c>
    </row>
    <row r="25" spans="1:7">
      <c r="A25" s="49" t="s">
        <v>298</v>
      </c>
      <c r="B25" s="59">
        <v>0.27939999999999998</v>
      </c>
      <c r="C25" s="59">
        <v>0.87068999999999996</v>
      </c>
      <c r="D25" s="59">
        <v>2.4022999999999999</v>
      </c>
      <c r="E25" s="59">
        <v>5.6749000000000001</v>
      </c>
      <c r="F25" s="59">
        <v>2.8155899999999998</v>
      </c>
      <c r="G25" s="59">
        <v>7.3452000000000002</v>
      </c>
    </row>
    <row r="26" spans="1:7">
      <c r="A26" s="85" t="s">
        <v>207</v>
      </c>
      <c r="B26" s="59">
        <v>9.6500000000000002E-2</v>
      </c>
      <c r="C26" s="59">
        <v>0.13739999999999999</v>
      </c>
      <c r="D26" s="59">
        <v>8.9300000000000004E-2</v>
      </c>
      <c r="E26" s="59" t="s">
        <v>308</v>
      </c>
      <c r="F26" s="59" t="s">
        <v>308</v>
      </c>
      <c r="G26" s="59" t="s">
        <v>308</v>
      </c>
    </row>
    <row r="27" spans="1:7">
      <c r="A27" s="85" t="s">
        <v>208</v>
      </c>
      <c r="B27" s="59" t="s">
        <v>308</v>
      </c>
      <c r="C27" s="59">
        <v>0.3382</v>
      </c>
      <c r="D27" s="59">
        <v>0.88770000000000004</v>
      </c>
      <c r="E27" s="59">
        <v>0.1173</v>
      </c>
      <c r="F27" s="59" t="s">
        <v>308</v>
      </c>
      <c r="G27" s="59" t="s">
        <v>308</v>
      </c>
    </row>
    <row r="28" spans="1:7">
      <c r="A28" s="85" t="s">
        <v>209</v>
      </c>
      <c r="B28" s="59">
        <v>0.18290000000000001</v>
      </c>
      <c r="C28" s="59">
        <v>0.17419999999999999</v>
      </c>
      <c r="D28" s="59">
        <v>0.2641</v>
      </c>
      <c r="E28" s="59">
        <v>0.81330000000000002</v>
      </c>
      <c r="F28" s="59">
        <v>0.18418999999999999</v>
      </c>
      <c r="G28" s="59" t="s">
        <v>308</v>
      </c>
    </row>
    <row r="29" spans="1:7">
      <c r="A29" s="85" t="s">
        <v>210</v>
      </c>
      <c r="B29" s="59" t="s">
        <v>308</v>
      </c>
      <c r="C29" s="59">
        <v>0.22089</v>
      </c>
      <c r="D29" s="59">
        <v>0.61529999999999996</v>
      </c>
      <c r="E29" s="59">
        <v>2.9662000000000002</v>
      </c>
      <c r="F29" s="59">
        <v>0.43790000000000001</v>
      </c>
      <c r="G29" s="59">
        <v>0.58009999999999995</v>
      </c>
    </row>
    <row r="30" spans="1:7">
      <c r="A30" s="85" t="s">
        <v>211</v>
      </c>
      <c r="B30" s="59" t="s">
        <v>308</v>
      </c>
      <c r="C30" s="59" t="s">
        <v>308</v>
      </c>
      <c r="D30" s="59">
        <v>0.54590000000000005</v>
      </c>
      <c r="E30" s="59">
        <v>1.5053000000000001</v>
      </c>
      <c r="F30" s="59">
        <v>1.5985</v>
      </c>
      <c r="G30" s="59">
        <v>0.79890000000000005</v>
      </c>
    </row>
    <row r="31" spans="1:7">
      <c r="A31" s="85" t="s">
        <v>212</v>
      </c>
      <c r="B31" s="59" t="s">
        <v>308</v>
      </c>
      <c r="C31" s="59" t="s">
        <v>308</v>
      </c>
      <c r="D31" s="59" t="s">
        <v>308</v>
      </c>
      <c r="E31" s="59">
        <v>0.27279999999999999</v>
      </c>
      <c r="F31" s="59">
        <v>0.59499999999999997</v>
      </c>
      <c r="G31" s="59">
        <v>5.9661999999999997</v>
      </c>
    </row>
    <row r="32" spans="1:7">
      <c r="A32" s="85" t="s">
        <v>215</v>
      </c>
      <c r="B32" s="59">
        <v>8.8366900000000008</v>
      </c>
      <c r="C32" s="59">
        <v>17.613869999999999</v>
      </c>
      <c r="D32" s="59">
        <v>67.740889999999993</v>
      </c>
      <c r="E32" s="59">
        <v>83.201130000000006</v>
      </c>
      <c r="F32" s="59">
        <v>23.33849</v>
      </c>
      <c r="G32" s="59">
        <v>11.4901</v>
      </c>
    </row>
    <row r="33" spans="1:7">
      <c r="A33" s="85" t="s">
        <v>207</v>
      </c>
      <c r="B33" s="59">
        <v>4.5727900000000004</v>
      </c>
      <c r="C33" s="59">
        <v>10.27477</v>
      </c>
      <c r="D33" s="59">
        <v>18.513200000000001</v>
      </c>
      <c r="E33" s="59">
        <v>8.0931999999999995</v>
      </c>
      <c r="F33" s="59" t="s">
        <v>308</v>
      </c>
      <c r="G33" s="59" t="s">
        <v>308</v>
      </c>
    </row>
    <row r="34" spans="1:7">
      <c r="A34" s="85" t="s">
        <v>208</v>
      </c>
      <c r="B34" s="59">
        <v>3.5634000000000001</v>
      </c>
      <c r="C34" s="59">
        <v>4.0091000000000001</v>
      </c>
      <c r="D34" s="59">
        <v>36.749600000000001</v>
      </c>
      <c r="E34" s="59">
        <v>47.989789999999999</v>
      </c>
      <c r="F34" s="59">
        <v>6.4625000000000004</v>
      </c>
      <c r="G34" s="59">
        <v>0.27100000000000002</v>
      </c>
    </row>
    <row r="35" spans="1:7">
      <c r="A35" s="85" t="s">
        <v>209</v>
      </c>
      <c r="B35" s="59">
        <v>0.70050000000000001</v>
      </c>
      <c r="C35" s="59">
        <v>1.6606000000000001</v>
      </c>
      <c r="D35" s="59">
        <v>7.4924900000000001</v>
      </c>
      <c r="E35" s="59">
        <v>17.1524</v>
      </c>
      <c r="F35" s="59">
        <v>5.8750999999999998</v>
      </c>
      <c r="G35" s="59">
        <v>0.95750000000000002</v>
      </c>
    </row>
    <row r="36" spans="1:7">
      <c r="A36" s="85" t="s">
        <v>210</v>
      </c>
      <c r="B36" s="59" t="s">
        <v>308</v>
      </c>
      <c r="C36" s="59">
        <v>1.1983999999999999</v>
      </c>
      <c r="D36" s="59">
        <v>3.5575999999999999</v>
      </c>
      <c r="E36" s="59">
        <v>6.3627000000000002</v>
      </c>
      <c r="F36" s="59">
        <v>4.2626900000000001</v>
      </c>
      <c r="G36" s="59">
        <v>2.0611000000000002</v>
      </c>
    </row>
    <row r="37" spans="1:7">
      <c r="A37" s="85" t="s">
        <v>211</v>
      </c>
      <c r="B37" s="59" t="s">
        <v>308</v>
      </c>
      <c r="C37" s="59">
        <v>0.47099999999999997</v>
      </c>
      <c r="D37" s="59">
        <v>1.1220000000000001</v>
      </c>
      <c r="E37" s="59">
        <v>2.8859400000000002</v>
      </c>
      <c r="F37" s="59">
        <v>4.7801999999999998</v>
      </c>
      <c r="G37" s="59">
        <v>3.1244999999999998</v>
      </c>
    </row>
    <row r="38" spans="1:7">
      <c r="A38" s="85" t="s">
        <v>212</v>
      </c>
      <c r="B38" s="59" t="s">
        <v>308</v>
      </c>
      <c r="C38" s="59" t="s">
        <v>308</v>
      </c>
      <c r="D38" s="59">
        <v>0.30599999999999999</v>
      </c>
      <c r="E38" s="59">
        <v>0.71709999999999996</v>
      </c>
      <c r="F38" s="59">
        <v>1.958</v>
      </c>
      <c r="G38" s="59">
        <v>5.0759999999999996</v>
      </c>
    </row>
    <row r="39" spans="1:7">
      <c r="A39" s="85" t="s">
        <v>216</v>
      </c>
      <c r="B39" s="59">
        <v>4.4032900000000001</v>
      </c>
      <c r="C39" s="59">
        <v>24.375450000000001</v>
      </c>
      <c r="D39" s="59">
        <v>106.33211</v>
      </c>
      <c r="E39" s="59">
        <v>190.73803000000001</v>
      </c>
      <c r="F39" s="59">
        <v>71.525689999999997</v>
      </c>
      <c r="G39" s="59">
        <v>100.47512999999999</v>
      </c>
    </row>
    <row r="40" spans="1:7">
      <c r="A40" s="85" t="s">
        <v>207</v>
      </c>
      <c r="B40" s="59">
        <v>2.8697900000000001</v>
      </c>
      <c r="C40" s="59">
        <v>10.576890000000001</v>
      </c>
      <c r="D40" s="59">
        <v>12.90559</v>
      </c>
      <c r="E40" s="59">
        <v>5.1018999999999997</v>
      </c>
      <c r="F40" s="59" t="s">
        <v>308</v>
      </c>
      <c r="G40" s="59" t="s">
        <v>308</v>
      </c>
    </row>
    <row r="41" spans="1:7">
      <c r="A41" s="85" t="s">
        <v>208</v>
      </c>
      <c r="B41" s="59">
        <v>1.2279</v>
      </c>
      <c r="C41" s="59">
        <v>7.9412000000000003</v>
      </c>
      <c r="D41" s="59">
        <v>65.475179999999995</v>
      </c>
      <c r="E41" s="59">
        <v>96.476889999999997</v>
      </c>
      <c r="F41" s="59">
        <v>2.3353000000000002</v>
      </c>
      <c r="G41" s="59">
        <v>7.1999999999999995E-2</v>
      </c>
    </row>
    <row r="42" spans="1:7">
      <c r="A42" s="85" t="s">
        <v>209</v>
      </c>
      <c r="B42" s="59">
        <v>0.16639999999999999</v>
      </c>
      <c r="C42" s="59">
        <v>2.6475900000000001</v>
      </c>
      <c r="D42" s="59">
        <v>13.547779999999999</v>
      </c>
      <c r="E42" s="59">
        <v>35.762189999999997</v>
      </c>
      <c r="F42" s="59">
        <v>5.7904</v>
      </c>
      <c r="G42" s="59">
        <v>0.60819999999999996</v>
      </c>
    </row>
    <row r="43" spans="1:7">
      <c r="A43" s="85" t="s">
        <v>210</v>
      </c>
      <c r="B43" s="59">
        <v>0.13919999999999999</v>
      </c>
      <c r="C43" s="59">
        <v>1.90269</v>
      </c>
      <c r="D43" s="59">
        <v>5.4688800000000004</v>
      </c>
      <c r="E43" s="59">
        <v>20.65408</v>
      </c>
      <c r="F43" s="59">
        <v>9.8427500000000006</v>
      </c>
      <c r="G43" s="59">
        <v>2.9618000000000002</v>
      </c>
    </row>
    <row r="44" spans="1:7">
      <c r="A44" s="85" t="s">
        <v>211</v>
      </c>
      <c r="B44" s="59" t="s">
        <v>308</v>
      </c>
      <c r="C44" s="59">
        <v>1.30708</v>
      </c>
      <c r="D44" s="59">
        <v>4.5167900000000003</v>
      </c>
      <c r="E44" s="59">
        <v>18.687380000000001</v>
      </c>
      <c r="F44" s="59">
        <v>22.78332</v>
      </c>
      <c r="G44" s="59">
        <v>21.669070000000001</v>
      </c>
    </row>
    <row r="45" spans="1:7">
      <c r="A45" s="85" t="s">
        <v>212</v>
      </c>
      <c r="B45" s="59" t="s">
        <v>308</v>
      </c>
      <c r="C45" s="59" t="s">
        <v>308</v>
      </c>
      <c r="D45" s="59">
        <v>4.4178899999999999</v>
      </c>
      <c r="E45" s="59">
        <v>14.05559</v>
      </c>
      <c r="F45" s="59">
        <v>30.77392</v>
      </c>
      <c r="G45" s="59">
        <v>75.164060000000006</v>
      </c>
    </row>
    <row r="46" spans="1:7">
      <c r="A46" s="85" t="s">
        <v>82</v>
      </c>
      <c r="B46" s="59">
        <v>2.5857000000000001</v>
      </c>
      <c r="C46" s="59">
        <v>18.896999999999998</v>
      </c>
      <c r="D46" s="59">
        <v>63.701000000000001</v>
      </c>
      <c r="E46" s="59">
        <v>90.572600000001003</v>
      </c>
      <c r="F46" s="59">
        <v>23.4041</v>
      </c>
      <c r="G46" s="59">
        <v>17.248889999999999</v>
      </c>
    </row>
    <row r="47" spans="1:7">
      <c r="A47" s="85" t="s">
        <v>207</v>
      </c>
      <c r="B47" s="59">
        <v>1.8342000000000001</v>
      </c>
      <c r="C47" s="59">
        <v>9.5368999999999993</v>
      </c>
      <c r="D47" s="59">
        <v>9.8261000000000003</v>
      </c>
      <c r="E47" s="59">
        <v>1.8596999999999999</v>
      </c>
      <c r="F47" s="59" t="s">
        <v>308</v>
      </c>
      <c r="G47" s="59" t="s">
        <v>308</v>
      </c>
    </row>
    <row r="48" spans="1:7">
      <c r="A48" s="85" t="s">
        <v>208</v>
      </c>
      <c r="B48" s="59">
        <v>0.57199999999999995</v>
      </c>
      <c r="C48" s="59">
        <v>7.8825000000000003</v>
      </c>
      <c r="D48" s="59">
        <v>36.0608</v>
      </c>
      <c r="E48" s="59">
        <v>39.771999999999998</v>
      </c>
      <c r="F48" s="59">
        <v>3.29</v>
      </c>
      <c r="G48" s="59">
        <v>0.21329999999999999</v>
      </c>
    </row>
    <row r="49" spans="1:7">
      <c r="A49" s="85" t="s">
        <v>209</v>
      </c>
      <c r="B49" s="59">
        <v>7.8E-2</v>
      </c>
      <c r="C49" s="59">
        <v>1.0667</v>
      </c>
      <c r="D49" s="59">
        <v>12.745200000000001</v>
      </c>
      <c r="E49" s="59">
        <v>34.473399999999998</v>
      </c>
      <c r="F49" s="59">
        <v>7.8266</v>
      </c>
      <c r="G49" s="59">
        <v>0.95279999999999998</v>
      </c>
    </row>
    <row r="50" spans="1:7">
      <c r="A50" s="85" t="s">
        <v>210</v>
      </c>
      <c r="B50" s="59">
        <v>0.10150000000000001</v>
      </c>
      <c r="C50" s="59">
        <v>0.2288</v>
      </c>
      <c r="D50" s="59">
        <v>3.6046999999999998</v>
      </c>
      <c r="E50" s="59">
        <v>10.689100000001</v>
      </c>
      <c r="F50" s="59">
        <v>7.4298000000000002</v>
      </c>
      <c r="G50" s="59">
        <v>2.6049000000000002</v>
      </c>
    </row>
    <row r="51" spans="1:7">
      <c r="A51" s="85" t="s">
        <v>211</v>
      </c>
      <c r="B51" s="59" t="s">
        <v>308</v>
      </c>
      <c r="C51" s="59">
        <v>0.18210000000000001</v>
      </c>
      <c r="D51" s="59">
        <v>1.1797</v>
      </c>
      <c r="E51" s="59">
        <v>2.1013999999999999</v>
      </c>
      <c r="F51" s="59">
        <v>3.5697000000000001</v>
      </c>
      <c r="G51" s="59">
        <v>6.9009900000000002</v>
      </c>
    </row>
    <row r="52" spans="1:7">
      <c r="A52" s="85" t="s">
        <v>212</v>
      </c>
      <c r="B52" s="59" t="s">
        <v>308</v>
      </c>
      <c r="C52" s="59" t="s">
        <v>308</v>
      </c>
      <c r="D52" s="59">
        <v>0.28449999999999998</v>
      </c>
      <c r="E52" s="59">
        <v>1.677</v>
      </c>
      <c r="F52" s="59">
        <v>1.288</v>
      </c>
      <c r="G52" s="59">
        <v>6.5769000000000002</v>
      </c>
    </row>
    <row r="53" spans="1:7">
      <c r="A53" s="85" t="s">
        <v>107</v>
      </c>
      <c r="B53" s="59">
        <v>4.0950899999999999</v>
      </c>
      <c r="C53" s="59">
        <v>18.421900000000001</v>
      </c>
      <c r="D53" s="59">
        <v>91.929079999999999</v>
      </c>
      <c r="E53" s="59">
        <v>75.280159999999995</v>
      </c>
      <c r="F53" s="59">
        <v>21.4373</v>
      </c>
      <c r="G53" s="59">
        <v>12.2262</v>
      </c>
    </row>
    <row r="54" spans="1:7">
      <c r="A54" s="85" t="s">
        <v>207</v>
      </c>
      <c r="B54" s="59">
        <v>2.52589</v>
      </c>
      <c r="C54" s="59">
        <v>10.457000000000001</v>
      </c>
      <c r="D54" s="59">
        <v>17.593599999999999</v>
      </c>
      <c r="E54" s="59">
        <v>3.7517</v>
      </c>
      <c r="F54" s="59" t="s">
        <v>308</v>
      </c>
      <c r="G54" s="59" t="s">
        <v>308</v>
      </c>
    </row>
    <row r="55" spans="1:7">
      <c r="A55" s="85" t="s">
        <v>208</v>
      </c>
      <c r="B55" s="59">
        <v>0.62450000000000006</v>
      </c>
      <c r="C55" s="59">
        <v>5.0971000000000002</v>
      </c>
      <c r="D55" s="59">
        <v>45.704189999999997</v>
      </c>
      <c r="E55" s="59">
        <v>30.020289999999999</v>
      </c>
      <c r="F55" s="59">
        <v>1.7685</v>
      </c>
      <c r="G55" s="59">
        <v>6.9800000000000001E-2</v>
      </c>
    </row>
    <row r="56" spans="1:7">
      <c r="A56" s="85" t="s">
        <v>209</v>
      </c>
      <c r="B56" s="59">
        <v>0.72470000000000001</v>
      </c>
      <c r="C56" s="59">
        <v>1.9371</v>
      </c>
      <c r="D56" s="59">
        <v>20.298089999999998</v>
      </c>
      <c r="E56" s="59">
        <v>18.966000000000001</v>
      </c>
      <c r="F56" s="59">
        <v>4.9055</v>
      </c>
      <c r="G56" s="59">
        <v>0.25569999999999998</v>
      </c>
    </row>
    <row r="57" spans="1:7">
      <c r="A57" s="85" t="s">
        <v>210</v>
      </c>
      <c r="B57" s="59">
        <v>0.22</v>
      </c>
      <c r="C57" s="59">
        <v>0.45989999999999998</v>
      </c>
      <c r="D57" s="59">
        <v>6.3212000000000002</v>
      </c>
      <c r="E57" s="59">
        <v>13.770770000000001</v>
      </c>
      <c r="F57" s="59">
        <v>6.0937000000000001</v>
      </c>
      <c r="G57" s="59">
        <v>2.5951</v>
      </c>
    </row>
    <row r="58" spans="1:7">
      <c r="A58" s="85" t="s">
        <v>211</v>
      </c>
      <c r="B58" s="59" t="s">
        <v>308</v>
      </c>
      <c r="C58" s="59">
        <v>0.4708</v>
      </c>
      <c r="D58" s="59">
        <v>1.1319999999999999</v>
      </c>
      <c r="E58" s="59">
        <v>6.6612999999999998</v>
      </c>
      <c r="F58" s="59">
        <v>5.0148999999999999</v>
      </c>
      <c r="G58" s="59">
        <v>4.8921000000000001</v>
      </c>
    </row>
    <row r="59" spans="1:7">
      <c r="A59" s="85" t="s">
        <v>212</v>
      </c>
      <c r="B59" s="59" t="s">
        <v>308</v>
      </c>
      <c r="C59" s="59" t="s">
        <v>308</v>
      </c>
      <c r="D59" s="59">
        <v>0.88</v>
      </c>
      <c r="E59" s="59">
        <v>2.1101000000000001</v>
      </c>
      <c r="F59" s="59">
        <v>3.6547000000000001</v>
      </c>
      <c r="G59" s="59">
        <v>4.4135</v>
      </c>
    </row>
    <row r="60" spans="1:7">
      <c r="A60" s="85" t="s">
        <v>108</v>
      </c>
      <c r="B60" s="59">
        <v>1.2581899999999999</v>
      </c>
      <c r="C60" s="59">
        <v>7.7736000000000001</v>
      </c>
      <c r="D60" s="59">
        <v>65.935550000000006</v>
      </c>
      <c r="E60" s="59">
        <v>96.937569999999994</v>
      </c>
      <c r="F60" s="59">
        <v>37.057659999999998</v>
      </c>
      <c r="G60" s="59">
        <v>17.754300000000001</v>
      </c>
    </row>
    <row r="61" spans="1:7">
      <c r="A61" s="85" t="s">
        <v>207</v>
      </c>
      <c r="B61" s="59">
        <v>0.72658999999999996</v>
      </c>
      <c r="C61" s="59">
        <v>2.4700000000000002</v>
      </c>
      <c r="D61" s="59">
        <v>2.0198</v>
      </c>
      <c r="E61" s="59">
        <v>0.1948</v>
      </c>
      <c r="F61" s="59" t="s">
        <v>308</v>
      </c>
      <c r="G61" s="59" t="s">
        <v>308</v>
      </c>
    </row>
    <row r="62" spans="1:7">
      <c r="A62" s="85" t="s">
        <v>208</v>
      </c>
      <c r="B62" s="59">
        <v>0.25509999999999999</v>
      </c>
      <c r="C62" s="59">
        <v>4.0622999999999996</v>
      </c>
      <c r="D62" s="59">
        <v>22.02609</v>
      </c>
      <c r="E62" s="59">
        <v>8.6071000000000009</v>
      </c>
      <c r="F62" s="59">
        <v>0.54039999999999999</v>
      </c>
      <c r="G62" s="59">
        <v>6.7000000000000004E-2</v>
      </c>
    </row>
    <row r="63" spans="1:7">
      <c r="A63" s="85" t="s">
        <v>209</v>
      </c>
      <c r="B63" s="59">
        <v>0.15490000000000001</v>
      </c>
      <c r="C63" s="59">
        <v>0.58750000000000002</v>
      </c>
      <c r="D63" s="59">
        <v>23.957070000000002</v>
      </c>
      <c r="E63" s="59">
        <v>29.72418</v>
      </c>
      <c r="F63" s="59">
        <v>4.3583999999999996</v>
      </c>
      <c r="G63" s="59">
        <v>1.1469</v>
      </c>
    </row>
    <row r="64" spans="1:7">
      <c r="A64" s="85" t="s">
        <v>210</v>
      </c>
      <c r="B64" s="59">
        <v>0.1216</v>
      </c>
      <c r="C64" s="59">
        <v>0.65380000000000005</v>
      </c>
      <c r="D64" s="59">
        <v>16.266590000000001</v>
      </c>
      <c r="E64" s="59">
        <v>49.081789999999998</v>
      </c>
      <c r="F64" s="59">
        <v>25.328869999999998</v>
      </c>
      <c r="G64" s="59">
        <v>6.508</v>
      </c>
    </row>
    <row r="65" spans="1:7">
      <c r="A65" s="85" t="s">
        <v>211</v>
      </c>
      <c r="B65" s="59" t="s">
        <v>308</v>
      </c>
      <c r="C65" s="59" t="s">
        <v>308</v>
      </c>
      <c r="D65" s="59">
        <v>1.6659999999999999</v>
      </c>
      <c r="E65" s="59">
        <v>8.8657000000000004</v>
      </c>
      <c r="F65" s="59">
        <v>5.2213900000000004</v>
      </c>
      <c r="G65" s="59">
        <v>8.2629999999999999</v>
      </c>
    </row>
    <row r="66" spans="1:7">
      <c r="A66" s="85" t="s">
        <v>212</v>
      </c>
      <c r="B66" s="59" t="s">
        <v>308</v>
      </c>
      <c r="C66" s="59" t="s">
        <v>308</v>
      </c>
      <c r="D66" s="59" t="s">
        <v>308</v>
      </c>
      <c r="E66" s="59">
        <v>0.46400000000000002</v>
      </c>
      <c r="F66" s="59">
        <v>1.6086</v>
      </c>
      <c r="G66" s="59">
        <v>1.7694000000000001</v>
      </c>
    </row>
    <row r="67" spans="1:7">
      <c r="A67" s="85" t="s">
        <v>109</v>
      </c>
      <c r="B67" s="59">
        <v>4.4272099999999996</v>
      </c>
      <c r="C67" s="59">
        <v>30.110659999999999</v>
      </c>
      <c r="D67" s="59">
        <v>178.50310999999999</v>
      </c>
      <c r="E67" s="59">
        <v>191.21213</v>
      </c>
      <c r="F67" s="59">
        <v>70.490819999999999</v>
      </c>
      <c r="G67" s="59">
        <v>42.487569999999998</v>
      </c>
    </row>
    <row r="68" spans="1:7">
      <c r="A68" s="85" t="s">
        <v>207</v>
      </c>
      <c r="B68" s="59">
        <v>2.62601</v>
      </c>
      <c r="C68" s="59">
        <v>9.9211100000000005</v>
      </c>
      <c r="D68" s="59">
        <v>13.211880000000001</v>
      </c>
      <c r="E68" s="59">
        <v>1.7737000000000001</v>
      </c>
      <c r="F68" s="59" t="s">
        <v>308</v>
      </c>
      <c r="G68" s="59" t="s">
        <v>308</v>
      </c>
    </row>
    <row r="69" spans="1:7">
      <c r="A69" s="85" t="s">
        <v>208</v>
      </c>
      <c r="B69" s="59">
        <v>1.4245000000000001</v>
      </c>
      <c r="C69" s="59">
        <v>12.96608</v>
      </c>
      <c r="D69" s="59">
        <v>80.411569999999998</v>
      </c>
      <c r="E69" s="59">
        <v>47.147910000000003</v>
      </c>
      <c r="F69" s="59">
        <v>3.6252800000000001</v>
      </c>
      <c r="G69" s="59">
        <v>0.28160000000000002</v>
      </c>
    </row>
    <row r="70" spans="1:7">
      <c r="A70" s="85" t="s">
        <v>209</v>
      </c>
      <c r="B70" s="59">
        <v>0.37669999999999998</v>
      </c>
      <c r="C70" s="59">
        <v>4.6135900000000003</v>
      </c>
      <c r="D70" s="59">
        <v>58.912950000000002</v>
      </c>
      <c r="E70" s="59">
        <v>76.567700000000002</v>
      </c>
      <c r="F70" s="59">
        <v>15.141489999999999</v>
      </c>
      <c r="G70" s="59">
        <v>2.9110999999999998</v>
      </c>
    </row>
    <row r="71" spans="1:7">
      <c r="A71" s="85" t="s">
        <v>210</v>
      </c>
      <c r="B71" s="59" t="s">
        <v>308</v>
      </c>
      <c r="C71" s="59">
        <v>2.1494900000000001</v>
      </c>
      <c r="D71" s="59">
        <v>21.16686</v>
      </c>
      <c r="E71" s="59">
        <v>54.909320000000001</v>
      </c>
      <c r="F71" s="59">
        <v>33.04325</v>
      </c>
      <c r="G71" s="59">
        <v>10.41939</v>
      </c>
    </row>
    <row r="72" spans="1:7">
      <c r="A72" s="85" t="s">
        <v>211</v>
      </c>
      <c r="B72" s="59" t="s">
        <v>308</v>
      </c>
      <c r="C72" s="59">
        <v>0.46039000000000002</v>
      </c>
      <c r="D72" s="59">
        <v>4.2223499999999996</v>
      </c>
      <c r="E72" s="59">
        <v>9.0995000000000008</v>
      </c>
      <c r="F72" s="59">
        <v>15.486499999999999</v>
      </c>
      <c r="G72" s="59">
        <v>17.05538</v>
      </c>
    </row>
    <row r="73" spans="1:7">
      <c r="A73" s="85" t="s">
        <v>212</v>
      </c>
      <c r="B73" s="59" t="s">
        <v>308</v>
      </c>
      <c r="C73" s="59" t="s">
        <v>308</v>
      </c>
      <c r="D73" s="59">
        <v>0.57750000000000001</v>
      </c>
      <c r="E73" s="59">
        <v>1.714</v>
      </c>
      <c r="F73" s="59">
        <v>3.1943000000000001</v>
      </c>
      <c r="G73" s="59">
        <v>11.8201</v>
      </c>
    </row>
    <row r="74" spans="1:7">
      <c r="A74" s="85" t="s">
        <v>110</v>
      </c>
      <c r="B74" s="59">
        <v>3.5653899999999998</v>
      </c>
      <c r="C74" s="59">
        <v>19.335070000000002</v>
      </c>
      <c r="D74" s="59">
        <v>126.81798000000001</v>
      </c>
      <c r="E74" s="59">
        <v>139.84494000000001</v>
      </c>
      <c r="F74" s="59">
        <v>71.07647</v>
      </c>
      <c r="G74" s="59">
        <v>34.602530000000002</v>
      </c>
    </row>
    <row r="75" spans="1:7">
      <c r="A75" s="85" t="s">
        <v>207</v>
      </c>
      <c r="B75" s="59">
        <v>2.2504</v>
      </c>
      <c r="C75" s="59">
        <v>4.3991300000000004</v>
      </c>
      <c r="D75" s="59">
        <v>3.0520999999999998</v>
      </c>
      <c r="E75" s="59">
        <v>0.2757</v>
      </c>
      <c r="F75" s="59" t="s">
        <v>308</v>
      </c>
      <c r="G75" s="59" t="s">
        <v>308</v>
      </c>
    </row>
    <row r="76" spans="1:7">
      <c r="A76" s="85" t="s">
        <v>208</v>
      </c>
      <c r="B76" s="59">
        <v>0.91408999999999996</v>
      </c>
      <c r="C76" s="59">
        <v>6.5478899999999998</v>
      </c>
      <c r="D76" s="59">
        <v>27.117239999999999</v>
      </c>
      <c r="E76" s="59">
        <v>11.83853</v>
      </c>
      <c r="F76" s="59">
        <v>2.1142400000000001</v>
      </c>
      <c r="G76" s="59">
        <v>0.2611</v>
      </c>
    </row>
    <row r="77" spans="1:7">
      <c r="A77" s="85" t="s">
        <v>209</v>
      </c>
      <c r="B77" s="59">
        <v>0.40089999999999998</v>
      </c>
      <c r="C77" s="59">
        <v>4.7343999999999999</v>
      </c>
      <c r="D77" s="59">
        <v>49.11092</v>
      </c>
      <c r="E77" s="59">
        <v>39.615169999999999</v>
      </c>
      <c r="F77" s="59">
        <v>11.17756</v>
      </c>
      <c r="G77" s="59">
        <v>1.7001900000000001</v>
      </c>
    </row>
    <row r="78" spans="1:7">
      <c r="A78" s="85" t="s">
        <v>210</v>
      </c>
      <c r="B78" s="59" t="s">
        <v>308</v>
      </c>
      <c r="C78" s="59">
        <v>3.3453499999999998</v>
      </c>
      <c r="D78" s="59">
        <v>39.266460000000002</v>
      </c>
      <c r="E78" s="59">
        <v>67.508480000000006</v>
      </c>
      <c r="F78" s="59">
        <v>38.31729</v>
      </c>
      <c r="G78" s="59">
        <v>13.20124</v>
      </c>
    </row>
    <row r="79" spans="1:7">
      <c r="A79" s="85" t="s">
        <v>211</v>
      </c>
      <c r="B79" s="59" t="s">
        <v>308</v>
      </c>
      <c r="C79" s="59">
        <v>0.30830000000000002</v>
      </c>
      <c r="D79" s="59">
        <v>7.9572599999999998</v>
      </c>
      <c r="E79" s="59">
        <v>19.353059999999999</v>
      </c>
      <c r="F79" s="59">
        <v>17.896280000000001</v>
      </c>
      <c r="G79" s="59">
        <v>15.8475</v>
      </c>
    </row>
    <row r="80" spans="1:7">
      <c r="A80" s="85" t="s">
        <v>212</v>
      </c>
      <c r="B80" s="59" t="s">
        <v>308</v>
      </c>
      <c r="C80" s="59" t="s">
        <v>308</v>
      </c>
      <c r="D80" s="59">
        <v>0.314</v>
      </c>
      <c r="E80" s="59">
        <v>1.254</v>
      </c>
      <c r="F80" s="59">
        <v>1.5710999999999999</v>
      </c>
      <c r="G80" s="59">
        <v>3.5924999999999998</v>
      </c>
    </row>
    <row r="81" spans="1:7">
      <c r="A81" s="85" t="s">
        <v>111</v>
      </c>
      <c r="B81" s="59">
        <v>0.96779999999999999</v>
      </c>
      <c r="C81" s="59">
        <v>14.1267</v>
      </c>
      <c r="D81" s="59">
        <v>96.287289999999999</v>
      </c>
      <c r="E81" s="59">
        <v>74.278580000000005</v>
      </c>
      <c r="F81" s="59">
        <v>27.2912</v>
      </c>
      <c r="G81" s="59">
        <v>14.103899999999999</v>
      </c>
    </row>
    <row r="82" spans="1:7">
      <c r="A82" s="85" t="s">
        <v>207</v>
      </c>
      <c r="B82" s="59">
        <v>0.77470000000000006</v>
      </c>
      <c r="C82" s="59">
        <v>4.2609000000000004</v>
      </c>
      <c r="D82" s="59">
        <v>8.6250999999999998</v>
      </c>
      <c r="E82" s="59">
        <v>0.97499999999999998</v>
      </c>
      <c r="F82" s="59" t="s">
        <v>308</v>
      </c>
      <c r="G82" s="59" t="s">
        <v>308</v>
      </c>
    </row>
    <row r="83" spans="1:7">
      <c r="A83" s="85" t="s">
        <v>208</v>
      </c>
      <c r="B83" s="59">
        <v>0.11310000000000001</v>
      </c>
      <c r="C83" s="59">
        <v>5.6775000000000002</v>
      </c>
      <c r="D83" s="59">
        <v>39.963889999999999</v>
      </c>
      <c r="E83" s="59">
        <v>11.827299999999999</v>
      </c>
      <c r="F83" s="59">
        <v>0.97370000000000001</v>
      </c>
      <c r="G83" s="59" t="s">
        <v>308</v>
      </c>
    </row>
    <row r="84" spans="1:7">
      <c r="A84" s="85" t="s">
        <v>209</v>
      </c>
      <c r="B84" s="59">
        <v>0.08</v>
      </c>
      <c r="C84" s="59">
        <v>3.1135000000000002</v>
      </c>
      <c r="D84" s="59">
        <v>30.633199999999999</v>
      </c>
      <c r="E84" s="59">
        <v>28.403780000000001</v>
      </c>
      <c r="F84" s="59">
        <v>7.3611000000000004</v>
      </c>
      <c r="G84" s="59">
        <v>1.2912999999999999</v>
      </c>
    </row>
    <row r="85" spans="1:7">
      <c r="A85" s="85" t="s">
        <v>210</v>
      </c>
      <c r="B85" s="59" t="s">
        <v>308</v>
      </c>
      <c r="C85" s="59">
        <v>0.85970000000000002</v>
      </c>
      <c r="D85" s="59">
        <v>13.2041</v>
      </c>
      <c r="E85" s="59">
        <v>24.206900000000001</v>
      </c>
      <c r="F85" s="59">
        <v>10.934100000000001</v>
      </c>
      <c r="G85" s="59">
        <v>3.8662000000000001</v>
      </c>
    </row>
    <row r="86" spans="1:7">
      <c r="A86" s="85" t="s">
        <v>211</v>
      </c>
      <c r="B86" s="59" t="s">
        <v>308</v>
      </c>
      <c r="C86" s="59">
        <v>0.21510000000000001</v>
      </c>
      <c r="D86" s="59">
        <v>3.2986</v>
      </c>
      <c r="E86" s="59">
        <v>7.7077999999999998</v>
      </c>
      <c r="F86" s="59">
        <v>6.1989999999999998</v>
      </c>
      <c r="G86" s="59">
        <v>4.9747000000000003</v>
      </c>
    </row>
    <row r="87" spans="1:7">
      <c r="A87" s="85" t="s">
        <v>212</v>
      </c>
      <c r="B87" s="59" t="s">
        <v>308</v>
      </c>
      <c r="C87" s="59" t="s">
        <v>308</v>
      </c>
      <c r="D87" s="59">
        <v>0.56240000000000001</v>
      </c>
      <c r="E87" s="59">
        <v>1.1577999999999999</v>
      </c>
      <c r="F87" s="59">
        <v>1.8232999999999999</v>
      </c>
      <c r="G87" s="59">
        <v>3.9716999999999998</v>
      </c>
    </row>
    <row r="88" spans="1:7">
      <c r="A88" s="85" t="s">
        <v>112</v>
      </c>
      <c r="B88" s="59">
        <v>1.9508000000000001</v>
      </c>
      <c r="C88" s="59">
        <v>18.44218</v>
      </c>
      <c r="D88" s="59">
        <v>96.27628</v>
      </c>
      <c r="E88" s="59">
        <v>91.626940000000005</v>
      </c>
      <c r="F88" s="59">
        <v>28.648040000000002</v>
      </c>
      <c r="G88" s="59">
        <v>15.348940000000001</v>
      </c>
    </row>
    <row r="89" spans="1:7">
      <c r="A89" s="85" t="s">
        <v>207</v>
      </c>
      <c r="B89" s="59">
        <v>1.1995</v>
      </c>
      <c r="C89" s="59">
        <v>7.5143899999999997</v>
      </c>
      <c r="D89" s="59">
        <v>9.5637000000000008</v>
      </c>
      <c r="E89" s="59">
        <v>2.0049999999999999</v>
      </c>
      <c r="F89" s="59" t="s">
        <v>308</v>
      </c>
      <c r="G89" s="59" t="s">
        <v>308</v>
      </c>
    </row>
    <row r="90" spans="1:7">
      <c r="A90" s="85" t="s">
        <v>208</v>
      </c>
      <c r="B90" s="59">
        <v>0.65229999999999999</v>
      </c>
      <c r="C90" s="59">
        <v>8.0771899999999999</v>
      </c>
      <c r="D90" s="59">
        <v>54.523400000000002</v>
      </c>
      <c r="E90" s="59">
        <v>36.752879999999998</v>
      </c>
      <c r="F90" s="59">
        <v>5.8285</v>
      </c>
      <c r="G90" s="59">
        <v>0.21690000000000001</v>
      </c>
    </row>
    <row r="91" spans="1:7">
      <c r="A91" s="85" t="s">
        <v>209</v>
      </c>
      <c r="B91" s="59">
        <v>9.9000000000000005E-2</v>
      </c>
      <c r="C91" s="59">
        <v>2.0912999999999999</v>
      </c>
      <c r="D91" s="59">
        <v>22.707000000000001</v>
      </c>
      <c r="E91" s="59">
        <v>32.41442</v>
      </c>
      <c r="F91" s="59">
        <v>9.7827000000000002</v>
      </c>
      <c r="G91" s="59">
        <v>1.8983000000000001</v>
      </c>
    </row>
    <row r="92" spans="1:7">
      <c r="A92" s="85" t="s">
        <v>210</v>
      </c>
      <c r="B92" s="59" t="s">
        <v>308</v>
      </c>
      <c r="C92" s="59">
        <v>0.60119999999999996</v>
      </c>
      <c r="D92" s="59">
        <v>7.3119899999999998</v>
      </c>
      <c r="E92" s="59">
        <v>15.105650000000001</v>
      </c>
      <c r="F92" s="59">
        <v>6.9430699999999996</v>
      </c>
      <c r="G92" s="59">
        <v>4.92849</v>
      </c>
    </row>
    <row r="93" spans="1:7">
      <c r="A93" s="85" t="s">
        <v>211</v>
      </c>
      <c r="B93" s="59" t="s">
        <v>308</v>
      </c>
      <c r="C93" s="59">
        <v>0.15809999999999999</v>
      </c>
      <c r="D93" s="59">
        <v>1.90069</v>
      </c>
      <c r="E93" s="59">
        <v>4.5319900000000004</v>
      </c>
      <c r="F93" s="59">
        <v>4.89297</v>
      </c>
      <c r="G93" s="59">
        <v>3.84076</v>
      </c>
    </row>
    <row r="94" spans="1:7">
      <c r="A94" s="85" t="s">
        <v>212</v>
      </c>
      <c r="B94" s="59" t="s">
        <v>308</v>
      </c>
      <c r="C94" s="59" t="s">
        <v>308</v>
      </c>
      <c r="D94" s="59">
        <v>0.26950000000000002</v>
      </c>
      <c r="E94" s="59">
        <v>0.81699999999999995</v>
      </c>
      <c r="F94" s="59">
        <v>1.1538999999999999</v>
      </c>
      <c r="G94" s="59">
        <v>4.4644899999999996</v>
      </c>
    </row>
    <row r="95" spans="1:7">
      <c r="A95" s="85" t="s">
        <v>113</v>
      </c>
      <c r="B95" s="59">
        <v>2.0293999999999999</v>
      </c>
      <c r="C95" s="59">
        <v>18.328589999999998</v>
      </c>
      <c r="D95" s="59">
        <v>122.95318</v>
      </c>
      <c r="E95" s="59">
        <v>124.845</v>
      </c>
      <c r="F95" s="59">
        <v>73.73845</v>
      </c>
      <c r="G95" s="59">
        <v>50.95899</v>
      </c>
    </row>
    <row r="96" spans="1:7">
      <c r="A96" s="85" t="s">
        <v>207</v>
      </c>
      <c r="B96" s="59">
        <v>0.92100000000000004</v>
      </c>
      <c r="C96" s="59">
        <v>6.9318999999999997</v>
      </c>
      <c r="D96" s="59">
        <v>11.553850000000001</v>
      </c>
      <c r="E96" s="59">
        <v>1.37415</v>
      </c>
      <c r="F96" s="59" t="s">
        <v>308</v>
      </c>
      <c r="G96" s="59" t="s">
        <v>308</v>
      </c>
    </row>
    <row r="97" spans="1:7">
      <c r="A97" s="85" t="s">
        <v>208</v>
      </c>
      <c r="B97" s="59">
        <v>0.53790000000000004</v>
      </c>
      <c r="C97" s="59">
        <v>6.1647999999999996</v>
      </c>
      <c r="D97" s="59">
        <v>46.330849999999998</v>
      </c>
      <c r="E97" s="59">
        <v>16.364380000000001</v>
      </c>
      <c r="F97" s="59">
        <v>3.8385500000000001</v>
      </c>
      <c r="G97" s="59">
        <v>0.28389999999999999</v>
      </c>
    </row>
    <row r="98" spans="1:7">
      <c r="A98" s="85" t="s">
        <v>209</v>
      </c>
      <c r="B98" s="59">
        <v>0.34329999999999999</v>
      </c>
      <c r="C98" s="59">
        <v>3.133</v>
      </c>
      <c r="D98" s="59">
        <v>36.405889999999999</v>
      </c>
      <c r="E98" s="59">
        <v>40.012610000000002</v>
      </c>
      <c r="F98" s="59">
        <v>12.570309999999999</v>
      </c>
      <c r="G98" s="59">
        <v>2.9138999999999999</v>
      </c>
    </row>
    <row r="99" spans="1:7">
      <c r="A99" s="85" t="s">
        <v>210</v>
      </c>
      <c r="B99" s="59">
        <v>0.22720000000000001</v>
      </c>
      <c r="C99" s="59">
        <v>2.0988899999999999</v>
      </c>
      <c r="D99" s="59">
        <v>22.49549</v>
      </c>
      <c r="E99" s="59">
        <v>54.384360000000001</v>
      </c>
      <c r="F99" s="59">
        <v>37.607840000000003</v>
      </c>
      <c r="G99" s="59">
        <v>15.590590000000001</v>
      </c>
    </row>
    <row r="100" spans="1:7">
      <c r="A100" s="85" t="s">
        <v>211</v>
      </c>
      <c r="B100" s="59" t="s">
        <v>308</v>
      </c>
      <c r="C100" s="59" t="s">
        <v>308</v>
      </c>
      <c r="D100" s="59">
        <v>5.5316000000000001</v>
      </c>
      <c r="E100" s="59">
        <v>10.1965</v>
      </c>
      <c r="F100" s="59">
        <v>16.128550000000001</v>
      </c>
      <c r="G100" s="59">
        <v>15.952</v>
      </c>
    </row>
    <row r="101" spans="1:7">
      <c r="A101" s="86" t="s">
        <v>212</v>
      </c>
      <c r="B101" s="60" t="s">
        <v>308</v>
      </c>
      <c r="C101" s="60" t="s">
        <v>308</v>
      </c>
      <c r="D101" s="60">
        <v>0.63549999999999995</v>
      </c>
      <c r="E101" s="60">
        <v>2.5129999999999999</v>
      </c>
      <c r="F101" s="60">
        <v>3.5931999999999999</v>
      </c>
      <c r="G101" s="60">
        <v>16.218599999999999</v>
      </c>
    </row>
    <row r="102" spans="1:7">
      <c r="B102" s="158"/>
      <c r="C102" s="158"/>
      <c r="D102" s="158"/>
      <c r="E102" s="158"/>
      <c r="F102" s="158"/>
      <c r="G102" s="158"/>
    </row>
  </sheetData>
  <mergeCells count="1">
    <mergeCell ref="A1:G1"/>
  </mergeCells>
  <pageMargins left="0.78740157480314965" right="0.39370078740157483" top="0.39370078740157483" bottom="0.39370078740157483"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dimension ref="A1:G102"/>
  <sheetViews>
    <sheetView workbookViewId="0">
      <selection activeCell="J33" sqref="J33"/>
    </sheetView>
  </sheetViews>
  <sheetFormatPr defaultRowHeight="15"/>
  <cols>
    <col min="1" max="1" width="18" customWidth="1"/>
    <col min="2" max="7" width="11.7109375" customWidth="1"/>
  </cols>
  <sheetData>
    <row r="1" spans="1:7" ht="27.75" customHeight="1">
      <c r="A1" s="168" t="s">
        <v>271</v>
      </c>
      <c r="B1" s="168"/>
      <c r="C1" s="168"/>
      <c r="D1" s="168"/>
      <c r="E1" s="168"/>
      <c r="F1" s="168"/>
      <c r="G1" s="168"/>
    </row>
    <row r="2" spans="1:7">
      <c r="A2" s="44"/>
      <c r="B2" s="44"/>
      <c r="C2" s="44"/>
      <c r="D2" s="44"/>
      <c r="E2" s="44"/>
      <c r="F2" s="44"/>
      <c r="G2" s="54" t="s">
        <v>91</v>
      </c>
    </row>
    <row r="3" spans="1:7" ht="32.25" customHeight="1">
      <c r="A3" s="95"/>
      <c r="B3" s="94" t="s">
        <v>217</v>
      </c>
      <c r="C3" s="94" t="s">
        <v>218</v>
      </c>
      <c r="D3" s="94" t="s">
        <v>219</v>
      </c>
      <c r="E3" s="94" t="s">
        <v>220</v>
      </c>
      <c r="F3" s="96" t="s">
        <v>221</v>
      </c>
      <c r="G3" s="96" t="s">
        <v>222</v>
      </c>
    </row>
    <row r="4" spans="1:7">
      <c r="A4" s="58" t="s">
        <v>77</v>
      </c>
      <c r="B4" s="59">
        <v>2203.18878</v>
      </c>
      <c r="C4" s="59">
        <v>7830.00911</v>
      </c>
      <c r="D4" s="59">
        <v>8163.9568799999997</v>
      </c>
      <c r="E4" s="59">
        <v>2644.8946390000001</v>
      </c>
      <c r="F4" s="59">
        <v>316.85565000000003</v>
      </c>
      <c r="G4" s="59">
        <v>130.18583000000001</v>
      </c>
    </row>
    <row r="5" spans="1:7">
      <c r="A5" s="85" t="s">
        <v>207</v>
      </c>
      <c r="B5" s="59">
        <v>2002.0679500000001</v>
      </c>
      <c r="C5" s="59">
        <v>4971.4376899999997</v>
      </c>
      <c r="D5" s="59">
        <v>503.39931999999999</v>
      </c>
      <c r="E5" s="59">
        <v>16.855139999999999</v>
      </c>
      <c r="F5" s="59" t="s">
        <v>308</v>
      </c>
      <c r="G5" s="59" t="s">
        <v>308</v>
      </c>
    </row>
    <row r="6" spans="1:7">
      <c r="A6" s="85" t="s">
        <v>208</v>
      </c>
      <c r="B6" s="59">
        <v>140.47893999999999</v>
      </c>
      <c r="C6" s="59">
        <v>2443.15805</v>
      </c>
      <c r="D6" s="59">
        <v>5748.8085000000001</v>
      </c>
      <c r="E6" s="59">
        <v>833.513329</v>
      </c>
      <c r="F6" s="59">
        <v>16.91732</v>
      </c>
      <c r="G6" s="59">
        <v>0.94359999999999999</v>
      </c>
    </row>
    <row r="7" spans="1:7">
      <c r="A7" s="85" t="s">
        <v>209</v>
      </c>
      <c r="B7" s="59">
        <v>45.463439999999999</v>
      </c>
      <c r="C7" s="59">
        <v>267.86516999999998</v>
      </c>
      <c r="D7" s="59">
        <v>1598.83041</v>
      </c>
      <c r="E7" s="59">
        <v>1254.17698</v>
      </c>
      <c r="F7" s="59">
        <v>108.91933</v>
      </c>
      <c r="G7" s="59">
        <v>9.2353699999999996</v>
      </c>
    </row>
    <row r="8" spans="1:7">
      <c r="A8" s="85" t="s">
        <v>210</v>
      </c>
      <c r="B8" s="59">
        <v>15.17845</v>
      </c>
      <c r="C8" s="59">
        <v>137.73061999999999</v>
      </c>
      <c r="D8" s="59">
        <v>267.27659999999997</v>
      </c>
      <c r="E8" s="59">
        <v>451.68716999999998</v>
      </c>
      <c r="F8" s="59">
        <v>127.06806</v>
      </c>
      <c r="G8" s="59">
        <v>31.713159999999998</v>
      </c>
    </row>
    <row r="9" spans="1:7">
      <c r="A9" s="85" t="s">
        <v>211</v>
      </c>
      <c r="B9" s="59" t="s">
        <v>308</v>
      </c>
      <c r="C9" s="59">
        <v>9.8175799999999995</v>
      </c>
      <c r="D9" s="59">
        <v>41.563049999999997</v>
      </c>
      <c r="E9" s="59">
        <v>75.482420000000005</v>
      </c>
      <c r="F9" s="59">
        <v>50.781509999999997</v>
      </c>
      <c r="G9" s="59">
        <v>46.125599999999999</v>
      </c>
    </row>
    <row r="10" spans="1:7">
      <c r="A10" s="85" t="s">
        <v>212</v>
      </c>
      <c r="B10" s="59" t="s">
        <v>308</v>
      </c>
      <c r="C10" s="59" t="s">
        <v>308</v>
      </c>
      <c r="D10" s="59">
        <v>4.0789999999999997</v>
      </c>
      <c r="E10" s="59">
        <v>13.179600000000001</v>
      </c>
      <c r="F10" s="59">
        <v>13.16943</v>
      </c>
      <c r="G10" s="59">
        <v>42.168100000000003</v>
      </c>
    </row>
    <row r="11" spans="1:7">
      <c r="A11" s="85" t="s">
        <v>213</v>
      </c>
      <c r="B11" s="59">
        <v>1338.2223899999999</v>
      </c>
      <c r="C11" s="59">
        <v>4263.9614499999998</v>
      </c>
      <c r="D11" s="59">
        <v>3540.2988399999999</v>
      </c>
      <c r="E11" s="59">
        <v>1168.94481</v>
      </c>
      <c r="F11" s="59">
        <v>159.88853</v>
      </c>
      <c r="G11" s="59">
        <v>79.863849999999999</v>
      </c>
    </row>
    <row r="12" spans="1:7">
      <c r="A12" s="85" t="s">
        <v>207</v>
      </c>
      <c r="B12" s="59">
        <v>1147.47462</v>
      </c>
      <c r="C12" s="59">
        <v>2328.6502599999999</v>
      </c>
      <c r="D12" s="59">
        <v>147.47980000000001</v>
      </c>
      <c r="E12" s="59">
        <v>2.6213000000000002</v>
      </c>
      <c r="F12" s="59" t="s">
        <v>308</v>
      </c>
      <c r="G12" s="59" t="s">
        <v>308</v>
      </c>
    </row>
    <row r="13" spans="1:7">
      <c r="A13" s="85" t="s">
        <v>208</v>
      </c>
      <c r="B13" s="59">
        <v>130.87348</v>
      </c>
      <c r="C13" s="59">
        <v>1555.16596</v>
      </c>
      <c r="D13" s="59">
        <v>2457.12248</v>
      </c>
      <c r="E13" s="59">
        <v>290.01195999999999</v>
      </c>
      <c r="F13" s="59">
        <v>5.1576000000000004</v>
      </c>
      <c r="G13" s="59">
        <v>0.20660000000000001</v>
      </c>
    </row>
    <row r="14" spans="1:7">
      <c r="A14" s="85" t="s">
        <v>209</v>
      </c>
      <c r="B14" s="59">
        <v>44.695839999999997</v>
      </c>
      <c r="C14" s="59">
        <v>238.23611</v>
      </c>
      <c r="D14" s="59">
        <v>744.34514000000001</v>
      </c>
      <c r="E14" s="59">
        <v>562.54141000000004</v>
      </c>
      <c r="F14" s="59">
        <v>58.055489999999999</v>
      </c>
      <c r="G14" s="59">
        <v>1.3375999999999999</v>
      </c>
    </row>
    <row r="15" spans="1:7">
      <c r="A15" s="85" t="s">
        <v>210</v>
      </c>
      <c r="B15" s="59">
        <v>15.17845</v>
      </c>
      <c r="C15" s="59">
        <v>133.17943</v>
      </c>
      <c r="D15" s="59">
        <v>165.98567</v>
      </c>
      <c r="E15" s="59">
        <v>249.05321000000001</v>
      </c>
      <c r="F15" s="59">
        <v>49.480119999999999</v>
      </c>
      <c r="G15" s="59">
        <v>12.50409</v>
      </c>
    </row>
    <row r="16" spans="1:7">
      <c r="A16" s="85" t="s">
        <v>211</v>
      </c>
      <c r="B16" s="59" t="s">
        <v>308</v>
      </c>
      <c r="C16" s="59">
        <v>8.7296899999999997</v>
      </c>
      <c r="D16" s="59">
        <v>22.58775</v>
      </c>
      <c r="E16" s="59">
        <v>53.635829999999999</v>
      </c>
      <c r="F16" s="59">
        <v>35.307789999999997</v>
      </c>
      <c r="G16" s="59">
        <v>30.572559999999999</v>
      </c>
    </row>
    <row r="17" spans="1:7">
      <c r="A17" s="85" t="s">
        <v>212</v>
      </c>
      <c r="B17" s="59" t="s">
        <v>308</v>
      </c>
      <c r="C17" s="59" t="s">
        <v>308</v>
      </c>
      <c r="D17" s="59">
        <v>2.778</v>
      </c>
      <c r="E17" s="59">
        <v>11.081099999999999</v>
      </c>
      <c r="F17" s="59">
        <v>11.88753</v>
      </c>
      <c r="G17" s="59">
        <v>35.243000000000002</v>
      </c>
    </row>
    <row r="18" spans="1:7">
      <c r="A18" s="85" t="s">
        <v>214</v>
      </c>
      <c r="B18" s="59">
        <v>130.29714000000001</v>
      </c>
      <c r="C18" s="59">
        <v>568.31433000000004</v>
      </c>
      <c r="D18" s="59">
        <v>531.28273000000002</v>
      </c>
      <c r="E18" s="59">
        <v>192.54464999999999</v>
      </c>
      <c r="F18" s="59">
        <v>15.8086</v>
      </c>
      <c r="G18" s="59">
        <v>1.8563000000000001</v>
      </c>
    </row>
    <row r="19" spans="1:7">
      <c r="A19" s="85" t="s">
        <v>207</v>
      </c>
      <c r="B19" s="59">
        <v>128.97443999999999</v>
      </c>
      <c r="C19" s="59">
        <v>462.06589000000002</v>
      </c>
      <c r="D19" s="59">
        <v>50.248480000000001</v>
      </c>
      <c r="E19" s="59">
        <v>0.1749</v>
      </c>
      <c r="F19" s="59" t="s">
        <v>308</v>
      </c>
      <c r="G19" s="59" t="s">
        <v>308</v>
      </c>
    </row>
    <row r="20" spans="1:7">
      <c r="A20" s="85" t="s">
        <v>208</v>
      </c>
      <c r="B20" s="59">
        <v>1.1681999999999999</v>
      </c>
      <c r="C20" s="59">
        <v>103.96245999999999</v>
      </c>
      <c r="D20" s="59">
        <v>383.56605999999999</v>
      </c>
      <c r="E20" s="59">
        <v>74.186989999999994</v>
      </c>
      <c r="F20" s="59">
        <v>0.54320000000000002</v>
      </c>
      <c r="G20" s="59" t="s">
        <v>308</v>
      </c>
    </row>
    <row r="21" spans="1:7">
      <c r="A21" s="85" t="s">
        <v>209</v>
      </c>
      <c r="B21" s="59">
        <v>0.1545</v>
      </c>
      <c r="C21" s="59">
        <v>1.71739</v>
      </c>
      <c r="D21" s="59">
        <v>91.085300000000004</v>
      </c>
      <c r="E21" s="59">
        <v>86.578590000000005</v>
      </c>
      <c r="F21" s="59">
        <v>1.8198000000000001</v>
      </c>
      <c r="G21" s="59" t="s">
        <v>308</v>
      </c>
    </row>
    <row r="22" spans="1:7">
      <c r="A22" s="85" t="s">
        <v>210</v>
      </c>
      <c r="B22" s="59" t="s">
        <v>308</v>
      </c>
      <c r="C22" s="59">
        <v>0.40539999999999998</v>
      </c>
      <c r="D22" s="59">
        <v>5.9365899999999998</v>
      </c>
      <c r="E22" s="59">
        <v>28.395669999999999</v>
      </c>
      <c r="F22" s="59">
        <v>11.925700000000001</v>
      </c>
      <c r="G22" s="59">
        <v>1.1036999999999999</v>
      </c>
    </row>
    <row r="23" spans="1:7">
      <c r="A23" s="85" t="s">
        <v>211</v>
      </c>
      <c r="B23" s="59" t="s">
        <v>308</v>
      </c>
      <c r="C23" s="59">
        <v>0.16319</v>
      </c>
      <c r="D23" s="59">
        <v>0.17730000000000001</v>
      </c>
      <c r="E23" s="59">
        <v>2.9519000000000002</v>
      </c>
      <c r="F23" s="59">
        <v>1.5199</v>
      </c>
      <c r="G23" s="59">
        <v>0.75260000000000005</v>
      </c>
    </row>
    <row r="24" spans="1:7">
      <c r="A24" s="85" t="s">
        <v>212</v>
      </c>
      <c r="B24" s="59" t="s">
        <v>308</v>
      </c>
      <c r="C24" s="59" t="s">
        <v>308</v>
      </c>
      <c r="D24" s="59">
        <v>0.26900000000000002</v>
      </c>
      <c r="E24" s="59">
        <v>0.25659999999999999</v>
      </c>
      <c r="F24" s="59" t="s">
        <v>308</v>
      </c>
      <c r="G24" s="59" t="s">
        <v>308</v>
      </c>
    </row>
    <row r="25" spans="1:7">
      <c r="A25" s="49" t="s">
        <v>298</v>
      </c>
      <c r="B25" s="59">
        <v>31.605650000000001</v>
      </c>
      <c r="C25" s="59">
        <v>95.491829999999993</v>
      </c>
      <c r="D25" s="59">
        <v>70.302700000000002</v>
      </c>
      <c r="E25" s="59">
        <v>15.13486</v>
      </c>
      <c r="F25" s="59">
        <v>3.5282900000000001</v>
      </c>
      <c r="G25" s="59">
        <v>0.68710000000000004</v>
      </c>
    </row>
    <row r="26" spans="1:7">
      <c r="A26" s="85" t="s">
        <v>207</v>
      </c>
      <c r="B26" s="59">
        <v>29.28126</v>
      </c>
      <c r="C26" s="59">
        <v>77.525390000000002</v>
      </c>
      <c r="D26" s="59">
        <v>3.9033899999999999</v>
      </c>
      <c r="E26" s="59" t="s">
        <v>308</v>
      </c>
      <c r="F26" s="59" t="s">
        <v>308</v>
      </c>
      <c r="G26" s="59" t="s">
        <v>308</v>
      </c>
    </row>
    <row r="27" spans="1:7">
      <c r="A27" s="85" t="s">
        <v>208</v>
      </c>
      <c r="B27" s="59">
        <v>2.3243900000000002</v>
      </c>
      <c r="C27" s="59">
        <v>17.168040000000001</v>
      </c>
      <c r="D27" s="59">
        <v>62.361910000000002</v>
      </c>
      <c r="E27" s="59">
        <v>7.0402800000000001</v>
      </c>
      <c r="F27" s="59" t="s">
        <v>308</v>
      </c>
      <c r="G27" s="59" t="s">
        <v>308</v>
      </c>
    </row>
    <row r="28" spans="1:7">
      <c r="A28" s="85" t="s">
        <v>209</v>
      </c>
      <c r="B28" s="59" t="s">
        <v>308</v>
      </c>
      <c r="C28" s="59">
        <v>0.34039999999999998</v>
      </c>
      <c r="D28" s="59">
        <v>3.0706000000000002</v>
      </c>
      <c r="E28" s="59">
        <v>4.5688000000000004</v>
      </c>
      <c r="F28" s="59">
        <v>0.87960000000000005</v>
      </c>
      <c r="G28" s="59" t="s">
        <v>308</v>
      </c>
    </row>
    <row r="29" spans="1:7">
      <c r="A29" s="85" t="s">
        <v>210</v>
      </c>
      <c r="B29" s="59" t="s">
        <v>308</v>
      </c>
      <c r="C29" s="59">
        <v>0.45800000000000002</v>
      </c>
      <c r="D29" s="59">
        <v>0.96679999999999999</v>
      </c>
      <c r="E29" s="59">
        <v>2.8226800000000001</v>
      </c>
      <c r="F29" s="59">
        <v>2.0854900000000001</v>
      </c>
      <c r="G29" s="59">
        <v>0.28660000000000002</v>
      </c>
    </row>
    <row r="30" spans="1:7">
      <c r="A30" s="85" t="s">
        <v>211</v>
      </c>
      <c r="B30" s="59" t="s">
        <v>308</v>
      </c>
      <c r="C30" s="59" t="s">
        <v>308</v>
      </c>
      <c r="D30" s="59" t="s">
        <v>308</v>
      </c>
      <c r="E30" s="59">
        <v>0.15709999999999999</v>
      </c>
      <c r="F30" s="59">
        <v>0.56320000000000003</v>
      </c>
      <c r="G30" s="59">
        <v>0.40050000000000002</v>
      </c>
    </row>
    <row r="31" spans="1:7">
      <c r="A31" s="85" t="s">
        <v>212</v>
      </c>
      <c r="B31" s="59" t="s">
        <v>308</v>
      </c>
      <c r="C31" s="59" t="s">
        <v>308</v>
      </c>
      <c r="D31" s="59" t="s">
        <v>308</v>
      </c>
      <c r="E31" s="59">
        <v>0.54600000000000004</v>
      </c>
      <c r="F31" s="59" t="s">
        <v>308</v>
      </c>
      <c r="G31" s="59" t="s">
        <v>308</v>
      </c>
    </row>
    <row r="32" spans="1:7">
      <c r="A32" s="85" t="s">
        <v>215</v>
      </c>
      <c r="B32" s="59">
        <v>87.698549999999997</v>
      </c>
      <c r="C32" s="59">
        <v>342.44693000000001</v>
      </c>
      <c r="D32" s="59">
        <v>335.52080000000001</v>
      </c>
      <c r="E32" s="59">
        <v>81.376818999999998</v>
      </c>
      <c r="F32" s="59">
        <v>7.7744999999999997</v>
      </c>
      <c r="G32" s="59">
        <v>3.2038000000000002</v>
      </c>
    </row>
    <row r="33" spans="1:7">
      <c r="A33" s="85" t="s">
        <v>207</v>
      </c>
      <c r="B33" s="59">
        <v>86.554249999999996</v>
      </c>
      <c r="C33" s="59">
        <v>260.77866</v>
      </c>
      <c r="D33" s="59">
        <v>26.194189999999999</v>
      </c>
      <c r="E33" s="59">
        <v>1.8867</v>
      </c>
      <c r="F33" s="59" t="s">
        <v>308</v>
      </c>
      <c r="G33" s="59" t="s">
        <v>308</v>
      </c>
    </row>
    <row r="34" spans="1:7">
      <c r="A34" s="85" t="s">
        <v>208</v>
      </c>
      <c r="B34" s="59">
        <v>0.96399999999999997</v>
      </c>
      <c r="C34" s="59">
        <v>81.257869999999997</v>
      </c>
      <c r="D34" s="59">
        <v>257.26920999999999</v>
      </c>
      <c r="E34" s="59">
        <v>43.995319000000002</v>
      </c>
      <c r="F34" s="59">
        <v>1.0593999999999999</v>
      </c>
      <c r="G34" s="59">
        <v>7.2300000000000003E-2</v>
      </c>
    </row>
    <row r="35" spans="1:7">
      <c r="A35" s="85" t="s">
        <v>209</v>
      </c>
      <c r="B35" s="59">
        <v>0.18029999999999999</v>
      </c>
      <c r="C35" s="59">
        <v>0.41039999999999999</v>
      </c>
      <c r="D35" s="59">
        <v>49.8187</v>
      </c>
      <c r="E35" s="59">
        <v>28.313800000000001</v>
      </c>
      <c r="F35" s="59">
        <v>2.1720000000000002</v>
      </c>
      <c r="G35" s="59">
        <v>0.26939999999999997</v>
      </c>
    </row>
    <row r="36" spans="1:7">
      <c r="A36" s="85" t="s">
        <v>210</v>
      </c>
      <c r="B36" s="59" t="s">
        <v>308</v>
      </c>
      <c r="C36" s="59" t="s">
        <v>308</v>
      </c>
      <c r="D36" s="59">
        <v>2.2387000000000001</v>
      </c>
      <c r="E36" s="59">
        <v>5.6158000000000001</v>
      </c>
      <c r="F36" s="59">
        <v>3.8809</v>
      </c>
      <c r="G36" s="59">
        <v>1.363</v>
      </c>
    </row>
    <row r="37" spans="1:7">
      <c r="A37" s="85" t="s">
        <v>211</v>
      </c>
      <c r="B37" s="59" t="s">
        <v>308</v>
      </c>
      <c r="C37" s="59" t="s">
        <v>308</v>
      </c>
      <c r="D37" s="59" t="s">
        <v>308</v>
      </c>
      <c r="E37" s="59">
        <v>1.5651999999999999</v>
      </c>
      <c r="F37" s="59">
        <v>0.34360000000000002</v>
      </c>
      <c r="G37" s="59">
        <v>0.57809999999999995</v>
      </c>
    </row>
    <row r="38" spans="1:7">
      <c r="A38" s="85" t="s">
        <v>212</v>
      </c>
      <c r="B38" s="59" t="s">
        <v>308</v>
      </c>
      <c r="C38" s="59" t="s">
        <v>308</v>
      </c>
      <c r="D38" s="59" t="s">
        <v>308</v>
      </c>
      <c r="E38" s="59" t="s">
        <v>308</v>
      </c>
      <c r="F38" s="59">
        <v>0.31859999999999999</v>
      </c>
      <c r="G38" s="59">
        <v>0.92100000000000004</v>
      </c>
    </row>
    <row r="39" spans="1:7">
      <c r="A39" s="85" t="s">
        <v>216</v>
      </c>
      <c r="B39" s="59">
        <v>371.69670000000002</v>
      </c>
      <c r="C39" s="59">
        <v>1344.00469</v>
      </c>
      <c r="D39" s="59">
        <v>1360.58744</v>
      </c>
      <c r="E39" s="59">
        <v>321.80975000000001</v>
      </c>
      <c r="F39" s="59">
        <v>22.856539999999999</v>
      </c>
      <c r="G39" s="59">
        <v>10.13425</v>
      </c>
    </row>
    <row r="40" spans="1:7">
      <c r="A40" s="85" t="s">
        <v>207</v>
      </c>
      <c r="B40" s="59">
        <v>369.67281000000003</v>
      </c>
      <c r="C40" s="59">
        <v>960.83300999999994</v>
      </c>
      <c r="D40" s="59">
        <v>48.860570000000003</v>
      </c>
      <c r="E40" s="59">
        <v>0.87939000000000001</v>
      </c>
      <c r="F40" s="59" t="s">
        <v>308</v>
      </c>
      <c r="G40" s="59" t="s">
        <v>308</v>
      </c>
    </row>
    <row r="41" spans="1:7">
      <c r="A41" s="85" t="s">
        <v>208</v>
      </c>
      <c r="B41" s="59">
        <v>1.68059</v>
      </c>
      <c r="C41" s="59">
        <v>377.59107999999998</v>
      </c>
      <c r="D41" s="59">
        <v>1171.11499</v>
      </c>
      <c r="E41" s="59">
        <v>138.03106</v>
      </c>
      <c r="F41" s="59">
        <v>0.3775</v>
      </c>
      <c r="G41" s="59" t="s">
        <v>308</v>
      </c>
    </row>
    <row r="42" spans="1:7">
      <c r="A42" s="85" t="s">
        <v>209</v>
      </c>
      <c r="B42" s="59">
        <v>0.34329999999999999</v>
      </c>
      <c r="C42" s="59">
        <v>5.2256999999999998</v>
      </c>
      <c r="D42" s="59">
        <v>130.97979000000001</v>
      </c>
      <c r="E42" s="59">
        <v>135.99641</v>
      </c>
      <c r="F42" s="59">
        <v>6.7441800000000001</v>
      </c>
      <c r="G42" s="59">
        <v>0.33029999999999998</v>
      </c>
    </row>
    <row r="43" spans="1:7">
      <c r="A43" s="85" t="s">
        <v>210</v>
      </c>
      <c r="B43" s="59" t="s">
        <v>308</v>
      </c>
      <c r="C43" s="59">
        <v>0.35489999999999999</v>
      </c>
      <c r="D43" s="59">
        <v>7.9318900000000001</v>
      </c>
      <c r="E43" s="59">
        <v>41.508200000000002</v>
      </c>
      <c r="F43" s="59">
        <v>11.206670000000001</v>
      </c>
      <c r="G43" s="59">
        <v>3.17075</v>
      </c>
    </row>
    <row r="44" spans="1:7">
      <c r="A44" s="85" t="s">
        <v>211</v>
      </c>
      <c r="B44" s="59" t="s">
        <v>308</v>
      </c>
      <c r="C44" s="59" t="s">
        <v>308</v>
      </c>
      <c r="D44" s="59">
        <v>1.4450000000000001</v>
      </c>
      <c r="E44" s="59">
        <v>5.0452899999999996</v>
      </c>
      <c r="F44" s="59">
        <v>4.2773899999999996</v>
      </c>
      <c r="G44" s="59">
        <v>2.9533999999999998</v>
      </c>
    </row>
    <row r="45" spans="1:7">
      <c r="A45" s="85" t="s">
        <v>212</v>
      </c>
      <c r="B45" s="59" t="s">
        <v>308</v>
      </c>
      <c r="C45" s="59" t="s">
        <v>308</v>
      </c>
      <c r="D45" s="59">
        <v>0.25519999999999998</v>
      </c>
      <c r="E45" s="59">
        <v>0.34939999999999999</v>
      </c>
      <c r="F45" s="59">
        <v>0.25080000000000002</v>
      </c>
      <c r="G45" s="59">
        <v>3.6798000000000002</v>
      </c>
    </row>
    <row r="46" spans="1:7">
      <c r="A46" s="85" t="s">
        <v>82</v>
      </c>
      <c r="B46" s="59">
        <v>105.44364</v>
      </c>
      <c r="C46" s="59">
        <v>470.34658000000002</v>
      </c>
      <c r="D46" s="59">
        <v>409.34737000000001</v>
      </c>
      <c r="E46" s="59">
        <v>125.1263</v>
      </c>
      <c r="F46" s="59">
        <v>11.389200000000001</v>
      </c>
      <c r="G46" s="59">
        <v>2.5777000000000001</v>
      </c>
    </row>
    <row r="47" spans="1:7">
      <c r="A47" s="85" t="s">
        <v>207</v>
      </c>
      <c r="B47" s="59">
        <v>104.73965</v>
      </c>
      <c r="C47" s="59">
        <v>372.87968000000001</v>
      </c>
      <c r="D47" s="59">
        <v>33.141719999999999</v>
      </c>
      <c r="E47" s="59">
        <v>1.4551000000000001</v>
      </c>
      <c r="F47" s="59" t="s">
        <v>308</v>
      </c>
      <c r="G47" s="59" t="s">
        <v>308</v>
      </c>
    </row>
    <row r="48" spans="1:7">
      <c r="A48" s="85" t="s">
        <v>208</v>
      </c>
      <c r="B48" s="59">
        <v>0.70399</v>
      </c>
      <c r="C48" s="59">
        <v>95.922700000000006</v>
      </c>
      <c r="D48" s="59">
        <v>343.59314999999998</v>
      </c>
      <c r="E48" s="59">
        <v>52.077100000000002</v>
      </c>
      <c r="F48" s="59">
        <v>2.0017</v>
      </c>
      <c r="G48" s="59">
        <v>6.93E-2</v>
      </c>
    </row>
    <row r="49" spans="1:7">
      <c r="A49" s="85" t="s">
        <v>209</v>
      </c>
      <c r="B49" s="59" t="s">
        <v>308</v>
      </c>
      <c r="C49" s="59">
        <v>1.4388000000000001</v>
      </c>
      <c r="D49" s="59">
        <v>30.485399999999998</v>
      </c>
      <c r="E49" s="59">
        <v>63.462499999999999</v>
      </c>
      <c r="F49" s="59">
        <v>5.1520000000000001</v>
      </c>
      <c r="G49" s="59">
        <v>0.185</v>
      </c>
    </row>
    <row r="50" spans="1:7">
      <c r="A50" s="85" t="s">
        <v>210</v>
      </c>
      <c r="B50" s="59" t="s">
        <v>308</v>
      </c>
      <c r="C50" s="59">
        <v>0.10539999999999999</v>
      </c>
      <c r="D50" s="59">
        <v>1.9736</v>
      </c>
      <c r="E50" s="59">
        <v>7.3764000000000003</v>
      </c>
      <c r="F50" s="59">
        <v>3.8784000000000001</v>
      </c>
      <c r="G50" s="59">
        <v>0.98799999999999999</v>
      </c>
    </row>
    <row r="51" spans="1:7">
      <c r="A51" s="85" t="s">
        <v>211</v>
      </c>
      <c r="B51" s="59" t="s">
        <v>308</v>
      </c>
      <c r="C51" s="59" t="s">
        <v>308</v>
      </c>
      <c r="D51" s="59">
        <v>0.1535</v>
      </c>
      <c r="E51" s="59">
        <v>0.75519999999999998</v>
      </c>
      <c r="F51" s="59">
        <v>0.35709999999999997</v>
      </c>
      <c r="G51" s="59">
        <v>1.0289999999999999</v>
      </c>
    </row>
    <row r="52" spans="1:7">
      <c r="A52" s="85" t="s">
        <v>212</v>
      </c>
      <c r="B52" s="59" t="s">
        <v>308</v>
      </c>
      <c r="C52" s="59" t="s">
        <v>308</v>
      </c>
      <c r="D52" s="59" t="s">
        <v>308</v>
      </c>
      <c r="E52" s="59" t="s">
        <v>308</v>
      </c>
      <c r="F52" s="59" t="s">
        <v>308</v>
      </c>
      <c r="G52" s="59">
        <v>0.30640000000000001</v>
      </c>
    </row>
    <row r="53" spans="1:7">
      <c r="A53" s="85" t="s">
        <v>107</v>
      </c>
      <c r="B53" s="59">
        <v>66.926259999999999</v>
      </c>
      <c r="C53" s="59">
        <v>368.5249</v>
      </c>
      <c r="D53" s="59">
        <v>467.43367999999998</v>
      </c>
      <c r="E53" s="59">
        <v>148.42240000000001</v>
      </c>
      <c r="F53" s="59">
        <v>8.1939899999999994</v>
      </c>
      <c r="G53" s="59">
        <v>4.43269</v>
      </c>
    </row>
    <row r="54" spans="1:7">
      <c r="A54" s="85" t="s">
        <v>207</v>
      </c>
      <c r="B54" s="59">
        <v>66.052260000000004</v>
      </c>
      <c r="C54" s="59">
        <v>259.13303000000002</v>
      </c>
      <c r="D54" s="59">
        <v>48.152479999999997</v>
      </c>
      <c r="E54" s="59">
        <v>2.1773899999999999</v>
      </c>
      <c r="F54" s="59" t="s">
        <v>308</v>
      </c>
      <c r="G54" s="59" t="s">
        <v>308</v>
      </c>
    </row>
    <row r="55" spans="1:7">
      <c r="A55" s="85" t="s">
        <v>208</v>
      </c>
      <c r="B55" s="59">
        <v>0.874</v>
      </c>
      <c r="C55" s="59">
        <v>107.01627000000001</v>
      </c>
      <c r="D55" s="59">
        <v>315.79914000000002</v>
      </c>
      <c r="E55" s="59">
        <v>61.475250000000003</v>
      </c>
      <c r="F55" s="59">
        <v>0.85338999999999998</v>
      </c>
      <c r="G55" s="59">
        <v>6.1600000000000002E-2</v>
      </c>
    </row>
    <row r="56" spans="1:7">
      <c r="A56" s="85" t="s">
        <v>209</v>
      </c>
      <c r="B56" s="59" t="s">
        <v>308</v>
      </c>
      <c r="C56" s="59">
        <v>2.1652</v>
      </c>
      <c r="D56" s="59">
        <v>98.65616</v>
      </c>
      <c r="E56" s="59">
        <v>74.944860000000006</v>
      </c>
      <c r="F56" s="59">
        <v>4.0537000000000001</v>
      </c>
      <c r="G56" s="59">
        <v>0.27139999999999997</v>
      </c>
    </row>
    <row r="57" spans="1:7">
      <c r="A57" s="85" t="s">
        <v>210</v>
      </c>
      <c r="B57" s="59" t="s">
        <v>308</v>
      </c>
      <c r="C57" s="59">
        <v>0.2104</v>
      </c>
      <c r="D57" s="59">
        <v>3.1442000000000001</v>
      </c>
      <c r="E57" s="59">
        <v>8.0686</v>
      </c>
      <c r="F57" s="59">
        <v>2.6987999999999999</v>
      </c>
      <c r="G57" s="59">
        <v>1.5451900000000001</v>
      </c>
    </row>
    <row r="58" spans="1:7">
      <c r="A58" s="85" t="s">
        <v>211</v>
      </c>
      <c r="B58" s="59" t="s">
        <v>308</v>
      </c>
      <c r="C58" s="59" t="s">
        <v>308</v>
      </c>
      <c r="D58" s="59">
        <v>1.6817</v>
      </c>
      <c r="E58" s="59">
        <v>1.3913</v>
      </c>
      <c r="F58" s="59">
        <v>0.58809999999999996</v>
      </c>
      <c r="G58" s="59">
        <v>2.0087000000000002</v>
      </c>
    </row>
    <row r="59" spans="1:7">
      <c r="A59" s="85" t="s">
        <v>212</v>
      </c>
      <c r="B59" s="59" t="s">
        <v>308</v>
      </c>
      <c r="C59" s="59" t="s">
        <v>308</v>
      </c>
      <c r="D59" s="59" t="s">
        <v>308</v>
      </c>
      <c r="E59" s="59">
        <v>0.36499999999999999</v>
      </c>
      <c r="F59" s="59" t="s">
        <v>308</v>
      </c>
      <c r="G59" s="59">
        <v>0.54579999999999995</v>
      </c>
    </row>
    <row r="60" spans="1:7">
      <c r="A60" s="85" t="s">
        <v>108</v>
      </c>
      <c r="B60" s="59">
        <v>6.8207399999999998</v>
      </c>
      <c r="C60" s="59">
        <v>32.073399999999999</v>
      </c>
      <c r="D60" s="59">
        <v>81.009690000000006</v>
      </c>
      <c r="E60" s="59">
        <v>39.064860000000003</v>
      </c>
      <c r="F60" s="59">
        <v>6.0228000000000002</v>
      </c>
      <c r="G60" s="59">
        <v>1.9225000000000001</v>
      </c>
    </row>
    <row r="61" spans="1:7">
      <c r="A61" s="85" t="s">
        <v>207</v>
      </c>
      <c r="B61" s="59">
        <v>6.7096400000000003</v>
      </c>
      <c r="C61" s="59">
        <v>24.448810000000002</v>
      </c>
      <c r="D61" s="59">
        <v>9.5787700000000005</v>
      </c>
      <c r="E61" s="59">
        <v>0.52590000000000003</v>
      </c>
      <c r="F61" s="59" t="s">
        <v>308</v>
      </c>
      <c r="G61" s="59" t="s">
        <v>308</v>
      </c>
    </row>
    <row r="62" spans="1:7">
      <c r="A62" s="85" t="s">
        <v>208</v>
      </c>
      <c r="B62" s="59">
        <v>0.1111</v>
      </c>
      <c r="C62" s="59">
        <v>6.4557000000000002</v>
      </c>
      <c r="D62" s="59">
        <v>46.540439999999997</v>
      </c>
      <c r="E62" s="59">
        <v>11.64986</v>
      </c>
      <c r="F62" s="59">
        <v>0.26669999999999999</v>
      </c>
      <c r="G62" s="59" t="s">
        <v>308</v>
      </c>
    </row>
    <row r="63" spans="1:7">
      <c r="A63" s="85" t="s">
        <v>209</v>
      </c>
      <c r="B63" s="59" t="s">
        <v>308</v>
      </c>
      <c r="C63" s="59">
        <v>0.81918999999999997</v>
      </c>
      <c r="D63" s="59">
        <v>20.840579999999999</v>
      </c>
      <c r="E63" s="59">
        <v>15.962999999999999</v>
      </c>
      <c r="F63" s="59">
        <v>1.7114</v>
      </c>
      <c r="G63" s="59">
        <v>0.4234</v>
      </c>
    </row>
    <row r="64" spans="1:7">
      <c r="A64" s="85" t="s">
        <v>210</v>
      </c>
      <c r="B64" s="59" t="s">
        <v>308</v>
      </c>
      <c r="C64" s="59">
        <v>0.34970000000000001</v>
      </c>
      <c r="D64" s="59">
        <v>4.0499000000000001</v>
      </c>
      <c r="E64" s="59">
        <v>8.7596000000000007</v>
      </c>
      <c r="F64" s="59">
        <v>2.6781000000000001</v>
      </c>
      <c r="G64" s="59">
        <v>0.62</v>
      </c>
    </row>
    <row r="65" spans="1:7">
      <c r="A65" s="85" t="s">
        <v>211</v>
      </c>
      <c r="B65" s="59" t="s">
        <v>308</v>
      </c>
      <c r="C65" s="59" t="s">
        <v>308</v>
      </c>
      <c r="D65" s="59" t="s">
        <v>308</v>
      </c>
      <c r="E65" s="59">
        <v>2.1665000000000001</v>
      </c>
      <c r="F65" s="59">
        <v>1.3666</v>
      </c>
      <c r="G65" s="59">
        <v>0.87909999999999999</v>
      </c>
    </row>
    <row r="66" spans="1:7">
      <c r="A66" s="85" t="s">
        <v>212</v>
      </c>
      <c r="B66" s="59" t="s">
        <v>308</v>
      </c>
      <c r="C66" s="59" t="s">
        <v>308</v>
      </c>
      <c r="D66" s="59" t="s">
        <v>308</v>
      </c>
      <c r="E66" s="59" t="s">
        <v>308</v>
      </c>
      <c r="F66" s="59" t="s">
        <v>308</v>
      </c>
      <c r="G66" s="59" t="s">
        <v>308</v>
      </c>
    </row>
    <row r="67" spans="1:7">
      <c r="A67" s="85" t="s">
        <v>109</v>
      </c>
      <c r="B67" s="59">
        <v>21.813569999999999</v>
      </c>
      <c r="C67" s="59">
        <v>114.5467</v>
      </c>
      <c r="D67" s="59">
        <v>387.54136</v>
      </c>
      <c r="E67" s="59">
        <v>184.94799</v>
      </c>
      <c r="F67" s="59">
        <v>22.623699999999999</v>
      </c>
      <c r="G67" s="59">
        <v>5.1689999999999996</v>
      </c>
    </row>
    <row r="68" spans="1:7">
      <c r="A68" s="85" t="s">
        <v>207</v>
      </c>
      <c r="B68" s="59">
        <v>21.545770000000001</v>
      </c>
      <c r="C68" s="59">
        <v>74.974119999999999</v>
      </c>
      <c r="D68" s="59">
        <v>38.703389999999999</v>
      </c>
      <c r="E68" s="59">
        <v>2.4847000000000001</v>
      </c>
      <c r="F68" s="59" t="s">
        <v>308</v>
      </c>
      <c r="G68" s="59" t="s">
        <v>308</v>
      </c>
    </row>
    <row r="69" spans="1:7">
      <c r="A69" s="85" t="s">
        <v>208</v>
      </c>
      <c r="B69" s="59">
        <v>0.26779999999999998</v>
      </c>
      <c r="C69" s="59">
        <v>33.925980000000003</v>
      </c>
      <c r="D69" s="59">
        <v>218.65457000000001</v>
      </c>
      <c r="E69" s="59">
        <v>60.060499999999998</v>
      </c>
      <c r="F69" s="59">
        <v>2.3071000000000002</v>
      </c>
      <c r="G69" s="59">
        <v>6.5799999999999997E-2</v>
      </c>
    </row>
    <row r="70" spans="1:7">
      <c r="A70" s="85" t="s">
        <v>209</v>
      </c>
      <c r="B70" s="59" t="s">
        <v>308</v>
      </c>
      <c r="C70" s="59">
        <v>5.1723999999999997</v>
      </c>
      <c r="D70" s="59">
        <v>114.8206</v>
      </c>
      <c r="E70" s="59">
        <v>96.5625</v>
      </c>
      <c r="F70" s="59">
        <v>7.8339999999999996</v>
      </c>
      <c r="G70" s="59">
        <v>0.98809999999999998</v>
      </c>
    </row>
    <row r="71" spans="1:7">
      <c r="A71" s="85" t="s">
        <v>210</v>
      </c>
      <c r="B71" s="59" t="s">
        <v>308</v>
      </c>
      <c r="C71" s="59">
        <v>0.31819999999999998</v>
      </c>
      <c r="D71" s="59">
        <v>12.638999999999999</v>
      </c>
      <c r="E71" s="59">
        <v>24.121490000000001</v>
      </c>
      <c r="F71" s="59">
        <v>11.1166</v>
      </c>
      <c r="G71" s="59">
        <v>2.2387000000000001</v>
      </c>
    </row>
    <row r="72" spans="1:7">
      <c r="A72" s="85" t="s">
        <v>211</v>
      </c>
      <c r="B72" s="59" t="s">
        <v>308</v>
      </c>
      <c r="C72" s="59">
        <v>0.156</v>
      </c>
      <c r="D72" s="59">
        <v>2.7238000000000002</v>
      </c>
      <c r="E72" s="59">
        <v>1.7188000000000001</v>
      </c>
      <c r="F72" s="59">
        <v>1.006</v>
      </c>
      <c r="G72" s="59">
        <v>1.3371999999999999</v>
      </c>
    </row>
    <row r="73" spans="1:7">
      <c r="A73" s="85" t="s">
        <v>212</v>
      </c>
      <c r="B73" s="59" t="s">
        <v>308</v>
      </c>
      <c r="C73" s="59" t="s">
        <v>308</v>
      </c>
      <c r="D73" s="59" t="s">
        <v>308</v>
      </c>
      <c r="E73" s="59" t="s">
        <v>308</v>
      </c>
      <c r="F73" s="59">
        <v>0.36</v>
      </c>
      <c r="G73" s="59">
        <v>0.53920000000000001</v>
      </c>
    </row>
    <row r="74" spans="1:7">
      <c r="A74" s="85" t="s">
        <v>110</v>
      </c>
      <c r="B74" s="59">
        <v>7.1104399999999996</v>
      </c>
      <c r="C74" s="59">
        <v>46.283320000000003</v>
      </c>
      <c r="D74" s="59">
        <v>209.35145</v>
      </c>
      <c r="E74" s="59">
        <v>114.58564</v>
      </c>
      <c r="F74" s="59">
        <v>21.81935</v>
      </c>
      <c r="G74" s="59">
        <v>4.5314699999999997</v>
      </c>
    </row>
    <row r="75" spans="1:7">
      <c r="A75" s="85" t="s">
        <v>207</v>
      </c>
      <c r="B75" s="59">
        <v>6.82294</v>
      </c>
      <c r="C75" s="59">
        <v>26.0748</v>
      </c>
      <c r="D75" s="59">
        <v>9.4050700000000003</v>
      </c>
      <c r="E75" s="59">
        <v>0.79256000000000004</v>
      </c>
      <c r="F75" s="59" t="s">
        <v>308</v>
      </c>
      <c r="G75" s="59" t="s">
        <v>308</v>
      </c>
    </row>
    <row r="76" spans="1:7">
      <c r="A76" s="85" t="s">
        <v>208</v>
      </c>
      <c r="B76" s="59">
        <v>0.28749999999999998</v>
      </c>
      <c r="C76" s="59">
        <v>15.83503</v>
      </c>
      <c r="D76" s="59">
        <v>86.062309999999997</v>
      </c>
      <c r="E76" s="59">
        <v>22.49831</v>
      </c>
      <c r="F76" s="59">
        <v>1.1474</v>
      </c>
      <c r="G76" s="59">
        <v>0.20749999999999999</v>
      </c>
    </row>
    <row r="77" spans="1:7">
      <c r="A77" s="85" t="s">
        <v>209</v>
      </c>
      <c r="B77" s="59" t="s">
        <v>308</v>
      </c>
      <c r="C77" s="59">
        <v>3.5527000000000002</v>
      </c>
      <c r="D77" s="59">
        <v>89.073949999999996</v>
      </c>
      <c r="E77" s="59">
        <v>57.460909999999998</v>
      </c>
      <c r="F77" s="59">
        <v>6.6146200000000004</v>
      </c>
      <c r="G77" s="59">
        <v>0.55220000000000002</v>
      </c>
    </row>
    <row r="78" spans="1:7">
      <c r="A78" s="85" t="s">
        <v>210</v>
      </c>
      <c r="B78" s="59" t="s">
        <v>308</v>
      </c>
      <c r="C78" s="59">
        <v>0.82079000000000002</v>
      </c>
      <c r="D78" s="59">
        <v>22.349720000000001</v>
      </c>
      <c r="E78" s="59">
        <v>31.65916</v>
      </c>
      <c r="F78" s="59">
        <v>11.4794</v>
      </c>
      <c r="G78" s="59">
        <v>1.49203</v>
      </c>
    </row>
    <row r="79" spans="1:7">
      <c r="A79" s="85" t="s">
        <v>211</v>
      </c>
      <c r="B79" s="59" t="s">
        <v>308</v>
      </c>
      <c r="C79" s="59" t="s">
        <v>308</v>
      </c>
      <c r="D79" s="59">
        <v>2.4603999999999999</v>
      </c>
      <c r="E79" s="59">
        <v>2.1747000000000001</v>
      </c>
      <c r="F79" s="59">
        <v>2.5779299999999998</v>
      </c>
      <c r="G79" s="59">
        <v>2.2797399999999999</v>
      </c>
    </row>
    <row r="80" spans="1:7">
      <c r="A80" s="85" t="s">
        <v>212</v>
      </c>
      <c r="B80" s="59" t="s">
        <v>308</v>
      </c>
      <c r="C80" s="59" t="s">
        <v>308</v>
      </c>
      <c r="D80" s="59" t="s">
        <v>308</v>
      </c>
      <c r="E80" s="59" t="s">
        <v>308</v>
      </c>
      <c r="F80" s="59" t="s">
        <v>308</v>
      </c>
      <c r="G80" s="59" t="s">
        <v>308</v>
      </c>
    </row>
    <row r="81" spans="1:7">
      <c r="A81" s="85" t="s">
        <v>111</v>
      </c>
      <c r="B81" s="59">
        <v>5.1819499999999996</v>
      </c>
      <c r="C81" s="59">
        <v>26.940159999999999</v>
      </c>
      <c r="D81" s="59">
        <v>240.14858000000001</v>
      </c>
      <c r="E81" s="59">
        <v>63.866860000000003</v>
      </c>
      <c r="F81" s="59">
        <v>4.7393999999999998</v>
      </c>
      <c r="G81" s="59">
        <v>5.0913700000000004</v>
      </c>
    </row>
    <row r="82" spans="1:7">
      <c r="A82" s="85" t="s">
        <v>207</v>
      </c>
      <c r="B82" s="59">
        <v>5.0225499999999998</v>
      </c>
      <c r="C82" s="59">
        <v>14.446400000000001</v>
      </c>
      <c r="D82" s="59">
        <v>29.564499999999999</v>
      </c>
      <c r="E82" s="59">
        <v>0.80900000000000005</v>
      </c>
      <c r="F82" s="59" t="s">
        <v>308</v>
      </c>
      <c r="G82" s="59" t="s">
        <v>308</v>
      </c>
    </row>
    <row r="83" spans="1:7">
      <c r="A83" s="85" t="s">
        <v>208</v>
      </c>
      <c r="B83" s="59">
        <v>0.15939999999999999</v>
      </c>
      <c r="C83" s="59">
        <v>9.9566599999999994</v>
      </c>
      <c r="D83" s="59">
        <v>103.36933999999999</v>
      </c>
      <c r="E83" s="59">
        <v>16.220199999999998</v>
      </c>
      <c r="F83" s="59">
        <v>0.34329999999999999</v>
      </c>
      <c r="G83" s="59" t="s">
        <v>308</v>
      </c>
    </row>
    <row r="84" spans="1:7">
      <c r="A84" s="85" t="s">
        <v>209</v>
      </c>
      <c r="B84" s="59" t="s">
        <v>308</v>
      </c>
      <c r="C84" s="59">
        <v>1.9366000000000001</v>
      </c>
      <c r="D84" s="59">
        <v>85.409940000000006</v>
      </c>
      <c r="E84" s="59">
        <v>34.777760000000001</v>
      </c>
      <c r="F84" s="59">
        <v>2.0621</v>
      </c>
      <c r="G84" s="59">
        <v>2.75867</v>
      </c>
    </row>
    <row r="85" spans="1:7">
      <c r="A85" s="85" t="s">
        <v>210</v>
      </c>
      <c r="B85" s="59" t="s">
        <v>308</v>
      </c>
      <c r="C85" s="59">
        <v>0.60050000000000003</v>
      </c>
      <c r="D85" s="59">
        <v>13.243399999999999</v>
      </c>
      <c r="E85" s="59">
        <v>9.7865000000000002</v>
      </c>
      <c r="F85" s="59">
        <v>2.1840000000000002</v>
      </c>
      <c r="G85" s="59">
        <v>0.95720000000000005</v>
      </c>
    </row>
    <row r="86" spans="1:7">
      <c r="A86" s="85" t="s">
        <v>211</v>
      </c>
      <c r="B86" s="59" t="s">
        <v>308</v>
      </c>
      <c r="C86" s="59" t="s">
        <v>308</v>
      </c>
      <c r="D86" s="59">
        <v>7.7846000000000002</v>
      </c>
      <c r="E86" s="59">
        <v>2.0213999999999999</v>
      </c>
      <c r="F86" s="59">
        <v>0.15</v>
      </c>
      <c r="G86" s="59">
        <v>1.0934999999999999</v>
      </c>
    </row>
    <row r="87" spans="1:7">
      <c r="A87" s="85" t="s">
        <v>212</v>
      </c>
      <c r="B87" s="59" t="s">
        <v>308</v>
      </c>
      <c r="C87" s="59" t="s">
        <v>308</v>
      </c>
      <c r="D87" s="59">
        <v>0.77680000000000005</v>
      </c>
      <c r="E87" s="59">
        <v>0.252</v>
      </c>
      <c r="F87" s="59" t="s">
        <v>308</v>
      </c>
      <c r="G87" s="59">
        <v>0.28199999999999997</v>
      </c>
    </row>
    <row r="88" spans="1:7">
      <c r="A88" s="85" t="s">
        <v>112</v>
      </c>
      <c r="B88" s="59">
        <v>18.6372</v>
      </c>
      <c r="C88" s="59">
        <v>80.579409999999996</v>
      </c>
      <c r="D88" s="59">
        <v>293.46863999999999</v>
      </c>
      <c r="E88" s="59">
        <v>82.646339999999995</v>
      </c>
      <c r="F88" s="59">
        <v>8.5691000000000006</v>
      </c>
      <c r="G88" s="59">
        <v>1.4932000000000001</v>
      </c>
    </row>
    <row r="89" spans="1:7">
      <c r="A89" s="85" t="s">
        <v>207</v>
      </c>
      <c r="B89" s="59">
        <v>18.110410000000002</v>
      </c>
      <c r="C89" s="59">
        <v>58.380360000000003</v>
      </c>
      <c r="D89" s="59">
        <v>27.577190000000002</v>
      </c>
      <c r="E89" s="59">
        <v>1.3242</v>
      </c>
      <c r="F89" s="59" t="s">
        <v>308</v>
      </c>
      <c r="G89" s="59" t="s">
        <v>308</v>
      </c>
    </row>
    <row r="90" spans="1:7">
      <c r="A90" s="85" t="s">
        <v>208</v>
      </c>
      <c r="B90" s="59">
        <v>0.52678999999999998</v>
      </c>
      <c r="C90" s="59">
        <v>19.447949999999999</v>
      </c>
      <c r="D90" s="59">
        <v>180.55932999999999</v>
      </c>
      <c r="E90" s="59">
        <v>28.528099999999998</v>
      </c>
      <c r="F90" s="59">
        <v>0.90559999999999996</v>
      </c>
      <c r="G90" s="59" t="s">
        <v>308</v>
      </c>
    </row>
    <row r="91" spans="1:7">
      <c r="A91" s="85" t="s">
        <v>209</v>
      </c>
      <c r="B91" s="59" t="s">
        <v>308</v>
      </c>
      <c r="C91" s="59">
        <v>2.4630999999999998</v>
      </c>
      <c r="D91" s="59">
        <v>78.261189999999999</v>
      </c>
      <c r="E91" s="59">
        <v>44.36524</v>
      </c>
      <c r="F91" s="59">
        <v>3.6855000000000002</v>
      </c>
      <c r="G91" s="59">
        <v>0.37009999999999998</v>
      </c>
    </row>
    <row r="92" spans="1:7">
      <c r="A92" s="85" t="s">
        <v>210</v>
      </c>
      <c r="B92" s="59" t="s">
        <v>308</v>
      </c>
      <c r="C92" s="59">
        <v>0.11</v>
      </c>
      <c r="D92" s="59">
        <v>6.4720300000000002</v>
      </c>
      <c r="E92" s="59">
        <v>8.4288000000000007</v>
      </c>
      <c r="F92" s="59">
        <v>3.4272999999999998</v>
      </c>
      <c r="G92" s="59">
        <v>0.74260000000000004</v>
      </c>
    </row>
    <row r="93" spans="1:7">
      <c r="A93" s="85" t="s">
        <v>211</v>
      </c>
      <c r="B93" s="59" t="s">
        <v>308</v>
      </c>
      <c r="C93" s="59">
        <v>0.17799999999999999</v>
      </c>
      <c r="D93" s="59">
        <v>0.59889999999999999</v>
      </c>
      <c r="E93" s="59" t="s">
        <v>308</v>
      </c>
      <c r="F93" s="59">
        <v>0.55069999999999997</v>
      </c>
      <c r="G93" s="59">
        <v>0.3805</v>
      </c>
    </row>
    <row r="94" spans="1:7">
      <c r="A94" s="85" t="s">
        <v>212</v>
      </c>
      <c r="B94" s="59" t="s">
        <v>308</v>
      </c>
      <c r="C94" s="59" t="s">
        <v>308</v>
      </c>
      <c r="D94" s="59" t="s">
        <v>308</v>
      </c>
      <c r="E94" s="59" t="s">
        <v>308</v>
      </c>
      <c r="F94" s="59" t="s">
        <v>308</v>
      </c>
      <c r="G94" s="59" t="s">
        <v>308</v>
      </c>
    </row>
    <row r="95" spans="1:7">
      <c r="A95" s="85" t="s">
        <v>113</v>
      </c>
      <c r="B95" s="59">
        <v>11.73455</v>
      </c>
      <c r="C95" s="59">
        <v>76.495410000000007</v>
      </c>
      <c r="D95" s="59">
        <v>237.6636</v>
      </c>
      <c r="E95" s="59">
        <v>106.42336</v>
      </c>
      <c r="F95" s="59">
        <v>23.641649999999998</v>
      </c>
      <c r="G95" s="59">
        <v>9.2225999999999999</v>
      </c>
    </row>
    <row r="96" spans="1:7">
      <c r="A96" s="85" t="s">
        <v>207</v>
      </c>
      <c r="B96" s="59">
        <v>11.10735</v>
      </c>
      <c r="C96" s="59">
        <v>51.247280000000003</v>
      </c>
      <c r="D96" s="59">
        <v>30.589770000000001</v>
      </c>
      <c r="E96" s="59">
        <v>1.724</v>
      </c>
      <c r="F96" s="59" t="s">
        <v>308</v>
      </c>
      <c r="G96" s="59" t="s">
        <v>308</v>
      </c>
    </row>
    <row r="97" spans="1:7">
      <c r="A97" s="85" t="s">
        <v>208</v>
      </c>
      <c r="B97" s="59">
        <v>0.53769999999999996</v>
      </c>
      <c r="C97" s="59">
        <v>19.452349999999999</v>
      </c>
      <c r="D97" s="59">
        <v>122.79557</v>
      </c>
      <c r="E97" s="59">
        <v>27.738399999999999</v>
      </c>
      <c r="F97" s="59">
        <v>1.9544299999999999</v>
      </c>
      <c r="G97" s="59">
        <v>0.26050000000000001</v>
      </c>
    </row>
    <row r="98" spans="1:7">
      <c r="A98" s="85" t="s">
        <v>209</v>
      </c>
      <c r="B98" s="59">
        <v>8.9499999999999996E-2</v>
      </c>
      <c r="C98" s="59">
        <v>4.3871799999999999</v>
      </c>
      <c r="D98" s="59">
        <v>61.983060000000002</v>
      </c>
      <c r="E98" s="59">
        <v>48.641199999999998</v>
      </c>
      <c r="F98" s="59">
        <v>8.1349400000000003</v>
      </c>
      <c r="G98" s="59">
        <v>1.7492000000000001</v>
      </c>
    </row>
    <row r="99" spans="1:7">
      <c r="A99" s="85" t="s">
        <v>210</v>
      </c>
      <c r="B99" s="59" t="s">
        <v>308</v>
      </c>
      <c r="C99" s="59">
        <v>0.81789999999999996</v>
      </c>
      <c r="D99" s="59">
        <v>20.345099999999999</v>
      </c>
      <c r="E99" s="59">
        <v>26.091059999999999</v>
      </c>
      <c r="F99" s="59">
        <v>11.026579999999999</v>
      </c>
      <c r="G99" s="59">
        <v>4.7012999999999998</v>
      </c>
    </row>
    <row r="100" spans="1:7">
      <c r="A100" s="85" t="s">
        <v>211</v>
      </c>
      <c r="B100" s="59" t="s">
        <v>308</v>
      </c>
      <c r="C100" s="59">
        <v>0.5907</v>
      </c>
      <c r="D100" s="59">
        <v>1.9500999999999999</v>
      </c>
      <c r="E100" s="59">
        <v>1.8992</v>
      </c>
      <c r="F100" s="59">
        <v>2.1732</v>
      </c>
      <c r="G100" s="59">
        <v>1.8607</v>
      </c>
    </row>
    <row r="101" spans="1:7">
      <c r="A101" s="86" t="s">
        <v>212</v>
      </c>
      <c r="B101" s="60" t="s">
        <v>308</v>
      </c>
      <c r="C101" s="60" t="s">
        <v>308</v>
      </c>
      <c r="D101" s="60" t="s">
        <v>308</v>
      </c>
      <c r="E101" s="60">
        <v>0.32950000000000002</v>
      </c>
      <c r="F101" s="60">
        <v>0.35249999999999998</v>
      </c>
      <c r="G101" s="60">
        <v>0.65090000000000003</v>
      </c>
    </row>
    <row r="102" spans="1:7">
      <c r="B102" s="13"/>
      <c r="C102" s="13"/>
      <c r="D102" s="13"/>
      <c r="E102" s="13"/>
      <c r="F102" s="13"/>
      <c r="G102" s="13"/>
    </row>
  </sheetData>
  <mergeCells count="1">
    <mergeCell ref="A1:G1"/>
  </mergeCells>
  <pageMargins left="0.78740157480314965" right="0.39370078740157483" top="0.39370078740157483" bottom="0.39370078740157483"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dimension ref="A1:E20"/>
  <sheetViews>
    <sheetView workbookViewId="0">
      <selection activeCell="L27" sqref="L27"/>
    </sheetView>
  </sheetViews>
  <sheetFormatPr defaultRowHeight="15"/>
  <cols>
    <col min="1" max="1" width="20" customWidth="1"/>
    <col min="2" max="4" width="22.42578125" customWidth="1"/>
  </cols>
  <sheetData>
    <row r="1" spans="1:5" ht="26.25" customHeight="1">
      <c r="A1" s="168" t="s">
        <v>243</v>
      </c>
      <c r="B1" s="168"/>
      <c r="C1" s="168"/>
      <c r="D1" s="168"/>
      <c r="E1" s="13"/>
    </row>
    <row r="2" spans="1:5">
      <c r="A2" s="44"/>
      <c r="B2" s="44"/>
      <c r="C2" s="44"/>
      <c r="D2" s="54" t="s">
        <v>117</v>
      </c>
    </row>
    <row r="3" spans="1:5" ht="24.75" customHeight="1">
      <c r="A3" s="173"/>
      <c r="B3" s="184" t="s">
        <v>66</v>
      </c>
      <c r="C3" s="178" t="s">
        <v>12</v>
      </c>
      <c r="D3" s="179"/>
    </row>
    <row r="4" spans="1:5" ht="28.5" customHeight="1">
      <c r="A4" s="175"/>
      <c r="B4" s="187"/>
      <c r="C4" s="56" t="s">
        <v>20</v>
      </c>
      <c r="D4" s="57" t="s">
        <v>23</v>
      </c>
    </row>
    <row r="5" spans="1:5">
      <c r="A5" s="58" t="s">
        <v>77</v>
      </c>
      <c r="B5" s="92">
        <v>385506</v>
      </c>
      <c r="C5" s="92">
        <v>337801</v>
      </c>
      <c r="D5" s="92">
        <v>47705</v>
      </c>
    </row>
    <row r="6" spans="1:5">
      <c r="A6" s="49" t="s">
        <v>78</v>
      </c>
      <c r="B6" s="92">
        <v>188953</v>
      </c>
      <c r="C6" s="92">
        <v>188953</v>
      </c>
      <c r="D6" s="92" t="s">
        <v>308</v>
      </c>
    </row>
    <row r="7" spans="1:5">
      <c r="A7" s="49" t="s">
        <v>79</v>
      </c>
      <c r="B7" s="92">
        <v>27424</v>
      </c>
      <c r="C7" s="92">
        <v>27424</v>
      </c>
      <c r="D7" s="92" t="s">
        <v>308</v>
      </c>
    </row>
    <row r="8" spans="1:5">
      <c r="A8" s="49" t="s">
        <v>298</v>
      </c>
      <c r="B8" s="92">
        <v>4386</v>
      </c>
      <c r="C8" s="92">
        <v>4386</v>
      </c>
      <c r="D8" s="92" t="s">
        <v>308</v>
      </c>
    </row>
    <row r="9" spans="1:5">
      <c r="A9" s="49" t="s">
        <v>80</v>
      </c>
      <c r="B9" s="92">
        <v>16836</v>
      </c>
      <c r="C9" s="92">
        <v>16836</v>
      </c>
      <c r="D9" s="92" t="s">
        <v>308</v>
      </c>
    </row>
    <row r="10" spans="1:5">
      <c r="A10" s="49" t="s">
        <v>81</v>
      </c>
      <c r="B10" s="92">
        <v>65883</v>
      </c>
      <c r="C10" s="92">
        <v>65883</v>
      </c>
      <c r="D10" s="92" t="s">
        <v>308</v>
      </c>
    </row>
    <row r="11" spans="1:5">
      <c r="A11" s="49" t="s">
        <v>82</v>
      </c>
      <c r="B11" s="92">
        <v>22123</v>
      </c>
      <c r="C11" s="92">
        <v>22123</v>
      </c>
      <c r="D11" s="92" t="s">
        <v>308</v>
      </c>
    </row>
    <row r="12" spans="1:5">
      <c r="A12" s="49" t="s">
        <v>83</v>
      </c>
      <c r="B12" s="92"/>
      <c r="C12" s="92"/>
      <c r="D12" s="92"/>
    </row>
    <row r="13" spans="1:5">
      <c r="A13" s="49" t="s">
        <v>84</v>
      </c>
      <c r="B13" s="92">
        <v>19421</v>
      </c>
      <c r="C13" s="92">
        <v>10469</v>
      </c>
      <c r="D13" s="92">
        <v>8952</v>
      </c>
    </row>
    <row r="14" spans="1:5">
      <c r="A14" s="49" t="s">
        <v>85</v>
      </c>
      <c r="B14" s="92">
        <v>2691</v>
      </c>
      <c r="C14" s="92" t="s">
        <v>308</v>
      </c>
      <c r="D14" s="92">
        <v>2691</v>
      </c>
    </row>
    <row r="15" spans="1:5">
      <c r="A15" s="49" t="s">
        <v>86</v>
      </c>
      <c r="B15" s="92">
        <v>11755</v>
      </c>
      <c r="C15" s="92" t="s">
        <v>308</v>
      </c>
      <c r="D15" s="92">
        <v>11755</v>
      </c>
    </row>
    <row r="16" spans="1:5">
      <c r="A16" s="49" t="s">
        <v>87</v>
      </c>
      <c r="B16" s="92">
        <v>5589</v>
      </c>
      <c r="C16" s="92">
        <v>1727</v>
      </c>
      <c r="D16" s="92">
        <v>3862</v>
      </c>
    </row>
    <row r="17" spans="1:4">
      <c r="A17" s="49" t="s">
        <v>88</v>
      </c>
      <c r="B17" s="92">
        <v>5101</v>
      </c>
      <c r="C17" s="92" t="s">
        <v>308</v>
      </c>
      <c r="D17" s="92">
        <v>5101</v>
      </c>
    </row>
    <row r="18" spans="1:4">
      <c r="A18" s="49" t="s">
        <v>89</v>
      </c>
      <c r="B18" s="92">
        <v>8152</v>
      </c>
      <c r="C18" s="92" t="s">
        <v>308</v>
      </c>
      <c r="D18" s="92">
        <v>8152</v>
      </c>
    </row>
    <row r="19" spans="1:4">
      <c r="A19" s="51" t="s">
        <v>90</v>
      </c>
      <c r="B19" s="120">
        <v>7192</v>
      </c>
      <c r="C19" s="120" t="s">
        <v>308</v>
      </c>
      <c r="D19" s="120">
        <v>7192</v>
      </c>
    </row>
    <row r="20" spans="1:4">
      <c r="B20" s="13"/>
      <c r="C20" s="13"/>
      <c r="D20" s="13"/>
    </row>
  </sheetData>
  <mergeCells count="4">
    <mergeCell ref="A3:A4"/>
    <mergeCell ref="B3:B4"/>
    <mergeCell ref="C3:D3"/>
    <mergeCell ref="A1:D1"/>
  </mergeCells>
  <pageMargins left="0.78740157480314965" right="0.39370078740157483" top="0.39370078740157483" bottom="0.39370078740157483"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dimension ref="A1:G69"/>
  <sheetViews>
    <sheetView workbookViewId="0">
      <selection activeCell="K73" sqref="K73"/>
    </sheetView>
  </sheetViews>
  <sheetFormatPr defaultRowHeight="15"/>
  <cols>
    <col min="1" max="1" width="18.42578125" style="13" customWidth="1"/>
    <col min="2" max="7" width="10.7109375" style="13" customWidth="1"/>
    <col min="8" max="16384" width="9.140625" style="13"/>
  </cols>
  <sheetData>
    <row r="1" spans="1:7">
      <c r="A1" s="172" t="s">
        <v>206</v>
      </c>
      <c r="B1" s="172"/>
      <c r="C1" s="172"/>
      <c r="D1" s="172"/>
      <c r="E1" s="172"/>
      <c r="F1" s="172"/>
      <c r="G1" s="172"/>
    </row>
    <row r="2" spans="1:7">
      <c r="A2" s="78"/>
      <c r="B2" s="44"/>
      <c r="C2" s="44"/>
      <c r="D2" s="44"/>
      <c r="E2" s="44"/>
      <c r="F2" s="44"/>
      <c r="G2" s="54" t="s">
        <v>118</v>
      </c>
    </row>
    <row r="3" spans="1:7" ht="22.5" customHeight="1">
      <c r="A3" s="173"/>
      <c r="B3" s="178" t="s">
        <v>0</v>
      </c>
      <c r="C3" s="176"/>
      <c r="D3" s="176"/>
      <c r="E3" s="176"/>
      <c r="F3" s="176"/>
      <c r="G3" s="179"/>
    </row>
    <row r="4" spans="1:7" ht="30.75" customHeight="1">
      <c r="A4" s="175"/>
      <c r="B4" s="81" t="s">
        <v>24</v>
      </c>
      <c r="C4" s="81" t="s">
        <v>25</v>
      </c>
      <c r="D4" s="81" t="s">
        <v>26</v>
      </c>
      <c r="E4" s="81" t="s">
        <v>27</v>
      </c>
      <c r="F4" s="56" t="s">
        <v>28</v>
      </c>
      <c r="G4" s="57" t="s">
        <v>29</v>
      </c>
    </row>
    <row r="5" spans="1:7">
      <c r="A5" s="58" t="s">
        <v>77</v>
      </c>
      <c r="B5" s="59">
        <v>34.822123489106197</v>
      </c>
      <c r="C5" s="59">
        <v>49.2136779411587</v>
      </c>
      <c r="D5" s="59">
        <v>65.6545872911489</v>
      </c>
      <c r="E5" s="59">
        <v>83.599007831286798</v>
      </c>
      <c r="F5" s="59">
        <v>125.590949421551</v>
      </c>
      <c r="G5" s="59">
        <v>230.51246271748099</v>
      </c>
    </row>
    <row r="6" spans="1:7">
      <c r="A6" s="49" t="s">
        <v>78</v>
      </c>
      <c r="B6" s="59">
        <v>36.679527982904602</v>
      </c>
      <c r="C6" s="59">
        <v>51.254040295563101</v>
      </c>
      <c r="D6" s="59">
        <v>66.766288637316606</v>
      </c>
      <c r="E6" s="59">
        <v>85.978327194860796</v>
      </c>
      <c r="F6" s="59">
        <v>131.585825147348</v>
      </c>
      <c r="G6" s="59">
        <v>260.58116878267401</v>
      </c>
    </row>
    <row r="7" spans="1:7">
      <c r="A7" s="49" t="s">
        <v>79</v>
      </c>
      <c r="B7" s="59">
        <v>32.341580943351502</v>
      </c>
      <c r="C7" s="59">
        <v>46.555172909512002</v>
      </c>
      <c r="D7" s="59">
        <v>63.030395024256698</v>
      </c>
      <c r="E7" s="59">
        <v>83.250735486616904</v>
      </c>
      <c r="F7" s="59">
        <v>153.71382789317499</v>
      </c>
      <c r="G7" s="59">
        <v>250.41394117647101</v>
      </c>
    </row>
    <row r="8" spans="1:7">
      <c r="A8" s="49" t="s">
        <v>298</v>
      </c>
      <c r="B8" s="59">
        <v>33.5632105263158</v>
      </c>
      <c r="C8" s="59">
        <v>46.462160077145597</v>
      </c>
      <c r="D8" s="59">
        <v>61.40625</v>
      </c>
      <c r="E8" s="59">
        <v>88.552170212766001</v>
      </c>
      <c r="F8" s="59">
        <v>137.910434782609</v>
      </c>
      <c r="G8" s="59">
        <v>297.49259259259298</v>
      </c>
    </row>
    <row r="9" spans="1:7">
      <c r="A9" s="49" t="s">
        <v>80</v>
      </c>
      <c r="B9" s="59">
        <v>32.372649228705598</v>
      </c>
      <c r="C9" s="59">
        <v>46.670226830849003</v>
      </c>
      <c r="D9" s="59">
        <v>60.668224763051001</v>
      </c>
      <c r="E9" s="59">
        <v>69.092337951301403</v>
      </c>
      <c r="F9" s="59">
        <v>98.771396825396806</v>
      </c>
      <c r="G9" s="59">
        <v>177.03493975903601</v>
      </c>
    </row>
    <row r="10" spans="1:7">
      <c r="A10" s="49" t="s">
        <v>81</v>
      </c>
      <c r="B10" s="59">
        <v>32.255573756432199</v>
      </c>
      <c r="C10" s="59">
        <v>47.211569831631202</v>
      </c>
      <c r="D10" s="59">
        <v>63.840175385150999</v>
      </c>
      <c r="E10" s="59">
        <v>78.323316014669899</v>
      </c>
      <c r="F10" s="59">
        <v>161.61340753424699</v>
      </c>
      <c r="G10" s="59">
        <v>281.44880407124703</v>
      </c>
    </row>
    <row r="11" spans="1:7">
      <c r="A11" s="49" t="s">
        <v>82</v>
      </c>
      <c r="B11" s="59">
        <v>31.440436554132699</v>
      </c>
      <c r="C11" s="59">
        <v>45.934051262792202</v>
      </c>
      <c r="D11" s="59">
        <v>61.482761892383699</v>
      </c>
      <c r="E11" s="59">
        <v>74.7656499133452</v>
      </c>
      <c r="F11" s="59">
        <v>97.460224089635901</v>
      </c>
      <c r="G11" s="59">
        <v>187.04330188679199</v>
      </c>
    </row>
    <row r="12" spans="1:7">
      <c r="A12" s="49" t="s">
        <v>83</v>
      </c>
      <c r="B12" s="59"/>
      <c r="C12" s="59"/>
      <c r="D12" s="59"/>
      <c r="E12" s="59"/>
      <c r="F12" s="59"/>
      <c r="G12" s="59"/>
    </row>
    <row r="13" spans="1:7">
      <c r="A13" s="49" t="s">
        <v>84</v>
      </c>
      <c r="B13" s="59">
        <v>32.9107275254866</v>
      </c>
      <c r="C13" s="59">
        <v>47.171376325734499</v>
      </c>
      <c r="D13" s="59">
        <v>62.603554560716297</v>
      </c>
      <c r="E13" s="59">
        <v>76.375063161488598</v>
      </c>
      <c r="F13" s="59">
        <v>115.7472265625</v>
      </c>
      <c r="G13" s="59">
        <v>185.098777777778</v>
      </c>
    </row>
    <row r="14" spans="1:7">
      <c r="A14" s="49" t="s">
        <v>85</v>
      </c>
      <c r="B14" s="59">
        <v>33.3840082644628</v>
      </c>
      <c r="C14" s="59">
        <v>47.606929510155297</v>
      </c>
      <c r="D14" s="59">
        <v>70.953761467889905</v>
      </c>
      <c r="E14" s="59">
        <v>96.114791519434604</v>
      </c>
      <c r="F14" s="59">
        <v>119.00679558010999</v>
      </c>
      <c r="G14" s="59">
        <v>146.84179104477599</v>
      </c>
    </row>
    <row r="15" spans="1:7">
      <c r="A15" s="49" t="s">
        <v>86</v>
      </c>
      <c r="B15" s="59">
        <v>33.258276299112801</v>
      </c>
      <c r="C15" s="59">
        <v>48.3318944203141</v>
      </c>
      <c r="D15" s="59">
        <v>66.530849788434395</v>
      </c>
      <c r="E15" s="59">
        <v>82.690727632446695</v>
      </c>
      <c r="F15" s="59">
        <v>111.916490384615</v>
      </c>
      <c r="G15" s="59">
        <v>169.59633451957299</v>
      </c>
    </row>
    <row r="16" spans="1:7">
      <c r="A16" s="49" t="s">
        <v>87</v>
      </c>
      <c r="B16" s="59">
        <v>35.350430463576203</v>
      </c>
      <c r="C16" s="59">
        <v>52.4527498001599</v>
      </c>
      <c r="D16" s="59">
        <v>78.160760288304999</v>
      </c>
      <c r="E16" s="59">
        <v>96.265826712069597</v>
      </c>
      <c r="F16" s="59">
        <v>118.037890724269</v>
      </c>
      <c r="G16" s="59">
        <v>149.938697318008</v>
      </c>
    </row>
    <row r="17" spans="1:7">
      <c r="A17" s="49" t="s">
        <v>88</v>
      </c>
      <c r="B17" s="59">
        <v>34.549157303370798</v>
      </c>
      <c r="C17" s="59">
        <v>52.381198979591801</v>
      </c>
      <c r="D17" s="59">
        <v>69.06915828372</v>
      </c>
      <c r="E17" s="59">
        <v>88.271846645367404</v>
      </c>
      <c r="F17" s="59">
        <v>116.9</v>
      </c>
      <c r="G17" s="59">
        <v>143.24828358209001</v>
      </c>
    </row>
    <row r="18" spans="1:7">
      <c r="A18" s="49" t="s">
        <v>89</v>
      </c>
      <c r="B18" s="59">
        <v>31.968944099378898</v>
      </c>
      <c r="C18" s="59">
        <v>46.035141794514203</v>
      </c>
      <c r="D18" s="59">
        <v>64.580765534382806</v>
      </c>
      <c r="E18" s="59">
        <v>78.114424025100902</v>
      </c>
      <c r="F18" s="59">
        <v>97.682782152230999</v>
      </c>
      <c r="G18" s="59">
        <v>151.73099099099099</v>
      </c>
    </row>
    <row r="19" spans="1:7">
      <c r="A19" s="77" t="s">
        <v>90</v>
      </c>
      <c r="B19" s="59">
        <v>33.086418269230798</v>
      </c>
      <c r="C19" s="59">
        <v>48.109589041095902</v>
      </c>
      <c r="D19" s="59">
        <v>68.428231499051194</v>
      </c>
      <c r="E19" s="59">
        <v>90.622398119122295</v>
      </c>
      <c r="F19" s="59">
        <v>116.205369928401</v>
      </c>
      <c r="G19" s="59">
        <v>167.171083333333</v>
      </c>
    </row>
    <row r="20" spans="1:7">
      <c r="A20" s="43"/>
      <c r="B20" s="43"/>
      <c r="C20" s="43"/>
      <c r="D20" s="43"/>
      <c r="E20" s="43"/>
      <c r="F20" s="43"/>
      <c r="G20" s="43"/>
    </row>
    <row r="21" spans="1:7">
      <c r="A21" s="43"/>
      <c r="B21" s="43"/>
      <c r="C21" s="43"/>
      <c r="D21" s="43"/>
      <c r="E21" s="43"/>
      <c r="F21" s="43"/>
      <c r="G21" s="43"/>
    </row>
    <row r="22" spans="1:7">
      <c r="A22" s="43"/>
      <c r="B22" s="43"/>
      <c r="C22" s="43"/>
      <c r="D22" s="43"/>
      <c r="E22" s="43"/>
      <c r="F22" s="43"/>
      <c r="G22" s="43"/>
    </row>
    <row r="23" spans="1:7">
      <c r="A23" s="43"/>
      <c r="B23" s="43"/>
      <c r="C23" s="43"/>
      <c r="D23" s="43"/>
      <c r="E23" s="43"/>
      <c r="F23" s="43"/>
      <c r="G23" s="43"/>
    </row>
    <row r="24" spans="1:7">
      <c r="A24" s="43"/>
      <c r="B24" s="43"/>
      <c r="C24" s="43"/>
      <c r="D24" s="43"/>
      <c r="E24" s="43"/>
      <c r="F24" s="43"/>
      <c r="G24" s="43"/>
    </row>
    <row r="25" spans="1:7">
      <c r="A25" s="43"/>
      <c r="B25" s="43"/>
      <c r="C25" s="43"/>
      <c r="D25" s="43"/>
      <c r="E25" s="43"/>
      <c r="F25" s="43"/>
      <c r="G25" s="54" t="s">
        <v>104</v>
      </c>
    </row>
    <row r="26" spans="1:7" ht="25.5" customHeight="1">
      <c r="A26" s="173"/>
      <c r="B26" s="178" t="s">
        <v>16</v>
      </c>
      <c r="C26" s="176"/>
      <c r="D26" s="176"/>
      <c r="E26" s="176"/>
      <c r="F26" s="176"/>
      <c r="G26" s="179"/>
    </row>
    <row r="27" spans="1:7" ht="33" customHeight="1">
      <c r="A27" s="175"/>
      <c r="B27" s="55" t="s">
        <v>24</v>
      </c>
      <c r="C27" s="55" t="s">
        <v>25</v>
      </c>
      <c r="D27" s="55" t="s">
        <v>26</v>
      </c>
      <c r="E27" s="55" t="s">
        <v>27</v>
      </c>
      <c r="F27" s="55" t="s">
        <v>28</v>
      </c>
      <c r="G27" s="57" t="s">
        <v>29</v>
      </c>
    </row>
    <row r="28" spans="1:7">
      <c r="A28" s="58" t="s">
        <v>77</v>
      </c>
      <c r="B28" s="59">
        <v>34.9175240766562</v>
      </c>
      <c r="C28" s="59">
        <v>49.311091906059701</v>
      </c>
      <c r="D28" s="59">
        <v>64.976718007178405</v>
      </c>
      <c r="E28" s="59">
        <v>82.460952971167202</v>
      </c>
      <c r="F28" s="59">
        <v>131.37392410460501</v>
      </c>
      <c r="G28" s="59">
        <v>256.02118506037601</v>
      </c>
    </row>
    <row r="29" spans="1:7">
      <c r="A29" s="49" t="s">
        <v>78</v>
      </c>
      <c r="B29" s="59">
        <v>36.679527982904602</v>
      </c>
      <c r="C29" s="59">
        <v>51.254040295563101</v>
      </c>
      <c r="D29" s="59">
        <v>66.766288637316606</v>
      </c>
      <c r="E29" s="59">
        <v>85.978327194860796</v>
      </c>
      <c r="F29" s="59">
        <v>131.585825147348</v>
      </c>
      <c r="G29" s="59">
        <v>260.58116878267401</v>
      </c>
    </row>
    <row r="30" spans="1:7">
      <c r="A30" s="49" t="s">
        <v>79</v>
      </c>
      <c r="B30" s="59">
        <v>32.341580943351502</v>
      </c>
      <c r="C30" s="59">
        <v>46.555172909512002</v>
      </c>
      <c r="D30" s="59">
        <v>63.030395024256698</v>
      </c>
      <c r="E30" s="59">
        <v>83.250735486616904</v>
      </c>
      <c r="F30" s="59">
        <v>153.71382789317499</v>
      </c>
      <c r="G30" s="59">
        <v>250.41394117647101</v>
      </c>
    </row>
    <row r="31" spans="1:7">
      <c r="A31" s="49" t="s">
        <v>298</v>
      </c>
      <c r="B31" s="59">
        <v>33.5632105263158</v>
      </c>
      <c r="C31" s="59">
        <v>46.462160077145597</v>
      </c>
      <c r="D31" s="59">
        <v>61.40625</v>
      </c>
      <c r="E31" s="59">
        <v>88.552170212766001</v>
      </c>
      <c r="F31" s="59">
        <v>137.910434782609</v>
      </c>
      <c r="G31" s="59">
        <v>297.49259259259298</v>
      </c>
    </row>
    <row r="32" spans="1:7">
      <c r="A32" s="49" t="s">
        <v>80</v>
      </c>
      <c r="B32" s="59">
        <v>32.372649228705598</v>
      </c>
      <c r="C32" s="59">
        <v>46.670226830849003</v>
      </c>
      <c r="D32" s="59">
        <v>60.668224763051001</v>
      </c>
      <c r="E32" s="59">
        <v>69.092337951301403</v>
      </c>
      <c r="F32" s="59">
        <v>98.771396825396806</v>
      </c>
      <c r="G32" s="59">
        <v>177.03493975903601</v>
      </c>
    </row>
    <row r="33" spans="1:7">
      <c r="A33" s="49" t="s">
        <v>81</v>
      </c>
      <c r="B33" s="59">
        <v>32.255573756432199</v>
      </c>
      <c r="C33" s="59">
        <v>47.211569831631202</v>
      </c>
      <c r="D33" s="59">
        <v>63.840175385150999</v>
      </c>
      <c r="E33" s="59">
        <v>78.323316014669899</v>
      </c>
      <c r="F33" s="59">
        <v>161.61340753424699</v>
      </c>
      <c r="G33" s="59">
        <v>281.44880407124703</v>
      </c>
    </row>
    <row r="34" spans="1:7">
      <c r="A34" s="49" t="s">
        <v>82</v>
      </c>
      <c r="B34" s="59">
        <v>31.440436554132699</v>
      </c>
      <c r="C34" s="59">
        <v>45.934051262792202</v>
      </c>
      <c r="D34" s="59">
        <v>61.482761892383699</v>
      </c>
      <c r="E34" s="59">
        <v>74.7656499133452</v>
      </c>
      <c r="F34" s="59">
        <v>97.460224089635901</v>
      </c>
      <c r="G34" s="59">
        <v>187.04330188679199</v>
      </c>
    </row>
    <row r="35" spans="1:7">
      <c r="A35" s="49" t="s">
        <v>83</v>
      </c>
      <c r="B35" s="59"/>
      <c r="C35" s="59"/>
      <c r="D35" s="59"/>
      <c r="E35" s="59"/>
      <c r="F35" s="59"/>
      <c r="G35" s="59"/>
    </row>
    <row r="36" spans="1:7">
      <c r="A36" s="49" t="s">
        <v>84</v>
      </c>
      <c r="B36" s="59">
        <v>32.907080645161301</v>
      </c>
      <c r="C36" s="59">
        <v>47.425223258583102</v>
      </c>
      <c r="D36" s="59">
        <v>62.903101781170498</v>
      </c>
      <c r="E36" s="59">
        <v>73.459373493975903</v>
      </c>
      <c r="F36" s="59">
        <v>130.002710280374</v>
      </c>
      <c r="G36" s="59">
        <v>206.676923076923</v>
      </c>
    </row>
    <row r="37" spans="1:7">
      <c r="A37" s="49" t="s">
        <v>85</v>
      </c>
      <c r="B37" s="59" t="s">
        <v>308</v>
      </c>
      <c r="C37" s="59" t="s">
        <v>308</v>
      </c>
      <c r="D37" s="59" t="s">
        <v>308</v>
      </c>
      <c r="E37" s="59" t="s">
        <v>308</v>
      </c>
      <c r="F37" s="59" t="s">
        <v>308</v>
      </c>
      <c r="G37" s="59" t="s">
        <v>308</v>
      </c>
    </row>
    <row r="38" spans="1:7">
      <c r="A38" s="49" t="s">
        <v>86</v>
      </c>
      <c r="B38" s="59" t="s">
        <v>308</v>
      </c>
      <c r="C38" s="59" t="s">
        <v>308</v>
      </c>
      <c r="D38" s="59" t="s">
        <v>308</v>
      </c>
      <c r="E38" s="59" t="s">
        <v>308</v>
      </c>
      <c r="F38" s="59" t="s">
        <v>308</v>
      </c>
      <c r="G38" s="59" t="s">
        <v>308</v>
      </c>
    </row>
    <row r="39" spans="1:7">
      <c r="A39" s="49" t="s">
        <v>87</v>
      </c>
      <c r="B39" s="59">
        <v>35.2885135135135</v>
      </c>
      <c r="C39" s="59">
        <v>50.2344121715076</v>
      </c>
      <c r="D39" s="59">
        <v>69.655109090909093</v>
      </c>
      <c r="E39" s="59">
        <v>93.465975820379995</v>
      </c>
      <c r="F39" s="59">
        <v>111.15415</v>
      </c>
      <c r="G39" s="59">
        <v>154.80199999999999</v>
      </c>
    </row>
    <row r="40" spans="1:7">
      <c r="A40" s="49" t="s">
        <v>88</v>
      </c>
      <c r="B40" s="59" t="s">
        <v>308</v>
      </c>
      <c r="C40" s="59" t="s">
        <v>308</v>
      </c>
      <c r="D40" s="59" t="s">
        <v>308</v>
      </c>
      <c r="E40" s="59" t="s">
        <v>308</v>
      </c>
      <c r="F40" s="59" t="s">
        <v>308</v>
      </c>
      <c r="G40" s="59" t="s">
        <v>308</v>
      </c>
    </row>
    <row r="41" spans="1:7">
      <c r="A41" s="49" t="s">
        <v>89</v>
      </c>
      <c r="B41" s="59" t="s">
        <v>308</v>
      </c>
      <c r="C41" s="59" t="s">
        <v>308</v>
      </c>
      <c r="D41" s="59" t="s">
        <v>308</v>
      </c>
      <c r="E41" s="59" t="s">
        <v>308</v>
      </c>
      <c r="F41" s="59" t="s">
        <v>308</v>
      </c>
      <c r="G41" s="59" t="s">
        <v>308</v>
      </c>
    </row>
    <row r="42" spans="1:7">
      <c r="A42" s="77" t="s">
        <v>90</v>
      </c>
      <c r="B42" s="59" t="s">
        <v>308</v>
      </c>
      <c r="C42" s="59" t="s">
        <v>308</v>
      </c>
      <c r="D42" s="59" t="s">
        <v>308</v>
      </c>
      <c r="E42" s="59" t="s">
        <v>308</v>
      </c>
      <c r="F42" s="59" t="s">
        <v>308</v>
      </c>
      <c r="G42" s="59" t="s">
        <v>308</v>
      </c>
    </row>
    <row r="43" spans="1:7">
      <c r="A43" s="43"/>
      <c r="B43" s="43"/>
      <c r="C43" s="43"/>
      <c r="D43" s="43"/>
      <c r="E43" s="43"/>
      <c r="F43" s="43"/>
      <c r="G43" s="43"/>
    </row>
    <row r="44" spans="1:7">
      <c r="A44" s="43"/>
      <c r="B44" s="43"/>
      <c r="C44" s="43"/>
      <c r="D44" s="43"/>
      <c r="E44" s="43"/>
      <c r="F44" s="43"/>
      <c r="G44" s="43"/>
    </row>
    <row r="45" spans="1:7">
      <c r="A45" s="43"/>
      <c r="B45" s="43"/>
      <c r="C45" s="43"/>
      <c r="D45" s="43"/>
      <c r="E45" s="43"/>
      <c r="F45" s="43"/>
      <c r="G45" s="43"/>
    </row>
    <row r="46" spans="1:7">
      <c r="A46" s="43"/>
      <c r="B46" s="43"/>
      <c r="C46" s="43"/>
      <c r="D46" s="43"/>
      <c r="E46" s="43"/>
      <c r="F46" s="43"/>
      <c r="G46" s="43"/>
    </row>
    <row r="47" spans="1:7">
      <c r="A47" s="43"/>
      <c r="B47" s="43"/>
      <c r="C47" s="43"/>
      <c r="D47" s="43"/>
      <c r="E47" s="43"/>
      <c r="F47" s="43"/>
      <c r="G47" s="43"/>
    </row>
    <row r="48" spans="1:7">
      <c r="A48" s="43"/>
      <c r="B48" s="43"/>
      <c r="C48" s="43"/>
      <c r="D48" s="43"/>
      <c r="E48" s="43"/>
      <c r="F48" s="43"/>
      <c r="G48" s="43"/>
    </row>
    <row r="49" spans="1:7">
      <c r="A49" s="43"/>
      <c r="B49" s="43"/>
      <c r="C49" s="43"/>
      <c r="D49" s="43"/>
      <c r="E49" s="43"/>
      <c r="F49" s="43"/>
      <c r="G49" s="43"/>
    </row>
    <row r="50" spans="1:7">
      <c r="A50" s="43"/>
      <c r="B50" s="43"/>
      <c r="C50" s="43"/>
      <c r="D50" s="43"/>
      <c r="E50" s="43"/>
      <c r="F50" s="43"/>
      <c r="G50" s="43"/>
    </row>
    <row r="51" spans="1:7">
      <c r="A51" s="43"/>
      <c r="B51" s="43"/>
      <c r="C51" s="43"/>
      <c r="D51" s="43"/>
      <c r="E51" s="43"/>
      <c r="F51" s="43"/>
      <c r="G51" s="43"/>
    </row>
    <row r="52" spans="1:7">
      <c r="A52" s="43"/>
      <c r="B52" s="43"/>
      <c r="C52" s="43"/>
      <c r="D52" s="43"/>
      <c r="E52" s="43"/>
      <c r="F52" s="43"/>
      <c r="G52" s="54" t="s">
        <v>104</v>
      </c>
    </row>
    <row r="53" spans="1:7" ht="27.75" customHeight="1">
      <c r="A53" s="173"/>
      <c r="B53" s="178" t="s">
        <v>19</v>
      </c>
      <c r="C53" s="176"/>
      <c r="D53" s="176"/>
      <c r="E53" s="176"/>
      <c r="F53" s="176"/>
      <c r="G53" s="179"/>
    </row>
    <row r="54" spans="1:7" ht="36.75" customHeight="1">
      <c r="A54" s="175"/>
      <c r="B54" s="55" t="s">
        <v>24</v>
      </c>
      <c r="C54" s="55" t="s">
        <v>25</v>
      </c>
      <c r="D54" s="55" t="s">
        <v>26</v>
      </c>
      <c r="E54" s="55" t="s">
        <v>27</v>
      </c>
      <c r="F54" s="55" t="s">
        <v>28</v>
      </c>
      <c r="G54" s="57" t="s">
        <v>29</v>
      </c>
    </row>
    <row r="55" spans="1:7">
      <c r="A55" s="58" t="s">
        <v>77</v>
      </c>
      <c r="B55" s="59">
        <v>33.0210468319559</v>
      </c>
      <c r="C55" s="59">
        <v>48.011491792726098</v>
      </c>
      <c r="D55" s="59">
        <v>67.832432138668807</v>
      </c>
      <c r="E55" s="59">
        <v>86.451372976338703</v>
      </c>
      <c r="F55" s="59">
        <v>113.704005258545</v>
      </c>
      <c r="G55" s="59">
        <v>158.81825572217801</v>
      </c>
    </row>
    <row r="56" spans="1:7">
      <c r="A56" s="49" t="s">
        <v>78</v>
      </c>
      <c r="B56" s="59" t="s">
        <v>308</v>
      </c>
      <c r="C56" s="59" t="s">
        <v>308</v>
      </c>
      <c r="D56" s="59" t="s">
        <v>308</v>
      </c>
      <c r="E56" s="59" t="s">
        <v>308</v>
      </c>
      <c r="F56" s="59" t="s">
        <v>308</v>
      </c>
      <c r="G56" s="59" t="s">
        <v>308</v>
      </c>
    </row>
    <row r="57" spans="1:7">
      <c r="A57" s="49" t="s">
        <v>79</v>
      </c>
      <c r="B57" s="59" t="s">
        <v>308</v>
      </c>
      <c r="C57" s="59" t="s">
        <v>308</v>
      </c>
      <c r="D57" s="59" t="s">
        <v>308</v>
      </c>
      <c r="E57" s="59" t="s">
        <v>308</v>
      </c>
      <c r="F57" s="59" t="s">
        <v>308</v>
      </c>
      <c r="G57" s="59" t="s">
        <v>308</v>
      </c>
    </row>
    <row r="58" spans="1:7">
      <c r="A58" s="49" t="s">
        <v>298</v>
      </c>
      <c r="B58" s="59" t="s">
        <v>308</v>
      </c>
      <c r="C58" s="59" t="s">
        <v>308</v>
      </c>
      <c r="D58" s="59" t="s">
        <v>308</v>
      </c>
      <c r="E58" s="59" t="s">
        <v>308</v>
      </c>
      <c r="F58" s="59" t="s">
        <v>308</v>
      </c>
      <c r="G58" s="59" t="s">
        <v>308</v>
      </c>
    </row>
    <row r="59" spans="1:7">
      <c r="A59" s="49" t="s">
        <v>80</v>
      </c>
      <c r="B59" s="59" t="s">
        <v>308</v>
      </c>
      <c r="C59" s="59" t="s">
        <v>308</v>
      </c>
      <c r="D59" s="59" t="s">
        <v>308</v>
      </c>
      <c r="E59" s="59" t="s">
        <v>308</v>
      </c>
      <c r="F59" s="59" t="s">
        <v>308</v>
      </c>
      <c r="G59" s="59" t="s">
        <v>308</v>
      </c>
    </row>
    <row r="60" spans="1:7">
      <c r="A60" s="49" t="s">
        <v>81</v>
      </c>
      <c r="B60" s="59" t="s">
        <v>308</v>
      </c>
      <c r="C60" s="59" t="s">
        <v>308</v>
      </c>
      <c r="D60" s="59" t="s">
        <v>308</v>
      </c>
      <c r="E60" s="59" t="s">
        <v>308</v>
      </c>
      <c r="F60" s="59" t="s">
        <v>308</v>
      </c>
      <c r="G60" s="59" t="s">
        <v>308</v>
      </c>
    </row>
    <row r="61" spans="1:7">
      <c r="A61" s="49" t="s">
        <v>82</v>
      </c>
      <c r="B61" s="59" t="s">
        <v>308</v>
      </c>
      <c r="C61" s="59" t="s">
        <v>308</v>
      </c>
      <c r="D61" s="59" t="s">
        <v>308</v>
      </c>
      <c r="E61" s="59" t="s">
        <v>308</v>
      </c>
      <c r="F61" s="59" t="s">
        <v>308</v>
      </c>
      <c r="G61" s="59" t="s">
        <v>308</v>
      </c>
    </row>
    <row r="62" spans="1:7">
      <c r="A62" s="49" t="s">
        <v>83</v>
      </c>
      <c r="B62" s="59"/>
      <c r="C62" s="59"/>
      <c r="D62" s="59"/>
      <c r="E62" s="59"/>
      <c r="F62" s="59"/>
      <c r="G62" s="59"/>
    </row>
    <row r="63" spans="1:7">
      <c r="A63" s="49" t="s">
        <v>84</v>
      </c>
      <c r="B63" s="59">
        <v>32.9156535947712</v>
      </c>
      <c r="C63" s="59">
        <v>46.767098609355202</v>
      </c>
      <c r="D63" s="59">
        <v>62.368345654345703</v>
      </c>
      <c r="E63" s="59">
        <v>78.530665083135403</v>
      </c>
      <c r="F63" s="59">
        <v>105.510067114094</v>
      </c>
      <c r="G63" s="59">
        <v>168.59784313725501</v>
      </c>
    </row>
    <row r="64" spans="1:7">
      <c r="A64" s="49" t="s">
        <v>85</v>
      </c>
      <c r="B64" s="59">
        <v>33.3840082644628</v>
      </c>
      <c r="C64" s="59">
        <v>47.606929510155297</v>
      </c>
      <c r="D64" s="59">
        <v>70.953761467889905</v>
      </c>
      <c r="E64" s="59">
        <v>96.114791519434604</v>
      </c>
      <c r="F64" s="59">
        <v>119.00679558010999</v>
      </c>
      <c r="G64" s="59">
        <v>146.84179104477599</v>
      </c>
    </row>
    <row r="65" spans="1:7">
      <c r="A65" s="49" t="s">
        <v>86</v>
      </c>
      <c r="B65" s="59">
        <v>33.258276299112801</v>
      </c>
      <c r="C65" s="59">
        <v>48.3318944203141</v>
      </c>
      <c r="D65" s="59">
        <v>66.530849788434395</v>
      </c>
      <c r="E65" s="59">
        <v>82.690727632446695</v>
      </c>
      <c r="F65" s="59">
        <v>111.916490384615</v>
      </c>
      <c r="G65" s="59">
        <v>169.59633451957299</v>
      </c>
    </row>
    <row r="66" spans="1:7">
      <c r="A66" s="49" t="s">
        <v>87</v>
      </c>
      <c r="B66" s="59">
        <v>35.52225</v>
      </c>
      <c r="C66" s="59">
        <v>55.4903598484848</v>
      </c>
      <c r="D66" s="59">
        <v>81.08366447985</v>
      </c>
      <c r="E66" s="59">
        <v>97.051249999999996</v>
      </c>
      <c r="F66" s="59">
        <v>120.3832879046</v>
      </c>
      <c r="G66" s="59">
        <v>148.32586734693899</v>
      </c>
    </row>
    <row r="67" spans="1:7">
      <c r="A67" s="49" t="s">
        <v>88</v>
      </c>
      <c r="B67" s="59">
        <v>34.549157303370798</v>
      </c>
      <c r="C67" s="59">
        <v>52.381198979591801</v>
      </c>
      <c r="D67" s="59">
        <v>69.06915828372</v>
      </c>
      <c r="E67" s="59">
        <v>88.271846645367404</v>
      </c>
      <c r="F67" s="59">
        <v>116.9</v>
      </c>
      <c r="G67" s="59">
        <v>143.24828358209001</v>
      </c>
    </row>
    <row r="68" spans="1:7">
      <c r="A68" s="49" t="s">
        <v>89</v>
      </c>
      <c r="B68" s="59">
        <v>31.968944099378898</v>
      </c>
      <c r="C68" s="59">
        <v>46.035141794514203</v>
      </c>
      <c r="D68" s="59">
        <v>64.580765534382806</v>
      </c>
      <c r="E68" s="59">
        <v>78.114424025100902</v>
      </c>
      <c r="F68" s="59">
        <v>97.682782152230999</v>
      </c>
      <c r="G68" s="59">
        <v>151.73099099099099</v>
      </c>
    </row>
    <row r="69" spans="1:7">
      <c r="A69" s="51" t="s">
        <v>90</v>
      </c>
      <c r="B69" s="60">
        <v>33.086418269230798</v>
      </c>
      <c r="C69" s="60">
        <v>48.109589041095902</v>
      </c>
      <c r="D69" s="60">
        <v>68.428231499051194</v>
      </c>
      <c r="E69" s="60">
        <v>90.622398119122295</v>
      </c>
      <c r="F69" s="60">
        <v>116.205369928401</v>
      </c>
      <c r="G69" s="60">
        <v>167.171083333333</v>
      </c>
    </row>
  </sheetData>
  <mergeCells count="7">
    <mergeCell ref="A26:A27"/>
    <mergeCell ref="B26:G26"/>
    <mergeCell ref="A53:A54"/>
    <mergeCell ref="B53:G53"/>
    <mergeCell ref="A1:G1"/>
    <mergeCell ref="A3:A4"/>
    <mergeCell ref="B3:G3"/>
  </mergeCells>
  <pageMargins left="0.78740157480314965" right="0.39370078740157483" top="0.39370078740157483" bottom="0.39370078740157483"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dimension ref="A1:G68"/>
  <sheetViews>
    <sheetView workbookViewId="0">
      <selection activeCell="L26" sqref="L26"/>
    </sheetView>
  </sheetViews>
  <sheetFormatPr defaultRowHeight="15"/>
  <cols>
    <col min="1" max="1" width="18.140625" style="13" customWidth="1"/>
    <col min="2" max="7" width="11.7109375" style="13" customWidth="1"/>
    <col min="8" max="16384" width="9.140625" style="13"/>
  </cols>
  <sheetData>
    <row r="1" spans="1:7">
      <c r="A1" s="172" t="s">
        <v>245</v>
      </c>
      <c r="B1" s="172"/>
      <c r="C1" s="172"/>
      <c r="D1" s="172"/>
      <c r="E1" s="172"/>
      <c r="F1" s="172"/>
      <c r="G1" s="172"/>
    </row>
    <row r="2" spans="1:7">
      <c r="A2" s="44"/>
      <c r="B2" s="44"/>
      <c r="C2" s="44"/>
      <c r="D2" s="44"/>
      <c r="E2" s="44"/>
      <c r="F2" s="44"/>
      <c r="G2" s="54" t="s">
        <v>118</v>
      </c>
    </row>
    <row r="3" spans="1:7" ht="30" customHeight="1">
      <c r="A3" s="236"/>
      <c r="B3" s="178" t="s">
        <v>0</v>
      </c>
      <c r="C3" s="176"/>
      <c r="D3" s="176"/>
      <c r="E3" s="176"/>
      <c r="F3" s="176"/>
      <c r="G3" s="176"/>
    </row>
    <row r="4" spans="1:7" ht="36.75" customHeight="1">
      <c r="A4" s="175"/>
      <c r="B4" s="81" t="s">
        <v>24</v>
      </c>
      <c r="C4" s="81" t="s">
        <v>25</v>
      </c>
      <c r="D4" s="81" t="s">
        <v>26</v>
      </c>
      <c r="E4" s="81" t="s">
        <v>27</v>
      </c>
      <c r="F4" s="56" t="s">
        <v>28</v>
      </c>
      <c r="G4" s="56" t="s">
        <v>29</v>
      </c>
    </row>
    <row r="5" spans="1:7">
      <c r="A5" s="58" t="s">
        <v>77</v>
      </c>
      <c r="B5" s="59">
        <v>40.092116838488003</v>
      </c>
      <c r="C5" s="59">
        <v>53.990031111838903</v>
      </c>
      <c r="D5" s="59">
        <v>69.987344302021199</v>
      </c>
      <c r="E5" s="59">
        <v>88.124607595822795</v>
      </c>
      <c r="F5" s="59">
        <v>132.065733404002</v>
      </c>
      <c r="G5" s="59">
        <v>240.217144952334</v>
      </c>
    </row>
    <row r="6" spans="1:7">
      <c r="A6" s="49" t="s">
        <v>78</v>
      </c>
      <c r="B6" s="59">
        <v>39.256247240618102</v>
      </c>
      <c r="C6" s="59">
        <v>55.451867074770398</v>
      </c>
      <c r="D6" s="59">
        <v>70.043096487045005</v>
      </c>
      <c r="E6" s="59">
        <v>89.313006389776405</v>
      </c>
      <c r="F6" s="59">
        <v>137.73185305240401</v>
      </c>
      <c r="G6" s="59">
        <v>268.33370386452498</v>
      </c>
    </row>
    <row r="7" spans="1:7">
      <c r="A7" s="49" t="s">
        <v>79</v>
      </c>
      <c r="B7" s="59">
        <v>37.512134146341502</v>
      </c>
      <c r="C7" s="59">
        <v>49.839556313993199</v>
      </c>
      <c r="D7" s="59">
        <v>69.561276279712899</v>
      </c>
      <c r="E7" s="59">
        <v>110.46416973325201</v>
      </c>
      <c r="F7" s="59">
        <v>182.70538071065999</v>
      </c>
      <c r="G7" s="59">
        <v>259.32528662420401</v>
      </c>
    </row>
    <row r="8" spans="1:7">
      <c r="A8" s="49" t="s">
        <v>298</v>
      </c>
      <c r="B8" s="59">
        <v>55.88</v>
      </c>
      <c r="C8" s="59">
        <v>66.976153846153807</v>
      </c>
      <c r="D8" s="59">
        <v>85.796428571428606</v>
      </c>
      <c r="E8" s="59">
        <v>126.108888888889</v>
      </c>
      <c r="F8" s="59">
        <v>175.97437500000001</v>
      </c>
      <c r="G8" s="59">
        <v>319.35652173913002</v>
      </c>
    </row>
    <row r="9" spans="1:7">
      <c r="A9" s="49" t="s">
        <v>80</v>
      </c>
      <c r="B9" s="59">
        <v>43.3171078431373</v>
      </c>
      <c r="C9" s="59">
        <v>47.476738544474401</v>
      </c>
      <c r="D9" s="59">
        <v>57.651821276595697</v>
      </c>
      <c r="E9" s="59">
        <v>67.097685483871004</v>
      </c>
      <c r="F9" s="59">
        <v>98.891906779660999</v>
      </c>
      <c r="G9" s="59">
        <v>185.324193548387</v>
      </c>
    </row>
    <row r="10" spans="1:7">
      <c r="A10" s="49" t="s">
        <v>81</v>
      </c>
      <c r="B10" s="59">
        <v>38.9671681415929</v>
      </c>
      <c r="C10" s="59">
        <v>54.047560975609798</v>
      </c>
      <c r="D10" s="59">
        <v>66.126934079601995</v>
      </c>
      <c r="E10" s="59">
        <v>80.548154560810801</v>
      </c>
      <c r="F10" s="59">
        <v>186.751148825065</v>
      </c>
      <c r="G10" s="59">
        <v>298.145786350148</v>
      </c>
    </row>
    <row r="11" spans="1:7">
      <c r="A11" s="49" t="s">
        <v>82</v>
      </c>
      <c r="B11" s="59">
        <v>33.15</v>
      </c>
      <c r="C11" s="59">
        <v>47.719696969696997</v>
      </c>
      <c r="D11" s="59">
        <v>62.451960784313698</v>
      </c>
      <c r="E11" s="59">
        <v>75.856448911223595</v>
      </c>
      <c r="F11" s="59">
        <v>102.201310043668</v>
      </c>
      <c r="G11" s="59">
        <v>193.80775280898899</v>
      </c>
    </row>
    <row r="12" spans="1:7">
      <c r="A12" s="49" t="s">
        <v>83</v>
      </c>
      <c r="B12" s="59"/>
      <c r="C12" s="59"/>
      <c r="D12" s="59"/>
      <c r="E12" s="59"/>
      <c r="F12" s="59"/>
      <c r="G12" s="59"/>
    </row>
    <row r="13" spans="1:7">
      <c r="A13" s="49" t="s">
        <v>84</v>
      </c>
      <c r="B13" s="59">
        <v>42.657187499999999</v>
      </c>
      <c r="C13" s="59">
        <v>47.849090909090897</v>
      </c>
      <c r="D13" s="59">
        <v>61.863445491251703</v>
      </c>
      <c r="E13" s="59">
        <v>79.242273684210502</v>
      </c>
      <c r="F13" s="59">
        <v>123.915028901734</v>
      </c>
      <c r="G13" s="59">
        <v>203.77</v>
      </c>
    </row>
    <row r="14" spans="1:7">
      <c r="A14" s="49" t="s">
        <v>85</v>
      </c>
      <c r="B14" s="59">
        <v>38.126969696969702</v>
      </c>
      <c r="C14" s="59">
        <v>55.131914893617001</v>
      </c>
      <c r="D14" s="59">
        <v>80.116099635479998</v>
      </c>
      <c r="E14" s="59">
        <v>102.25482067510499</v>
      </c>
      <c r="F14" s="59">
        <v>121.103464052288</v>
      </c>
      <c r="G14" s="59">
        <v>149.19579831932799</v>
      </c>
    </row>
    <row r="15" spans="1:7">
      <c r="A15" s="49" t="s">
        <v>86</v>
      </c>
      <c r="B15" s="59">
        <v>39.528660714285699</v>
      </c>
      <c r="C15" s="59">
        <v>56.176604477611903</v>
      </c>
      <c r="D15" s="59">
        <v>70.947182034976194</v>
      </c>
      <c r="E15" s="59">
        <v>87.311474885844703</v>
      </c>
      <c r="F15" s="59">
        <v>117.28921797005</v>
      </c>
      <c r="G15" s="59">
        <v>175.56847107438</v>
      </c>
    </row>
    <row r="16" spans="1:7">
      <c r="A16" s="49" t="s">
        <v>87</v>
      </c>
      <c r="B16" s="59">
        <v>42.445119047619002</v>
      </c>
      <c r="C16" s="59">
        <v>64.236112956810601</v>
      </c>
      <c r="D16" s="59">
        <v>88.129242529534395</v>
      </c>
      <c r="E16" s="59">
        <v>105.54335094339601</v>
      </c>
      <c r="F16" s="59">
        <v>122.54563793103399</v>
      </c>
      <c r="G16" s="59">
        <v>152.43405286343599</v>
      </c>
    </row>
    <row r="17" spans="1:7">
      <c r="A17" s="49" t="s">
        <v>88</v>
      </c>
      <c r="B17" s="59">
        <v>40.325000000000003</v>
      </c>
      <c r="C17" s="59">
        <v>57.1931174089069</v>
      </c>
      <c r="D17" s="59">
        <v>72.017419596110699</v>
      </c>
      <c r="E17" s="59">
        <v>94.502010178117004</v>
      </c>
      <c r="F17" s="59">
        <v>120.75752212389401</v>
      </c>
      <c r="G17" s="59">
        <v>165.928235294118</v>
      </c>
    </row>
    <row r="18" spans="1:7">
      <c r="A18" s="49" t="s">
        <v>89</v>
      </c>
      <c r="B18" s="59">
        <v>42.408695652173897</v>
      </c>
      <c r="C18" s="59">
        <v>52.244135977337102</v>
      </c>
      <c r="D18" s="59">
        <v>66.169264604811005</v>
      </c>
      <c r="E18" s="59">
        <v>79.193552290406203</v>
      </c>
      <c r="F18" s="59">
        <v>98.446872852233696</v>
      </c>
      <c r="G18" s="59">
        <v>155.03979797979801</v>
      </c>
    </row>
    <row r="19" spans="1:7">
      <c r="A19" s="77" t="s">
        <v>90</v>
      </c>
      <c r="B19" s="59">
        <v>47.195348837209302</v>
      </c>
      <c r="C19" s="59">
        <v>55.040810810810797</v>
      </c>
      <c r="D19" s="59">
        <v>73.536590909090904</v>
      </c>
      <c r="E19" s="59">
        <v>98.1485849056604</v>
      </c>
      <c r="F19" s="59">
        <v>121.480148270181</v>
      </c>
      <c r="G19" s="59">
        <v>176.94093749999999</v>
      </c>
    </row>
    <row r="20" spans="1:7">
      <c r="A20" s="44"/>
      <c r="B20" s="44"/>
      <c r="C20" s="44"/>
      <c r="D20" s="44"/>
      <c r="E20" s="44"/>
      <c r="F20" s="44"/>
      <c r="G20" s="44"/>
    </row>
    <row r="21" spans="1:7">
      <c r="A21" s="44"/>
      <c r="B21" s="44"/>
      <c r="C21" s="44"/>
      <c r="D21" s="44"/>
      <c r="E21" s="44"/>
      <c r="F21" s="44"/>
      <c r="G21" s="44"/>
    </row>
    <row r="22" spans="1:7">
      <c r="A22" s="44"/>
      <c r="B22" s="44"/>
      <c r="C22" s="44"/>
      <c r="D22" s="44"/>
      <c r="E22" s="44"/>
      <c r="F22" s="44"/>
      <c r="G22" s="44"/>
    </row>
    <row r="23" spans="1:7">
      <c r="A23" s="44"/>
      <c r="B23" s="44"/>
      <c r="C23" s="44"/>
      <c r="D23" s="44"/>
      <c r="E23" s="44"/>
      <c r="F23" s="44"/>
      <c r="G23" s="44"/>
    </row>
    <row r="24" spans="1:7">
      <c r="A24" s="44"/>
      <c r="B24" s="44"/>
      <c r="C24" s="44"/>
      <c r="D24" s="44"/>
      <c r="E24" s="44"/>
      <c r="F24" s="44"/>
      <c r="G24" s="54" t="s">
        <v>104</v>
      </c>
    </row>
    <row r="25" spans="1:7" ht="25.5" customHeight="1">
      <c r="A25" s="173"/>
      <c r="B25" s="178" t="s">
        <v>16</v>
      </c>
      <c r="C25" s="176"/>
      <c r="D25" s="176"/>
      <c r="E25" s="176"/>
      <c r="F25" s="176"/>
      <c r="G25" s="176"/>
    </row>
    <row r="26" spans="1:7" ht="33" customHeight="1">
      <c r="A26" s="175"/>
      <c r="B26" s="55" t="s">
        <v>24</v>
      </c>
      <c r="C26" s="55" t="s">
        <v>25</v>
      </c>
      <c r="D26" s="55" t="s">
        <v>26</v>
      </c>
      <c r="E26" s="55" t="s">
        <v>27</v>
      </c>
      <c r="F26" s="57" t="s">
        <v>28</v>
      </c>
      <c r="G26" s="57" t="s">
        <v>29</v>
      </c>
    </row>
    <row r="27" spans="1:7">
      <c r="A27" s="58" t="s">
        <v>77</v>
      </c>
      <c r="B27" s="59">
        <v>39.581450589301902</v>
      </c>
      <c r="C27" s="59">
        <v>53.514603673272099</v>
      </c>
      <c r="D27" s="59">
        <v>67.513203559706398</v>
      </c>
      <c r="E27" s="59">
        <v>85.9008615898355</v>
      </c>
      <c r="F27" s="59">
        <v>139.35688785800701</v>
      </c>
      <c r="G27" s="59">
        <v>265.21186046511599</v>
      </c>
    </row>
    <row r="28" spans="1:7">
      <c r="A28" s="49" t="s">
        <v>78</v>
      </c>
      <c r="B28" s="59">
        <v>39.256247240618102</v>
      </c>
      <c r="C28" s="59">
        <v>55.451867074770398</v>
      </c>
      <c r="D28" s="59">
        <v>70.043096487045005</v>
      </c>
      <c r="E28" s="59">
        <v>89.313006389776405</v>
      </c>
      <c r="F28" s="59">
        <v>137.73185305240401</v>
      </c>
      <c r="G28" s="59">
        <v>268.33370386452498</v>
      </c>
    </row>
    <row r="29" spans="1:7">
      <c r="A29" s="49" t="s">
        <v>79</v>
      </c>
      <c r="B29" s="59">
        <v>37.512134146341502</v>
      </c>
      <c r="C29" s="59">
        <v>49.839556313993199</v>
      </c>
      <c r="D29" s="59">
        <v>69.561276279712899</v>
      </c>
      <c r="E29" s="59">
        <v>110.46416973325201</v>
      </c>
      <c r="F29" s="59">
        <v>182.70538071065999</v>
      </c>
      <c r="G29" s="59">
        <v>259.32528662420401</v>
      </c>
    </row>
    <row r="30" spans="1:7">
      <c r="A30" s="49" t="s">
        <v>298</v>
      </c>
      <c r="B30" s="59">
        <v>55.88</v>
      </c>
      <c r="C30" s="59">
        <v>66.976153846153807</v>
      </c>
      <c r="D30" s="59">
        <v>85.796428571428606</v>
      </c>
      <c r="E30" s="59">
        <v>126.108888888889</v>
      </c>
      <c r="F30" s="59">
        <v>175.97437500000001</v>
      </c>
      <c r="G30" s="59">
        <v>319.35652173913002</v>
      </c>
    </row>
    <row r="31" spans="1:7">
      <c r="A31" s="49" t="s">
        <v>80</v>
      </c>
      <c r="B31" s="59">
        <v>43.3171078431373</v>
      </c>
      <c r="C31" s="59">
        <v>47.476738544474401</v>
      </c>
      <c r="D31" s="59">
        <v>57.651821276595697</v>
      </c>
      <c r="E31" s="59">
        <v>67.097685483871004</v>
      </c>
      <c r="F31" s="59">
        <v>98.891906779660999</v>
      </c>
      <c r="G31" s="59">
        <v>185.324193548387</v>
      </c>
    </row>
    <row r="32" spans="1:7">
      <c r="A32" s="49" t="s">
        <v>81</v>
      </c>
      <c r="B32" s="59">
        <v>38.9671681415929</v>
      </c>
      <c r="C32" s="59">
        <v>54.047560975609798</v>
      </c>
      <c r="D32" s="59">
        <v>66.126934079601995</v>
      </c>
      <c r="E32" s="59">
        <v>80.548154560810801</v>
      </c>
      <c r="F32" s="59">
        <v>186.751148825065</v>
      </c>
      <c r="G32" s="59">
        <v>298.145786350148</v>
      </c>
    </row>
    <row r="33" spans="1:7">
      <c r="A33" s="49" t="s">
        <v>82</v>
      </c>
      <c r="B33" s="59">
        <v>33.15</v>
      </c>
      <c r="C33" s="59">
        <v>47.719696969696997</v>
      </c>
      <c r="D33" s="59">
        <v>62.451960784313698</v>
      </c>
      <c r="E33" s="59">
        <v>75.856448911223595</v>
      </c>
      <c r="F33" s="59">
        <v>102.201310043668</v>
      </c>
      <c r="G33" s="59">
        <v>193.80775280898899</v>
      </c>
    </row>
    <row r="34" spans="1:7">
      <c r="A34" s="49" t="s">
        <v>83</v>
      </c>
      <c r="B34" s="59"/>
      <c r="C34" s="59"/>
      <c r="D34" s="59"/>
      <c r="E34" s="59"/>
      <c r="F34" s="59"/>
      <c r="G34" s="59"/>
    </row>
    <row r="35" spans="1:7">
      <c r="A35" s="49" t="s">
        <v>84</v>
      </c>
      <c r="B35" s="59">
        <v>39.274999999999999</v>
      </c>
      <c r="C35" s="59">
        <v>46.804109589041097</v>
      </c>
      <c r="D35" s="59">
        <v>61.127938775510202</v>
      </c>
      <c r="E35" s="59">
        <v>75.2590374331551</v>
      </c>
      <c r="F35" s="59">
        <v>138.624675324675</v>
      </c>
      <c r="G35" s="59">
        <v>224.629166666667</v>
      </c>
    </row>
    <row r="36" spans="1:7">
      <c r="A36" s="49" t="s">
        <v>85</v>
      </c>
      <c r="B36" s="59" t="s">
        <v>308</v>
      </c>
      <c r="C36" s="59" t="s">
        <v>308</v>
      </c>
      <c r="D36" s="59" t="s">
        <v>308</v>
      </c>
      <c r="E36" s="59" t="s">
        <v>308</v>
      </c>
      <c r="F36" s="59" t="s">
        <v>308</v>
      </c>
      <c r="G36" s="59" t="s">
        <v>308</v>
      </c>
    </row>
    <row r="37" spans="1:7">
      <c r="A37" s="49" t="s">
        <v>86</v>
      </c>
      <c r="B37" s="59" t="s">
        <v>308</v>
      </c>
      <c r="C37" s="59" t="s">
        <v>308</v>
      </c>
      <c r="D37" s="59" t="s">
        <v>308</v>
      </c>
      <c r="E37" s="59" t="s">
        <v>308</v>
      </c>
      <c r="F37" s="59" t="s">
        <v>308</v>
      </c>
      <c r="G37" s="59" t="s">
        <v>308</v>
      </c>
    </row>
    <row r="38" spans="1:7">
      <c r="A38" s="49" t="s">
        <v>87</v>
      </c>
      <c r="B38" s="59">
        <v>42.919545454545499</v>
      </c>
      <c r="C38" s="59">
        <v>63.158066298342497</v>
      </c>
      <c r="D38" s="59">
        <v>78.065745721271398</v>
      </c>
      <c r="E38" s="59">
        <v>100.45087878787901</v>
      </c>
      <c r="F38" s="59">
        <v>112.68813559322</v>
      </c>
      <c r="G38" s="59">
        <v>156.11724137931</v>
      </c>
    </row>
    <row r="39" spans="1:7">
      <c r="A39" s="49" t="s">
        <v>88</v>
      </c>
      <c r="B39" s="59" t="s">
        <v>308</v>
      </c>
      <c r="C39" s="59" t="s">
        <v>308</v>
      </c>
      <c r="D39" s="59" t="s">
        <v>308</v>
      </c>
      <c r="E39" s="59" t="s">
        <v>308</v>
      </c>
      <c r="F39" s="59" t="s">
        <v>308</v>
      </c>
      <c r="G39" s="59" t="s">
        <v>308</v>
      </c>
    </row>
    <row r="40" spans="1:7">
      <c r="A40" s="49" t="s">
        <v>89</v>
      </c>
      <c r="B40" s="59" t="s">
        <v>308</v>
      </c>
      <c r="C40" s="59" t="s">
        <v>308</v>
      </c>
      <c r="D40" s="59" t="s">
        <v>308</v>
      </c>
      <c r="E40" s="59" t="s">
        <v>308</v>
      </c>
      <c r="F40" s="59" t="s">
        <v>308</v>
      </c>
      <c r="G40" s="59" t="s">
        <v>308</v>
      </c>
    </row>
    <row r="41" spans="1:7">
      <c r="A41" s="77" t="s">
        <v>90</v>
      </c>
      <c r="B41" s="59" t="s">
        <v>308</v>
      </c>
      <c r="C41" s="59" t="s">
        <v>308</v>
      </c>
      <c r="D41" s="59" t="s">
        <v>308</v>
      </c>
      <c r="E41" s="59" t="s">
        <v>308</v>
      </c>
      <c r="F41" s="59" t="s">
        <v>308</v>
      </c>
      <c r="G41" s="59" t="s">
        <v>308</v>
      </c>
    </row>
    <row r="42" spans="1:7">
      <c r="A42" s="44"/>
      <c r="B42" s="44"/>
      <c r="C42" s="44"/>
      <c r="D42" s="44"/>
      <c r="E42" s="44"/>
      <c r="F42" s="44"/>
      <c r="G42" s="44"/>
    </row>
    <row r="43" spans="1:7">
      <c r="A43" s="44"/>
      <c r="B43" s="44"/>
      <c r="C43" s="44"/>
      <c r="D43" s="44"/>
      <c r="E43" s="44"/>
      <c r="F43" s="44"/>
      <c r="G43" s="44"/>
    </row>
    <row r="44" spans="1:7">
      <c r="A44" s="44"/>
      <c r="B44" s="44"/>
      <c r="C44" s="44"/>
      <c r="D44" s="44"/>
      <c r="E44" s="44"/>
      <c r="F44" s="44"/>
      <c r="G44" s="44"/>
    </row>
    <row r="45" spans="1:7">
      <c r="A45" s="44"/>
      <c r="B45" s="44"/>
      <c r="C45" s="44"/>
      <c r="D45" s="44"/>
      <c r="E45" s="44"/>
      <c r="F45" s="44"/>
      <c r="G45" s="44"/>
    </row>
    <row r="46" spans="1:7">
      <c r="A46" s="44"/>
      <c r="B46" s="44"/>
      <c r="C46" s="44"/>
      <c r="D46" s="44"/>
      <c r="E46" s="44"/>
      <c r="F46" s="44"/>
      <c r="G46" s="44"/>
    </row>
    <row r="47" spans="1:7">
      <c r="A47" s="44"/>
      <c r="B47" s="44"/>
      <c r="C47" s="44"/>
      <c r="D47" s="44"/>
      <c r="E47" s="44"/>
      <c r="F47" s="44"/>
      <c r="G47" s="44"/>
    </row>
    <row r="48" spans="1:7">
      <c r="A48" s="44"/>
      <c r="B48" s="44"/>
      <c r="C48" s="44"/>
      <c r="D48" s="44"/>
      <c r="E48" s="44"/>
      <c r="F48" s="44"/>
      <c r="G48" s="44"/>
    </row>
    <row r="49" spans="1:7">
      <c r="A49" s="44"/>
      <c r="B49" s="44"/>
      <c r="C49" s="44"/>
      <c r="D49" s="44"/>
      <c r="E49" s="44"/>
      <c r="F49" s="44"/>
      <c r="G49" s="44"/>
    </row>
    <row r="50" spans="1:7">
      <c r="A50" s="44"/>
      <c r="B50" s="44"/>
      <c r="C50" s="44"/>
      <c r="D50" s="44"/>
      <c r="E50" s="44"/>
      <c r="F50" s="44"/>
      <c r="G50" s="44"/>
    </row>
    <row r="51" spans="1:7">
      <c r="A51" s="44"/>
      <c r="B51" s="44"/>
      <c r="C51" s="44"/>
      <c r="D51" s="44"/>
      <c r="E51" s="44"/>
      <c r="F51" s="44"/>
      <c r="G51" s="54" t="s">
        <v>104</v>
      </c>
    </row>
    <row r="52" spans="1:7" ht="24.75" customHeight="1">
      <c r="A52" s="173"/>
      <c r="B52" s="178" t="s">
        <v>19</v>
      </c>
      <c r="C52" s="176"/>
      <c r="D52" s="176"/>
      <c r="E52" s="176"/>
      <c r="F52" s="176"/>
      <c r="G52" s="179"/>
    </row>
    <row r="53" spans="1:7" ht="30" customHeight="1">
      <c r="A53" s="175"/>
      <c r="B53" s="55" t="s">
        <v>24</v>
      </c>
      <c r="C53" s="55" t="s">
        <v>25</v>
      </c>
      <c r="D53" s="55" t="s">
        <v>26</v>
      </c>
      <c r="E53" s="55" t="s">
        <v>27</v>
      </c>
      <c r="F53" s="55" t="s">
        <v>28</v>
      </c>
      <c r="G53" s="57" t="s">
        <v>29</v>
      </c>
    </row>
    <row r="54" spans="1:7">
      <c r="A54" s="58" t="s">
        <v>77</v>
      </c>
      <c r="B54" s="59">
        <v>41.692301136363596</v>
      </c>
      <c r="C54" s="59">
        <v>54.9891772473337</v>
      </c>
      <c r="D54" s="59">
        <v>72.929177942822307</v>
      </c>
      <c r="E54" s="59">
        <v>92.469668096920699</v>
      </c>
      <c r="F54" s="59">
        <v>118.102989571263</v>
      </c>
      <c r="G54" s="59">
        <v>166.70185934489399</v>
      </c>
    </row>
    <row r="55" spans="1:7">
      <c r="A55" s="49" t="s">
        <v>78</v>
      </c>
      <c r="B55" s="59" t="s">
        <v>308</v>
      </c>
      <c r="C55" s="59" t="s">
        <v>308</v>
      </c>
      <c r="D55" s="59" t="s">
        <v>308</v>
      </c>
      <c r="E55" s="59" t="s">
        <v>308</v>
      </c>
      <c r="F55" s="59" t="s">
        <v>308</v>
      </c>
      <c r="G55" s="59" t="s">
        <v>308</v>
      </c>
    </row>
    <row r="56" spans="1:7">
      <c r="A56" s="49" t="s">
        <v>79</v>
      </c>
      <c r="B56" s="59" t="s">
        <v>308</v>
      </c>
      <c r="C56" s="59" t="s">
        <v>308</v>
      </c>
      <c r="D56" s="59" t="s">
        <v>308</v>
      </c>
      <c r="E56" s="59" t="s">
        <v>308</v>
      </c>
      <c r="F56" s="59" t="s">
        <v>308</v>
      </c>
      <c r="G56" s="59" t="s">
        <v>308</v>
      </c>
    </row>
    <row r="57" spans="1:7">
      <c r="A57" s="49" t="s">
        <v>298</v>
      </c>
      <c r="B57" s="59" t="s">
        <v>308</v>
      </c>
      <c r="C57" s="59" t="s">
        <v>308</v>
      </c>
      <c r="D57" s="59" t="s">
        <v>308</v>
      </c>
      <c r="E57" s="59" t="s">
        <v>308</v>
      </c>
      <c r="F57" s="59" t="s">
        <v>308</v>
      </c>
      <c r="G57" s="59" t="s">
        <v>308</v>
      </c>
    </row>
    <row r="58" spans="1:7">
      <c r="A58" s="49" t="s">
        <v>80</v>
      </c>
      <c r="B58" s="59" t="s">
        <v>308</v>
      </c>
      <c r="C58" s="59" t="s">
        <v>308</v>
      </c>
      <c r="D58" s="59" t="s">
        <v>308</v>
      </c>
      <c r="E58" s="59" t="s">
        <v>308</v>
      </c>
      <c r="F58" s="59" t="s">
        <v>308</v>
      </c>
      <c r="G58" s="59" t="s">
        <v>308</v>
      </c>
    </row>
    <row r="59" spans="1:7">
      <c r="A59" s="49" t="s">
        <v>81</v>
      </c>
      <c r="B59" s="59" t="s">
        <v>308</v>
      </c>
      <c r="C59" s="59" t="s">
        <v>308</v>
      </c>
      <c r="D59" s="59" t="s">
        <v>308</v>
      </c>
      <c r="E59" s="59" t="s">
        <v>308</v>
      </c>
      <c r="F59" s="59" t="s">
        <v>308</v>
      </c>
      <c r="G59" s="59" t="s">
        <v>308</v>
      </c>
    </row>
    <row r="60" spans="1:7">
      <c r="A60" s="49" t="s">
        <v>82</v>
      </c>
      <c r="B60" s="59" t="s">
        <v>308</v>
      </c>
      <c r="C60" s="59" t="s">
        <v>308</v>
      </c>
      <c r="D60" s="59" t="s">
        <v>308</v>
      </c>
      <c r="E60" s="59" t="s">
        <v>308</v>
      </c>
      <c r="F60" s="59" t="s">
        <v>308</v>
      </c>
      <c r="G60" s="59" t="s">
        <v>308</v>
      </c>
    </row>
    <row r="61" spans="1:7">
      <c r="A61" s="49" t="s">
        <v>83</v>
      </c>
      <c r="B61" s="59"/>
      <c r="C61" s="59"/>
      <c r="D61" s="59"/>
      <c r="E61" s="59"/>
      <c r="F61" s="59"/>
      <c r="G61" s="59"/>
    </row>
    <row r="62" spans="1:7">
      <c r="A62" s="49" t="s">
        <v>84</v>
      </c>
      <c r="B62" s="59">
        <v>43.547236842105299</v>
      </c>
      <c r="C62" s="59">
        <v>48.487447698744802</v>
      </c>
      <c r="D62" s="59">
        <v>62.2252911646586</v>
      </c>
      <c r="E62" s="59">
        <v>81.828611111111101</v>
      </c>
      <c r="F62" s="59">
        <v>112.116666666667</v>
      </c>
      <c r="G62" s="59">
        <v>189.86388888888899</v>
      </c>
    </row>
    <row r="63" spans="1:7">
      <c r="A63" s="49" t="s">
        <v>85</v>
      </c>
      <c r="B63" s="59">
        <v>38.126969696969702</v>
      </c>
      <c r="C63" s="59">
        <v>55.131914893617001</v>
      </c>
      <c r="D63" s="59">
        <v>80.116099635479998</v>
      </c>
      <c r="E63" s="59">
        <v>102.25482067510499</v>
      </c>
      <c r="F63" s="59">
        <v>121.103464052288</v>
      </c>
      <c r="G63" s="59">
        <v>149.19579831932799</v>
      </c>
    </row>
    <row r="64" spans="1:7">
      <c r="A64" s="49" t="s">
        <v>86</v>
      </c>
      <c r="B64" s="59">
        <v>39.528660714285699</v>
      </c>
      <c r="C64" s="59">
        <v>56.176604477611903</v>
      </c>
      <c r="D64" s="59">
        <v>70.947182034976194</v>
      </c>
      <c r="E64" s="59">
        <v>87.311474885844703</v>
      </c>
      <c r="F64" s="59">
        <v>117.28921797005</v>
      </c>
      <c r="G64" s="59">
        <v>175.56847107438</v>
      </c>
    </row>
    <row r="65" spans="1:7">
      <c r="A65" s="49" t="s">
        <v>87</v>
      </c>
      <c r="B65" s="59">
        <v>40.705555555555598</v>
      </c>
      <c r="C65" s="59">
        <v>65.862166666666695</v>
      </c>
      <c r="D65" s="59">
        <v>92.125330097087399</v>
      </c>
      <c r="E65" s="59">
        <v>107.232311557789</v>
      </c>
      <c r="F65" s="59">
        <v>125.06335497835499</v>
      </c>
      <c r="G65" s="59">
        <v>151.16999999999999</v>
      </c>
    </row>
    <row r="66" spans="1:7">
      <c r="A66" s="49" t="s">
        <v>88</v>
      </c>
      <c r="B66" s="59">
        <v>40.325000000000003</v>
      </c>
      <c r="C66" s="59">
        <v>57.1931174089069</v>
      </c>
      <c r="D66" s="59">
        <v>72.017419596110699</v>
      </c>
      <c r="E66" s="59">
        <v>94.502010178117004</v>
      </c>
      <c r="F66" s="59">
        <v>120.75752212389401</v>
      </c>
      <c r="G66" s="59">
        <v>165.928235294118</v>
      </c>
    </row>
    <row r="67" spans="1:7">
      <c r="A67" s="49" t="s">
        <v>89</v>
      </c>
      <c r="B67" s="59">
        <v>42.408695652173897</v>
      </c>
      <c r="C67" s="59">
        <v>52.244135977337102</v>
      </c>
      <c r="D67" s="59">
        <v>66.169264604811005</v>
      </c>
      <c r="E67" s="59">
        <v>79.193552290406203</v>
      </c>
      <c r="F67" s="59">
        <v>98.446872852233696</v>
      </c>
      <c r="G67" s="59">
        <v>155.03979797979801</v>
      </c>
    </row>
    <row r="68" spans="1:7">
      <c r="A68" s="51" t="s">
        <v>90</v>
      </c>
      <c r="B68" s="60">
        <v>47.195348837209302</v>
      </c>
      <c r="C68" s="60">
        <v>55.040810810810797</v>
      </c>
      <c r="D68" s="60">
        <v>73.536590909090904</v>
      </c>
      <c r="E68" s="60">
        <v>98.1485849056604</v>
      </c>
      <c r="F68" s="60">
        <v>121.480148270181</v>
      </c>
      <c r="G68" s="60">
        <v>176.94093749999999</v>
      </c>
    </row>
  </sheetData>
  <mergeCells count="7">
    <mergeCell ref="A52:A53"/>
    <mergeCell ref="B52:G52"/>
    <mergeCell ref="A1:G1"/>
    <mergeCell ref="A3:A4"/>
    <mergeCell ref="B3:G3"/>
    <mergeCell ref="A25:A26"/>
    <mergeCell ref="B25:G25"/>
  </mergeCells>
  <pageMargins left="0.78740157480314965" right="0.39370078740157483" top="0.39370078740157483" bottom="0.3937007874015748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dimension ref="A1:G68"/>
  <sheetViews>
    <sheetView workbookViewId="0">
      <selection activeCell="R24" sqref="R24"/>
    </sheetView>
  </sheetViews>
  <sheetFormatPr defaultRowHeight="15"/>
  <cols>
    <col min="1" max="1" width="17.28515625" style="13" customWidth="1"/>
    <col min="2" max="7" width="11.7109375" style="13" customWidth="1"/>
    <col min="8" max="16384" width="9.140625" style="13"/>
  </cols>
  <sheetData>
    <row r="1" spans="1:7" ht="28.5" customHeight="1">
      <c r="A1" s="168" t="s">
        <v>247</v>
      </c>
      <c r="B1" s="168"/>
      <c r="C1" s="168"/>
      <c r="D1" s="168"/>
      <c r="E1" s="168"/>
      <c r="F1" s="168"/>
      <c r="G1" s="168"/>
    </row>
    <row r="2" spans="1:7">
      <c r="A2" s="44"/>
      <c r="B2" s="44"/>
      <c r="C2" s="44"/>
      <c r="D2" s="44"/>
      <c r="E2" s="44"/>
      <c r="F2" s="44"/>
      <c r="G2" s="54" t="s">
        <v>118</v>
      </c>
    </row>
    <row r="3" spans="1:7" ht="24.75" customHeight="1">
      <c r="A3" s="236"/>
      <c r="B3" s="178" t="s">
        <v>0</v>
      </c>
      <c r="C3" s="176"/>
      <c r="D3" s="176"/>
      <c r="E3" s="176"/>
      <c r="F3" s="176"/>
      <c r="G3" s="176"/>
    </row>
    <row r="4" spans="1:7" ht="42" customHeight="1">
      <c r="A4" s="175"/>
      <c r="B4" s="81" t="s">
        <v>24</v>
      </c>
      <c r="C4" s="81" t="s">
        <v>25</v>
      </c>
      <c r="D4" s="81" t="s">
        <v>26</v>
      </c>
      <c r="E4" s="81" t="s">
        <v>27</v>
      </c>
      <c r="F4" s="56" t="s">
        <v>28</v>
      </c>
      <c r="G4" s="56" t="s">
        <v>29</v>
      </c>
    </row>
    <row r="5" spans="1:7">
      <c r="A5" s="58" t="s">
        <v>77</v>
      </c>
      <c r="B5" s="59">
        <v>34.701351078910101</v>
      </c>
      <c r="C5" s="59">
        <v>49.031022323804798</v>
      </c>
      <c r="D5" s="59">
        <v>64.913346744376497</v>
      </c>
      <c r="E5" s="59">
        <v>80.379718553411294</v>
      </c>
      <c r="F5" s="59">
        <v>108.810319368132</v>
      </c>
      <c r="G5" s="59">
        <v>176.642917232022</v>
      </c>
    </row>
    <row r="6" spans="1:7">
      <c r="A6" s="49" t="s">
        <v>78</v>
      </c>
      <c r="B6" s="59">
        <v>36.647562438383197</v>
      </c>
      <c r="C6" s="59">
        <v>51.1388996162149</v>
      </c>
      <c r="D6" s="59">
        <v>66.379773502831199</v>
      </c>
      <c r="E6" s="59">
        <v>83.735301575931203</v>
      </c>
      <c r="F6" s="59">
        <v>115.193465417867</v>
      </c>
      <c r="G6" s="59">
        <v>212.97026666666699</v>
      </c>
    </row>
    <row r="7" spans="1:7">
      <c r="A7" s="49" t="s">
        <v>79</v>
      </c>
      <c r="B7" s="59">
        <v>32.132463625154102</v>
      </c>
      <c r="C7" s="59">
        <v>46.476474484789001</v>
      </c>
      <c r="D7" s="59">
        <v>62.518560837844198</v>
      </c>
      <c r="E7" s="59">
        <v>77.327168674698797</v>
      </c>
      <c r="F7" s="59">
        <v>112.918571428571</v>
      </c>
      <c r="G7" s="59">
        <v>142.79230769230799</v>
      </c>
    </row>
    <row r="8" spans="1:7">
      <c r="A8" s="49" t="s">
        <v>298</v>
      </c>
      <c r="B8" s="59">
        <v>33.445132275132302</v>
      </c>
      <c r="C8" s="59">
        <v>46.332765647743798</v>
      </c>
      <c r="D8" s="59">
        <v>60.815484429065698</v>
      </c>
      <c r="E8" s="59">
        <v>79.657157894736798</v>
      </c>
      <c r="F8" s="59">
        <v>117.609666666667</v>
      </c>
      <c r="G8" s="59">
        <v>171.77500000000001</v>
      </c>
    </row>
    <row r="9" spans="1:7">
      <c r="A9" s="49" t="s">
        <v>80</v>
      </c>
      <c r="B9" s="59">
        <v>31.568952483801301</v>
      </c>
      <c r="C9" s="59">
        <v>46.629483932461902</v>
      </c>
      <c r="D9" s="59">
        <v>61.315935672514598</v>
      </c>
      <c r="E9" s="59">
        <v>71.258160245183902</v>
      </c>
      <c r="F9" s="59">
        <v>98.411392405063296</v>
      </c>
      <c r="G9" s="59">
        <v>152.561904761905</v>
      </c>
    </row>
    <row r="10" spans="1:7">
      <c r="A10" s="49" t="s">
        <v>81</v>
      </c>
      <c r="B10" s="59">
        <v>32.189893478825702</v>
      </c>
      <c r="C10" s="59">
        <v>47.103518382224102</v>
      </c>
      <c r="D10" s="59">
        <v>63.668106691623798</v>
      </c>
      <c r="E10" s="59">
        <v>77.061721743294996</v>
      </c>
      <c r="F10" s="59">
        <v>113.714129353234</v>
      </c>
      <c r="G10" s="59">
        <v>180.96875</v>
      </c>
    </row>
    <row r="11" spans="1:7">
      <c r="A11" s="49" t="s">
        <v>82</v>
      </c>
      <c r="B11" s="59">
        <v>31.4007266229899</v>
      </c>
      <c r="C11" s="59">
        <v>45.865098000975102</v>
      </c>
      <c r="D11" s="59">
        <v>61.334637398861297</v>
      </c>
      <c r="E11" s="59">
        <v>73.995446481371999</v>
      </c>
      <c r="F11" s="59">
        <v>88.978125000000006</v>
      </c>
      <c r="G11" s="59">
        <v>151.62941176470599</v>
      </c>
    </row>
    <row r="12" spans="1:7">
      <c r="A12" s="49" t="s">
        <v>83</v>
      </c>
      <c r="B12" s="59"/>
      <c r="C12" s="59"/>
      <c r="D12" s="59"/>
      <c r="E12" s="59"/>
      <c r="F12" s="59"/>
      <c r="G12" s="59"/>
    </row>
    <row r="13" spans="1:7">
      <c r="A13" s="49" t="s">
        <v>84</v>
      </c>
      <c r="B13" s="59">
        <v>32.456964112512097</v>
      </c>
      <c r="C13" s="59">
        <v>47.138002046559201</v>
      </c>
      <c r="D13" s="59">
        <v>62.751198818633398</v>
      </c>
      <c r="E13" s="59">
        <v>74.998686205154101</v>
      </c>
      <c r="F13" s="59">
        <v>98.722771084337296</v>
      </c>
      <c r="G13" s="59">
        <v>147.756333333333</v>
      </c>
    </row>
    <row r="14" spans="1:7">
      <c r="A14" s="49" t="s">
        <v>85</v>
      </c>
      <c r="B14" s="59">
        <v>32.635119617224902</v>
      </c>
      <c r="C14" s="59">
        <v>46.082471264367797</v>
      </c>
      <c r="D14" s="59">
        <v>64.911610576923096</v>
      </c>
      <c r="E14" s="59">
        <v>83.650663811563206</v>
      </c>
      <c r="F14" s="59">
        <v>107.55</v>
      </c>
      <c r="G14" s="59">
        <v>128.166666666667</v>
      </c>
    </row>
    <row r="15" spans="1:7">
      <c r="A15" s="49" t="s">
        <v>86</v>
      </c>
      <c r="B15" s="59">
        <v>32.220930576070899</v>
      </c>
      <c r="C15" s="59">
        <v>46.6205535205535</v>
      </c>
      <c r="D15" s="59">
        <v>64.6764619492657</v>
      </c>
      <c r="E15" s="59">
        <v>78.401013141161499</v>
      </c>
      <c r="F15" s="59">
        <v>97.938095238095201</v>
      </c>
      <c r="G15" s="59">
        <v>132.538461538462</v>
      </c>
    </row>
    <row r="16" spans="1:7">
      <c r="A16" s="49" t="s">
        <v>87</v>
      </c>
      <c r="B16" s="59">
        <v>32.616697247706398</v>
      </c>
      <c r="C16" s="59">
        <v>48.719284210526297</v>
      </c>
      <c r="D16" s="59">
        <v>73.148654786862295</v>
      </c>
      <c r="E16" s="59">
        <v>86.939028831562993</v>
      </c>
      <c r="F16" s="59">
        <v>105.407487922705</v>
      </c>
      <c r="G16" s="59">
        <v>133.27852941176499</v>
      </c>
    </row>
    <row r="17" spans="1:7">
      <c r="A17" s="49" t="s">
        <v>88</v>
      </c>
      <c r="B17" s="59">
        <v>33.649025974026003</v>
      </c>
      <c r="C17" s="59">
        <v>50.167895716945999</v>
      </c>
      <c r="D17" s="59">
        <v>67.953757781550706</v>
      </c>
      <c r="E17" s="59">
        <v>81.985699614890905</v>
      </c>
      <c r="F17" s="59">
        <v>98.737499999999997</v>
      </c>
      <c r="G17" s="59">
        <v>103.90551020408201</v>
      </c>
    </row>
    <row r="18" spans="1:7">
      <c r="A18" s="49" t="s">
        <v>89</v>
      </c>
      <c r="B18" s="59">
        <v>31.165886287625401</v>
      </c>
      <c r="C18" s="59">
        <v>44.816134593993297</v>
      </c>
      <c r="D18" s="59">
        <v>64.076122270742403</v>
      </c>
      <c r="E18" s="59">
        <v>76.9518994413408</v>
      </c>
      <c r="F18" s="59">
        <v>95.212222222222195</v>
      </c>
      <c r="G18" s="59">
        <v>124.433333333333</v>
      </c>
    </row>
    <row r="19" spans="1:7">
      <c r="A19" s="77" t="s">
        <v>90</v>
      </c>
      <c r="B19" s="59">
        <v>31.459919571045599</v>
      </c>
      <c r="C19" s="59">
        <v>46.700494505494497</v>
      </c>
      <c r="D19" s="59">
        <v>66.054363535297398</v>
      </c>
      <c r="E19" s="59">
        <v>83.143249999999995</v>
      </c>
      <c r="F19" s="59">
        <v>102.34480519480501</v>
      </c>
      <c r="G19" s="59">
        <v>128.09166666666701</v>
      </c>
    </row>
    <row r="20" spans="1:7">
      <c r="A20" s="44"/>
      <c r="B20" s="44"/>
      <c r="C20" s="44"/>
      <c r="D20" s="44"/>
      <c r="E20" s="44"/>
      <c r="F20" s="44"/>
      <c r="G20" s="44"/>
    </row>
    <row r="21" spans="1:7">
      <c r="A21" s="44"/>
      <c r="B21" s="44"/>
      <c r="C21" s="44"/>
      <c r="D21" s="44"/>
      <c r="E21" s="44"/>
      <c r="F21" s="44"/>
      <c r="G21" s="44"/>
    </row>
    <row r="22" spans="1:7">
      <c r="A22" s="44"/>
      <c r="B22" s="44"/>
      <c r="C22" s="44"/>
      <c r="D22" s="44"/>
      <c r="E22" s="44"/>
      <c r="F22" s="44"/>
      <c r="G22" s="44"/>
    </row>
    <row r="23" spans="1:7">
      <c r="A23" s="44"/>
      <c r="B23" s="44"/>
      <c r="C23" s="44"/>
      <c r="D23" s="44"/>
      <c r="E23" s="44"/>
      <c r="F23" s="44"/>
      <c r="G23" s="44"/>
    </row>
    <row r="24" spans="1:7">
      <c r="A24" s="44"/>
      <c r="B24" s="44"/>
      <c r="C24" s="44"/>
      <c r="D24" s="44"/>
      <c r="E24" s="44"/>
      <c r="F24" s="44"/>
      <c r="G24" s="54" t="s">
        <v>104</v>
      </c>
    </row>
    <row r="25" spans="1:7" ht="21.75" customHeight="1">
      <c r="A25" s="173"/>
      <c r="B25" s="178" t="s">
        <v>16</v>
      </c>
      <c r="C25" s="176"/>
      <c r="D25" s="176"/>
      <c r="E25" s="176"/>
      <c r="F25" s="176"/>
      <c r="G25" s="176"/>
    </row>
    <row r="26" spans="1:7" ht="30.75" customHeight="1">
      <c r="A26" s="175"/>
      <c r="B26" s="55" t="s">
        <v>24</v>
      </c>
      <c r="C26" s="55" t="s">
        <v>25</v>
      </c>
      <c r="D26" s="55" t="s">
        <v>26</v>
      </c>
      <c r="E26" s="55" t="s">
        <v>27</v>
      </c>
      <c r="F26" s="57" t="s">
        <v>28</v>
      </c>
      <c r="G26" s="57" t="s">
        <v>29</v>
      </c>
    </row>
    <row r="27" spans="1:7">
      <c r="A27" s="58" t="s">
        <v>77</v>
      </c>
      <c r="B27" s="59">
        <v>34.832599422203899</v>
      </c>
      <c r="C27" s="59">
        <v>49.194537377040398</v>
      </c>
      <c r="D27" s="59">
        <v>64.682149450986202</v>
      </c>
      <c r="E27" s="59">
        <v>80.310680245468106</v>
      </c>
      <c r="F27" s="59">
        <v>112.32698748796901</v>
      </c>
      <c r="G27" s="59">
        <v>200.78667322834599</v>
      </c>
    </row>
    <row r="28" spans="1:7">
      <c r="A28" s="49" t="s">
        <v>78</v>
      </c>
      <c r="B28" s="59">
        <v>36.647562438383197</v>
      </c>
      <c r="C28" s="59">
        <v>51.1388996162149</v>
      </c>
      <c r="D28" s="59">
        <v>66.379773502831199</v>
      </c>
      <c r="E28" s="59">
        <v>83.735301575931203</v>
      </c>
      <c r="F28" s="59">
        <v>115.193465417867</v>
      </c>
      <c r="G28" s="59">
        <v>212.97026666666699</v>
      </c>
    </row>
    <row r="29" spans="1:7">
      <c r="A29" s="49" t="s">
        <v>79</v>
      </c>
      <c r="B29" s="59">
        <v>32.132463625154102</v>
      </c>
      <c r="C29" s="59">
        <v>46.476474484789001</v>
      </c>
      <c r="D29" s="59">
        <v>62.518560837844198</v>
      </c>
      <c r="E29" s="59">
        <v>77.327168674698797</v>
      </c>
      <c r="F29" s="59">
        <v>112.918571428571</v>
      </c>
      <c r="G29" s="59">
        <v>142.79230769230799</v>
      </c>
    </row>
    <row r="30" spans="1:7">
      <c r="A30" s="49" t="s">
        <v>298</v>
      </c>
      <c r="B30" s="59">
        <v>33.445132275132302</v>
      </c>
      <c r="C30" s="59">
        <v>46.332765647743798</v>
      </c>
      <c r="D30" s="59">
        <v>60.815484429065698</v>
      </c>
      <c r="E30" s="59">
        <v>79.657157894736798</v>
      </c>
      <c r="F30" s="59">
        <v>117.609666666667</v>
      </c>
      <c r="G30" s="59">
        <v>171.77500000000001</v>
      </c>
    </row>
    <row r="31" spans="1:7">
      <c r="A31" s="49" t="s">
        <v>80</v>
      </c>
      <c r="B31" s="59">
        <v>31.568952483801301</v>
      </c>
      <c r="C31" s="59">
        <v>46.629483932461902</v>
      </c>
      <c r="D31" s="59">
        <v>61.315935672514598</v>
      </c>
      <c r="E31" s="59">
        <v>71.258160245183902</v>
      </c>
      <c r="F31" s="59">
        <v>98.411392405063296</v>
      </c>
      <c r="G31" s="59">
        <v>152.561904761905</v>
      </c>
    </row>
    <row r="32" spans="1:7">
      <c r="A32" s="49" t="s">
        <v>81</v>
      </c>
      <c r="B32" s="59">
        <v>32.189893478825702</v>
      </c>
      <c r="C32" s="59">
        <v>47.103518382224102</v>
      </c>
      <c r="D32" s="59">
        <v>63.668106691623798</v>
      </c>
      <c r="E32" s="59">
        <v>77.061721743294996</v>
      </c>
      <c r="F32" s="59">
        <v>113.714129353234</v>
      </c>
      <c r="G32" s="59">
        <v>180.96875</v>
      </c>
    </row>
    <row r="33" spans="1:7">
      <c r="A33" s="49" t="s">
        <v>82</v>
      </c>
      <c r="B33" s="59">
        <v>31.4007266229899</v>
      </c>
      <c r="C33" s="59">
        <v>45.865098000975102</v>
      </c>
      <c r="D33" s="59">
        <v>61.334637398861297</v>
      </c>
      <c r="E33" s="59">
        <v>73.995446481371999</v>
      </c>
      <c r="F33" s="59">
        <v>88.978125000000006</v>
      </c>
      <c r="G33" s="59">
        <v>151.62941176470599</v>
      </c>
    </row>
    <row r="34" spans="1:7">
      <c r="A34" s="49" t="s">
        <v>83</v>
      </c>
      <c r="B34" s="59"/>
      <c r="C34" s="59"/>
      <c r="D34" s="59"/>
      <c r="E34" s="59"/>
      <c r="F34" s="59"/>
      <c r="G34" s="59"/>
    </row>
    <row r="35" spans="1:7">
      <c r="A35" s="49" t="s">
        <v>84</v>
      </c>
      <c r="B35" s="59">
        <v>32.802688524590202</v>
      </c>
      <c r="C35" s="59">
        <v>47.443756386674799</v>
      </c>
      <c r="D35" s="59">
        <v>63.155959302325599</v>
      </c>
      <c r="E35" s="59">
        <v>72.686613088404101</v>
      </c>
      <c r="F35" s="59">
        <v>107.873</v>
      </c>
      <c r="G35" s="59">
        <v>177.95333333333301</v>
      </c>
    </row>
    <row r="36" spans="1:7">
      <c r="A36" s="49" t="s">
        <v>85</v>
      </c>
      <c r="B36" s="59" t="s">
        <v>308</v>
      </c>
      <c r="C36" s="59" t="s">
        <v>308</v>
      </c>
      <c r="D36" s="59" t="s">
        <v>308</v>
      </c>
      <c r="E36" s="59" t="s">
        <v>308</v>
      </c>
      <c r="F36" s="59" t="s">
        <v>308</v>
      </c>
      <c r="G36" s="59" t="s">
        <v>308</v>
      </c>
    </row>
    <row r="37" spans="1:7">
      <c r="A37" s="49" t="s">
        <v>86</v>
      </c>
      <c r="B37" s="59" t="s">
        <v>308</v>
      </c>
      <c r="C37" s="59" t="s">
        <v>308</v>
      </c>
      <c r="D37" s="59" t="s">
        <v>308</v>
      </c>
      <c r="E37" s="59" t="s">
        <v>308</v>
      </c>
      <c r="F37" s="59" t="s">
        <v>308</v>
      </c>
      <c r="G37" s="59" t="s">
        <v>308</v>
      </c>
    </row>
    <row r="38" spans="1:7">
      <c r="A38" s="49" t="s">
        <v>87</v>
      </c>
      <c r="B38" s="59">
        <v>32.06</v>
      </c>
      <c r="C38" s="59">
        <v>45.918579335793403</v>
      </c>
      <c r="D38" s="59">
        <v>64.676888567293801</v>
      </c>
      <c r="E38" s="59">
        <v>84.208875502007999</v>
      </c>
      <c r="F38" s="59">
        <v>108.94670731707301</v>
      </c>
      <c r="G38" s="59">
        <v>143.904285714286</v>
      </c>
    </row>
    <row r="39" spans="1:7">
      <c r="A39" s="49" t="s">
        <v>88</v>
      </c>
      <c r="B39" s="59" t="s">
        <v>308</v>
      </c>
      <c r="C39" s="59" t="s">
        <v>308</v>
      </c>
      <c r="D39" s="59" t="s">
        <v>308</v>
      </c>
      <c r="E39" s="59" t="s">
        <v>308</v>
      </c>
      <c r="F39" s="59" t="s">
        <v>308</v>
      </c>
      <c r="G39" s="59" t="s">
        <v>308</v>
      </c>
    </row>
    <row r="40" spans="1:7">
      <c r="A40" s="49" t="s">
        <v>89</v>
      </c>
      <c r="B40" s="59" t="s">
        <v>308</v>
      </c>
      <c r="C40" s="59" t="s">
        <v>308</v>
      </c>
      <c r="D40" s="59" t="s">
        <v>308</v>
      </c>
      <c r="E40" s="59" t="s">
        <v>308</v>
      </c>
      <c r="F40" s="59" t="s">
        <v>308</v>
      </c>
      <c r="G40" s="59" t="s">
        <v>308</v>
      </c>
    </row>
    <row r="41" spans="1:7">
      <c r="A41" s="77" t="s">
        <v>90</v>
      </c>
      <c r="B41" s="59" t="s">
        <v>308</v>
      </c>
      <c r="C41" s="59" t="s">
        <v>308</v>
      </c>
      <c r="D41" s="59" t="s">
        <v>308</v>
      </c>
      <c r="E41" s="59" t="s">
        <v>308</v>
      </c>
      <c r="F41" s="59" t="s">
        <v>308</v>
      </c>
      <c r="G41" s="59" t="s">
        <v>308</v>
      </c>
    </row>
    <row r="42" spans="1:7">
      <c r="A42" s="44"/>
      <c r="B42" s="44"/>
      <c r="C42" s="44"/>
      <c r="D42" s="44"/>
      <c r="E42" s="44"/>
      <c r="F42" s="44"/>
      <c r="G42" s="44"/>
    </row>
    <row r="43" spans="1:7">
      <c r="A43" s="44"/>
      <c r="B43" s="44"/>
      <c r="C43" s="44"/>
      <c r="D43" s="44"/>
      <c r="E43" s="44"/>
      <c r="F43" s="44"/>
      <c r="G43" s="44"/>
    </row>
    <row r="44" spans="1:7">
      <c r="A44" s="44"/>
      <c r="B44" s="44"/>
      <c r="C44" s="44"/>
      <c r="D44" s="44"/>
      <c r="E44" s="44"/>
      <c r="F44" s="44"/>
      <c r="G44" s="44"/>
    </row>
    <row r="45" spans="1:7">
      <c r="A45" s="44"/>
      <c r="B45" s="44"/>
      <c r="C45" s="44"/>
      <c r="D45" s="44"/>
      <c r="E45" s="44"/>
      <c r="F45" s="44"/>
      <c r="G45" s="44"/>
    </row>
    <row r="46" spans="1:7">
      <c r="A46" s="44"/>
      <c r="B46" s="44"/>
      <c r="C46" s="44"/>
      <c r="D46" s="44"/>
      <c r="E46" s="44"/>
      <c r="F46" s="44"/>
      <c r="G46" s="44"/>
    </row>
    <row r="47" spans="1:7">
      <c r="A47" s="44"/>
      <c r="B47" s="44"/>
      <c r="C47" s="44"/>
      <c r="D47" s="44"/>
      <c r="E47" s="44"/>
      <c r="F47" s="44"/>
      <c r="G47" s="44"/>
    </row>
    <row r="48" spans="1:7">
      <c r="A48" s="44"/>
      <c r="B48" s="44"/>
      <c r="C48" s="44"/>
      <c r="D48" s="44"/>
      <c r="E48" s="44"/>
      <c r="F48" s="44"/>
      <c r="G48" s="44"/>
    </row>
    <row r="49" spans="1:7">
      <c r="A49" s="44"/>
      <c r="B49" s="44"/>
      <c r="C49" s="44"/>
      <c r="D49" s="44"/>
      <c r="E49" s="44"/>
      <c r="F49" s="44"/>
      <c r="G49" s="44"/>
    </row>
    <row r="50" spans="1:7">
      <c r="A50" s="44"/>
      <c r="B50" s="44"/>
      <c r="C50" s="44"/>
      <c r="D50" s="44"/>
      <c r="E50" s="44"/>
      <c r="F50" s="44"/>
      <c r="G50" s="44"/>
    </row>
    <row r="51" spans="1:7">
      <c r="A51" s="44"/>
      <c r="B51" s="44"/>
      <c r="C51" s="44"/>
      <c r="D51" s="44"/>
      <c r="E51" s="44"/>
      <c r="F51" s="44"/>
      <c r="G51" s="54" t="s">
        <v>104</v>
      </c>
    </row>
    <row r="52" spans="1:7" ht="24" customHeight="1">
      <c r="A52" s="173"/>
      <c r="B52" s="178" t="s">
        <v>19</v>
      </c>
      <c r="C52" s="176"/>
      <c r="D52" s="176"/>
      <c r="E52" s="176"/>
      <c r="F52" s="176"/>
      <c r="G52" s="179"/>
    </row>
    <row r="53" spans="1:7" ht="33.75" customHeight="1">
      <c r="A53" s="175"/>
      <c r="B53" s="55" t="s">
        <v>24</v>
      </c>
      <c r="C53" s="55" t="s">
        <v>25</v>
      </c>
      <c r="D53" s="55" t="s">
        <v>26</v>
      </c>
      <c r="E53" s="55" t="s">
        <v>27</v>
      </c>
      <c r="F53" s="55" t="s">
        <v>28</v>
      </c>
      <c r="G53" s="57" t="s">
        <v>29</v>
      </c>
    </row>
    <row r="54" spans="1:7">
      <c r="A54" s="58" t="s">
        <v>77</v>
      </c>
      <c r="B54" s="59">
        <v>31.9739519725557</v>
      </c>
      <c r="C54" s="59">
        <v>46.697880294483198</v>
      </c>
      <c r="D54" s="59">
        <v>65.839120245105804</v>
      </c>
      <c r="E54" s="59">
        <v>80.589896755162201</v>
      </c>
      <c r="F54" s="59">
        <v>100.04816546762601</v>
      </c>
      <c r="G54" s="59">
        <v>123.08384279476</v>
      </c>
    </row>
    <row r="55" spans="1:7">
      <c r="A55" s="49" t="s">
        <v>78</v>
      </c>
      <c r="B55" s="59" t="s">
        <v>308</v>
      </c>
      <c r="C55" s="59" t="s">
        <v>308</v>
      </c>
      <c r="D55" s="59" t="s">
        <v>308</v>
      </c>
      <c r="E55" s="59" t="s">
        <v>308</v>
      </c>
      <c r="F55" s="59" t="s">
        <v>308</v>
      </c>
      <c r="G55" s="59" t="s">
        <v>308</v>
      </c>
    </row>
    <row r="56" spans="1:7">
      <c r="A56" s="49" t="s">
        <v>79</v>
      </c>
      <c r="B56" s="59" t="s">
        <v>308</v>
      </c>
      <c r="C56" s="59" t="s">
        <v>308</v>
      </c>
      <c r="D56" s="59" t="s">
        <v>308</v>
      </c>
      <c r="E56" s="59" t="s">
        <v>308</v>
      </c>
      <c r="F56" s="59" t="s">
        <v>308</v>
      </c>
      <c r="G56" s="59" t="s">
        <v>308</v>
      </c>
    </row>
    <row r="57" spans="1:7">
      <c r="A57" s="49" t="s">
        <v>298</v>
      </c>
      <c r="B57" s="59" t="s">
        <v>308</v>
      </c>
      <c r="C57" s="59" t="s">
        <v>308</v>
      </c>
      <c r="D57" s="59" t="s">
        <v>308</v>
      </c>
      <c r="E57" s="59" t="s">
        <v>308</v>
      </c>
      <c r="F57" s="59" t="s">
        <v>308</v>
      </c>
      <c r="G57" s="59" t="s">
        <v>308</v>
      </c>
    </row>
    <row r="58" spans="1:7">
      <c r="A58" s="49" t="s">
        <v>80</v>
      </c>
      <c r="B58" s="59" t="s">
        <v>308</v>
      </c>
      <c r="C58" s="59" t="s">
        <v>308</v>
      </c>
      <c r="D58" s="59" t="s">
        <v>308</v>
      </c>
      <c r="E58" s="59" t="s">
        <v>308</v>
      </c>
      <c r="F58" s="59" t="s">
        <v>308</v>
      </c>
      <c r="G58" s="59" t="s">
        <v>308</v>
      </c>
    </row>
    <row r="59" spans="1:7">
      <c r="A59" s="49" t="s">
        <v>81</v>
      </c>
      <c r="B59" s="59" t="s">
        <v>308</v>
      </c>
      <c r="C59" s="59" t="s">
        <v>308</v>
      </c>
      <c r="D59" s="59" t="s">
        <v>308</v>
      </c>
      <c r="E59" s="59" t="s">
        <v>308</v>
      </c>
      <c r="F59" s="59" t="s">
        <v>308</v>
      </c>
      <c r="G59" s="59" t="s">
        <v>308</v>
      </c>
    </row>
    <row r="60" spans="1:7">
      <c r="A60" s="49" t="s">
        <v>82</v>
      </c>
      <c r="B60" s="59" t="s">
        <v>308</v>
      </c>
      <c r="C60" s="59" t="s">
        <v>308</v>
      </c>
      <c r="D60" s="59" t="s">
        <v>308</v>
      </c>
      <c r="E60" s="59" t="s">
        <v>308</v>
      </c>
      <c r="F60" s="59" t="s">
        <v>308</v>
      </c>
      <c r="G60" s="59" t="s">
        <v>308</v>
      </c>
    </row>
    <row r="61" spans="1:7">
      <c r="A61" s="49" t="s">
        <v>83</v>
      </c>
      <c r="B61" s="59"/>
      <c r="C61" s="59"/>
      <c r="D61" s="59"/>
      <c r="E61" s="59"/>
      <c r="F61" s="59"/>
      <c r="G61" s="59"/>
    </row>
    <row r="62" spans="1:7">
      <c r="A62" s="49" t="s">
        <v>84</v>
      </c>
      <c r="B62" s="59">
        <v>31.9560332541568</v>
      </c>
      <c r="C62" s="59">
        <v>46.626529914529897</v>
      </c>
      <c r="D62" s="59">
        <v>62.403886255924199</v>
      </c>
      <c r="E62" s="59">
        <v>76.816209386281599</v>
      </c>
      <c r="F62" s="59">
        <v>93.543396226415098</v>
      </c>
      <c r="G62" s="59">
        <v>117.559333333333</v>
      </c>
    </row>
    <row r="63" spans="1:7">
      <c r="A63" s="49" t="s">
        <v>85</v>
      </c>
      <c r="B63" s="59">
        <v>32.635119617224902</v>
      </c>
      <c r="C63" s="59">
        <v>46.082471264367797</v>
      </c>
      <c r="D63" s="59">
        <v>64.911610576923096</v>
      </c>
      <c r="E63" s="59">
        <v>83.650663811563206</v>
      </c>
      <c r="F63" s="59">
        <v>107.55</v>
      </c>
      <c r="G63" s="59">
        <v>128.166666666667</v>
      </c>
    </row>
    <row r="64" spans="1:7">
      <c r="A64" s="49" t="s">
        <v>86</v>
      </c>
      <c r="B64" s="59">
        <v>32.220930576070899</v>
      </c>
      <c r="C64" s="59">
        <v>46.6205535205535</v>
      </c>
      <c r="D64" s="59">
        <v>64.6764619492657</v>
      </c>
      <c r="E64" s="59">
        <v>78.401013141161499</v>
      </c>
      <c r="F64" s="59">
        <v>97.938095238095201</v>
      </c>
      <c r="G64" s="59">
        <v>132.538461538462</v>
      </c>
    </row>
    <row r="65" spans="1:7">
      <c r="A65" s="49" t="s">
        <v>87</v>
      </c>
      <c r="B65" s="59">
        <v>34.017419354838701</v>
      </c>
      <c r="C65" s="59">
        <v>52.439828431372497</v>
      </c>
      <c r="D65" s="59">
        <v>75.845103638876097</v>
      </c>
      <c r="E65" s="59">
        <v>87.574957904583698</v>
      </c>
      <c r="F65" s="59">
        <v>103.08575999999999</v>
      </c>
      <c r="G65" s="59">
        <v>130.523703703704</v>
      </c>
    </row>
    <row r="66" spans="1:7">
      <c r="A66" s="49" t="s">
        <v>88</v>
      </c>
      <c r="B66" s="59">
        <v>33.649025974026003</v>
      </c>
      <c r="C66" s="59">
        <v>50.167895716945999</v>
      </c>
      <c r="D66" s="59">
        <v>67.953757781550706</v>
      </c>
      <c r="E66" s="59">
        <v>81.985699614890905</v>
      </c>
      <c r="F66" s="59">
        <v>98.737499999999997</v>
      </c>
      <c r="G66" s="59">
        <v>103.90551020408201</v>
      </c>
    </row>
    <row r="67" spans="1:7">
      <c r="A67" s="49" t="s">
        <v>89</v>
      </c>
      <c r="B67" s="59">
        <v>31.165886287625401</v>
      </c>
      <c r="C67" s="59">
        <v>44.816134593993297</v>
      </c>
      <c r="D67" s="59">
        <v>64.076122270742403</v>
      </c>
      <c r="E67" s="59">
        <v>76.9518994413408</v>
      </c>
      <c r="F67" s="59">
        <v>95.212222222222195</v>
      </c>
      <c r="G67" s="59">
        <v>124.433333333333</v>
      </c>
    </row>
    <row r="68" spans="1:7">
      <c r="A68" s="51" t="s">
        <v>90</v>
      </c>
      <c r="B68" s="60">
        <v>31.459919571045599</v>
      </c>
      <c r="C68" s="60">
        <v>46.700494505494497</v>
      </c>
      <c r="D68" s="60">
        <v>66.054363535297398</v>
      </c>
      <c r="E68" s="60">
        <v>83.143249999999995</v>
      </c>
      <c r="F68" s="60">
        <v>102.34480519480501</v>
      </c>
      <c r="G68" s="60">
        <v>128.09166666666701</v>
      </c>
    </row>
  </sheetData>
  <mergeCells count="7">
    <mergeCell ref="A52:A53"/>
    <mergeCell ref="B52:G52"/>
    <mergeCell ref="A1:G1"/>
    <mergeCell ref="A3:A4"/>
    <mergeCell ref="B3:G3"/>
    <mergeCell ref="A25:A26"/>
    <mergeCell ref="B25:G25"/>
  </mergeCells>
  <pageMargins left="0.78740157480314965" right="0.39370078740157483" top="0.39370078740157483" bottom="0.3937007874015748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dimension ref="A1:J19"/>
  <sheetViews>
    <sheetView workbookViewId="0">
      <selection activeCell="Q23" sqref="Q23"/>
    </sheetView>
  </sheetViews>
  <sheetFormatPr defaultRowHeight="15"/>
  <cols>
    <col min="1" max="1" width="18.85546875" customWidth="1"/>
    <col min="2" max="4" width="12.42578125" customWidth="1"/>
    <col min="5" max="5" width="11.85546875" customWidth="1"/>
    <col min="6" max="7" width="12.42578125" customWidth="1"/>
    <col min="8" max="8" width="12.140625" customWidth="1"/>
    <col min="9" max="10" width="12.42578125" customWidth="1"/>
  </cols>
  <sheetData>
    <row r="1" spans="1:10" ht="19.5" customHeight="1">
      <c r="A1" s="7"/>
      <c r="B1" s="7"/>
      <c r="C1" s="172" t="s">
        <v>119</v>
      </c>
      <c r="D1" s="172"/>
      <c r="E1" s="172"/>
      <c r="F1" s="172"/>
      <c r="G1" s="172"/>
      <c r="H1" s="172"/>
      <c r="I1" s="172"/>
      <c r="J1" s="172"/>
    </row>
    <row r="2" spans="1:10">
      <c r="A2" s="97"/>
      <c r="B2" s="97"/>
      <c r="C2" s="97"/>
      <c r="D2" s="97"/>
      <c r="E2" s="97"/>
      <c r="F2" s="97"/>
      <c r="G2" s="97"/>
      <c r="H2" s="97"/>
      <c r="I2" s="44"/>
      <c r="J2" s="44"/>
    </row>
    <row r="3" spans="1:10" ht="27" customHeight="1">
      <c r="A3" s="191"/>
      <c r="B3" s="177" t="s">
        <v>30</v>
      </c>
      <c r="C3" s="188" t="s">
        <v>122</v>
      </c>
      <c r="D3" s="188" t="s">
        <v>31</v>
      </c>
      <c r="E3" s="188" t="s">
        <v>16</v>
      </c>
      <c r="F3" s="188"/>
      <c r="G3" s="178"/>
      <c r="H3" s="178" t="s">
        <v>19</v>
      </c>
      <c r="I3" s="176"/>
      <c r="J3" s="179"/>
    </row>
    <row r="4" spans="1:10" ht="39.75" customHeight="1">
      <c r="A4" s="237"/>
      <c r="B4" s="177"/>
      <c r="C4" s="188"/>
      <c r="D4" s="188"/>
      <c r="E4" s="125" t="s">
        <v>32</v>
      </c>
      <c r="F4" s="55" t="s">
        <v>120</v>
      </c>
      <c r="G4" s="55" t="s">
        <v>33</v>
      </c>
      <c r="H4" s="81" t="s">
        <v>32</v>
      </c>
      <c r="I4" s="56" t="s">
        <v>121</v>
      </c>
      <c r="J4" s="57" t="s">
        <v>33</v>
      </c>
    </row>
    <row r="5" spans="1:10">
      <c r="A5" s="58" t="s">
        <v>77</v>
      </c>
      <c r="B5" s="92">
        <v>110</v>
      </c>
      <c r="C5" s="157">
        <v>86.6</v>
      </c>
      <c r="D5" s="92">
        <v>655</v>
      </c>
      <c r="E5" s="92">
        <v>40</v>
      </c>
      <c r="F5" s="157">
        <v>79.599999999999994</v>
      </c>
      <c r="G5" s="92">
        <v>459</v>
      </c>
      <c r="H5" s="92">
        <v>70</v>
      </c>
      <c r="I5" s="59">
        <v>7.0571000000000002</v>
      </c>
      <c r="J5" s="92">
        <v>196</v>
      </c>
    </row>
    <row r="6" spans="1:10">
      <c r="A6" s="49" t="s">
        <v>78</v>
      </c>
      <c r="B6" s="92" t="s">
        <v>308</v>
      </c>
      <c r="C6" s="59" t="s">
        <v>308</v>
      </c>
      <c r="D6" s="92" t="s">
        <v>308</v>
      </c>
      <c r="E6" s="92" t="s">
        <v>308</v>
      </c>
      <c r="F6" s="59" t="s">
        <v>308</v>
      </c>
      <c r="G6" s="92" t="s">
        <v>308</v>
      </c>
      <c r="H6" s="92" t="s">
        <v>308</v>
      </c>
      <c r="I6" s="59" t="s">
        <v>308</v>
      </c>
      <c r="J6" s="92" t="s">
        <v>308</v>
      </c>
    </row>
    <row r="7" spans="1:10">
      <c r="A7" s="49" t="s">
        <v>79</v>
      </c>
      <c r="B7" s="92">
        <v>4</v>
      </c>
      <c r="C7" s="59">
        <v>4.5928000000000004</v>
      </c>
      <c r="D7" s="92">
        <v>162</v>
      </c>
      <c r="E7" s="92">
        <v>4</v>
      </c>
      <c r="F7" s="59">
        <v>4.5928000000000004</v>
      </c>
      <c r="G7" s="92">
        <v>162</v>
      </c>
      <c r="H7" s="92" t="s">
        <v>308</v>
      </c>
      <c r="I7" s="92" t="s">
        <v>308</v>
      </c>
      <c r="J7" s="59" t="s">
        <v>308</v>
      </c>
    </row>
    <row r="8" spans="1:10">
      <c r="A8" s="49" t="s">
        <v>298</v>
      </c>
      <c r="B8" s="92">
        <v>3</v>
      </c>
      <c r="C8" s="59">
        <v>12.64531</v>
      </c>
      <c r="D8" s="92">
        <v>284</v>
      </c>
      <c r="E8" s="92">
        <v>3</v>
      </c>
      <c r="F8" s="59">
        <v>12.64531</v>
      </c>
      <c r="G8" s="92">
        <v>284</v>
      </c>
      <c r="H8" s="92" t="s">
        <v>308</v>
      </c>
      <c r="I8" s="92" t="s">
        <v>308</v>
      </c>
      <c r="J8" s="59" t="s">
        <v>308</v>
      </c>
    </row>
    <row r="9" spans="1:10">
      <c r="A9" s="49" t="s">
        <v>80</v>
      </c>
      <c r="B9" s="92">
        <v>29</v>
      </c>
      <c r="C9" s="59">
        <v>61.4</v>
      </c>
      <c r="D9" s="92">
        <v>13</v>
      </c>
      <c r="E9" s="92">
        <v>29</v>
      </c>
      <c r="F9" s="59">
        <v>61.4</v>
      </c>
      <c r="G9" s="92">
        <v>13</v>
      </c>
      <c r="H9" s="92" t="s">
        <v>308</v>
      </c>
      <c r="I9" s="92" t="s">
        <v>308</v>
      </c>
      <c r="J9" s="59" t="s">
        <v>308</v>
      </c>
    </row>
    <row r="10" spans="1:10">
      <c r="A10" s="49" t="s">
        <v>81</v>
      </c>
      <c r="B10" s="92" t="s">
        <v>308</v>
      </c>
      <c r="C10" s="59" t="s">
        <v>308</v>
      </c>
      <c r="D10" s="92" t="s">
        <v>308</v>
      </c>
      <c r="E10" s="92" t="s">
        <v>308</v>
      </c>
      <c r="F10" s="59" t="s">
        <v>308</v>
      </c>
      <c r="G10" s="92" t="s">
        <v>308</v>
      </c>
      <c r="H10" s="92" t="s">
        <v>308</v>
      </c>
      <c r="I10" s="59" t="s">
        <v>308</v>
      </c>
      <c r="J10" s="92" t="s">
        <v>308</v>
      </c>
    </row>
    <row r="11" spans="1:10">
      <c r="A11" s="49" t="s">
        <v>82</v>
      </c>
      <c r="B11" s="92" t="s">
        <v>308</v>
      </c>
      <c r="C11" s="59" t="s">
        <v>308</v>
      </c>
      <c r="D11" s="92" t="s">
        <v>308</v>
      </c>
      <c r="E11" s="92" t="s">
        <v>308</v>
      </c>
      <c r="F11" s="59" t="s">
        <v>308</v>
      </c>
      <c r="G11" s="92" t="s">
        <v>308</v>
      </c>
      <c r="H11" s="92" t="s">
        <v>308</v>
      </c>
      <c r="I11" s="59" t="s">
        <v>308</v>
      </c>
      <c r="J11" s="92" t="s">
        <v>308</v>
      </c>
    </row>
    <row r="12" spans="1:10">
      <c r="A12" s="49" t="s">
        <v>83</v>
      </c>
      <c r="B12" s="92"/>
      <c r="C12" s="59"/>
      <c r="D12" s="92"/>
      <c r="E12" s="92"/>
      <c r="F12" s="59"/>
      <c r="G12" s="92"/>
      <c r="H12" s="92"/>
      <c r="I12" s="59"/>
      <c r="J12" s="92"/>
    </row>
    <row r="13" spans="1:10">
      <c r="A13" s="49" t="s">
        <v>84</v>
      </c>
      <c r="B13" s="92">
        <v>1</v>
      </c>
      <c r="C13" s="59">
        <v>0.4128</v>
      </c>
      <c r="D13" s="92" t="s">
        <v>308</v>
      </c>
      <c r="E13" s="92" t="s">
        <v>308</v>
      </c>
      <c r="F13" s="59" t="s">
        <v>308</v>
      </c>
      <c r="G13" s="92" t="s">
        <v>308</v>
      </c>
      <c r="H13" s="92">
        <v>1</v>
      </c>
      <c r="I13" s="59">
        <v>0.4128</v>
      </c>
      <c r="J13" s="92" t="s">
        <v>308</v>
      </c>
    </row>
    <row r="14" spans="1:10">
      <c r="A14" s="49" t="s">
        <v>85</v>
      </c>
      <c r="B14" s="92">
        <v>23</v>
      </c>
      <c r="C14" s="59">
        <v>1.8438000000000001</v>
      </c>
      <c r="D14" s="92">
        <v>59</v>
      </c>
      <c r="E14" s="92" t="s">
        <v>308</v>
      </c>
      <c r="F14" s="59" t="s">
        <v>308</v>
      </c>
      <c r="G14" s="92" t="s">
        <v>308</v>
      </c>
      <c r="H14" s="92">
        <v>23</v>
      </c>
      <c r="I14" s="59">
        <v>1.8438000000000001</v>
      </c>
      <c r="J14" s="92">
        <v>59</v>
      </c>
    </row>
    <row r="15" spans="1:10">
      <c r="A15" s="49" t="s">
        <v>86</v>
      </c>
      <c r="B15" s="92">
        <v>15</v>
      </c>
      <c r="C15" s="59">
        <v>2.5053999999999998</v>
      </c>
      <c r="D15" s="92">
        <v>49</v>
      </c>
      <c r="E15" s="92" t="s">
        <v>308</v>
      </c>
      <c r="F15" s="59" t="s">
        <v>308</v>
      </c>
      <c r="G15" s="92" t="s">
        <v>308</v>
      </c>
      <c r="H15" s="92">
        <v>15</v>
      </c>
      <c r="I15" s="59">
        <v>2.5053999999999998</v>
      </c>
      <c r="J15" s="92">
        <v>49</v>
      </c>
    </row>
    <row r="16" spans="1:10">
      <c r="A16" s="49" t="s">
        <v>87</v>
      </c>
      <c r="B16" s="92">
        <v>4</v>
      </c>
      <c r="C16" s="59">
        <v>0.97729999999999995</v>
      </c>
      <c r="D16" s="92" t="s">
        <v>308</v>
      </c>
      <c r="E16" s="92">
        <v>4</v>
      </c>
      <c r="F16" s="59">
        <v>0.97729999999999995</v>
      </c>
      <c r="G16" s="92" t="s">
        <v>308</v>
      </c>
      <c r="H16" s="92" t="s">
        <v>308</v>
      </c>
      <c r="I16" s="59" t="s">
        <v>308</v>
      </c>
      <c r="J16" s="92" t="s">
        <v>308</v>
      </c>
    </row>
    <row r="17" spans="1:10">
      <c r="A17" s="49" t="s">
        <v>88</v>
      </c>
      <c r="B17" s="92" t="s">
        <v>308</v>
      </c>
      <c r="C17" s="59" t="s">
        <v>308</v>
      </c>
      <c r="D17" s="92" t="s">
        <v>308</v>
      </c>
      <c r="E17" s="92" t="s">
        <v>308</v>
      </c>
      <c r="F17" s="59" t="s">
        <v>308</v>
      </c>
      <c r="G17" s="92" t="s">
        <v>308</v>
      </c>
      <c r="H17" s="92" t="s">
        <v>308</v>
      </c>
      <c r="I17" s="59" t="s">
        <v>308</v>
      </c>
      <c r="J17" s="92" t="s">
        <v>308</v>
      </c>
    </row>
    <row r="18" spans="1:10">
      <c r="A18" s="49" t="s">
        <v>89</v>
      </c>
      <c r="B18" s="92">
        <v>12</v>
      </c>
      <c r="C18" s="59">
        <v>0.95909999999999995</v>
      </c>
      <c r="D18" s="92">
        <v>26</v>
      </c>
      <c r="E18" s="92" t="s">
        <v>308</v>
      </c>
      <c r="F18" s="92" t="s">
        <v>308</v>
      </c>
      <c r="G18" s="59" t="s">
        <v>308</v>
      </c>
      <c r="H18" s="92">
        <v>12</v>
      </c>
      <c r="I18" s="59">
        <v>0.95909999999999995</v>
      </c>
      <c r="J18" s="92">
        <v>26</v>
      </c>
    </row>
    <row r="19" spans="1:10">
      <c r="A19" s="51" t="s">
        <v>90</v>
      </c>
      <c r="B19" s="120">
        <v>19</v>
      </c>
      <c r="C19" s="60">
        <v>1.3360000000000001</v>
      </c>
      <c r="D19" s="120">
        <v>62</v>
      </c>
      <c r="E19" s="120" t="s">
        <v>308</v>
      </c>
      <c r="F19" s="120" t="s">
        <v>308</v>
      </c>
      <c r="G19" s="60" t="s">
        <v>308</v>
      </c>
      <c r="H19" s="120">
        <v>19</v>
      </c>
      <c r="I19" s="60">
        <v>1.3360000000000001</v>
      </c>
      <c r="J19" s="120">
        <v>62</v>
      </c>
    </row>
  </sheetData>
  <mergeCells count="7">
    <mergeCell ref="H3:J3"/>
    <mergeCell ref="C1:J1"/>
    <mergeCell ref="B3:B4"/>
    <mergeCell ref="C3:C4"/>
    <mergeCell ref="A3:A4"/>
    <mergeCell ref="E3:G3"/>
    <mergeCell ref="D3:D4"/>
  </mergeCells>
  <pageMargins left="0.78740157480314965" right="0.39370078740157483" top="0.39370078740157483" bottom="0.39370078740157483"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dimension ref="A1:J20"/>
  <sheetViews>
    <sheetView workbookViewId="0">
      <selection activeCell="M25" sqref="M25"/>
    </sheetView>
  </sheetViews>
  <sheetFormatPr defaultRowHeight="15"/>
  <cols>
    <col min="1" max="1" width="19" customWidth="1"/>
    <col min="2" max="2" width="11.42578125" customWidth="1"/>
    <col min="3" max="4" width="12.5703125" customWidth="1"/>
    <col min="5" max="5" width="12" customWidth="1"/>
    <col min="6" max="7" width="12.5703125" customWidth="1"/>
    <col min="8" max="8" width="12" customWidth="1"/>
    <col min="9" max="10" width="12.5703125" customWidth="1"/>
  </cols>
  <sheetData>
    <row r="1" spans="1:10" ht="22.5" customHeight="1">
      <c r="A1" s="172" t="s">
        <v>249</v>
      </c>
      <c r="B1" s="172"/>
      <c r="C1" s="172"/>
      <c r="D1" s="172"/>
      <c r="E1" s="172"/>
      <c r="F1" s="172"/>
      <c r="G1" s="172"/>
      <c r="H1" s="172"/>
      <c r="I1" s="172"/>
      <c r="J1" s="172"/>
    </row>
    <row r="2" spans="1:10">
      <c r="A2" s="97"/>
      <c r="B2" s="97"/>
      <c r="C2" s="97"/>
      <c r="D2" s="97"/>
      <c r="E2" s="97"/>
      <c r="F2" s="97"/>
      <c r="G2" s="44"/>
      <c r="H2" s="44"/>
      <c r="I2" s="44"/>
      <c r="J2" s="44"/>
    </row>
    <row r="3" spans="1:10" ht="24" customHeight="1">
      <c r="A3" s="238"/>
      <c r="B3" s="177" t="s">
        <v>30</v>
      </c>
      <c r="C3" s="188" t="s">
        <v>122</v>
      </c>
      <c r="D3" s="188" t="s">
        <v>31</v>
      </c>
      <c r="E3" s="188" t="s">
        <v>16</v>
      </c>
      <c r="F3" s="188"/>
      <c r="G3" s="178"/>
      <c r="H3" s="178" t="s">
        <v>19</v>
      </c>
      <c r="I3" s="176"/>
      <c r="J3" s="179"/>
    </row>
    <row r="4" spans="1:10" ht="53.25" customHeight="1">
      <c r="A4" s="193"/>
      <c r="B4" s="177"/>
      <c r="C4" s="188"/>
      <c r="D4" s="188"/>
      <c r="E4" s="125" t="s">
        <v>32</v>
      </c>
      <c r="F4" s="55" t="s">
        <v>123</v>
      </c>
      <c r="G4" s="55" t="s">
        <v>33</v>
      </c>
      <c r="H4" s="98" t="s">
        <v>32</v>
      </c>
      <c r="I4" s="56" t="s">
        <v>123</v>
      </c>
      <c r="J4" s="57" t="s">
        <v>33</v>
      </c>
    </row>
    <row r="5" spans="1:10">
      <c r="A5" s="58" t="s">
        <v>77</v>
      </c>
      <c r="B5" s="92">
        <v>69</v>
      </c>
      <c r="C5" s="59">
        <v>5.2590000000000003</v>
      </c>
      <c r="D5" s="92">
        <v>194</v>
      </c>
      <c r="E5" s="92">
        <v>3</v>
      </c>
      <c r="F5" s="59">
        <v>0.23749999999999999</v>
      </c>
      <c r="G5" s="92" t="s">
        <v>308</v>
      </c>
      <c r="H5" s="92">
        <v>66</v>
      </c>
      <c r="I5" s="59">
        <v>5.0214999999999996</v>
      </c>
      <c r="J5" s="92">
        <v>194</v>
      </c>
    </row>
    <row r="6" spans="1:10">
      <c r="A6" s="49" t="s">
        <v>78</v>
      </c>
      <c r="B6" s="92" t="s">
        <v>308</v>
      </c>
      <c r="C6" s="59" t="s">
        <v>308</v>
      </c>
      <c r="D6" s="92" t="s">
        <v>308</v>
      </c>
      <c r="E6" s="92" t="s">
        <v>308</v>
      </c>
      <c r="F6" s="59" t="s">
        <v>308</v>
      </c>
      <c r="G6" s="92" t="s">
        <v>308</v>
      </c>
      <c r="H6" s="92" t="s">
        <v>308</v>
      </c>
      <c r="I6" s="59" t="s">
        <v>308</v>
      </c>
      <c r="J6" s="92" t="s">
        <v>308</v>
      </c>
    </row>
    <row r="7" spans="1:10">
      <c r="A7" s="49" t="s">
        <v>79</v>
      </c>
      <c r="B7" s="92" t="s">
        <v>308</v>
      </c>
      <c r="C7" s="59" t="s">
        <v>308</v>
      </c>
      <c r="D7" s="92" t="s">
        <v>308</v>
      </c>
      <c r="E7" s="92" t="s">
        <v>308</v>
      </c>
      <c r="F7" s="59" t="s">
        <v>308</v>
      </c>
      <c r="G7" s="92" t="s">
        <v>308</v>
      </c>
      <c r="H7" s="92" t="s">
        <v>308</v>
      </c>
      <c r="I7" s="59" t="s">
        <v>308</v>
      </c>
      <c r="J7" s="92" t="s">
        <v>308</v>
      </c>
    </row>
    <row r="8" spans="1:10">
      <c r="A8" s="49" t="s">
        <v>298</v>
      </c>
      <c r="B8" s="92" t="s">
        <v>308</v>
      </c>
      <c r="C8" s="59" t="s">
        <v>308</v>
      </c>
      <c r="D8" s="92" t="s">
        <v>308</v>
      </c>
      <c r="E8" s="92" t="s">
        <v>308</v>
      </c>
      <c r="F8" s="59" t="s">
        <v>308</v>
      </c>
      <c r="G8" s="92" t="s">
        <v>308</v>
      </c>
      <c r="H8" s="92" t="s">
        <v>308</v>
      </c>
      <c r="I8" s="59" t="s">
        <v>308</v>
      </c>
      <c r="J8" s="92" t="s">
        <v>308</v>
      </c>
    </row>
    <row r="9" spans="1:10">
      <c r="A9" s="49" t="s">
        <v>80</v>
      </c>
      <c r="B9" s="92" t="s">
        <v>308</v>
      </c>
      <c r="C9" s="59" t="s">
        <v>308</v>
      </c>
      <c r="D9" s="92" t="s">
        <v>308</v>
      </c>
      <c r="E9" s="92" t="s">
        <v>308</v>
      </c>
      <c r="F9" s="59" t="s">
        <v>308</v>
      </c>
      <c r="G9" s="92" t="s">
        <v>308</v>
      </c>
      <c r="H9" s="92" t="s">
        <v>308</v>
      </c>
      <c r="I9" s="59" t="s">
        <v>308</v>
      </c>
      <c r="J9" s="92" t="s">
        <v>308</v>
      </c>
    </row>
    <row r="10" spans="1:10">
      <c r="A10" s="49" t="s">
        <v>81</v>
      </c>
      <c r="B10" s="92" t="s">
        <v>308</v>
      </c>
      <c r="C10" s="59" t="s">
        <v>308</v>
      </c>
      <c r="D10" s="92" t="s">
        <v>308</v>
      </c>
      <c r="E10" s="92" t="s">
        <v>308</v>
      </c>
      <c r="F10" s="59" t="s">
        <v>308</v>
      </c>
      <c r="G10" s="92" t="s">
        <v>308</v>
      </c>
      <c r="H10" s="92" t="s">
        <v>308</v>
      </c>
      <c r="I10" s="59" t="s">
        <v>308</v>
      </c>
      <c r="J10" s="92" t="s">
        <v>308</v>
      </c>
    </row>
    <row r="11" spans="1:10">
      <c r="A11" s="49" t="s">
        <v>82</v>
      </c>
      <c r="B11" s="92" t="s">
        <v>308</v>
      </c>
      <c r="C11" s="59" t="s">
        <v>308</v>
      </c>
      <c r="D11" s="92" t="s">
        <v>308</v>
      </c>
      <c r="E11" s="92" t="s">
        <v>308</v>
      </c>
      <c r="F11" s="59" t="s">
        <v>308</v>
      </c>
      <c r="G11" s="92" t="s">
        <v>308</v>
      </c>
      <c r="H11" s="92" t="s">
        <v>308</v>
      </c>
      <c r="I11" s="59" t="s">
        <v>308</v>
      </c>
      <c r="J11" s="92" t="s">
        <v>308</v>
      </c>
    </row>
    <row r="12" spans="1:10">
      <c r="A12" s="49" t="s">
        <v>83</v>
      </c>
      <c r="B12" s="92"/>
      <c r="C12" s="59"/>
      <c r="D12" s="92"/>
      <c r="E12" s="92"/>
      <c r="F12" s="59"/>
      <c r="G12" s="92"/>
      <c r="H12" s="92"/>
      <c r="I12" s="59"/>
      <c r="J12" s="92"/>
    </row>
    <row r="13" spans="1:10">
      <c r="A13" s="49" t="s">
        <v>84</v>
      </c>
      <c r="B13" s="92" t="s">
        <v>308</v>
      </c>
      <c r="C13" s="59" t="s">
        <v>308</v>
      </c>
      <c r="D13" s="92" t="s">
        <v>308</v>
      </c>
      <c r="E13" s="92" t="s">
        <v>308</v>
      </c>
      <c r="F13" s="59" t="s">
        <v>308</v>
      </c>
      <c r="G13" s="92" t="s">
        <v>308</v>
      </c>
      <c r="H13" s="92" t="s">
        <v>308</v>
      </c>
      <c r="I13" s="59" t="s">
        <v>308</v>
      </c>
      <c r="J13" s="92" t="s">
        <v>308</v>
      </c>
    </row>
    <row r="14" spans="1:10">
      <c r="A14" s="49" t="s">
        <v>85</v>
      </c>
      <c r="B14" s="92">
        <v>23</v>
      </c>
      <c r="C14" s="59">
        <v>1.8438000000000001</v>
      </c>
      <c r="D14" s="92">
        <v>59</v>
      </c>
      <c r="E14" s="92" t="s">
        <v>308</v>
      </c>
      <c r="F14" s="59" t="s">
        <v>308</v>
      </c>
      <c r="G14" s="92" t="s">
        <v>308</v>
      </c>
      <c r="H14" s="92">
        <v>23</v>
      </c>
      <c r="I14" s="59">
        <v>1.8438000000000001</v>
      </c>
      <c r="J14" s="92">
        <v>59</v>
      </c>
    </row>
    <row r="15" spans="1:10">
      <c r="A15" s="49" t="s">
        <v>86</v>
      </c>
      <c r="B15" s="92">
        <v>13</v>
      </c>
      <c r="C15" s="59">
        <v>0.97909999999999997</v>
      </c>
      <c r="D15" s="92">
        <v>49</v>
      </c>
      <c r="E15" s="92" t="s">
        <v>308</v>
      </c>
      <c r="F15" s="59" t="s">
        <v>308</v>
      </c>
      <c r="G15" s="92" t="s">
        <v>308</v>
      </c>
      <c r="H15" s="92">
        <v>13</v>
      </c>
      <c r="I15" s="59">
        <v>0.97909999999999997</v>
      </c>
      <c r="J15" s="92">
        <v>49</v>
      </c>
    </row>
    <row r="16" spans="1:10">
      <c r="A16" s="49" t="s">
        <v>87</v>
      </c>
      <c r="B16" s="92">
        <v>3</v>
      </c>
      <c r="C16" s="59">
        <v>0.23749999999999999</v>
      </c>
      <c r="D16" s="92" t="s">
        <v>308</v>
      </c>
      <c r="E16" s="92">
        <v>3</v>
      </c>
      <c r="F16" s="59">
        <v>0.23749999999999999</v>
      </c>
      <c r="G16" s="92" t="s">
        <v>308</v>
      </c>
      <c r="H16" s="92" t="s">
        <v>308</v>
      </c>
      <c r="I16" s="59" t="s">
        <v>308</v>
      </c>
      <c r="J16" s="92" t="s">
        <v>308</v>
      </c>
    </row>
    <row r="17" spans="1:10">
      <c r="A17" s="49" t="s">
        <v>88</v>
      </c>
      <c r="B17" s="92" t="s">
        <v>308</v>
      </c>
      <c r="C17" s="59" t="s">
        <v>308</v>
      </c>
      <c r="D17" s="92" t="s">
        <v>308</v>
      </c>
      <c r="E17" s="92" t="s">
        <v>308</v>
      </c>
      <c r="F17" s="59" t="s">
        <v>308</v>
      </c>
      <c r="G17" s="92" t="s">
        <v>308</v>
      </c>
      <c r="H17" s="92" t="s">
        <v>308</v>
      </c>
      <c r="I17" s="59" t="s">
        <v>308</v>
      </c>
      <c r="J17" s="92" t="s">
        <v>308</v>
      </c>
    </row>
    <row r="18" spans="1:10">
      <c r="A18" s="49" t="s">
        <v>89</v>
      </c>
      <c r="B18" s="92">
        <v>12</v>
      </c>
      <c r="C18" s="59">
        <v>0.95909999999999995</v>
      </c>
      <c r="D18" s="92">
        <v>26</v>
      </c>
      <c r="E18" s="92" t="s">
        <v>308</v>
      </c>
      <c r="F18" s="59" t="s">
        <v>308</v>
      </c>
      <c r="G18" s="92" t="s">
        <v>308</v>
      </c>
      <c r="H18" s="92">
        <v>12</v>
      </c>
      <c r="I18" s="59">
        <v>0.95909999999999995</v>
      </c>
      <c r="J18" s="92">
        <v>26</v>
      </c>
    </row>
    <row r="19" spans="1:10">
      <c r="A19" s="51" t="s">
        <v>90</v>
      </c>
      <c r="B19" s="120">
        <v>18</v>
      </c>
      <c r="C19" s="60">
        <v>1.2395</v>
      </c>
      <c r="D19" s="120">
        <v>60</v>
      </c>
      <c r="E19" s="120" t="s">
        <v>308</v>
      </c>
      <c r="F19" s="60" t="s">
        <v>308</v>
      </c>
      <c r="G19" s="120" t="s">
        <v>308</v>
      </c>
      <c r="H19" s="120">
        <v>18</v>
      </c>
      <c r="I19" s="60">
        <v>1.2395</v>
      </c>
      <c r="J19" s="120">
        <v>60</v>
      </c>
    </row>
    <row r="20" spans="1:10">
      <c r="B20" s="13"/>
      <c r="C20" s="13"/>
      <c r="D20" s="13"/>
      <c r="E20" s="13"/>
      <c r="F20" s="13"/>
      <c r="G20" s="13"/>
      <c r="H20" s="13"/>
      <c r="I20" s="13"/>
      <c r="J20" s="13"/>
    </row>
  </sheetData>
  <mergeCells count="7">
    <mergeCell ref="A1:J1"/>
    <mergeCell ref="A3:A4"/>
    <mergeCell ref="B3:B4"/>
    <mergeCell ref="C3:C4"/>
    <mergeCell ref="D3:D4"/>
    <mergeCell ref="E3:G3"/>
    <mergeCell ref="H3:J3"/>
  </mergeCells>
  <pageMargins left="0.78740157480314965" right="0.39370078740157483" top="0.39370078740157483" bottom="0.39370078740157483"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dimension ref="A1:J22"/>
  <sheetViews>
    <sheetView workbookViewId="0">
      <selection activeCell="T17" sqref="T17"/>
    </sheetView>
  </sheetViews>
  <sheetFormatPr defaultRowHeight="15"/>
  <cols>
    <col min="1" max="1" width="18.42578125" customWidth="1"/>
    <col min="2" max="10" width="12.140625" customWidth="1"/>
  </cols>
  <sheetData>
    <row r="1" spans="1:10" ht="21.75" customHeight="1">
      <c r="A1" s="172" t="s">
        <v>251</v>
      </c>
      <c r="B1" s="172"/>
      <c r="C1" s="172"/>
      <c r="D1" s="172"/>
      <c r="E1" s="172"/>
      <c r="F1" s="172"/>
      <c r="G1" s="172"/>
      <c r="H1" s="172"/>
      <c r="I1" s="172"/>
      <c r="J1" s="172"/>
    </row>
    <row r="2" spans="1:10">
      <c r="A2" s="44"/>
      <c r="B2" s="44"/>
      <c r="C2" s="44"/>
      <c r="D2" s="44"/>
      <c r="E2" s="44"/>
      <c r="F2" s="44"/>
      <c r="G2" s="44"/>
      <c r="H2" s="44"/>
      <c r="I2" s="44"/>
      <c r="J2" s="44"/>
    </row>
    <row r="3" spans="1:10" ht="24.75" customHeight="1">
      <c r="A3" s="238"/>
      <c r="B3" s="177" t="s">
        <v>30</v>
      </c>
      <c r="C3" s="188" t="s">
        <v>122</v>
      </c>
      <c r="D3" s="188" t="s">
        <v>31</v>
      </c>
      <c r="E3" s="188" t="s">
        <v>16</v>
      </c>
      <c r="F3" s="188"/>
      <c r="G3" s="178"/>
      <c r="H3" s="178" t="s">
        <v>19</v>
      </c>
      <c r="I3" s="176"/>
      <c r="J3" s="179"/>
    </row>
    <row r="4" spans="1:10" ht="43.5" customHeight="1">
      <c r="A4" s="193"/>
      <c r="B4" s="177"/>
      <c r="C4" s="188"/>
      <c r="D4" s="188"/>
      <c r="E4" s="55" t="s">
        <v>32</v>
      </c>
      <c r="F4" s="55" t="s">
        <v>123</v>
      </c>
      <c r="G4" s="55" t="s">
        <v>33</v>
      </c>
      <c r="H4" s="98" t="s">
        <v>32</v>
      </c>
      <c r="I4" s="56" t="s">
        <v>123</v>
      </c>
      <c r="J4" s="57" t="s">
        <v>33</v>
      </c>
    </row>
    <row r="5" spans="1:10" ht="17.25" customHeight="1">
      <c r="A5" s="58" t="s">
        <v>77</v>
      </c>
      <c r="B5" s="92">
        <v>41</v>
      </c>
      <c r="C5" s="59">
        <v>81.400000000000006</v>
      </c>
      <c r="D5" s="92">
        <v>461</v>
      </c>
      <c r="E5" s="92">
        <v>37</v>
      </c>
      <c r="F5" s="59">
        <v>79.3</v>
      </c>
      <c r="G5" s="92">
        <v>459</v>
      </c>
      <c r="H5" s="92">
        <v>4</v>
      </c>
      <c r="I5" s="59">
        <v>2.0356000000000001</v>
      </c>
      <c r="J5" s="92">
        <v>2</v>
      </c>
    </row>
    <row r="6" spans="1:10">
      <c r="A6" s="49" t="s">
        <v>78</v>
      </c>
      <c r="B6" s="92" t="s">
        <v>308</v>
      </c>
      <c r="C6" s="59" t="s">
        <v>308</v>
      </c>
      <c r="D6" s="92" t="s">
        <v>308</v>
      </c>
      <c r="E6" s="92" t="s">
        <v>308</v>
      </c>
      <c r="F6" s="59" t="s">
        <v>308</v>
      </c>
      <c r="G6" s="92" t="s">
        <v>308</v>
      </c>
      <c r="H6" s="92" t="s">
        <v>308</v>
      </c>
      <c r="I6" s="59" t="s">
        <v>308</v>
      </c>
      <c r="J6" s="59" t="s">
        <v>308</v>
      </c>
    </row>
    <row r="7" spans="1:10">
      <c r="A7" s="49" t="s">
        <v>79</v>
      </c>
      <c r="B7" s="92">
        <v>4</v>
      </c>
      <c r="C7" s="59">
        <v>4.5928000000000004</v>
      </c>
      <c r="D7" s="92">
        <v>162</v>
      </c>
      <c r="E7" s="92">
        <v>4</v>
      </c>
      <c r="F7" s="59">
        <v>4.5928000000000004</v>
      </c>
      <c r="G7" s="92">
        <v>162</v>
      </c>
      <c r="H7" s="92" t="s">
        <v>308</v>
      </c>
      <c r="I7" s="59" t="s">
        <v>308</v>
      </c>
      <c r="J7" s="59" t="s">
        <v>308</v>
      </c>
    </row>
    <row r="8" spans="1:10" ht="15.75" customHeight="1">
      <c r="A8" s="49" t="s">
        <v>298</v>
      </c>
      <c r="B8" s="92">
        <v>3</v>
      </c>
      <c r="C8" s="59">
        <v>12.64531</v>
      </c>
      <c r="D8" s="92">
        <v>284</v>
      </c>
      <c r="E8" s="92">
        <v>3</v>
      </c>
      <c r="F8" s="59">
        <v>12.64531</v>
      </c>
      <c r="G8" s="92">
        <v>284</v>
      </c>
      <c r="H8" s="92" t="s">
        <v>308</v>
      </c>
      <c r="I8" s="59" t="s">
        <v>308</v>
      </c>
      <c r="J8" s="59" t="s">
        <v>308</v>
      </c>
    </row>
    <row r="9" spans="1:10">
      <c r="A9" s="49" t="s">
        <v>80</v>
      </c>
      <c r="B9" s="92">
        <v>29</v>
      </c>
      <c r="C9" s="59">
        <v>61.4</v>
      </c>
      <c r="D9" s="92">
        <v>13</v>
      </c>
      <c r="E9" s="92">
        <v>29</v>
      </c>
      <c r="F9" s="59">
        <v>61.4</v>
      </c>
      <c r="G9" s="92">
        <v>13</v>
      </c>
      <c r="H9" s="92" t="s">
        <v>308</v>
      </c>
      <c r="I9" s="59" t="s">
        <v>308</v>
      </c>
      <c r="J9" s="59" t="s">
        <v>308</v>
      </c>
    </row>
    <row r="10" spans="1:10">
      <c r="A10" s="49" t="s">
        <v>81</v>
      </c>
      <c r="B10" s="92" t="s">
        <v>308</v>
      </c>
      <c r="C10" s="59" t="s">
        <v>308</v>
      </c>
      <c r="D10" s="92" t="s">
        <v>308</v>
      </c>
      <c r="E10" s="92" t="s">
        <v>308</v>
      </c>
      <c r="F10" s="59" t="s">
        <v>308</v>
      </c>
      <c r="G10" s="92" t="s">
        <v>308</v>
      </c>
      <c r="H10" s="92" t="s">
        <v>308</v>
      </c>
      <c r="I10" s="59" t="s">
        <v>308</v>
      </c>
      <c r="J10" s="59" t="s">
        <v>308</v>
      </c>
    </row>
    <row r="11" spans="1:10">
      <c r="A11" s="49" t="s">
        <v>82</v>
      </c>
      <c r="B11" s="92" t="s">
        <v>308</v>
      </c>
      <c r="C11" s="59" t="s">
        <v>308</v>
      </c>
      <c r="D11" s="92" t="s">
        <v>308</v>
      </c>
      <c r="E11" s="92" t="s">
        <v>308</v>
      </c>
      <c r="F11" s="59" t="s">
        <v>308</v>
      </c>
      <c r="G11" s="92" t="s">
        <v>308</v>
      </c>
      <c r="H11" s="92" t="s">
        <v>308</v>
      </c>
      <c r="I11" s="59" t="s">
        <v>308</v>
      </c>
      <c r="J11" s="59" t="s">
        <v>308</v>
      </c>
    </row>
    <row r="12" spans="1:10">
      <c r="A12" s="49" t="s">
        <v>83</v>
      </c>
      <c r="B12" s="92"/>
      <c r="C12" s="59"/>
      <c r="D12" s="92"/>
      <c r="E12" s="92"/>
      <c r="F12" s="59"/>
      <c r="G12" s="92"/>
      <c r="H12" s="92"/>
      <c r="I12" s="59"/>
      <c r="J12" s="92"/>
    </row>
    <row r="13" spans="1:10">
      <c r="A13" s="49" t="s">
        <v>84</v>
      </c>
      <c r="B13" s="92">
        <v>1</v>
      </c>
      <c r="C13" s="59">
        <v>0.4128</v>
      </c>
      <c r="D13" s="92" t="s">
        <v>308</v>
      </c>
      <c r="E13" s="92" t="s">
        <v>308</v>
      </c>
      <c r="F13" s="59" t="s">
        <v>308</v>
      </c>
      <c r="G13" s="92" t="s">
        <v>308</v>
      </c>
      <c r="H13" s="92">
        <v>1</v>
      </c>
      <c r="I13" s="59">
        <v>0.4128</v>
      </c>
      <c r="J13" s="92" t="s">
        <v>308</v>
      </c>
    </row>
    <row r="14" spans="1:10">
      <c r="A14" s="49" t="s">
        <v>85</v>
      </c>
      <c r="B14" s="92" t="s">
        <v>308</v>
      </c>
      <c r="C14" s="92" t="s">
        <v>308</v>
      </c>
      <c r="D14" s="92" t="s">
        <v>308</v>
      </c>
      <c r="E14" s="92" t="s">
        <v>308</v>
      </c>
      <c r="F14" s="59" t="s">
        <v>308</v>
      </c>
      <c r="G14" s="92" t="s">
        <v>308</v>
      </c>
      <c r="H14" s="92" t="s">
        <v>308</v>
      </c>
      <c r="I14" s="92" t="s">
        <v>308</v>
      </c>
      <c r="J14" s="92" t="s">
        <v>308</v>
      </c>
    </row>
    <row r="15" spans="1:10">
      <c r="A15" s="49" t="s">
        <v>86</v>
      </c>
      <c r="B15" s="92">
        <v>2</v>
      </c>
      <c r="C15" s="59">
        <v>1.5263</v>
      </c>
      <c r="D15" s="92" t="s">
        <v>308</v>
      </c>
      <c r="E15" s="92" t="s">
        <v>308</v>
      </c>
      <c r="F15" s="59" t="s">
        <v>308</v>
      </c>
      <c r="G15" s="92" t="s">
        <v>308</v>
      </c>
      <c r="H15" s="92">
        <v>2</v>
      </c>
      <c r="I15" s="59">
        <v>1.5263</v>
      </c>
      <c r="J15" s="92" t="s">
        <v>308</v>
      </c>
    </row>
    <row r="16" spans="1:10">
      <c r="A16" s="49" t="s">
        <v>87</v>
      </c>
      <c r="B16" s="92">
        <v>1</v>
      </c>
      <c r="C16" s="59">
        <v>0.73980000000000001</v>
      </c>
      <c r="D16" s="92" t="s">
        <v>308</v>
      </c>
      <c r="E16" s="92">
        <v>1</v>
      </c>
      <c r="F16" s="59">
        <v>0.73980000000000001</v>
      </c>
      <c r="G16" s="59" t="s">
        <v>308</v>
      </c>
      <c r="H16" s="92" t="s">
        <v>308</v>
      </c>
      <c r="I16" s="59" t="s">
        <v>308</v>
      </c>
      <c r="J16" s="59" t="s">
        <v>308</v>
      </c>
    </row>
    <row r="17" spans="1:10">
      <c r="A17" s="49" t="s">
        <v>88</v>
      </c>
      <c r="B17" s="92" t="s">
        <v>308</v>
      </c>
      <c r="C17" s="59" t="s">
        <v>308</v>
      </c>
      <c r="D17" s="92" t="s">
        <v>308</v>
      </c>
      <c r="E17" s="92" t="s">
        <v>308</v>
      </c>
      <c r="F17" s="59" t="s">
        <v>308</v>
      </c>
      <c r="G17" s="92" t="s">
        <v>308</v>
      </c>
      <c r="H17" s="92" t="s">
        <v>308</v>
      </c>
      <c r="I17" s="59" t="s">
        <v>308</v>
      </c>
      <c r="J17" s="59" t="s">
        <v>308</v>
      </c>
    </row>
    <row r="18" spans="1:10">
      <c r="A18" s="49" t="s">
        <v>89</v>
      </c>
      <c r="B18" s="92" t="s">
        <v>308</v>
      </c>
      <c r="C18" s="59" t="s">
        <v>308</v>
      </c>
      <c r="D18" s="92" t="s">
        <v>308</v>
      </c>
      <c r="E18" s="92" t="s">
        <v>308</v>
      </c>
      <c r="F18" s="59" t="s">
        <v>308</v>
      </c>
      <c r="G18" s="92" t="s">
        <v>308</v>
      </c>
      <c r="H18" s="92" t="s">
        <v>308</v>
      </c>
      <c r="I18" s="59" t="s">
        <v>308</v>
      </c>
      <c r="J18" s="59" t="s">
        <v>308</v>
      </c>
    </row>
    <row r="19" spans="1:10">
      <c r="A19" s="51" t="s">
        <v>90</v>
      </c>
      <c r="B19" s="120">
        <v>1</v>
      </c>
      <c r="C19" s="60">
        <v>9.6500000000000002E-2</v>
      </c>
      <c r="D19" s="120">
        <v>2</v>
      </c>
      <c r="E19" s="120" t="s">
        <v>308</v>
      </c>
      <c r="F19" s="60" t="s">
        <v>308</v>
      </c>
      <c r="G19" s="120" t="s">
        <v>308</v>
      </c>
      <c r="H19" s="120">
        <v>1</v>
      </c>
      <c r="I19" s="60">
        <v>9.6500000000000002E-2</v>
      </c>
      <c r="J19" s="120">
        <v>2</v>
      </c>
    </row>
    <row r="20" spans="1:10">
      <c r="B20" s="13"/>
      <c r="C20" s="13"/>
      <c r="D20" s="13"/>
      <c r="E20" s="13"/>
      <c r="F20" s="13"/>
      <c r="G20" s="13"/>
      <c r="H20" s="13"/>
      <c r="I20" s="13"/>
      <c r="J20" s="13"/>
    </row>
    <row r="22" spans="1:10" ht="15" customHeight="1"/>
  </sheetData>
  <mergeCells count="7">
    <mergeCell ref="A1:J1"/>
    <mergeCell ref="H3:J3"/>
    <mergeCell ref="A3:A4"/>
    <mergeCell ref="B3:B4"/>
    <mergeCell ref="C3:C4"/>
    <mergeCell ref="D3:D4"/>
    <mergeCell ref="E3:G3"/>
  </mergeCells>
  <pageMargins left="0.78740157480314965" right="0.39370078740157483" top="0.39370078740157483"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dimension ref="A1:A31"/>
  <sheetViews>
    <sheetView workbookViewId="0">
      <selection activeCell="A3" sqref="A3"/>
    </sheetView>
  </sheetViews>
  <sheetFormatPr defaultRowHeight="15"/>
  <cols>
    <col min="1" max="1" width="106.7109375" customWidth="1"/>
  </cols>
  <sheetData>
    <row r="1" spans="1:1" ht="15.75">
      <c r="A1" s="150" t="s">
        <v>34</v>
      </c>
    </row>
    <row r="2" spans="1:1" ht="15.75">
      <c r="A2" s="17"/>
    </row>
    <row r="3" spans="1:1" s="46" customFormat="1" ht="16.5" customHeight="1">
      <c r="A3" s="129" t="s">
        <v>282</v>
      </c>
    </row>
    <row r="4" spans="1:1" s="46" customFormat="1" ht="18.75" customHeight="1">
      <c r="A4" s="129" t="s">
        <v>198</v>
      </c>
    </row>
    <row r="5" spans="1:1" s="46" customFormat="1" ht="17.25" customHeight="1">
      <c r="A5" s="129" t="s">
        <v>256</v>
      </c>
    </row>
    <row r="6" spans="1:1" s="46" customFormat="1" ht="43.5" customHeight="1">
      <c r="A6" s="130" t="s">
        <v>283</v>
      </c>
    </row>
    <row r="7" spans="1:1" s="46" customFormat="1" ht="19.5" customHeight="1">
      <c r="A7" s="130" t="s">
        <v>284</v>
      </c>
    </row>
    <row r="8" spans="1:1" s="46" customFormat="1" ht="40.5" customHeight="1">
      <c r="A8" s="130" t="s">
        <v>285</v>
      </c>
    </row>
    <row r="9" spans="1:1" s="46" customFormat="1" ht="27.75" customHeight="1">
      <c r="A9" s="130" t="s">
        <v>286</v>
      </c>
    </row>
    <row r="10" spans="1:1" s="46" customFormat="1" ht="54.75" customHeight="1">
      <c r="A10" s="130" t="s">
        <v>287</v>
      </c>
    </row>
    <row r="11" spans="1:1" s="46" customFormat="1" ht="29.25" customHeight="1">
      <c r="A11" s="130" t="s">
        <v>288</v>
      </c>
    </row>
    <row r="12" spans="1:1" s="46" customFormat="1" ht="80.25" customHeight="1">
      <c r="A12" s="130" t="s">
        <v>289</v>
      </c>
    </row>
    <row r="13" spans="1:1" s="46" customFormat="1" ht="42" customHeight="1">
      <c r="A13" s="130" t="s">
        <v>290</v>
      </c>
    </row>
    <row r="14" spans="1:1" s="46" customFormat="1" ht="30.75" customHeight="1">
      <c r="A14" s="130" t="s">
        <v>291</v>
      </c>
    </row>
    <row r="15" spans="1:1" s="46" customFormat="1" ht="42" customHeight="1">
      <c r="A15" s="130" t="s">
        <v>292</v>
      </c>
    </row>
    <row r="16" spans="1:1" s="46" customFormat="1" ht="33" customHeight="1">
      <c r="A16" s="130" t="s">
        <v>293</v>
      </c>
    </row>
    <row r="17" spans="1:1" s="46" customFormat="1" ht="25.5" customHeight="1">
      <c r="A17" s="130" t="s">
        <v>199</v>
      </c>
    </row>
    <row r="18" spans="1:1" s="46" customFormat="1" ht="93.75" customHeight="1">
      <c r="A18" s="130" t="s">
        <v>257</v>
      </c>
    </row>
    <row r="19" spans="1:1" s="46" customFormat="1" ht="56.25" customHeight="1">
      <c r="A19" s="130" t="s">
        <v>200</v>
      </c>
    </row>
    <row r="20" spans="1:1" s="46" customFormat="1" ht="30.75" customHeight="1">
      <c r="A20" s="130" t="s">
        <v>201</v>
      </c>
    </row>
    <row r="21" spans="1:1" s="46" customFormat="1" ht="45.75" customHeight="1">
      <c r="A21" s="130" t="s">
        <v>202</v>
      </c>
    </row>
    <row r="22" spans="1:1" s="46" customFormat="1" ht="42" customHeight="1">
      <c r="A22" s="130" t="s">
        <v>258</v>
      </c>
    </row>
    <row r="23" spans="1:1" s="46" customFormat="1" ht="68.25" customHeight="1">
      <c r="A23" s="130" t="s">
        <v>205</v>
      </c>
    </row>
    <row r="24" spans="1:1" s="46" customFormat="1" ht="16.5" customHeight="1">
      <c r="A24" s="131" t="s">
        <v>203</v>
      </c>
    </row>
    <row r="25" spans="1:1" s="46" customFormat="1" ht="31.5" customHeight="1">
      <c r="A25" s="130" t="s">
        <v>204</v>
      </c>
    </row>
    <row r="26" spans="1:1">
      <c r="A26" s="10"/>
    </row>
    <row r="27" spans="1:1">
      <c r="A27" s="10"/>
    </row>
    <row r="28" spans="1:1">
      <c r="A28" s="10"/>
    </row>
    <row r="29" spans="1:1">
      <c r="A29" s="10"/>
    </row>
    <row r="30" spans="1:1">
      <c r="A30" s="10"/>
    </row>
    <row r="31" spans="1:1">
      <c r="A31" s="10"/>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dimension ref="A1:D22"/>
  <sheetViews>
    <sheetView workbookViewId="0">
      <selection activeCell="H22" sqref="H22"/>
    </sheetView>
  </sheetViews>
  <sheetFormatPr defaultRowHeight="15"/>
  <cols>
    <col min="1" max="1" width="22" customWidth="1"/>
    <col min="2" max="4" width="21" customWidth="1"/>
  </cols>
  <sheetData>
    <row r="1" spans="1:4" ht="15.75">
      <c r="A1" s="171" t="s">
        <v>126</v>
      </c>
      <c r="B1" s="171"/>
      <c r="C1" s="171"/>
      <c r="D1" s="171"/>
    </row>
    <row r="3" spans="1:4" ht="18.75" customHeight="1">
      <c r="A3" s="172" t="s">
        <v>124</v>
      </c>
      <c r="B3" s="172"/>
      <c r="C3" s="172"/>
      <c r="D3" s="172"/>
    </row>
    <row r="4" spans="1:4" s="13" customFormat="1">
      <c r="A4" s="64"/>
      <c r="B4" s="64"/>
      <c r="C4" s="64"/>
      <c r="D4" s="54" t="s">
        <v>118</v>
      </c>
    </row>
    <row r="5" spans="1:4" ht="21.75" customHeight="1">
      <c r="A5" s="173"/>
      <c r="B5" s="179" t="s">
        <v>0</v>
      </c>
      <c r="C5" s="178" t="s">
        <v>12</v>
      </c>
      <c r="D5" s="179"/>
    </row>
    <row r="6" spans="1:4" ht="28.5" customHeight="1">
      <c r="A6" s="175"/>
      <c r="B6" s="198"/>
      <c r="C6" s="56" t="s">
        <v>20</v>
      </c>
      <c r="D6" s="57" t="s">
        <v>23</v>
      </c>
    </row>
    <row r="7" spans="1:4">
      <c r="A7" s="58" t="s">
        <v>77</v>
      </c>
      <c r="B7" s="59">
        <v>25.0313508792748</v>
      </c>
      <c r="C7" s="59">
        <v>25.8726081120682</v>
      </c>
      <c r="D7" s="59">
        <v>21.5860794354587</v>
      </c>
    </row>
    <row r="8" spans="1:4">
      <c r="A8" s="49" t="s">
        <v>78</v>
      </c>
      <c r="B8" s="59">
        <v>27.187884862876601</v>
      </c>
      <c r="C8" s="59">
        <v>27.187884862876601</v>
      </c>
      <c r="D8" s="59" t="s">
        <v>308</v>
      </c>
    </row>
    <row r="9" spans="1:4">
      <c r="A9" s="49" t="s">
        <v>79</v>
      </c>
      <c r="B9" s="59">
        <v>24.142878612854101</v>
      </c>
      <c r="C9" s="59">
        <v>24.142878612854101</v>
      </c>
      <c r="D9" s="59" t="s">
        <v>308</v>
      </c>
    </row>
    <row r="10" spans="1:4">
      <c r="A10" s="49" t="s">
        <v>298</v>
      </c>
      <c r="B10" s="59">
        <v>24.477921633668501</v>
      </c>
      <c r="C10" s="59">
        <v>24.477921633668501</v>
      </c>
      <c r="D10" s="65" t="s">
        <v>308</v>
      </c>
    </row>
    <row r="11" spans="1:4">
      <c r="A11" s="49" t="s">
        <v>80</v>
      </c>
      <c r="B11" s="59">
        <v>25.020838821781201</v>
      </c>
      <c r="C11" s="59">
        <v>25.020838821781201</v>
      </c>
      <c r="D11" s="59" t="s">
        <v>308</v>
      </c>
    </row>
    <row r="12" spans="1:4">
      <c r="A12" s="49" t="s">
        <v>81</v>
      </c>
      <c r="B12" s="59">
        <v>24.523072093417898</v>
      </c>
      <c r="C12" s="59">
        <v>24.523072093417898</v>
      </c>
      <c r="D12" s="59" t="s">
        <v>308</v>
      </c>
    </row>
    <row r="13" spans="1:4">
      <c r="A13" s="49" t="s">
        <v>82</v>
      </c>
      <c r="B13" s="59">
        <v>22.810373049172298</v>
      </c>
      <c r="C13" s="59">
        <v>22.810373049172298</v>
      </c>
      <c r="D13" s="65" t="s">
        <v>308</v>
      </c>
    </row>
    <row r="14" spans="1:4">
      <c r="A14" s="49" t="s">
        <v>83</v>
      </c>
      <c r="B14" s="59"/>
      <c r="C14" s="59"/>
      <c r="D14" s="59"/>
    </row>
    <row r="15" spans="1:4">
      <c r="A15" s="49" t="s">
        <v>84</v>
      </c>
      <c r="B15" s="59">
        <v>22.349745657568199</v>
      </c>
      <c r="C15" s="59">
        <v>24.192597854012401</v>
      </c>
      <c r="D15" s="59">
        <v>20.7212530048077</v>
      </c>
    </row>
    <row r="16" spans="1:4">
      <c r="A16" s="49" t="s">
        <v>85</v>
      </c>
      <c r="B16" s="59">
        <v>24.7522364893467</v>
      </c>
      <c r="C16" s="59" t="s">
        <v>308</v>
      </c>
      <c r="D16" s="59">
        <v>24.7522364893467</v>
      </c>
    </row>
    <row r="17" spans="1:4">
      <c r="A17" s="49" t="s">
        <v>86</v>
      </c>
      <c r="B17" s="59">
        <v>21.256303340136999</v>
      </c>
      <c r="C17" s="65" t="s">
        <v>308</v>
      </c>
      <c r="D17" s="59">
        <v>21.256303340136999</v>
      </c>
    </row>
    <row r="18" spans="1:4">
      <c r="A18" s="49" t="s">
        <v>87</v>
      </c>
      <c r="B18" s="59">
        <v>22.565154434342801</v>
      </c>
      <c r="C18" s="59">
        <v>22.205009115281499</v>
      </c>
      <c r="D18" s="59">
        <v>22.7057125517934</v>
      </c>
    </row>
    <row r="19" spans="1:4">
      <c r="A19" s="49" t="s">
        <v>88</v>
      </c>
      <c r="B19" s="59">
        <v>22.281983226443</v>
      </c>
      <c r="C19" s="59" t="s">
        <v>308</v>
      </c>
      <c r="D19" s="59">
        <v>22.281983226443</v>
      </c>
    </row>
    <row r="20" spans="1:4">
      <c r="A20" s="49" t="s">
        <v>89</v>
      </c>
      <c r="B20" s="59">
        <v>23.212609117013599</v>
      </c>
      <c r="C20" s="59" t="s">
        <v>308</v>
      </c>
      <c r="D20" s="59">
        <v>23.212609117013599</v>
      </c>
    </row>
    <row r="21" spans="1:4">
      <c r="A21" s="51" t="s">
        <v>90</v>
      </c>
      <c r="B21" s="60">
        <v>19.3672634290477</v>
      </c>
      <c r="C21" s="60" t="s">
        <v>308</v>
      </c>
      <c r="D21" s="60">
        <v>19.3672634290477</v>
      </c>
    </row>
    <row r="22" spans="1:4" ht="36" customHeight="1">
      <c r="A22" s="170" t="s">
        <v>254</v>
      </c>
      <c r="B22" s="170"/>
      <c r="C22" s="170"/>
      <c r="D22" s="170"/>
    </row>
  </sheetData>
  <mergeCells count="6">
    <mergeCell ref="A1:D1"/>
    <mergeCell ref="A22:D22"/>
    <mergeCell ref="A3:D3"/>
    <mergeCell ref="A5:A6"/>
    <mergeCell ref="C5:D5"/>
    <mergeCell ref="B5:B6"/>
  </mergeCells>
  <pageMargins left="0.78740157480314965" right="0.39370078740157483" top="0.39370078740157483" bottom="0.39370078740157483"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dimension ref="A1:K28"/>
  <sheetViews>
    <sheetView workbookViewId="0">
      <selection activeCell="AA11" sqref="AA11"/>
    </sheetView>
  </sheetViews>
  <sheetFormatPr defaultRowHeight="15"/>
  <cols>
    <col min="1" max="1" width="12.7109375" customWidth="1"/>
    <col min="2" max="11" width="7.42578125" customWidth="1"/>
  </cols>
  <sheetData>
    <row r="1" spans="1:11">
      <c r="A1" s="172" t="s">
        <v>196</v>
      </c>
      <c r="B1" s="172"/>
      <c r="C1" s="172"/>
      <c r="D1" s="172"/>
      <c r="E1" s="172"/>
      <c r="F1" s="172"/>
      <c r="G1" s="172"/>
      <c r="H1" s="172"/>
      <c r="I1" s="172"/>
      <c r="J1" s="172"/>
      <c r="K1" s="172"/>
    </row>
    <row r="2" spans="1:11">
      <c r="A2" s="64"/>
      <c r="B2" s="44"/>
      <c r="C2" s="44"/>
      <c r="D2" s="44"/>
      <c r="E2" s="44"/>
      <c r="F2" s="44"/>
      <c r="G2" s="44"/>
      <c r="H2" s="44"/>
      <c r="I2" s="44"/>
      <c r="J2" s="44"/>
      <c r="K2" s="44"/>
    </row>
    <row r="3" spans="1:11">
      <c r="A3" s="48"/>
      <c r="B3" s="62">
        <v>2016</v>
      </c>
      <c r="C3" s="62">
        <v>2017</v>
      </c>
      <c r="D3" s="62">
        <v>2018</v>
      </c>
      <c r="E3" s="62">
        <v>2019</v>
      </c>
      <c r="F3" s="62">
        <v>2020</v>
      </c>
      <c r="G3" s="63">
        <v>2021</v>
      </c>
      <c r="H3" s="63">
        <v>2022</v>
      </c>
      <c r="I3" s="63">
        <v>2023</v>
      </c>
      <c r="J3" s="63">
        <v>2024</v>
      </c>
      <c r="K3" s="138">
        <v>2025</v>
      </c>
    </row>
    <row r="4" spans="1:11" ht="83.25" customHeight="1">
      <c r="A4" s="49" t="s">
        <v>261</v>
      </c>
      <c r="B4" s="99"/>
      <c r="C4" s="99"/>
      <c r="D4" s="99"/>
      <c r="E4" s="99"/>
      <c r="F4" s="99"/>
      <c r="G4" s="99"/>
      <c r="H4" s="99"/>
      <c r="I4" s="99"/>
      <c r="J4" s="99"/>
    </row>
    <row r="5" spans="1:11" ht="23.25">
      <c r="A5" s="49" t="s">
        <v>4</v>
      </c>
      <c r="B5" s="101">
        <v>98.7</v>
      </c>
      <c r="C5" s="101">
        <v>98.8</v>
      </c>
      <c r="D5" s="100">
        <v>98.9</v>
      </c>
      <c r="E5" s="102">
        <v>98.9</v>
      </c>
      <c r="F5" s="102">
        <v>99</v>
      </c>
      <c r="G5" s="102">
        <v>99</v>
      </c>
      <c r="H5" s="100">
        <v>99.1</v>
      </c>
      <c r="I5" s="100">
        <v>99.1</v>
      </c>
      <c r="J5" s="102">
        <v>99.196702827921399</v>
      </c>
      <c r="K5" s="102">
        <v>99.2</v>
      </c>
    </row>
    <row r="6" spans="1:11">
      <c r="A6" s="49" t="s">
        <v>5</v>
      </c>
      <c r="B6" s="101">
        <v>82.43</v>
      </c>
      <c r="C6" s="101">
        <v>83.8</v>
      </c>
      <c r="D6" s="101">
        <v>84.5</v>
      </c>
      <c r="E6" s="102">
        <v>84.4</v>
      </c>
      <c r="F6" s="102">
        <v>84.8</v>
      </c>
      <c r="G6" s="102">
        <v>85.2</v>
      </c>
      <c r="H6" s="100">
        <v>85.7</v>
      </c>
      <c r="I6" s="100">
        <v>86.2</v>
      </c>
      <c r="J6" s="102">
        <v>86.576715308157304</v>
      </c>
      <c r="K6" s="102">
        <v>86.9</v>
      </c>
    </row>
    <row r="7" spans="1:11" ht="28.5" customHeight="1">
      <c r="A7" s="85" t="s">
        <v>6</v>
      </c>
      <c r="B7" s="102">
        <v>62.87</v>
      </c>
      <c r="C7" s="101">
        <v>63.1</v>
      </c>
      <c r="D7" s="101">
        <v>62.9</v>
      </c>
      <c r="E7" s="102">
        <v>63.2</v>
      </c>
      <c r="F7" s="102">
        <v>63.4</v>
      </c>
      <c r="G7" s="102">
        <v>63.8</v>
      </c>
      <c r="H7" s="100">
        <v>64.3</v>
      </c>
      <c r="I7" s="100">
        <v>65.2</v>
      </c>
      <c r="J7" s="102">
        <v>65.595417453984197</v>
      </c>
      <c r="K7" s="102">
        <v>66.099999999999994</v>
      </c>
    </row>
    <row r="8" spans="1:11" ht="37.5" customHeight="1">
      <c r="A8" s="85" t="s">
        <v>7</v>
      </c>
      <c r="B8" s="102">
        <v>68.099999999999994</v>
      </c>
      <c r="C8" s="102">
        <v>68.599999999999994</v>
      </c>
      <c r="D8" s="102">
        <v>68.8</v>
      </c>
      <c r="E8" s="102">
        <v>69.2</v>
      </c>
      <c r="F8" s="102">
        <v>69.3</v>
      </c>
      <c r="G8" s="102">
        <v>76.8</v>
      </c>
      <c r="H8" s="102">
        <v>75.599999999999994</v>
      </c>
      <c r="I8" s="100">
        <v>74.599999999999994</v>
      </c>
      <c r="J8" s="152">
        <v>73.7</v>
      </c>
      <c r="K8" s="152">
        <v>72.5</v>
      </c>
    </row>
    <row r="9" spans="1:11" ht="36" customHeight="1">
      <c r="A9" s="85" t="s">
        <v>57</v>
      </c>
      <c r="B9" s="102">
        <v>49.3</v>
      </c>
      <c r="C9" s="102">
        <v>49.1</v>
      </c>
      <c r="D9" s="102">
        <v>49.1</v>
      </c>
      <c r="E9" s="102">
        <v>49.4</v>
      </c>
      <c r="F9" s="102">
        <v>49.8</v>
      </c>
      <c r="G9" s="102">
        <v>50.2</v>
      </c>
      <c r="H9" s="102">
        <v>51</v>
      </c>
      <c r="I9" s="102">
        <v>52</v>
      </c>
      <c r="J9" s="152">
        <v>52.5</v>
      </c>
      <c r="K9" s="152">
        <v>53</v>
      </c>
    </row>
    <row r="10" spans="1:11" ht="38.25" customHeight="1">
      <c r="A10" s="49" t="s">
        <v>8</v>
      </c>
      <c r="B10" s="102">
        <v>71.7</v>
      </c>
      <c r="C10" s="102">
        <v>72.8</v>
      </c>
      <c r="D10" s="102">
        <v>73.7</v>
      </c>
      <c r="E10" s="102">
        <v>73.8</v>
      </c>
      <c r="F10" s="102">
        <v>74.099999999999994</v>
      </c>
      <c r="G10" s="102">
        <v>74.7</v>
      </c>
      <c r="H10" s="102">
        <v>75.599999999999994</v>
      </c>
      <c r="I10" s="100">
        <v>76.599999999999994</v>
      </c>
      <c r="J10" s="152">
        <v>77.3</v>
      </c>
      <c r="K10" s="152">
        <v>80.599999999999994</v>
      </c>
    </row>
    <row r="11" spans="1:11" ht="54" customHeight="1">
      <c r="A11" s="49" t="s">
        <v>9</v>
      </c>
      <c r="B11" s="102">
        <v>19.5</v>
      </c>
      <c r="C11" s="102">
        <v>20.3</v>
      </c>
      <c r="D11" s="102">
        <v>20.7</v>
      </c>
      <c r="E11" s="102">
        <v>21.2</v>
      </c>
      <c r="F11" s="102">
        <v>26.8</v>
      </c>
      <c r="G11" s="102">
        <v>22.1</v>
      </c>
      <c r="H11" s="100">
        <v>23.3</v>
      </c>
      <c r="I11" s="100">
        <v>24.4</v>
      </c>
      <c r="J11" s="152">
        <v>25.3</v>
      </c>
      <c r="K11" s="152">
        <v>26.4</v>
      </c>
    </row>
    <row r="12" spans="1:11" ht="82.5" customHeight="1">
      <c r="A12" s="49" t="s">
        <v>10</v>
      </c>
      <c r="B12" s="102"/>
      <c r="C12" s="102"/>
      <c r="D12" s="102"/>
      <c r="E12" s="102"/>
      <c r="F12" s="102"/>
      <c r="G12" s="102"/>
      <c r="H12" s="100"/>
      <c r="I12" s="100"/>
      <c r="J12" s="13"/>
      <c r="K12" s="13"/>
    </row>
    <row r="13" spans="1:11" ht="25.5" customHeight="1">
      <c r="A13" s="49" t="s">
        <v>4</v>
      </c>
      <c r="B13" s="102">
        <v>98.54</v>
      </c>
      <c r="C13" s="102">
        <v>98.7</v>
      </c>
      <c r="D13" s="103">
        <v>98.7</v>
      </c>
      <c r="E13" s="102">
        <v>94.5</v>
      </c>
      <c r="F13" s="103">
        <v>98.8</v>
      </c>
      <c r="G13" s="103">
        <v>98.9</v>
      </c>
      <c r="H13" s="100">
        <v>98.9</v>
      </c>
      <c r="I13" s="102">
        <v>99</v>
      </c>
      <c r="J13" s="102">
        <v>99.109572923486894</v>
      </c>
      <c r="K13" s="102">
        <v>99.1</v>
      </c>
    </row>
    <row r="14" spans="1:11">
      <c r="A14" s="49" t="s">
        <v>5</v>
      </c>
      <c r="B14" s="102">
        <v>92.44</v>
      </c>
      <c r="C14" s="102">
        <v>92.91</v>
      </c>
      <c r="D14" s="103">
        <v>93.1</v>
      </c>
      <c r="E14" s="102">
        <v>89.2</v>
      </c>
      <c r="F14" s="103">
        <v>93.4</v>
      </c>
      <c r="G14" s="103">
        <v>93.6</v>
      </c>
      <c r="H14" s="100">
        <v>93.7</v>
      </c>
      <c r="I14" s="100">
        <v>93.9</v>
      </c>
      <c r="J14" s="102">
        <v>94.082251972310303</v>
      </c>
      <c r="K14" s="102">
        <v>94.2</v>
      </c>
    </row>
    <row r="15" spans="1:11" ht="28.5" customHeight="1">
      <c r="A15" s="85" t="s">
        <v>6</v>
      </c>
      <c r="B15" s="102">
        <v>76.16</v>
      </c>
      <c r="C15" s="102">
        <v>76.34</v>
      </c>
      <c r="D15" s="103">
        <v>76.2</v>
      </c>
      <c r="E15" s="102">
        <v>73.099999999999994</v>
      </c>
      <c r="F15" s="103">
        <v>76.599999999999994</v>
      </c>
      <c r="G15" s="103">
        <v>76.900000000000006</v>
      </c>
      <c r="H15" s="100">
        <v>77.3</v>
      </c>
      <c r="I15" s="100">
        <v>78.2</v>
      </c>
      <c r="J15" s="102">
        <v>78.607576713247099</v>
      </c>
      <c r="K15" s="102">
        <v>79</v>
      </c>
    </row>
    <row r="16" spans="1:11" ht="34.5" customHeight="1">
      <c r="A16" s="85" t="s">
        <v>7</v>
      </c>
      <c r="B16" s="102">
        <v>62</v>
      </c>
      <c r="C16" s="102">
        <v>62.5</v>
      </c>
      <c r="D16" s="102">
        <v>62.6</v>
      </c>
      <c r="E16" s="102">
        <v>60.5</v>
      </c>
      <c r="F16" s="102">
        <v>63.4</v>
      </c>
      <c r="G16" s="102">
        <v>72.5</v>
      </c>
      <c r="H16" s="102">
        <v>71.2</v>
      </c>
      <c r="I16" s="100">
        <v>69.8</v>
      </c>
      <c r="J16" s="102">
        <v>68.829913008842894</v>
      </c>
      <c r="K16" s="102">
        <v>67.5</v>
      </c>
    </row>
    <row r="17" spans="1:11" ht="36.75" customHeight="1">
      <c r="A17" s="49" t="s">
        <v>57</v>
      </c>
      <c r="B17" s="102">
        <v>60.1</v>
      </c>
      <c r="C17" s="102">
        <v>59.8</v>
      </c>
      <c r="D17" s="102">
        <v>59.8</v>
      </c>
      <c r="E17" s="102">
        <v>57.4</v>
      </c>
      <c r="F17" s="102">
        <v>60.4</v>
      </c>
      <c r="G17" s="102">
        <v>60.8</v>
      </c>
      <c r="H17" s="102">
        <v>61.6</v>
      </c>
      <c r="I17" s="100">
        <v>62.6</v>
      </c>
      <c r="J17" s="102">
        <v>63.207349176878097</v>
      </c>
      <c r="K17" s="102">
        <v>63.6</v>
      </c>
    </row>
    <row r="18" spans="1:11" ht="36.75" customHeight="1">
      <c r="A18" s="49" t="s">
        <v>8</v>
      </c>
      <c r="B18" s="102">
        <v>84.2</v>
      </c>
      <c r="C18" s="102">
        <v>84.9</v>
      </c>
      <c r="D18" s="102">
        <v>85.8</v>
      </c>
      <c r="E18" s="102">
        <v>82.1</v>
      </c>
      <c r="F18" s="102">
        <v>86</v>
      </c>
      <c r="G18" s="102">
        <v>86.4</v>
      </c>
      <c r="H18" s="102">
        <v>87</v>
      </c>
      <c r="I18" s="100">
        <v>87.8</v>
      </c>
      <c r="J18" s="102">
        <v>88.146134573608293</v>
      </c>
      <c r="K18" s="102">
        <v>90.5</v>
      </c>
    </row>
    <row r="19" spans="1:11" ht="48" customHeight="1">
      <c r="A19" s="49" t="s">
        <v>9</v>
      </c>
      <c r="B19" s="102">
        <v>23.9</v>
      </c>
      <c r="C19" s="102">
        <v>24.9</v>
      </c>
      <c r="D19" s="102">
        <v>25.4</v>
      </c>
      <c r="E19" s="102">
        <v>24.9</v>
      </c>
      <c r="F19" s="102">
        <v>26.5</v>
      </c>
      <c r="G19" s="102">
        <v>27</v>
      </c>
      <c r="H19" s="102">
        <v>28.4</v>
      </c>
      <c r="I19" s="100">
        <v>29.7</v>
      </c>
      <c r="J19" s="102">
        <v>30.745803230119598</v>
      </c>
      <c r="K19" s="102">
        <v>32</v>
      </c>
    </row>
    <row r="20" spans="1:11" ht="83.25" customHeight="1">
      <c r="A20" s="49" t="s">
        <v>11</v>
      </c>
      <c r="B20" s="102"/>
      <c r="C20" s="102"/>
      <c r="D20" s="102"/>
      <c r="E20" s="102"/>
      <c r="F20" s="102"/>
      <c r="G20" s="102"/>
      <c r="H20" s="100"/>
      <c r="I20" s="100"/>
      <c r="J20" s="13"/>
      <c r="K20" s="13"/>
    </row>
    <row r="21" spans="1:11" ht="23.25">
      <c r="A21" s="49" t="s">
        <v>4</v>
      </c>
      <c r="B21" s="102">
        <v>99.16</v>
      </c>
      <c r="C21" s="102">
        <v>99.33</v>
      </c>
      <c r="D21" s="102">
        <v>99.6</v>
      </c>
      <c r="E21" s="103">
        <v>99.6</v>
      </c>
      <c r="F21" s="103">
        <v>99.6</v>
      </c>
      <c r="G21" s="103">
        <v>99.6</v>
      </c>
      <c r="H21" s="100">
        <v>99.6</v>
      </c>
      <c r="I21" s="100">
        <v>99.6</v>
      </c>
      <c r="J21" s="103">
        <v>99.574934371639699</v>
      </c>
      <c r="K21" s="103">
        <v>99.6</v>
      </c>
    </row>
    <row r="22" spans="1:11" ht="21.75" customHeight="1">
      <c r="A22" s="49" t="s">
        <v>5</v>
      </c>
      <c r="B22" s="102">
        <v>41.47</v>
      </c>
      <c r="C22" s="102">
        <v>46.1</v>
      </c>
      <c r="D22" s="102">
        <v>47.5</v>
      </c>
      <c r="E22" s="103">
        <v>43.7</v>
      </c>
      <c r="F22" s="103">
        <v>49.2</v>
      </c>
      <c r="G22" s="103">
        <v>50</v>
      </c>
      <c r="H22" s="100">
        <v>51.5</v>
      </c>
      <c r="I22" s="100">
        <v>53.1</v>
      </c>
      <c r="J22" s="103">
        <v>53.995126503030598</v>
      </c>
      <c r="K22" s="103">
        <v>54.7</v>
      </c>
    </row>
    <row r="23" spans="1:11" ht="31.5" customHeight="1">
      <c r="A23" s="85" t="s">
        <v>6</v>
      </c>
      <c r="B23" s="102">
        <v>8.4600000000000009</v>
      </c>
      <c r="C23" s="102">
        <v>8.4</v>
      </c>
      <c r="D23" s="102">
        <v>8.4</v>
      </c>
      <c r="E23" s="103">
        <v>8.8000000000000007</v>
      </c>
      <c r="F23" s="103">
        <v>8.9</v>
      </c>
      <c r="G23" s="103">
        <v>9</v>
      </c>
      <c r="H23" s="102">
        <v>9</v>
      </c>
      <c r="I23" s="100">
        <v>9.1</v>
      </c>
      <c r="J23" s="103">
        <v>9.1095402379054793</v>
      </c>
      <c r="K23" s="103">
        <v>9.1999999999999993</v>
      </c>
    </row>
    <row r="24" spans="1:11" ht="35.25" customHeight="1">
      <c r="A24" s="49" t="s">
        <v>7</v>
      </c>
      <c r="B24" s="102">
        <v>93.2</v>
      </c>
      <c r="C24" s="102">
        <v>93.6</v>
      </c>
      <c r="D24" s="102">
        <v>93.9</v>
      </c>
      <c r="E24" s="102">
        <v>94.1</v>
      </c>
      <c r="F24" s="102">
        <v>94</v>
      </c>
      <c r="G24" s="102">
        <v>94.8</v>
      </c>
      <c r="H24" s="102">
        <v>94.6</v>
      </c>
      <c r="I24" s="102">
        <v>95</v>
      </c>
      <c r="J24" s="102">
        <v>94.848553474628105</v>
      </c>
      <c r="K24" s="102">
        <v>94.6</v>
      </c>
    </row>
    <row r="25" spans="1:11" ht="40.5" customHeight="1">
      <c r="A25" s="49" t="s">
        <v>57</v>
      </c>
      <c r="B25" s="102">
        <v>5.5</v>
      </c>
      <c r="C25" s="102">
        <v>5.0999999999999996</v>
      </c>
      <c r="D25" s="102">
        <v>5.4</v>
      </c>
      <c r="E25" s="102">
        <v>5.8</v>
      </c>
      <c r="F25" s="102">
        <v>5.8</v>
      </c>
      <c r="G25" s="102">
        <v>5.8</v>
      </c>
      <c r="H25" s="102">
        <v>5.8</v>
      </c>
      <c r="I25" s="100">
        <v>6.2</v>
      </c>
      <c r="J25" s="102">
        <v>6.1922270343072601</v>
      </c>
      <c r="K25" s="102">
        <v>6.2</v>
      </c>
    </row>
    <row r="26" spans="1:11" ht="36.75" customHeight="1">
      <c r="A26" s="49" t="s">
        <v>8</v>
      </c>
      <c r="B26" s="102">
        <v>20.5</v>
      </c>
      <c r="C26" s="102">
        <v>22.9</v>
      </c>
      <c r="D26" s="102">
        <v>24.1</v>
      </c>
      <c r="E26" s="102">
        <v>24.5</v>
      </c>
      <c r="F26" s="102">
        <v>25.1</v>
      </c>
      <c r="G26" s="102">
        <v>25.8</v>
      </c>
      <c r="H26" s="102">
        <v>27</v>
      </c>
      <c r="I26" s="100">
        <v>28.6</v>
      </c>
      <c r="J26" s="102">
        <v>30.013685369820301</v>
      </c>
      <c r="K26" s="102">
        <v>37.4</v>
      </c>
    </row>
    <row r="27" spans="1:11" ht="51.75" customHeight="1">
      <c r="A27" s="51" t="s">
        <v>9</v>
      </c>
      <c r="B27" s="104">
        <v>1.5</v>
      </c>
      <c r="C27" s="104">
        <v>1.5</v>
      </c>
      <c r="D27" s="104">
        <v>1.4</v>
      </c>
      <c r="E27" s="104">
        <v>1.3</v>
      </c>
      <c r="F27" s="104">
        <v>1.4</v>
      </c>
      <c r="G27" s="104">
        <v>1.4</v>
      </c>
      <c r="H27" s="52">
        <v>1.4</v>
      </c>
      <c r="I27" s="52">
        <v>1.5</v>
      </c>
      <c r="J27" s="104">
        <v>1.7207115446141501</v>
      </c>
      <c r="K27" s="104">
        <v>2</v>
      </c>
    </row>
    <row r="28" spans="1:11">
      <c r="B28" s="159"/>
      <c r="C28" s="159"/>
      <c r="D28" s="159"/>
      <c r="E28" s="13"/>
      <c r="F28" s="13"/>
      <c r="G28" s="13"/>
      <c r="H28" s="13"/>
      <c r="I28" s="13"/>
      <c r="J28" s="13"/>
      <c r="K28" s="13"/>
    </row>
  </sheetData>
  <mergeCells count="1">
    <mergeCell ref="A1:K1"/>
  </mergeCells>
  <pageMargins left="0.78740157480314965" right="0.39370078740157483" top="0.39370078740157483" bottom="0.39370078740157483"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dimension ref="A1:J86"/>
  <sheetViews>
    <sheetView workbookViewId="0">
      <selection activeCell="S22" sqref="S22"/>
    </sheetView>
  </sheetViews>
  <sheetFormatPr defaultRowHeight="15"/>
  <cols>
    <col min="1" max="1" width="16.140625" style="13" customWidth="1"/>
    <col min="2" max="7" width="13" style="13" customWidth="1"/>
    <col min="8" max="8" width="13.5703125" style="13" customWidth="1"/>
    <col min="9" max="10" width="13" style="13" customWidth="1"/>
    <col min="11" max="16384" width="9.140625" style="13"/>
  </cols>
  <sheetData>
    <row r="1" spans="1:10" ht="15.75" customHeight="1">
      <c r="A1" s="172" t="s">
        <v>128</v>
      </c>
      <c r="B1" s="172"/>
      <c r="C1" s="172"/>
      <c r="D1" s="172"/>
      <c r="E1" s="172"/>
      <c r="F1" s="172"/>
      <c r="G1" s="172"/>
      <c r="H1" s="172"/>
      <c r="I1" s="172"/>
      <c r="J1" s="172"/>
    </row>
    <row r="2" spans="1:10">
      <c r="A2" s="44"/>
      <c r="B2" s="44"/>
      <c r="C2" s="44"/>
      <c r="D2" s="44"/>
      <c r="E2" s="79"/>
      <c r="F2" s="44"/>
      <c r="G2" s="44"/>
      <c r="H2" s="44"/>
      <c r="I2" s="44"/>
      <c r="J2" s="90" t="s">
        <v>127</v>
      </c>
    </row>
    <row r="3" spans="1:10" ht="21.75" customHeight="1">
      <c r="A3" s="210"/>
      <c r="B3" s="178" t="s">
        <v>0</v>
      </c>
      <c r="C3" s="176"/>
      <c r="D3" s="176"/>
      <c r="E3" s="176"/>
      <c r="F3" s="176"/>
      <c r="G3" s="176"/>
      <c r="H3" s="176"/>
      <c r="I3" s="176"/>
      <c r="J3" s="176"/>
    </row>
    <row r="4" spans="1:10" ht="24" customHeight="1">
      <c r="A4" s="192"/>
      <c r="B4" s="178" t="s">
        <v>55</v>
      </c>
      <c r="C4" s="176"/>
      <c r="D4" s="176"/>
      <c r="E4" s="176"/>
      <c r="F4" s="176"/>
      <c r="G4" s="176"/>
      <c r="H4" s="176"/>
      <c r="I4" s="176"/>
      <c r="J4" s="179"/>
    </row>
    <row r="5" spans="1:10" ht="51.75" customHeight="1">
      <c r="A5" s="193"/>
      <c r="B5" s="81" t="s">
        <v>4</v>
      </c>
      <c r="C5" s="81" t="s">
        <v>5</v>
      </c>
      <c r="D5" s="81" t="s">
        <v>6</v>
      </c>
      <c r="E5" s="81" t="s">
        <v>56</v>
      </c>
      <c r="F5" s="81" t="s">
        <v>8</v>
      </c>
      <c r="G5" s="81" t="s">
        <v>57</v>
      </c>
      <c r="H5" s="81" t="s">
        <v>58</v>
      </c>
      <c r="I5" s="61" t="s">
        <v>59</v>
      </c>
      <c r="J5" s="57" t="s">
        <v>9</v>
      </c>
    </row>
    <row r="6" spans="1:10">
      <c r="A6" s="58" t="s">
        <v>77</v>
      </c>
      <c r="B6" s="59">
        <v>99.211539869469405</v>
      </c>
      <c r="C6" s="59">
        <v>86.900413009746003</v>
      </c>
      <c r="D6" s="59">
        <v>66.055848807360803</v>
      </c>
      <c r="E6" s="59">
        <v>33.980499531170899</v>
      </c>
      <c r="F6" s="59">
        <v>80.624963999936895</v>
      </c>
      <c r="G6" s="59">
        <v>52.950960582945903</v>
      </c>
      <c r="H6" s="59">
        <v>10.384148666951001</v>
      </c>
      <c r="I6" s="59">
        <v>72.523571168659103</v>
      </c>
      <c r="J6" s="59">
        <v>26.418686189281001</v>
      </c>
    </row>
    <row r="7" spans="1:10">
      <c r="A7" s="49" t="s">
        <v>78</v>
      </c>
      <c r="B7" s="59">
        <v>99.019467745721599</v>
      </c>
      <c r="C7" s="59">
        <v>95.667649143804397</v>
      </c>
      <c r="D7" s="59">
        <v>79.387507652431097</v>
      </c>
      <c r="E7" s="59">
        <v>20.6661589806283</v>
      </c>
      <c r="F7" s="59">
        <v>91.629835597059795</v>
      </c>
      <c r="G7" s="59">
        <v>69.082303459535396</v>
      </c>
      <c r="H7" s="59">
        <v>6.9834545203229004</v>
      </c>
      <c r="I7" s="59">
        <v>63.159003934529899</v>
      </c>
      <c r="J7" s="59">
        <v>36.713528672774899</v>
      </c>
    </row>
    <row r="8" spans="1:10">
      <c r="A8" s="49" t="s">
        <v>79</v>
      </c>
      <c r="B8" s="59">
        <v>99.227115868710499</v>
      </c>
      <c r="C8" s="59">
        <v>91.796618269801101</v>
      </c>
      <c r="D8" s="59">
        <v>89.427871128516699</v>
      </c>
      <c r="E8" s="59">
        <v>10.6267346039385</v>
      </c>
      <c r="F8" s="59">
        <v>92.933765507654797</v>
      </c>
      <c r="G8" s="59">
        <v>89.276330624083698</v>
      </c>
      <c r="H8" s="59">
        <v>1.2412716013615701</v>
      </c>
      <c r="I8" s="59">
        <v>2.5562039686787701</v>
      </c>
      <c r="J8" s="59">
        <v>94.655755416101499</v>
      </c>
    </row>
    <row r="9" spans="1:10">
      <c r="A9" s="49" t="s">
        <v>298</v>
      </c>
      <c r="B9" s="59">
        <v>99.561994356617205</v>
      </c>
      <c r="C9" s="59">
        <v>99.182810122753807</v>
      </c>
      <c r="D9" s="59">
        <v>92.641996428282695</v>
      </c>
      <c r="E9" s="59">
        <v>7.4443935468213098</v>
      </c>
      <c r="F9" s="59">
        <v>94.131241024600399</v>
      </c>
      <c r="G9" s="59">
        <v>5.0405120283006797</v>
      </c>
      <c r="H9" s="59">
        <v>90.628851685394295</v>
      </c>
      <c r="I9" s="59">
        <v>32.999064828519501</v>
      </c>
      <c r="J9" s="59">
        <v>66.027819858776994</v>
      </c>
    </row>
    <row r="10" spans="1:10">
      <c r="A10" s="49" t="s">
        <v>80</v>
      </c>
      <c r="B10" s="59">
        <v>98.121986493325494</v>
      </c>
      <c r="C10" s="59">
        <v>78.400006998787205</v>
      </c>
      <c r="D10" s="59">
        <v>54.636158749166697</v>
      </c>
      <c r="E10" s="59">
        <v>45.437740385749898</v>
      </c>
      <c r="F10" s="59">
        <v>76.434166673480505</v>
      </c>
      <c r="G10" s="59">
        <v>2.1990995949629402</v>
      </c>
      <c r="H10" s="59">
        <v>4.1806793427967301</v>
      </c>
      <c r="I10" s="59">
        <v>95.072180688039893</v>
      </c>
      <c r="J10" s="59">
        <v>3.0777863779776502</v>
      </c>
    </row>
    <row r="11" spans="1:10">
      <c r="A11" s="49" t="s">
        <v>81</v>
      </c>
      <c r="B11" s="59">
        <v>99.561825732258001</v>
      </c>
      <c r="C11" s="59">
        <v>99.091034516857505</v>
      </c>
      <c r="D11" s="59">
        <v>89.096050552904103</v>
      </c>
      <c r="E11" s="59">
        <v>10.9241482841321</v>
      </c>
      <c r="F11" s="59">
        <v>92.962387171863199</v>
      </c>
      <c r="G11" s="59">
        <v>87.433568930352493</v>
      </c>
      <c r="H11" s="59">
        <v>9.9151886313167008</v>
      </c>
      <c r="I11" s="59">
        <v>89.059657776774799</v>
      </c>
      <c r="J11" s="59">
        <v>10.3981920493361</v>
      </c>
    </row>
    <row r="12" spans="1:10">
      <c r="A12" s="49" t="s">
        <v>82</v>
      </c>
      <c r="B12" s="59">
        <v>100</v>
      </c>
      <c r="C12" s="59">
        <v>89.739528002176399</v>
      </c>
      <c r="D12" s="59">
        <v>58.555255188253</v>
      </c>
      <c r="E12" s="59">
        <v>41.444744811747</v>
      </c>
      <c r="F12" s="59">
        <v>87.831380514895599</v>
      </c>
      <c r="G12" s="59">
        <v>1.3281506547230799</v>
      </c>
      <c r="H12" s="59">
        <v>21.854006483231601</v>
      </c>
      <c r="I12" s="59">
        <v>94.129723467614099</v>
      </c>
      <c r="J12" s="59">
        <v>5.64206464720941</v>
      </c>
    </row>
    <row r="13" spans="1:10">
      <c r="A13" s="49" t="s">
        <v>83</v>
      </c>
      <c r="B13" s="59"/>
      <c r="C13" s="59"/>
      <c r="D13" s="59"/>
      <c r="E13" s="59"/>
      <c r="F13" s="59"/>
      <c r="G13" s="59"/>
      <c r="H13" s="59"/>
      <c r="I13" s="59"/>
      <c r="J13" s="59"/>
    </row>
    <row r="14" spans="1:10">
      <c r="A14" s="49" t="s">
        <v>84</v>
      </c>
      <c r="B14" s="59">
        <v>99.803841093108204</v>
      </c>
      <c r="C14" s="59">
        <v>87.155589816127403</v>
      </c>
      <c r="D14" s="59">
        <v>59.021889328297497</v>
      </c>
      <c r="E14" s="59">
        <v>40.991930040281602</v>
      </c>
      <c r="F14" s="59">
        <v>70.182046294263301</v>
      </c>
      <c r="G14" s="59">
        <v>19.869251217438599</v>
      </c>
      <c r="H14" s="59">
        <v>12.223435031275899</v>
      </c>
      <c r="I14" s="59">
        <v>95.675692744400394</v>
      </c>
      <c r="J14" s="59">
        <v>3.8335689707867902</v>
      </c>
    </row>
    <row r="15" spans="1:10">
      <c r="A15" s="49" t="s">
        <v>85</v>
      </c>
      <c r="B15" s="59">
        <v>98.388795024861594</v>
      </c>
      <c r="C15" s="59">
        <v>44.097370820976799</v>
      </c>
      <c r="D15" s="59">
        <v>8.4233487181365803</v>
      </c>
      <c r="E15" s="59">
        <v>91.576651281863406</v>
      </c>
      <c r="F15" s="59">
        <v>28.824495620084299</v>
      </c>
      <c r="G15" s="59">
        <v>8.2767113330494499</v>
      </c>
      <c r="H15" s="59">
        <v>17.622386110682498</v>
      </c>
      <c r="I15" s="59">
        <v>56.5434300552553</v>
      </c>
      <c r="J15" s="59">
        <v>6.70962891476547</v>
      </c>
    </row>
    <row r="16" spans="1:10">
      <c r="A16" s="49" t="s">
        <v>86</v>
      </c>
      <c r="B16" s="59">
        <v>99.873838980065798</v>
      </c>
      <c r="C16" s="59">
        <v>79.371911601121099</v>
      </c>
      <c r="D16" s="59">
        <v>7.1155525043181802</v>
      </c>
      <c r="E16" s="59">
        <v>92.884447495681798</v>
      </c>
      <c r="F16" s="59">
        <v>52.536790344661597</v>
      </c>
      <c r="G16" s="59">
        <v>5.3261619259264901</v>
      </c>
      <c r="H16" s="59">
        <v>30.3919344930577</v>
      </c>
      <c r="I16" s="59">
        <v>99.517069428884</v>
      </c>
      <c r="J16" s="59">
        <v>0.101134578278379</v>
      </c>
    </row>
    <row r="17" spans="1:10">
      <c r="A17" s="49" t="s">
        <v>87</v>
      </c>
      <c r="B17" s="59">
        <v>97.909957773833398</v>
      </c>
      <c r="C17" s="59">
        <v>23.9672006369066</v>
      </c>
      <c r="D17" s="59">
        <v>5.1216432901225097</v>
      </c>
      <c r="E17" s="59">
        <v>94.878356709877494</v>
      </c>
      <c r="F17" s="59">
        <v>24.277896002755199</v>
      </c>
      <c r="G17" s="59">
        <v>1.2875979888200899</v>
      </c>
      <c r="H17" s="59">
        <v>3.2472360795747699</v>
      </c>
      <c r="I17" s="59">
        <v>98.128432859168498</v>
      </c>
      <c r="J17" s="59">
        <v>1.14894525956504</v>
      </c>
    </row>
    <row r="18" spans="1:10">
      <c r="A18" s="49" t="s">
        <v>88</v>
      </c>
      <c r="B18" s="59">
        <v>99.329050544306398</v>
      </c>
      <c r="C18" s="59">
        <v>47.241333557896397</v>
      </c>
      <c r="D18" s="59">
        <v>2.19511130593723</v>
      </c>
      <c r="E18" s="59">
        <v>97.804888694062797</v>
      </c>
      <c r="F18" s="59">
        <v>35.481579220297299</v>
      </c>
      <c r="G18" s="59">
        <v>1.2759330637913</v>
      </c>
      <c r="H18" s="59">
        <v>28.882900306809301</v>
      </c>
      <c r="I18" s="59">
        <v>97.796807005168105</v>
      </c>
      <c r="J18" s="59">
        <v>2.1737875839326</v>
      </c>
    </row>
    <row r="19" spans="1:10">
      <c r="A19" s="49" t="s">
        <v>89</v>
      </c>
      <c r="B19" s="59">
        <v>99.975274068447504</v>
      </c>
      <c r="C19" s="59">
        <v>53.107588018317799</v>
      </c>
      <c r="D19" s="59">
        <v>10.0903341033211</v>
      </c>
      <c r="E19" s="59">
        <v>89.909665896678902</v>
      </c>
      <c r="F19" s="59">
        <v>27.504123123643701</v>
      </c>
      <c r="G19" s="59">
        <v>3.48661119951581</v>
      </c>
      <c r="H19" s="59">
        <v>5.7113946703715399</v>
      </c>
      <c r="I19" s="59">
        <v>95.815084572378396</v>
      </c>
      <c r="J19" s="59">
        <v>3.9865942072157998</v>
      </c>
    </row>
    <row r="20" spans="1:10">
      <c r="A20" s="77" t="s">
        <v>90</v>
      </c>
      <c r="B20" s="59">
        <v>99.539275086261696</v>
      </c>
      <c r="C20" s="59">
        <v>34.994492880579998</v>
      </c>
      <c r="D20" s="59">
        <v>1.4654207839919999</v>
      </c>
      <c r="E20" s="59">
        <v>98.534579216007998</v>
      </c>
      <c r="F20" s="59">
        <v>31.509625985091201</v>
      </c>
      <c r="G20" s="59">
        <v>1.1377977009276901</v>
      </c>
      <c r="H20" s="59">
        <v>12.701275349234701</v>
      </c>
      <c r="I20" s="59">
        <v>95.247358154875698</v>
      </c>
      <c r="J20" s="59">
        <v>2.9081222092186101</v>
      </c>
    </row>
    <row r="34" spans="1:10">
      <c r="A34" s="44"/>
      <c r="B34" s="44"/>
      <c r="C34" s="44"/>
      <c r="D34" s="44"/>
      <c r="E34" s="44"/>
      <c r="F34" s="44"/>
      <c r="G34" s="44"/>
      <c r="H34" s="44"/>
      <c r="I34" s="44"/>
      <c r="J34" s="44"/>
    </row>
    <row r="35" spans="1:10">
      <c r="A35" s="44"/>
      <c r="B35" s="44"/>
      <c r="C35" s="44"/>
      <c r="D35" s="44"/>
      <c r="E35" s="44"/>
      <c r="F35" s="44"/>
      <c r="G35" s="44"/>
      <c r="H35" s="44"/>
      <c r="I35" s="44"/>
      <c r="J35" s="90" t="s">
        <v>104</v>
      </c>
    </row>
    <row r="36" spans="1:10" ht="21" customHeight="1">
      <c r="A36" s="210"/>
      <c r="B36" s="178" t="s">
        <v>16</v>
      </c>
      <c r="C36" s="176"/>
      <c r="D36" s="176"/>
      <c r="E36" s="176"/>
      <c r="F36" s="176"/>
      <c r="G36" s="176"/>
      <c r="H36" s="176"/>
      <c r="I36" s="176"/>
      <c r="J36" s="176"/>
    </row>
    <row r="37" spans="1:10" ht="21" customHeight="1">
      <c r="A37" s="192"/>
      <c r="B37" s="178" t="s">
        <v>55</v>
      </c>
      <c r="C37" s="176"/>
      <c r="D37" s="176"/>
      <c r="E37" s="176"/>
      <c r="F37" s="176"/>
      <c r="G37" s="176"/>
      <c r="H37" s="176"/>
      <c r="I37" s="176"/>
      <c r="J37" s="179"/>
    </row>
    <row r="38" spans="1:10" ht="58.5" customHeight="1">
      <c r="A38" s="193"/>
      <c r="B38" s="81" t="s">
        <v>4</v>
      </c>
      <c r="C38" s="81" t="s">
        <v>5</v>
      </c>
      <c r="D38" s="81" t="s">
        <v>6</v>
      </c>
      <c r="E38" s="81" t="s">
        <v>56</v>
      </c>
      <c r="F38" s="81" t="s">
        <v>8</v>
      </c>
      <c r="G38" s="81" t="s">
        <v>57</v>
      </c>
      <c r="H38" s="81" t="s">
        <v>58</v>
      </c>
      <c r="I38" s="61" t="s">
        <v>59</v>
      </c>
      <c r="J38" s="57" t="s">
        <v>9</v>
      </c>
    </row>
    <row r="39" spans="1:10">
      <c r="A39" s="58" t="s">
        <v>77</v>
      </c>
      <c r="B39" s="59">
        <v>99.127736967979402</v>
      </c>
      <c r="C39" s="59">
        <v>94.2377721593475</v>
      </c>
      <c r="D39" s="59">
        <v>79.0179203453512</v>
      </c>
      <c r="E39" s="59">
        <v>21.025913117212198</v>
      </c>
      <c r="F39" s="59">
        <v>90.479498623509002</v>
      </c>
      <c r="G39" s="59">
        <v>63.608720728009501</v>
      </c>
      <c r="H39" s="59">
        <v>9.0917937943497993</v>
      </c>
      <c r="I39" s="59">
        <v>67.491830988625196</v>
      </c>
      <c r="J39" s="59">
        <v>31.997231879790299</v>
      </c>
    </row>
    <row r="40" spans="1:10">
      <c r="A40" s="49" t="s">
        <v>78</v>
      </c>
      <c r="B40" s="59">
        <v>99.019467745721599</v>
      </c>
      <c r="C40" s="59">
        <v>95.667649143804397</v>
      </c>
      <c r="D40" s="59">
        <v>79.387507652431097</v>
      </c>
      <c r="E40" s="59">
        <v>20.6661589806283</v>
      </c>
      <c r="F40" s="59">
        <v>91.629835597059795</v>
      </c>
      <c r="G40" s="59">
        <v>69.082303459535396</v>
      </c>
      <c r="H40" s="59">
        <v>6.9834545203229004</v>
      </c>
      <c r="I40" s="59">
        <v>63.159003934529899</v>
      </c>
      <c r="J40" s="59">
        <v>36.713528672774899</v>
      </c>
    </row>
    <row r="41" spans="1:10">
      <c r="A41" s="49" t="s">
        <v>79</v>
      </c>
      <c r="B41" s="59">
        <v>99.227115868710499</v>
      </c>
      <c r="C41" s="59">
        <v>91.796618269801101</v>
      </c>
      <c r="D41" s="59">
        <v>89.427871128516699</v>
      </c>
      <c r="E41" s="59">
        <v>10.6267346039385</v>
      </c>
      <c r="F41" s="59">
        <v>92.933765507654797</v>
      </c>
      <c r="G41" s="59">
        <v>89.276330624083698</v>
      </c>
      <c r="H41" s="59">
        <v>1.2412716013615701</v>
      </c>
      <c r="I41" s="59">
        <v>2.5562039686787701</v>
      </c>
      <c r="J41" s="59">
        <v>94.655755416101499</v>
      </c>
    </row>
    <row r="42" spans="1:10">
      <c r="A42" s="49" t="s">
        <v>298</v>
      </c>
      <c r="B42" s="59">
        <v>99.561994356617205</v>
      </c>
      <c r="C42" s="59">
        <v>99.182810122753807</v>
      </c>
      <c r="D42" s="59">
        <v>92.641996428282695</v>
      </c>
      <c r="E42" s="59">
        <v>7.4443935468213098</v>
      </c>
      <c r="F42" s="59">
        <v>94.131241024600399</v>
      </c>
      <c r="G42" s="59">
        <v>5.0405120283006797</v>
      </c>
      <c r="H42" s="59">
        <v>90.628851685394295</v>
      </c>
      <c r="I42" s="59">
        <v>32.999064828519501</v>
      </c>
      <c r="J42" s="59">
        <v>66.027819858776994</v>
      </c>
    </row>
    <row r="43" spans="1:10">
      <c r="A43" s="49" t="s">
        <v>80</v>
      </c>
      <c r="B43" s="59">
        <v>98.121986493325494</v>
      </c>
      <c r="C43" s="59">
        <v>78.400006998787205</v>
      </c>
      <c r="D43" s="59">
        <v>54.636158749166697</v>
      </c>
      <c r="E43" s="59">
        <v>45.437740385749898</v>
      </c>
      <c r="F43" s="59">
        <v>76.434166673480505</v>
      </c>
      <c r="G43" s="59">
        <v>2.1990995949629402</v>
      </c>
      <c r="H43" s="59">
        <v>4.1806793427967301</v>
      </c>
      <c r="I43" s="59">
        <v>95.072180688039893</v>
      </c>
      <c r="J43" s="59">
        <v>3.0777863779776502</v>
      </c>
    </row>
    <row r="44" spans="1:10">
      <c r="A44" s="49" t="s">
        <v>81</v>
      </c>
      <c r="B44" s="59">
        <v>99.561825732258001</v>
      </c>
      <c r="C44" s="59">
        <v>99.091034516857505</v>
      </c>
      <c r="D44" s="59">
        <v>89.096050552904103</v>
      </c>
      <c r="E44" s="59">
        <v>10.9241482841321</v>
      </c>
      <c r="F44" s="59">
        <v>92.962387171863199</v>
      </c>
      <c r="G44" s="59">
        <v>87.433568930352493</v>
      </c>
      <c r="H44" s="59">
        <v>9.9151886313167008</v>
      </c>
      <c r="I44" s="59">
        <v>89.059657776774799</v>
      </c>
      <c r="J44" s="59">
        <v>10.3981920493361</v>
      </c>
    </row>
    <row r="45" spans="1:10">
      <c r="A45" s="49" t="s">
        <v>82</v>
      </c>
      <c r="B45" s="59">
        <v>100</v>
      </c>
      <c r="C45" s="59">
        <v>89.739528002176399</v>
      </c>
      <c r="D45" s="59">
        <v>58.555255188253</v>
      </c>
      <c r="E45" s="59">
        <v>41.444744811747</v>
      </c>
      <c r="F45" s="59">
        <v>87.831380514895599</v>
      </c>
      <c r="G45" s="59">
        <v>1.3281506547230799</v>
      </c>
      <c r="H45" s="59">
        <v>21.854006483231601</v>
      </c>
      <c r="I45" s="59">
        <v>94.129723467614099</v>
      </c>
      <c r="J45" s="59">
        <v>5.64206464720941</v>
      </c>
    </row>
    <row r="46" spans="1:10">
      <c r="A46" s="49" t="s">
        <v>83</v>
      </c>
      <c r="B46" s="59"/>
      <c r="C46" s="59"/>
      <c r="D46" s="59"/>
      <c r="E46" s="59"/>
      <c r="F46" s="59"/>
      <c r="G46" s="59"/>
      <c r="H46" s="59"/>
      <c r="I46" s="59"/>
      <c r="J46" s="59"/>
    </row>
    <row r="47" spans="1:10">
      <c r="A47" s="49" t="s">
        <v>84</v>
      </c>
      <c r="B47" s="59">
        <v>99.682441423192103</v>
      </c>
      <c r="C47" s="59">
        <v>93.667628706083605</v>
      </c>
      <c r="D47" s="59">
        <v>81.034919919712294</v>
      </c>
      <c r="E47" s="59">
        <v>18.965080080287699</v>
      </c>
      <c r="F47" s="59">
        <v>87.953629233739605</v>
      </c>
      <c r="G47" s="59">
        <v>13.1437833782374</v>
      </c>
      <c r="H47" s="59">
        <v>18.356522172543499</v>
      </c>
      <c r="I47" s="59">
        <v>92.332744363175195</v>
      </c>
      <c r="J47" s="59">
        <v>7.1636948959278604</v>
      </c>
    </row>
    <row r="48" spans="1:10">
      <c r="A48" s="49" t="s">
        <v>85</v>
      </c>
      <c r="B48" s="59" t="s">
        <v>308</v>
      </c>
      <c r="C48" s="59" t="s">
        <v>308</v>
      </c>
      <c r="D48" s="59" t="s">
        <v>308</v>
      </c>
      <c r="E48" s="59" t="s">
        <v>308</v>
      </c>
      <c r="F48" s="59" t="s">
        <v>308</v>
      </c>
      <c r="G48" s="59" t="s">
        <v>308</v>
      </c>
      <c r="H48" s="59" t="s">
        <v>308</v>
      </c>
      <c r="I48" s="59" t="s">
        <v>308</v>
      </c>
      <c r="J48" s="59" t="s">
        <v>308</v>
      </c>
    </row>
    <row r="49" spans="1:10">
      <c r="A49" s="49" t="s">
        <v>86</v>
      </c>
      <c r="B49" s="59" t="s">
        <v>308</v>
      </c>
      <c r="C49" s="59" t="s">
        <v>308</v>
      </c>
      <c r="D49" s="59" t="s">
        <v>308</v>
      </c>
      <c r="E49" s="59" t="s">
        <v>308</v>
      </c>
      <c r="F49" s="59" t="s">
        <v>308</v>
      </c>
      <c r="G49" s="59" t="s">
        <v>308</v>
      </c>
      <c r="H49" s="59" t="s">
        <v>308</v>
      </c>
      <c r="I49" s="59" t="s">
        <v>308</v>
      </c>
      <c r="J49" s="59" t="s">
        <v>308</v>
      </c>
    </row>
    <row r="50" spans="1:10">
      <c r="A50" s="49" t="s">
        <v>87</v>
      </c>
      <c r="B50" s="59">
        <v>94.296275227164102</v>
      </c>
      <c r="C50" s="59">
        <v>38.186749154410698</v>
      </c>
      <c r="D50" s="59">
        <v>18.530734360597801</v>
      </c>
      <c r="E50" s="59">
        <v>81.469265639402195</v>
      </c>
      <c r="F50" s="59">
        <v>44.507013116993498</v>
      </c>
      <c r="G50" s="59">
        <v>4.9651201196077404</v>
      </c>
      <c r="H50" s="59">
        <v>10.317668973425601</v>
      </c>
      <c r="I50" s="59">
        <v>95.389709558044302</v>
      </c>
      <c r="J50" s="59">
        <v>4.0975189627418498</v>
      </c>
    </row>
    <row r="51" spans="1:10">
      <c r="A51" s="49" t="s">
        <v>88</v>
      </c>
      <c r="B51" s="59" t="s">
        <v>308</v>
      </c>
      <c r="C51" s="59" t="s">
        <v>308</v>
      </c>
      <c r="D51" s="59" t="s">
        <v>308</v>
      </c>
      <c r="E51" s="59" t="s">
        <v>308</v>
      </c>
      <c r="F51" s="59" t="s">
        <v>308</v>
      </c>
      <c r="G51" s="59" t="s">
        <v>308</v>
      </c>
      <c r="H51" s="59" t="s">
        <v>308</v>
      </c>
      <c r="I51" s="59" t="s">
        <v>308</v>
      </c>
      <c r="J51" s="59" t="s">
        <v>308</v>
      </c>
    </row>
    <row r="52" spans="1:10">
      <c r="A52" s="49" t="s">
        <v>89</v>
      </c>
      <c r="B52" s="59" t="s">
        <v>308</v>
      </c>
      <c r="C52" s="59" t="s">
        <v>308</v>
      </c>
      <c r="D52" s="59" t="s">
        <v>308</v>
      </c>
      <c r="E52" s="59" t="s">
        <v>308</v>
      </c>
      <c r="F52" s="59" t="s">
        <v>308</v>
      </c>
      <c r="G52" s="59" t="s">
        <v>308</v>
      </c>
      <c r="H52" s="59" t="s">
        <v>308</v>
      </c>
      <c r="I52" s="59" t="s">
        <v>308</v>
      </c>
      <c r="J52" s="59" t="s">
        <v>308</v>
      </c>
    </row>
    <row r="53" spans="1:10">
      <c r="A53" s="77" t="s">
        <v>90</v>
      </c>
      <c r="B53" s="59" t="s">
        <v>308</v>
      </c>
      <c r="C53" s="59" t="s">
        <v>308</v>
      </c>
      <c r="D53" s="59" t="s">
        <v>308</v>
      </c>
      <c r="E53" s="59" t="s">
        <v>308</v>
      </c>
      <c r="F53" s="59" t="s">
        <v>308</v>
      </c>
      <c r="G53" s="59" t="s">
        <v>308</v>
      </c>
      <c r="H53" s="59" t="s">
        <v>308</v>
      </c>
      <c r="I53" s="59" t="s">
        <v>308</v>
      </c>
      <c r="J53" s="59" t="s">
        <v>308</v>
      </c>
    </row>
    <row r="54" spans="1:10">
      <c r="A54" s="44"/>
      <c r="B54" s="44"/>
      <c r="C54" s="44"/>
      <c r="D54" s="44"/>
      <c r="E54" s="44"/>
      <c r="F54" s="44"/>
      <c r="G54" s="44"/>
      <c r="H54" s="44"/>
      <c r="I54" s="44"/>
      <c r="J54" s="44"/>
    </row>
    <row r="55" spans="1:10">
      <c r="A55" s="44"/>
      <c r="B55" s="44"/>
      <c r="C55" s="44"/>
      <c r="D55" s="44"/>
      <c r="E55" s="44"/>
      <c r="F55" s="44"/>
      <c r="G55" s="44"/>
      <c r="H55" s="44"/>
      <c r="I55" s="44"/>
      <c r="J55" s="44"/>
    </row>
    <row r="56" spans="1:10">
      <c r="A56" s="44"/>
      <c r="B56" s="44"/>
      <c r="C56" s="44"/>
      <c r="D56" s="44"/>
      <c r="E56" s="44"/>
      <c r="F56" s="44"/>
      <c r="G56" s="44"/>
      <c r="H56" s="44"/>
      <c r="I56" s="44"/>
      <c r="J56" s="44"/>
    </row>
    <row r="57" spans="1:10">
      <c r="A57" s="44"/>
      <c r="B57" s="44"/>
      <c r="C57" s="44"/>
      <c r="D57" s="44"/>
      <c r="E57" s="44"/>
      <c r="F57" s="44"/>
      <c r="G57" s="44"/>
      <c r="H57" s="44"/>
      <c r="I57" s="44"/>
      <c r="J57" s="44"/>
    </row>
    <row r="58" spans="1:10">
      <c r="A58" s="44"/>
      <c r="B58" s="44"/>
      <c r="C58" s="44"/>
      <c r="D58" s="44"/>
      <c r="E58" s="44"/>
      <c r="F58" s="44"/>
      <c r="G58" s="44"/>
      <c r="H58" s="44"/>
      <c r="I58" s="44"/>
      <c r="J58" s="44"/>
    </row>
    <row r="59" spans="1:10">
      <c r="A59" s="44"/>
      <c r="B59" s="44"/>
      <c r="C59" s="44"/>
      <c r="D59" s="44"/>
      <c r="E59" s="44"/>
      <c r="F59" s="44"/>
      <c r="G59" s="44"/>
      <c r="H59" s="44"/>
      <c r="I59" s="44"/>
      <c r="J59" s="44"/>
    </row>
    <row r="60" spans="1:10">
      <c r="A60" s="44"/>
      <c r="B60" s="44"/>
      <c r="C60" s="44"/>
      <c r="D60" s="44"/>
      <c r="E60" s="44"/>
      <c r="F60" s="44"/>
      <c r="G60" s="44"/>
      <c r="H60" s="44"/>
      <c r="I60" s="44"/>
      <c r="J60" s="44"/>
    </row>
    <row r="61" spans="1:10">
      <c r="A61" s="44"/>
      <c r="B61" s="44"/>
      <c r="C61" s="44"/>
      <c r="D61" s="44"/>
      <c r="E61" s="44"/>
      <c r="F61" s="44"/>
      <c r="G61" s="44"/>
      <c r="H61" s="44"/>
      <c r="I61" s="44"/>
      <c r="J61" s="44"/>
    </row>
    <row r="62" spans="1:10">
      <c r="A62" s="44"/>
      <c r="B62" s="44"/>
      <c r="C62" s="44"/>
      <c r="D62" s="44"/>
      <c r="E62" s="44"/>
      <c r="F62" s="44"/>
      <c r="G62" s="44"/>
      <c r="H62" s="44"/>
      <c r="I62" s="44"/>
      <c r="J62" s="44"/>
    </row>
    <row r="63" spans="1:10">
      <c r="A63" s="44"/>
      <c r="B63" s="44"/>
      <c r="C63" s="44"/>
      <c r="D63" s="44"/>
      <c r="E63" s="44"/>
      <c r="F63" s="44"/>
      <c r="G63" s="44"/>
      <c r="H63" s="44"/>
      <c r="I63" s="44"/>
      <c r="J63" s="44"/>
    </row>
    <row r="64" spans="1:10">
      <c r="A64" s="44"/>
      <c r="B64" s="44"/>
      <c r="C64" s="44"/>
      <c r="D64" s="44"/>
      <c r="E64" s="44"/>
      <c r="F64" s="44"/>
      <c r="G64" s="44"/>
      <c r="H64" s="44"/>
      <c r="I64" s="44"/>
      <c r="J64" s="44"/>
    </row>
    <row r="65" spans="1:10">
      <c r="A65" s="44"/>
      <c r="B65" s="44"/>
      <c r="C65" s="44"/>
      <c r="D65" s="44"/>
      <c r="E65" s="44"/>
      <c r="F65" s="44"/>
      <c r="G65" s="44"/>
      <c r="H65" s="44"/>
      <c r="I65" s="44"/>
      <c r="J65" s="44"/>
    </row>
    <row r="66" spans="1:10">
      <c r="A66" s="44"/>
      <c r="B66" s="44"/>
      <c r="C66" s="44"/>
      <c r="D66" s="44"/>
      <c r="E66" s="44"/>
      <c r="F66" s="44"/>
      <c r="G66" s="44"/>
      <c r="H66" s="44"/>
      <c r="I66" s="44"/>
      <c r="J66" s="44"/>
    </row>
    <row r="67" spans="1:10">
      <c r="A67" s="44"/>
      <c r="B67" s="44"/>
      <c r="C67" s="44"/>
      <c r="D67" s="44"/>
      <c r="E67" s="44"/>
      <c r="F67" s="44"/>
      <c r="G67" s="44"/>
      <c r="H67" s="44"/>
      <c r="I67" s="44"/>
      <c r="J67" s="44"/>
    </row>
    <row r="68" spans="1:10">
      <c r="A68" s="44"/>
      <c r="B68" s="44"/>
      <c r="C68" s="44"/>
      <c r="D68" s="44"/>
      <c r="E68" s="44"/>
      <c r="F68" s="44"/>
      <c r="G68" s="44"/>
      <c r="H68" s="44"/>
      <c r="I68" s="44"/>
      <c r="J68" s="90" t="s">
        <v>104</v>
      </c>
    </row>
    <row r="69" spans="1:10" ht="22.5" customHeight="1">
      <c r="A69" s="210"/>
      <c r="B69" s="178" t="s">
        <v>19</v>
      </c>
      <c r="C69" s="176"/>
      <c r="D69" s="176"/>
      <c r="E69" s="176"/>
      <c r="F69" s="176"/>
      <c r="G69" s="176"/>
      <c r="H69" s="176"/>
      <c r="I69" s="176"/>
      <c r="J69" s="176"/>
    </row>
    <row r="70" spans="1:10" ht="23.25" customHeight="1">
      <c r="A70" s="192"/>
      <c r="B70" s="178" t="s">
        <v>55</v>
      </c>
      <c r="C70" s="176"/>
      <c r="D70" s="176"/>
      <c r="E70" s="176"/>
      <c r="F70" s="176"/>
      <c r="G70" s="176"/>
      <c r="H70" s="176"/>
      <c r="I70" s="176"/>
      <c r="J70" s="179"/>
    </row>
    <row r="71" spans="1:10" ht="52.5" customHeight="1">
      <c r="A71" s="193"/>
      <c r="B71" s="81" t="s">
        <v>4</v>
      </c>
      <c r="C71" s="81" t="s">
        <v>5</v>
      </c>
      <c r="D71" s="81" t="s">
        <v>6</v>
      </c>
      <c r="E71" s="81" t="s">
        <v>56</v>
      </c>
      <c r="F71" s="81" t="s">
        <v>8</v>
      </c>
      <c r="G71" s="81" t="s">
        <v>57</v>
      </c>
      <c r="H71" s="81" t="s">
        <v>58</v>
      </c>
      <c r="I71" s="61" t="s">
        <v>59</v>
      </c>
      <c r="J71" s="57" t="s">
        <v>9</v>
      </c>
    </row>
    <row r="72" spans="1:10">
      <c r="A72" s="58" t="s">
        <v>77</v>
      </c>
      <c r="B72" s="59">
        <v>99.579090717070102</v>
      </c>
      <c r="C72" s="59">
        <v>54.719515610766699</v>
      </c>
      <c r="D72" s="59">
        <v>9.2055453483904195</v>
      </c>
      <c r="E72" s="59">
        <v>90.797974011271805</v>
      </c>
      <c r="F72" s="59">
        <v>37.403995641984203</v>
      </c>
      <c r="G72" s="59">
        <v>6.2071282669482297</v>
      </c>
      <c r="H72" s="59">
        <v>16.052283306442899</v>
      </c>
      <c r="I72" s="59">
        <v>94.592262528926796</v>
      </c>
      <c r="J72" s="59">
        <v>1.95176248532851</v>
      </c>
    </row>
    <row r="73" spans="1:10">
      <c r="A73" s="49" t="s">
        <v>78</v>
      </c>
      <c r="B73" s="59" t="s">
        <v>308</v>
      </c>
      <c r="C73" s="59" t="s">
        <v>308</v>
      </c>
      <c r="D73" s="59" t="s">
        <v>308</v>
      </c>
      <c r="E73" s="59" t="s">
        <v>308</v>
      </c>
      <c r="F73" s="59" t="s">
        <v>308</v>
      </c>
      <c r="G73" s="59" t="s">
        <v>308</v>
      </c>
      <c r="H73" s="59" t="s">
        <v>308</v>
      </c>
      <c r="I73" s="59" t="s">
        <v>308</v>
      </c>
      <c r="J73" s="59" t="s">
        <v>308</v>
      </c>
    </row>
    <row r="74" spans="1:10">
      <c r="A74" s="49" t="s">
        <v>79</v>
      </c>
      <c r="B74" s="59" t="s">
        <v>308</v>
      </c>
      <c r="C74" s="59" t="s">
        <v>308</v>
      </c>
      <c r="D74" s="59" t="s">
        <v>308</v>
      </c>
      <c r="E74" s="59" t="s">
        <v>308</v>
      </c>
      <c r="F74" s="59" t="s">
        <v>308</v>
      </c>
      <c r="G74" s="59" t="s">
        <v>308</v>
      </c>
      <c r="H74" s="59" t="s">
        <v>308</v>
      </c>
      <c r="I74" s="59" t="s">
        <v>308</v>
      </c>
      <c r="J74" s="59" t="s">
        <v>308</v>
      </c>
    </row>
    <row r="75" spans="1:10">
      <c r="A75" s="49" t="s">
        <v>298</v>
      </c>
      <c r="B75" s="59" t="s">
        <v>308</v>
      </c>
      <c r="C75" s="59" t="s">
        <v>308</v>
      </c>
      <c r="D75" s="59" t="s">
        <v>308</v>
      </c>
      <c r="E75" s="59" t="s">
        <v>308</v>
      </c>
      <c r="F75" s="59" t="s">
        <v>308</v>
      </c>
      <c r="G75" s="59" t="s">
        <v>308</v>
      </c>
      <c r="H75" s="59" t="s">
        <v>308</v>
      </c>
      <c r="I75" s="59" t="s">
        <v>308</v>
      </c>
      <c r="J75" s="59" t="s">
        <v>308</v>
      </c>
    </row>
    <row r="76" spans="1:10">
      <c r="A76" s="49" t="s">
        <v>80</v>
      </c>
      <c r="B76" s="59" t="s">
        <v>308</v>
      </c>
      <c r="C76" s="59" t="s">
        <v>308</v>
      </c>
      <c r="D76" s="59" t="s">
        <v>308</v>
      </c>
      <c r="E76" s="59" t="s">
        <v>308</v>
      </c>
      <c r="F76" s="59" t="s">
        <v>308</v>
      </c>
      <c r="G76" s="59" t="s">
        <v>308</v>
      </c>
      <c r="H76" s="59" t="s">
        <v>308</v>
      </c>
      <c r="I76" s="59" t="s">
        <v>308</v>
      </c>
      <c r="J76" s="59" t="s">
        <v>308</v>
      </c>
    </row>
    <row r="77" spans="1:10">
      <c r="A77" s="49" t="s">
        <v>81</v>
      </c>
      <c r="B77" s="59" t="s">
        <v>308</v>
      </c>
      <c r="C77" s="59" t="s">
        <v>308</v>
      </c>
      <c r="D77" s="59" t="s">
        <v>308</v>
      </c>
      <c r="E77" s="59" t="s">
        <v>308</v>
      </c>
      <c r="F77" s="59" t="s">
        <v>308</v>
      </c>
      <c r="G77" s="59" t="s">
        <v>308</v>
      </c>
      <c r="H77" s="59" t="s">
        <v>308</v>
      </c>
      <c r="I77" s="59" t="s">
        <v>308</v>
      </c>
      <c r="J77" s="59" t="s">
        <v>308</v>
      </c>
    </row>
    <row r="78" spans="1:10">
      <c r="A78" s="49" t="s">
        <v>82</v>
      </c>
      <c r="B78" s="59" t="s">
        <v>308</v>
      </c>
      <c r="C78" s="59" t="s">
        <v>308</v>
      </c>
      <c r="D78" s="59" t="s">
        <v>308</v>
      </c>
      <c r="E78" s="59" t="s">
        <v>308</v>
      </c>
      <c r="F78" s="59" t="s">
        <v>308</v>
      </c>
      <c r="G78" s="59" t="s">
        <v>308</v>
      </c>
      <c r="H78" s="59" t="s">
        <v>308</v>
      </c>
      <c r="I78" s="59" t="s">
        <v>308</v>
      </c>
      <c r="J78" s="59" t="s">
        <v>308</v>
      </c>
    </row>
    <row r="79" spans="1:10">
      <c r="A79" s="49" t="s">
        <v>83</v>
      </c>
      <c r="B79" s="59"/>
      <c r="C79" s="59"/>
      <c r="D79" s="59"/>
      <c r="E79" s="59"/>
      <c r="F79" s="59"/>
      <c r="G79" s="59"/>
      <c r="H79" s="59"/>
      <c r="I79" s="59"/>
      <c r="J79" s="59"/>
    </row>
    <row r="80" spans="1:10">
      <c r="A80" s="49" t="s">
        <v>84</v>
      </c>
      <c r="B80" s="59">
        <v>99.924023008151906</v>
      </c>
      <c r="C80" s="59">
        <v>80.708872908455106</v>
      </c>
      <c r="D80" s="59">
        <v>37.229670500848499</v>
      </c>
      <c r="E80" s="59">
        <v>62.797829614817402</v>
      </c>
      <c r="F80" s="59">
        <v>52.588729339610602</v>
      </c>
      <c r="G80" s="59">
        <v>26.527256177737101</v>
      </c>
      <c r="H80" s="59">
        <v>6.1518686235845799</v>
      </c>
      <c r="I80" s="59">
        <v>98.985108154059503</v>
      </c>
      <c r="J80" s="59">
        <v>0.53684739570581097</v>
      </c>
    </row>
    <row r="81" spans="1:10">
      <c r="A81" s="49" t="s">
        <v>85</v>
      </c>
      <c r="B81" s="59">
        <v>98.388795024861594</v>
      </c>
      <c r="C81" s="59">
        <v>44.097370820976799</v>
      </c>
      <c r="D81" s="59">
        <v>8.4233487181365803</v>
      </c>
      <c r="E81" s="59">
        <v>91.576651281863406</v>
      </c>
      <c r="F81" s="59">
        <v>28.824495620084299</v>
      </c>
      <c r="G81" s="59">
        <v>8.2767113330494499</v>
      </c>
      <c r="H81" s="59">
        <v>17.622386110682498</v>
      </c>
      <c r="I81" s="59">
        <v>56.5434300552553</v>
      </c>
      <c r="J81" s="59">
        <v>6.70962891476547</v>
      </c>
    </row>
    <row r="82" spans="1:10">
      <c r="A82" s="49" t="s">
        <v>86</v>
      </c>
      <c r="B82" s="59">
        <v>99.873838980065798</v>
      </c>
      <c r="C82" s="59">
        <v>79.371911601121099</v>
      </c>
      <c r="D82" s="59">
        <v>7.1155525043181802</v>
      </c>
      <c r="E82" s="59">
        <v>92.884447495681798</v>
      </c>
      <c r="F82" s="59">
        <v>52.536790344661597</v>
      </c>
      <c r="G82" s="59">
        <v>5.3261619259264901</v>
      </c>
      <c r="H82" s="59">
        <v>30.3919344930577</v>
      </c>
      <c r="I82" s="59">
        <v>99.517069428884</v>
      </c>
      <c r="J82" s="59">
        <v>0.101134578278379</v>
      </c>
    </row>
    <row r="83" spans="1:10">
      <c r="A83" s="49" t="s">
        <v>87</v>
      </c>
      <c r="B83" s="59">
        <v>99.175203831871201</v>
      </c>
      <c r="C83" s="59">
        <v>18.988559741781199</v>
      </c>
      <c r="D83" s="59">
        <v>0.42676503236707902</v>
      </c>
      <c r="E83" s="59">
        <v>99.573234967632899</v>
      </c>
      <c r="F83" s="59">
        <v>17.195145828707901</v>
      </c>
      <c r="G83" s="59">
        <v>0</v>
      </c>
      <c r="H83" s="59">
        <v>0.77169008680060103</v>
      </c>
      <c r="I83" s="59">
        <v>99.087332490237998</v>
      </c>
      <c r="J83" s="59">
        <v>0.116571439618749</v>
      </c>
    </row>
    <row r="84" spans="1:10">
      <c r="A84" s="49" t="s">
        <v>88</v>
      </c>
      <c r="B84" s="59">
        <v>99.329050544306398</v>
      </c>
      <c r="C84" s="59">
        <v>47.241333557896397</v>
      </c>
      <c r="D84" s="59">
        <v>2.19511130593723</v>
      </c>
      <c r="E84" s="59">
        <v>97.804888694062797</v>
      </c>
      <c r="F84" s="59">
        <v>35.481579220297299</v>
      </c>
      <c r="G84" s="59">
        <v>1.2759330637913</v>
      </c>
      <c r="H84" s="59">
        <v>28.882900306809301</v>
      </c>
      <c r="I84" s="59">
        <v>97.796807005168105</v>
      </c>
      <c r="J84" s="59">
        <v>2.1737875839326</v>
      </c>
    </row>
    <row r="85" spans="1:10">
      <c r="A85" s="49" t="s">
        <v>89</v>
      </c>
      <c r="B85" s="59">
        <v>99.975274068447504</v>
      </c>
      <c r="C85" s="59">
        <v>53.107588018317799</v>
      </c>
      <c r="D85" s="59">
        <v>10.0903341033211</v>
      </c>
      <c r="E85" s="59">
        <v>89.909665896678902</v>
      </c>
      <c r="F85" s="59">
        <v>27.504123123643701</v>
      </c>
      <c r="G85" s="59">
        <v>3.48661119951581</v>
      </c>
      <c r="H85" s="59">
        <v>5.7113946703715399</v>
      </c>
      <c r="I85" s="59">
        <v>95.815084572378396</v>
      </c>
      <c r="J85" s="59">
        <v>3.9865942072157998</v>
      </c>
    </row>
    <row r="86" spans="1:10">
      <c r="A86" s="51" t="s">
        <v>90</v>
      </c>
      <c r="B86" s="60">
        <v>99.539275086261696</v>
      </c>
      <c r="C86" s="60">
        <v>34.994492880579998</v>
      </c>
      <c r="D86" s="60">
        <v>1.4654207839919999</v>
      </c>
      <c r="E86" s="60">
        <v>98.534579216007998</v>
      </c>
      <c r="F86" s="60">
        <v>31.509625985091201</v>
      </c>
      <c r="G86" s="60">
        <v>1.1377977009276901</v>
      </c>
      <c r="H86" s="60">
        <v>12.701275349234701</v>
      </c>
      <c r="I86" s="60">
        <v>95.247358154875698</v>
      </c>
      <c r="J86" s="60">
        <v>2.9081222092186101</v>
      </c>
    </row>
  </sheetData>
  <mergeCells count="10">
    <mergeCell ref="B37:J37"/>
    <mergeCell ref="A36:A38"/>
    <mergeCell ref="A69:A71"/>
    <mergeCell ref="B69:J69"/>
    <mergeCell ref="B70:J70"/>
    <mergeCell ref="A3:A5"/>
    <mergeCell ref="B3:J3"/>
    <mergeCell ref="B4:J4"/>
    <mergeCell ref="A1:J1"/>
    <mergeCell ref="B36:J36"/>
  </mergeCells>
  <pageMargins left="0.78740157480314965" right="0.39370078740157483" top="0.39370078740157483" bottom="0.39370078740157483"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dimension ref="A1:J89"/>
  <sheetViews>
    <sheetView workbookViewId="0">
      <selection activeCell="V23" sqref="V23"/>
    </sheetView>
  </sheetViews>
  <sheetFormatPr defaultRowHeight="15"/>
  <cols>
    <col min="1" max="1" width="16.140625" style="13" customWidth="1"/>
    <col min="2" max="7" width="12.28515625" style="13" customWidth="1"/>
    <col min="8" max="8" width="13.7109375" style="13" customWidth="1"/>
    <col min="9" max="10" width="12.28515625" style="13" customWidth="1"/>
    <col min="11" max="16384" width="9.140625" style="13"/>
  </cols>
  <sheetData>
    <row r="1" spans="1:10">
      <c r="A1" s="172" t="s">
        <v>252</v>
      </c>
      <c r="B1" s="172"/>
      <c r="C1" s="172"/>
      <c r="D1" s="172"/>
      <c r="E1" s="172"/>
      <c r="F1" s="172"/>
      <c r="G1" s="172"/>
      <c r="H1" s="172"/>
      <c r="I1" s="172"/>
      <c r="J1" s="172"/>
    </row>
    <row r="2" spans="1:10">
      <c r="A2" s="44"/>
      <c r="B2" s="44"/>
      <c r="C2" s="44"/>
      <c r="D2" s="44"/>
      <c r="E2" s="79"/>
      <c r="F2" s="44"/>
      <c r="G2" s="44"/>
      <c r="H2" s="44"/>
      <c r="I2" s="44"/>
      <c r="J2" s="90" t="s">
        <v>127</v>
      </c>
    </row>
    <row r="3" spans="1:10" ht="19.5" customHeight="1">
      <c r="A3" s="210"/>
      <c r="B3" s="178" t="s">
        <v>0</v>
      </c>
      <c r="C3" s="176"/>
      <c r="D3" s="176"/>
      <c r="E3" s="176"/>
      <c r="F3" s="176"/>
      <c r="G3" s="176"/>
      <c r="H3" s="176"/>
      <c r="I3" s="176"/>
      <c r="J3" s="176"/>
    </row>
    <row r="4" spans="1:10" ht="20.25" customHeight="1">
      <c r="A4" s="192"/>
      <c r="B4" s="178" t="s">
        <v>55</v>
      </c>
      <c r="C4" s="176"/>
      <c r="D4" s="176"/>
      <c r="E4" s="176"/>
      <c r="F4" s="176"/>
      <c r="G4" s="176"/>
      <c r="H4" s="176"/>
      <c r="I4" s="176"/>
      <c r="J4" s="179"/>
    </row>
    <row r="5" spans="1:10" ht="45">
      <c r="A5" s="193"/>
      <c r="B5" s="81" t="s">
        <v>4</v>
      </c>
      <c r="C5" s="81" t="s">
        <v>5</v>
      </c>
      <c r="D5" s="81" t="s">
        <v>6</v>
      </c>
      <c r="E5" s="81" t="s">
        <v>56</v>
      </c>
      <c r="F5" s="81" t="s">
        <v>8</v>
      </c>
      <c r="G5" s="81" t="s">
        <v>57</v>
      </c>
      <c r="H5" s="81" t="s">
        <v>58</v>
      </c>
      <c r="I5" s="61" t="s">
        <v>59</v>
      </c>
      <c r="J5" s="57" t="s">
        <v>9</v>
      </c>
    </row>
    <row r="6" spans="1:10">
      <c r="A6" s="58" t="s">
        <v>77</v>
      </c>
      <c r="B6" s="59">
        <v>97.307113964347906</v>
      </c>
      <c r="C6" s="59">
        <v>67.003921794896499</v>
      </c>
      <c r="D6" s="59">
        <v>14.439710924883901</v>
      </c>
      <c r="E6" s="59">
        <v>85.5994327160453</v>
      </c>
      <c r="F6" s="59">
        <v>43.6533017370514</v>
      </c>
      <c r="G6" s="59">
        <v>10.5602004218914</v>
      </c>
      <c r="H6" s="59">
        <v>23.5754328135694</v>
      </c>
      <c r="I6" s="59">
        <v>86.296816674545397</v>
      </c>
      <c r="J6" s="59">
        <v>10.686202518220099</v>
      </c>
    </row>
    <row r="7" spans="1:10">
      <c r="A7" s="49" t="s">
        <v>78</v>
      </c>
      <c r="B7" s="59">
        <v>95.603670580913501</v>
      </c>
      <c r="C7" s="59">
        <v>83.688053958346202</v>
      </c>
      <c r="D7" s="59">
        <v>16.6593275787124</v>
      </c>
      <c r="E7" s="59">
        <v>83.373109015065197</v>
      </c>
      <c r="F7" s="59">
        <v>60.341015546917802</v>
      </c>
      <c r="G7" s="59">
        <v>11.6971314549179</v>
      </c>
      <c r="H7" s="59">
        <v>26.989688662741099</v>
      </c>
      <c r="I7" s="59">
        <v>83.489796888570794</v>
      </c>
      <c r="J7" s="59">
        <v>16.137246944553802</v>
      </c>
    </row>
    <row r="8" spans="1:10">
      <c r="A8" s="49" t="s">
        <v>79</v>
      </c>
      <c r="B8" s="59">
        <v>96.9634893995281</v>
      </c>
      <c r="C8" s="59">
        <v>60.738726138979999</v>
      </c>
      <c r="D8" s="59">
        <v>56.182339901772401</v>
      </c>
      <c r="E8" s="59">
        <v>44.0394448841542</v>
      </c>
      <c r="F8" s="59">
        <v>55.422205678980298</v>
      </c>
      <c r="G8" s="59">
        <v>49.864603698375703</v>
      </c>
      <c r="H8" s="59">
        <v>5.7950058283664099</v>
      </c>
      <c r="I8" s="59">
        <v>3.15882145564761</v>
      </c>
      <c r="J8" s="59">
        <v>78.701462328526503</v>
      </c>
    </row>
    <row r="9" spans="1:10">
      <c r="A9" s="49" t="s">
        <v>298</v>
      </c>
      <c r="B9" s="59">
        <v>98.8910712148908</v>
      </c>
      <c r="C9" s="59">
        <v>95.165070496923903</v>
      </c>
      <c r="D9" s="59">
        <v>62.0221290607425</v>
      </c>
      <c r="E9" s="59">
        <v>39.030063833035598</v>
      </c>
      <c r="F9" s="59">
        <v>62.0359519869941</v>
      </c>
      <c r="G9" s="59">
        <v>20.447615235753101</v>
      </c>
      <c r="H9" s="59">
        <v>57.963862331907002</v>
      </c>
      <c r="I9" s="59">
        <v>54.863555339156797</v>
      </c>
      <c r="J9" s="59">
        <v>45.136444660843203</v>
      </c>
    </row>
    <row r="10" spans="1:10">
      <c r="A10" s="49" t="s">
        <v>80</v>
      </c>
      <c r="B10" s="59">
        <v>94.979954167626204</v>
      </c>
      <c r="C10" s="59">
        <v>26.021551007375901</v>
      </c>
      <c r="D10" s="59">
        <v>0.203608339356531</v>
      </c>
      <c r="E10" s="59">
        <v>99.796391660643494</v>
      </c>
      <c r="F10" s="59">
        <v>12.208767862320199</v>
      </c>
      <c r="G10" s="59">
        <v>0.28244119095187298</v>
      </c>
      <c r="H10" s="59">
        <v>6.0354016519652598</v>
      </c>
      <c r="I10" s="59">
        <v>91.431589977569203</v>
      </c>
      <c r="J10" s="59">
        <v>0.80849615521392104</v>
      </c>
    </row>
    <row r="11" spans="1:10">
      <c r="A11" s="49" t="s">
        <v>81</v>
      </c>
      <c r="B11" s="59">
        <v>97.583889274212694</v>
      </c>
      <c r="C11" s="59">
        <v>94.984711249198298</v>
      </c>
      <c r="D11" s="59">
        <v>45.660045592073303</v>
      </c>
      <c r="E11" s="59">
        <v>54.499359947389699</v>
      </c>
      <c r="F11" s="59">
        <v>56.972471812275899</v>
      </c>
      <c r="G11" s="59">
        <v>41.069485429036099</v>
      </c>
      <c r="H11" s="59">
        <v>49.351197761091299</v>
      </c>
      <c r="I11" s="59">
        <v>96.933443969133705</v>
      </c>
      <c r="J11" s="59">
        <v>2.1376531913145702</v>
      </c>
    </row>
    <row r="12" spans="1:10">
      <c r="A12" s="49" t="s">
        <v>82</v>
      </c>
      <c r="B12" s="59">
        <v>100</v>
      </c>
      <c r="C12" s="59">
        <v>57.217733120422203</v>
      </c>
      <c r="D12" s="59">
        <v>7.8302045166360097</v>
      </c>
      <c r="E12" s="59">
        <v>92.169795483363998</v>
      </c>
      <c r="F12" s="59">
        <v>39.789234556428099</v>
      </c>
      <c r="G12" s="59">
        <v>0.162285084896308</v>
      </c>
      <c r="H12" s="59">
        <v>20.017763562738399</v>
      </c>
      <c r="I12" s="59">
        <v>99.344113184789805</v>
      </c>
      <c r="J12" s="59">
        <v>0.15840355097509801</v>
      </c>
    </row>
    <row r="13" spans="1:10">
      <c r="A13" s="49" t="s">
        <v>83</v>
      </c>
      <c r="B13" s="59"/>
      <c r="C13" s="59"/>
      <c r="D13" s="59"/>
      <c r="E13" s="59"/>
      <c r="F13" s="59"/>
      <c r="G13" s="59"/>
      <c r="H13" s="59"/>
      <c r="I13" s="59"/>
      <c r="J13" s="59"/>
    </row>
    <row r="14" spans="1:10">
      <c r="A14" s="49" t="s">
        <v>84</v>
      </c>
      <c r="B14" s="59">
        <v>99.408477730824998</v>
      </c>
      <c r="C14" s="59">
        <v>71.416098672038302</v>
      </c>
      <c r="D14" s="59">
        <v>21.7901601832815</v>
      </c>
      <c r="E14" s="59">
        <v>78.230700220641296</v>
      </c>
      <c r="F14" s="59">
        <v>24.336163529093302</v>
      </c>
      <c r="G14" s="59">
        <v>3.4439362991306699</v>
      </c>
      <c r="H14" s="59">
        <v>10.905152175079801</v>
      </c>
      <c r="I14" s="59">
        <v>97.806703110299694</v>
      </c>
      <c r="J14" s="59">
        <v>0.600296172970888</v>
      </c>
    </row>
    <row r="15" spans="1:10">
      <c r="A15" s="49" t="s">
        <v>85</v>
      </c>
      <c r="B15" s="59">
        <v>99.532280063675898</v>
      </c>
      <c r="C15" s="59">
        <v>37.283877463551804</v>
      </c>
      <c r="D15" s="59">
        <v>8.6230901123502596E-2</v>
      </c>
      <c r="E15" s="59">
        <v>99.9137690988765</v>
      </c>
      <c r="F15" s="59">
        <v>15.3026503938591</v>
      </c>
      <c r="G15" s="59">
        <v>0.16306682427293601</v>
      </c>
      <c r="H15" s="59">
        <v>19.397713985730299</v>
      </c>
      <c r="I15" s="59">
        <v>56.492950877453502</v>
      </c>
      <c r="J15" s="59">
        <v>4.7987165666145604</v>
      </c>
    </row>
    <row r="16" spans="1:10">
      <c r="A16" s="49" t="s">
        <v>86</v>
      </c>
      <c r="B16" s="59">
        <v>99.694160158458999</v>
      </c>
      <c r="C16" s="59">
        <v>75.088307653342795</v>
      </c>
      <c r="D16" s="59">
        <v>1.26223944210668</v>
      </c>
      <c r="E16" s="59">
        <v>98.737760557893296</v>
      </c>
      <c r="F16" s="59">
        <v>44.492835413156399</v>
      </c>
      <c r="G16" s="59">
        <v>1.11857069803367</v>
      </c>
      <c r="H16" s="59">
        <v>30.780673644199901</v>
      </c>
      <c r="I16" s="59">
        <v>99.726294705562196</v>
      </c>
      <c r="J16" s="59">
        <v>0.13038649038196601</v>
      </c>
    </row>
    <row r="17" spans="1:10">
      <c r="A17" s="49" t="s">
        <v>87</v>
      </c>
      <c r="B17" s="59">
        <v>97.708494721644001</v>
      </c>
      <c r="C17" s="59">
        <v>19.628439136511599</v>
      </c>
      <c r="D17" s="59">
        <v>0.92272493653135101</v>
      </c>
      <c r="E17" s="59">
        <v>99.077275063468605</v>
      </c>
      <c r="F17" s="59">
        <v>11.157485186684699</v>
      </c>
      <c r="G17" s="59">
        <v>0.40633294435682699</v>
      </c>
      <c r="H17" s="59">
        <v>4.1945653702419303</v>
      </c>
      <c r="I17" s="59">
        <v>97.968595877800396</v>
      </c>
      <c r="J17" s="59">
        <v>1.13882018421203</v>
      </c>
    </row>
    <row r="18" spans="1:10">
      <c r="A18" s="49" t="s">
        <v>88</v>
      </c>
      <c r="B18" s="59">
        <v>98.306713333089903</v>
      </c>
      <c r="C18" s="59">
        <v>47.086683267309098</v>
      </c>
      <c r="D18" s="59">
        <v>0</v>
      </c>
      <c r="E18" s="59">
        <v>99.965735245224394</v>
      </c>
      <c r="F18" s="59">
        <v>26.854931087984799</v>
      </c>
      <c r="G18" s="59">
        <v>0</v>
      </c>
      <c r="H18" s="59">
        <v>26.6403139285744</v>
      </c>
      <c r="I18" s="59">
        <v>99.650834221258805</v>
      </c>
      <c r="J18" s="59">
        <v>0.274954838128322</v>
      </c>
    </row>
    <row r="19" spans="1:10">
      <c r="A19" s="49" t="s">
        <v>89</v>
      </c>
      <c r="B19" s="59">
        <v>100</v>
      </c>
      <c r="C19" s="59">
        <v>42.231502254638798</v>
      </c>
      <c r="D19" s="59">
        <v>0.38796133926410498</v>
      </c>
      <c r="E19" s="59">
        <v>99.612038660735905</v>
      </c>
      <c r="F19" s="59">
        <v>10.437198500569901</v>
      </c>
      <c r="G19" s="59">
        <v>0.33409543611127301</v>
      </c>
      <c r="H19" s="59">
        <v>4.3828969138206597</v>
      </c>
      <c r="I19" s="59">
        <v>99.318538852298701</v>
      </c>
      <c r="J19" s="59">
        <v>0.101584196608089</v>
      </c>
    </row>
    <row r="20" spans="1:10">
      <c r="A20" s="77" t="s">
        <v>90</v>
      </c>
      <c r="B20" s="59">
        <v>99.561846968900198</v>
      </c>
      <c r="C20" s="59">
        <v>31.645064939074899</v>
      </c>
      <c r="D20" s="59">
        <v>0.20330728283240199</v>
      </c>
      <c r="E20" s="59">
        <v>99.796692717167602</v>
      </c>
      <c r="F20" s="59">
        <v>20.461537823211</v>
      </c>
      <c r="G20" s="59">
        <v>0.277482495324403</v>
      </c>
      <c r="H20" s="59">
        <v>17.871384712488702</v>
      </c>
      <c r="I20" s="59">
        <v>90.890525353706195</v>
      </c>
      <c r="J20" s="59">
        <v>5.7386516061288102</v>
      </c>
    </row>
    <row r="21" spans="1:10">
      <c r="A21" s="44"/>
      <c r="B21" s="44"/>
      <c r="C21" s="44"/>
      <c r="D21" s="44"/>
      <c r="E21" s="44"/>
      <c r="F21" s="44"/>
      <c r="G21" s="44"/>
      <c r="H21" s="44"/>
      <c r="I21" s="44"/>
      <c r="J21" s="44"/>
    </row>
    <row r="22" spans="1:10">
      <c r="A22" s="44"/>
      <c r="B22" s="44"/>
      <c r="C22" s="44"/>
      <c r="D22" s="44"/>
      <c r="E22" s="44"/>
      <c r="F22" s="44"/>
      <c r="G22" s="44"/>
      <c r="H22" s="44"/>
      <c r="I22" s="44"/>
      <c r="J22" s="44"/>
    </row>
    <row r="23" spans="1:10">
      <c r="A23" s="44"/>
      <c r="B23" s="44"/>
      <c r="C23" s="44"/>
      <c r="D23" s="44"/>
      <c r="E23" s="44"/>
      <c r="F23" s="44"/>
      <c r="G23" s="44"/>
      <c r="H23" s="44"/>
      <c r="I23" s="44"/>
      <c r="J23" s="44"/>
    </row>
    <row r="24" spans="1:10">
      <c r="A24" s="44"/>
      <c r="B24" s="44"/>
      <c r="C24" s="44"/>
      <c r="D24" s="44"/>
      <c r="E24" s="44"/>
      <c r="F24" s="44"/>
      <c r="G24" s="44"/>
      <c r="H24" s="44"/>
      <c r="I24" s="44"/>
      <c r="J24" s="44"/>
    </row>
    <row r="25" spans="1:10">
      <c r="A25" s="44"/>
      <c r="B25" s="44"/>
      <c r="C25" s="44"/>
      <c r="D25" s="44"/>
      <c r="E25" s="44"/>
      <c r="F25" s="44"/>
      <c r="G25" s="44"/>
      <c r="H25" s="44"/>
      <c r="I25" s="44"/>
      <c r="J25" s="44"/>
    </row>
    <row r="26" spans="1:10">
      <c r="A26" s="44"/>
      <c r="B26" s="44"/>
      <c r="C26" s="44"/>
      <c r="D26" s="44"/>
      <c r="E26" s="44"/>
      <c r="F26" s="44"/>
      <c r="G26" s="44"/>
      <c r="H26" s="44"/>
      <c r="I26" s="44"/>
      <c r="J26" s="44"/>
    </row>
    <row r="27" spans="1:10">
      <c r="A27" s="44"/>
      <c r="B27" s="44"/>
      <c r="C27" s="44"/>
      <c r="D27" s="44"/>
      <c r="E27" s="44"/>
      <c r="F27" s="44"/>
      <c r="G27" s="44"/>
      <c r="H27" s="44"/>
      <c r="I27" s="44"/>
      <c r="J27" s="44"/>
    </row>
    <row r="28" spans="1:10">
      <c r="A28" s="44"/>
      <c r="B28" s="44"/>
      <c r="C28" s="44"/>
      <c r="D28" s="44"/>
      <c r="E28" s="44"/>
      <c r="F28" s="44"/>
      <c r="G28" s="44"/>
      <c r="H28" s="44"/>
      <c r="I28" s="44"/>
      <c r="J28" s="44"/>
    </row>
    <row r="29" spans="1:10">
      <c r="A29" s="44"/>
      <c r="B29" s="44"/>
      <c r="C29" s="44"/>
      <c r="D29" s="44"/>
      <c r="E29" s="44"/>
      <c r="F29" s="44"/>
      <c r="G29" s="44"/>
      <c r="H29" s="44"/>
      <c r="I29" s="44"/>
      <c r="J29" s="44"/>
    </row>
    <row r="30" spans="1:10">
      <c r="A30" s="44"/>
      <c r="B30" s="44"/>
      <c r="C30" s="44"/>
      <c r="D30" s="44"/>
      <c r="E30" s="44"/>
      <c r="F30" s="44"/>
      <c r="G30" s="44"/>
      <c r="H30" s="44"/>
      <c r="I30" s="44"/>
      <c r="J30" s="44"/>
    </row>
    <row r="31" spans="1:10">
      <c r="A31" s="44"/>
      <c r="B31" s="44"/>
      <c r="C31" s="44"/>
      <c r="D31" s="44"/>
      <c r="E31" s="44"/>
      <c r="F31" s="44"/>
      <c r="G31" s="44"/>
      <c r="H31" s="44"/>
      <c r="I31" s="44"/>
      <c r="J31" s="44"/>
    </row>
    <row r="32" spans="1:10">
      <c r="A32" s="44"/>
      <c r="B32" s="44"/>
      <c r="C32" s="44"/>
      <c r="D32" s="44"/>
      <c r="E32" s="44"/>
      <c r="F32" s="44"/>
      <c r="G32" s="44"/>
      <c r="H32" s="44"/>
      <c r="I32" s="44"/>
      <c r="J32" s="44"/>
    </row>
    <row r="33" spans="1:10">
      <c r="A33" s="44"/>
      <c r="B33" s="44"/>
      <c r="C33" s="44"/>
      <c r="D33" s="44"/>
      <c r="E33" s="44"/>
      <c r="F33" s="44"/>
      <c r="G33" s="44"/>
      <c r="H33" s="44"/>
      <c r="I33" s="44"/>
      <c r="J33" s="44"/>
    </row>
    <row r="34" spans="1:10">
      <c r="A34" s="44"/>
      <c r="B34" s="44"/>
      <c r="C34" s="44"/>
      <c r="D34" s="44"/>
      <c r="E34" s="44"/>
      <c r="F34" s="44"/>
      <c r="G34" s="44"/>
      <c r="H34" s="44"/>
      <c r="I34" s="44"/>
      <c r="J34" s="44"/>
    </row>
    <row r="35" spans="1:10">
      <c r="A35" s="44"/>
      <c r="B35" s="44"/>
      <c r="C35" s="44"/>
      <c r="D35" s="44"/>
      <c r="E35" s="44"/>
      <c r="F35" s="44"/>
      <c r="G35" s="44"/>
      <c r="H35" s="44"/>
      <c r="I35" s="44"/>
      <c r="J35" s="44"/>
    </row>
    <row r="36" spans="1:10">
      <c r="A36" s="44"/>
      <c r="B36" s="44"/>
      <c r="C36" s="44"/>
      <c r="D36" s="44"/>
      <c r="E36" s="44"/>
      <c r="F36" s="44"/>
      <c r="G36" s="44"/>
      <c r="H36" s="44"/>
      <c r="I36" s="44"/>
      <c r="J36" s="90" t="s">
        <v>104</v>
      </c>
    </row>
    <row r="37" spans="1:10" ht="20.25" customHeight="1">
      <c r="A37" s="210"/>
      <c r="B37" s="178" t="s">
        <v>16</v>
      </c>
      <c r="C37" s="176"/>
      <c r="D37" s="176"/>
      <c r="E37" s="176"/>
      <c r="F37" s="176"/>
      <c r="G37" s="176"/>
      <c r="H37" s="176"/>
      <c r="I37" s="176"/>
      <c r="J37" s="176"/>
    </row>
    <row r="38" spans="1:10" ht="22.5" customHeight="1">
      <c r="A38" s="192"/>
      <c r="B38" s="178" t="s">
        <v>55</v>
      </c>
      <c r="C38" s="176"/>
      <c r="D38" s="176"/>
      <c r="E38" s="176"/>
      <c r="F38" s="176"/>
      <c r="G38" s="176"/>
      <c r="H38" s="176"/>
      <c r="I38" s="176"/>
      <c r="J38" s="179"/>
    </row>
    <row r="39" spans="1:10" ht="45">
      <c r="A39" s="193"/>
      <c r="B39" s="81" t="s">
        <v>4</v>
      </c>
      <c r="C39" s="81" t="s">
        <v>5</v>
      </c>
      <c r="D39" s="81" t="s">
        <v>6</v>
      </c>
      <c r="E39" s="81" t="s">
        <v>56</v>
      </c>
      <c r="F39" s="81" t="s">
        <v>8</v>
      </c>
      <c r="G39" s="81" t="s">
        <v>57</v>
      </c>
      <c r="H39" s="81" t="s">
        <v>58</v>
      </c>
      <c r="I39" s="61" t="s">
        <v>59</v>
      </c>
      <c r="J39" s="57" t="s">
        <v>9</v>
      </c>
    </row>
    <row r="40" spans="1:10">
      <c r="A40" s="58" t="s">
        <v>77</v>
      </c>
      <c r="B40" s="59">
        <v>96.184976026078502</v>
      </c>
      <c r="C40" s="59">
        <v>77.782422915630704</v>
      </c>
      <c r="D40" s="59">
        <v>21.1109409815815</v>
      </c>
      <c r="E40" s="59">
        <v>78.947672497784396</v>
      </c>
      <c r="F40" s="59">
        <v>54.152883128540203</v>
      </c>
      <c r="G40" s="59">
        <v>15.7627842402191</v>
      </c>
      <c r="H40" s="59">
        <v>26.596871924145901</v>
      </c>
      <c r="I40" s="59">
        <v>82.814639774695294</v>
      </c>
      <c r="J40" s="59">
        <v>15.385423751557299</v>
      </c>
    </row>
    <row r="41" spans="1:10">
      <c r="A41" s="49" t="s">
        <v>78</v>
      </c>
      <c r="B41" s="59">
        <v>95.603670580913501</v>
      </c>
      <c r="C41" s="59">
        <v>83.688053958346202</v>
      </c>
      <c r="D41" s="59">
        <v>16.6593275787124</v>
      </c>
      <c r="E41" s="59">
        <v>83.373109015065197</v>
      </c>
      <c r="F41" s="59">
        <v>60.341015546917802</v>
      </c>
      <c r="G41" s="59">
        <v>11.6971314549179</v>
      </c>
      <c r="H41" s="59">
        <v>26.989688662741099</v>
      </c>
      <c r="I41" s="59">
        <v>83.489796888570794</v>
      </c>
      <c r="J41" s="59">
        <v>16.137246944553802</v>
      </c>
    </row>
    <row r="42" spans="1:10">
      <c r="A42" s="49" t="s">
        <v>79</v>
      </c>
      <c r="B42" s="59">
        <v>96.9634893995281</v>
      </c>
      <c r="C42" s="59">
        <v>60.738726138979999</v>
      </c>
      <c r="D42" s="59">
        <v>56.182339901772401</v>
      </c>
      <c r="E42" s="59">
        <v>44.0394448841542</v>
      </c>
      <c r="F42" s="59">
        <v>55.422205678980298</v>
      </c>
      <c r="G42" s="59">
        <v>49.864603698375703</v>
      </c>
      <c r="H42" s="59">
        <v>5.7950058283664099</v>
      </c>
      <c r="I42" s="59">
        <v>3.15882145564761</v>
      </c>
      <c r="J42" s="59">
        <v>78.701462328526503</v>
      </c>
    </row>
    <row r="43" spans="1:10">
      <c r="A43" s="49" t="s">
        <v>298</v>
      </c>
      <c r="B43" s="59">
        <v>98.8910712148908</v>
      </c>
      <c r="C43" s="59">
        <v>95.165070496923903</v>
      </c>
      <c r="D43" s="59">
        <v>62.0221290607425</v>
      </c>
      <c r="E43" s="59">
        <v>39.030063833035598</v>
      </c>
      <c r="F43" s="59">
        <v>62.0359519869941</v>
      </c>
      <c r="G43" s="59">
        <v>20.447615235753101</v>
      </c>
      <c r="H43" s="59">
        <v>57.963862331907002</v>
      </c>
      <c r="I43" s="59">
        <v>54.863555339156797</v>
      </c>
      <c r="J43" s="59">
        <v>45.136444660843203</v>
      </c>
    </row>
    <row r="44" spans="1:10">
      <c r="A44" s="49" t="s">
        <v>80</v>
      </c>
      <c r="B44" s="59">
        <v>94.979954167626204</v>
      </c>
      <c r="C44" s="59">
        <v>26.021551007375901</v>
      </c>
      <c r="D44" s="59">
        <v>0.203608339356531</v>
      </c>
      <c r="E44" s="59">
        <v>99.796391660643494</v>
      </c>
      <c r="F44" s="59">
        <v>12.208767862320199</v>
      </c>
      <c r="G44" s="59">
        <v>0.28244119095187298</v>
      </c>
      <c r="H44" s="59">
        <v>6.0354016519652598</v>
      </c>
      <c r="I44" s="59">
        <v>91.431589977569203</v>
      </c>
      <c r="J44" s="59">
        <v>0.80849615521392104</v>
      </c>
    </row>
    <row r="45" spans="1:10">
      <c r="A45" s="49" t="s">
        <v>81</v>
      </c>
      <c r="B45" s="59">
        <v>97.583889274212694</v>
      </c>
      <c r="C45" s="59">
        <v>94.984711249198298</v>
      </c>
      <c r="D45" s="59">
        <v>45.660045592073303</v>
      </c>
      <c r="E45" s="59">
        <v>54.499359947389699</v>
      </c>
      <c r="F45" s="59">
        <v>56.972471812275899</v>
      </c>
      <c r="G45" s="59">
        <v>41.069485429036099</v>
      </c>
      <c r="H45" s="59">
        <v>49.351197761091299</v>
      </c>
      <c r="I45" s="59">
        <v>96.933443969133705</v>
      </c>
      <c r="J45" s="59">
        <v>2.1376531913145702</v>
      </c>
    </row>
    <row r="46" spans="1:10">
      <c r="A46" s="49" t="s">
        <v>82</v>
      </c>
      <c r="B46" s="59">
        <v>100</v>
      </c>
      <c r="C46" s="59">
        <v>57.217733120422203</v>
      </c>
      <c r="D46" s="59">
        <v>7.8302045166360097</v>
      </c>
      <c r="E46" s="59">
        <v>92.169795483363998</v>
      </c>
      <c r="F46" s="59">
        <v>39.789234556428099</v>
      </c>
      <c r="G46" s="59">
        <v>0.162285084896308</v>
      </c>
      <c r="H46" s="59">
        <v>20.017763562738399</v>
      </c>
      <c r="I46" s="59">
        <v>99.344113184789805</v>
      </c>
      <c r="J46" s="59">
        <v>0.15840355097509801</v>
      </c>
    </row>
    <row r="47" spans="1:10">
      <c r="A47" s="49" t="s">
        <v>83</v>
      </c>
      <c r="B47" s="59"/>
      <c r="C47" s="59"/>
      <c r="D47" s="59"/>
      <c r="E47" s="59"/>
      <c r="F47" s="59"/>
      <c r="G47" s="59"/>
      <c r="H47" s="59"/>
      <c r="I47" s="59"/>
      <c r="J47" s="59"/>
    </row>
    <row r="48" spans="1:10">
      <c r="A48" s="49" t="s">
        <v>84</v>
      </c>
      <c r="B48" s="59">
        <v>98.734588457573494</v>
      </c>
      <c r="C48" s="59">
        <v>76.174094412735499</v>
      </c>
      <c r="D48" s="59">
        <v>25.754640260091001</v>
      </c>
      <c r="E48" s="59">
        <v>74.245359739909006</v>
      </c>
      <c r="F48" s="59">
        <v>22.934407321168202</v>
      </c>
      <c r="G48" s="59">
        <v>1.6189050943788701</v>
      </c>
      <c r="H48" s="59">
        <v>8.4500854510442007</v>
      </c>
      <c r="I48" s="59">
        <v>98.170783971910296</v>
      </c>
      <c r="J48" s="59">
        <v>0.43578381845666703</v>
      </c>
    </row>
    <row r="49" spans="1:10">
      <c r="A49" s="49" t="s">
        <v>85</v>
      </c>
      <c r="B49" s="59" t="s">
        <v>308</v>
      </c>
      <c r="C49" s="59" t="s">
        <v>308</v>
      </c>
      <c r="D49" s="59" t="s">
        <v>308</v>
      </c>
      <c r="E49" s="59" t="s">
        <v>308</v>
      </c>
      <c r="F49" s="59" t="s">
        <v>308</v>
      </c>
      <c r="G49" s="59" t="s">
        <v>308</v>
      </c>
      <c r="H49" s="59" t="s">
        <v>308</v>
      </c>
      <c r="I49" s="59" t="s">
        <v>308</v>
      </c>
      <c r="J49" s="59" t="s">
        <v>308</v>
      </c>
    </row>
    <row r="50" spans="1:10">
      <c r="A50" s="49" t="s">
        <v>86</v>
      </c>
      <c r="B50" s="59" t="s">
        <v>308</v>
      </c>
      <c r="C50" s="59" t="s">
        <v>308</v>
      </c>
      <c r="D50" s="59" t="s">
        <v>308</v>
      </c>
      <c r="E50" s="59" t="s">
        <v>308</v>
      </c>
      <c r="F50" s="59" t="s">
        <v>308</v>
      </c>
      <c r="G50" s="59" t="s">
        <v>308</v>
      </c>
      <c r="H50" s="59" t="s">
        <v>308</v>
      </c>
      <c r="I50" s="59" t="s">
        <v>308</v>
      </c>
      <c r="J50" s="59" t="s">
        <v>308</v>
      </c>
    </row>
    <row r="51" spans="1:10">
      <c r="A51" s="49" t="s">
        <v>87</v>
      </c>
      <c r="B51" s="59">
        <v>94.193559933439502</v>
      </c>
      <c r="C51" s="59">
        <v>29.273856721902298</v>
      </c>
      <c r="D51" s="59">
        <v>2.7521786442029299</v>
      </c>
      <c r="E51" s="59">
        <v>97.2478213557971</v>
      </c>
      <c r="F51" s="59">
        <v>24.233558367958501</v>
      </c>
      <c r="G51" s="59">
        <v>1.5792478571494599</v>
      </c>
      <c r="H51" s="59">
        <v>12.527781880500701</v>
      </c>
      <c r="I51" s="59">
        <v>96.101047475966595</v>
      </c>
      <c r="J51" s="59">
        <v>3.74781280071839</v>
      </c>
    </row>
    <row r="52" spans="1:10">
      <c r="A52" s="49" t="s">
        <v>88</v>
      </c>
      <c r="B52" s="59" t="s">
        <v>308</v>
      </c>
      <c r="C52" s="59" t="s">
        <v>308</v>
      </c>
      <c r="D52" s="59" t="s">
        <v>308</v>
      </c>
      <c r="E52" s="59" t="s">
        <v>308</v>
      </c>
      <c r="F52" s="59" t="s">
        <v>308</v>
      </c>
      <c r="G52" s="59" t="s">
        <v>308</v>
      </c>
      <c r="H52" s="59" t="s">
        <v>308</v>
      </c>
      <c r="I52" s="59" t="s">
        <v>308</v>
      </c>
      <c r="J52" s="59" t="s">
        <v>308</v>
      </c>
    </row>
    <row r="53" spans="1:10">
      <c r="A53" s="49" t="s">
        <v>89</v>
      </c>
      <c r="B53" s="59" t="s">
        <v>308</v>
      </c>
      <c r="C53" s="59" t="s">
        <v>308</v>
      </c>
      <c r="D53" s="59" t="s">
        <v>308</v>
      </c>
      <c r="E53" s="59" t="s">
        <v>308</v>
      </c>
      <c r="F53" s="59" t="s">
        <v>308</v>
      </c>
      <c r="G53" s="59" t="s">
        <v>308</v>
      </c>
      <c r="H53" s="59" t="s">
        <v>308</v>
      </c>
      <c r="I53" s="59" t="s">
        <v>308</v>
      </c>
      <c r="J53" s="59" t="s">
        <v>308</v>
      </c>
    </row>
    <row r="54" spans="1:10">
      <c r="A54" s="77" t="s">
        <v>90</v>
      </c>
      <c r="B54" s="59" t="s">
        <v>308</v>
      </c>
      <c r="C54" s="59" t="s">
        <v>308</v>
      </c>
      <c r="D54" s="59" t="s">
        <v>308</v>
      </c>
      <c r="E54" s="59" t="s">
        <v>308</v>
      </c>
      <c r="F54" s="59" t="s">
        <v>308</v>
      </c>
      <c r="G54" s="59" t="s">
        <v>308</v>
      </c>
      <c r="H54" s="59" t="s">
        <v>308</v>
      </c>
      <c r="I54" s="59" t="s">
        <v>308</v>
      </c>
      <c r="J54" s="59" t="s">
        <v>308</v>
      </c>
    </row>
    <row r="55" spans="1:10">
      <c r="A55" s="44"/>
      <c r="B55" s="44"/>
      <c r="C55" s="44"/>
      <c r="D55" s="44"/>
      <c r="E55" s="44"/>
      <c r="F55" s="44"/>
      <c r="G55" s="44"/>
      <c r="H55" s="44"/>
      <c r="I55" s="44"/>
      <c r="J55" s="44"/>
    </row>
    <row r="56" spans="1:10">
      <c r="A56" s="44"/>
      <c r="B56" s="44"/>
      <c r="C56" s="44"/>
      <c r="D56" s="44"/>
      <c r="E56" s="44"/>
      <c r="F56" s="44"/>
      <c r="G56" s="44"/>
      <c r="H56" s="44"/>
      <c r="I56" s="44"/>
      <c r="J56" s="44"/>
    </row>
    <row r="57" spans="1:10">
      <c r="A57" s="44"/>
      <c r="B57" s="44"/>
      <c r="C57" s="44"/>
      <c r="D57" s="44"/>
      <c r="E57" s="44"/>
      <c r="F57" s="44"/>
      <c r="G57" s="44"/>
      <c r="H57" s="44"/>
      <c r="I57" s="44"/>
      <c r="J57" s="44"/>
    </row>
    <row r="58" spans="1:10">
      <c r="A58" s="44"/>
      <c r="B58" s="44"/>
      <c r="C58" s="44"/>
      <c r="D58" s="44"/>
      <c r="E58" s="44"/>
      <c r="F58" s="44"/>
      <c r="G58" s="44"/>
      <c r="H58" s="44"/>
      <c r="I58" s="44"/>
      <c r="J58" s="44"/>
    </row>
    <row r="59" spans="1:10">
      <c r="A59" s="44"/>
      <c r="B59" s="44"/>
      <c r="C59" s="44"/>
      <c r="D59" s="44"/>
      <c r="E59" s="44"/>
      <c r="F59" s="44"/>
      <c r="G59" s="44"/>
      <c r="H59" s="44"/>
      <c r="I59" s="44"/>
      <c r="J59" s="44"/>
    </row>
    <row r="60" spans="1:10">
      <c r="A60" s="44"/>
      <c r="B60" s="44"/>
      <c r="C60" s="44"/>
      <c r="D60" s="44"/>
      <c r="E60" s="44"/>
      <c r="F60" s="44"/>
      <c r="G60" s="44"/>
      <c r="H60" s="44"/>
      <c r="I60" s="44"/>
      <c r="J60" s="44"/>
    </row>
    <row r="61" spans="1:10">
      <c r="A61" s="44"/>
      <c r="B61" s="44"/>
      <c r="C61" s="44"/>
      <c r="D61" s="44"/>
      <c r="E61" s="44"/>
      <c r="F61" s="44"/>
      <c r="G61" s="44"/>
      <c r="H61" s="44"/>
      <c r="I61" s="44"/>
      <c r="J61" s="44"/>
    </row>
    <row r="62" spans="1:10">
      <c r="A62" s="44"/>
      <c r="B62" s="44"/>
      <c r="C62" s="44"/>
      <c r="D62" s="44"/>
      <c r="E62" s="44"/>
      <c r="F62" s="44"/>
      <c r="G62" s="44"/>
      <c r="H62" s="44"/>
      <c r="I62" s="44"/>
      <c r="J62" s="44"/>
    </row>
    <row r="63" spans="1:10">
      <c r="A63" s="44"/>
      <c r="B63" s="44"/>
      <c r="C63" s="44"/>
      <c r="D63" s="44"/>
      <c r="E63" s="44"/>
      <c r="F63" s="44"/>
      <c r="G63" s="44"/>
      <c r="H63" s="44"/>
      <c r="I63" s="44"/>
      <c r="J63" s="44"/>
    </row>
    <row r="64" spans="1:10">
      <c r="A64" s="44"/>
      <c r="B64" s="44"/>
      <c r="C64" s="44"/>
      <c r="D64" s="44"/>
      <c r="E64" s="44"/>
      <c r="F64" s="44"/>
      <c r="G64" s="44"/>
      <c r="H64" s="44"/>
      <c r="I64" s="44"/>
      <c r="J64" s="44"/>
    </row>
    <row r="65" spans="1:10">
      <c r="A65" s="44"/>
      <c r="B65" s="44"/>
      <c r="C65" s="44"/>
      <c r="D65" s="44"/>
      <c r="E65" s="44"/>
      <c r="F65" s="44"/>
      <c r="G65" s="44"/>
      <c r="H65" s="44"/>
      <c r="I65" s="44"/>
      <c r="J65" s="44"/>
    </row>
    <row r="66" spans="1:10">
      <c r="A66" s="44"/>
      <c r="B66" s="44"/>
      <c r="C66" s="44"/>
      <c r="D66" s="44"/>
      <c r="E66" s="44"/>
      <c r="F66" s="44"/>
      <c r="G66" s="44"/>
      <c r="H66" s="44"/>
      <c r="I66" s="44"/>
      <c r="J66" s="44"/>
    </row>
    <row r="67" spans="1:10">
      <c r="A67" s="44"/>
      <c r="B67" s="44"/>
      <c r="C67" s="44"/>
      <c r="D67" s="44"/>
      <c r="E67" s="44"/>
      <c r="F67" s="44"/>
      <c r="G67" s="44"/>
      <c r="H67" s="44"/>
      <c r="I67" s="44"/>
      <c r="J67" s="44"/>
    </row>
    <row r="68" spans="1:10">
      <c r="A68" s="44"/>
      <c r="B68" s="44"/>
      <c r="C68" s="44"/>
      <c r="D68" s="44"/>
      <c r="E68" s="44"/>
      <c r="F68" s="44"/>
      <c r="G68" s="44"/>
      <c r="H68" s="44"/>
      <c r="I68" s="44"/>
      <c r="J68" s="44"/>
    </row>
    <row r="69" spans="1:10">
      <c r="A69" s="44"/>
      <c r="B69" s="44"/>
      <c r="C69" s="44"/>
      <c r="D69" s="44"/>
      <c r="E69" s="44"/>
      <c r="F69" s="44"/>
      <c r="G69" s="44"/>
      <c r="H69" s="44"/>
      <c r="I69" s="44"/>
      <c r="J69" s="44"/>
    </row>
    <row r="70" spans="1:10">
      <c r="A70" s="44"/>
      <c r="B70" s="44"/>
      <c r="C70" s="44"/>
      <c r="D70" s="44"/>
      <c r="E70" s="44"/>
      <c r="F70" s="44"/>
      <c r="G70" s="44"/>
      <c r="H70" s="44"/>
      <c r="I70" s="44"/>
      <c r="J70" s="90" t="s">
        <v>104</v>
      </c>
    </row>
    <row r="71" spans="1:10" ht="20.25" customHeight="1">
      <c r="A71" s="210"/>
      <c r="B71" s="178" t="s">
        <v>19</v>
      </c>
      <c r="C71" s="176"/>
      <c r="D71" s="176"/>
      <c r="E71" s="176"/>
      <c r="F71" s="176"/>
      <c r="G71" s="176"/>
      <c r="H71" s="176"/>
      <c r="I71" s="176"/>
      <c r="J71" s="176"/>
    </row>
    <row r="72" spans="1:10" ht="18.75" customHeight="1">
      <c r="A72" s="192"/>
      <c r="B72" s="178" t="s">
        <v>55</v>
      </c>
      <c r="C72" s="176"/>
      <c r="D72" s="176"/>
      <c r="E72" s="176"/>
      <c r="F72" s="176"/>
      <c r="G72" s="176"/>
      <c r="H72" s="176"/>
      <c r="I72" s="176"/>
      <c r="J72" s="179"/>
    </row>
    <row r="73" spans="1:10" ht="45">
      <c r="A73" s="193"/>
      <c r="B73" s="81" t="s">
        <v>4</v>
      </c>
      <c r="C73" s="81" t="s">
        <v>5</v>
      </c>
      <c r="D73" s="81" t="s">
        <v>6</v>
      </c>
      <c r="E73" s="81" t="s">
        <v>56</v>
      </c>
      <c r="F73" s="81" t="s">
        <v>8</v>
      </c>
      <c r="G73" s="81" t="s">
        <v>57</v>
      </c>
      <c r="H73" s="81" t="s">
        <v>58</v>
      </c>
      <c r="I73" s="61" t="s">
        <v>59</v>
      </c>
      <c r="J73" s="57" t="s">
        <v>9</v>
      </c>
    </row>
    <row r="74" spans="1:10">
      <c r="A74" s="58" t="s">
        <v>77</v>
      </c>
      <c r="B74" s="59">
        <v>99.432215127004795</v>
      </c>
      <c r="C74" s="59">
        <v>46.591631574413903</v>
      </c>
      <c r="D74" s="59">
        <v>1.8057572313633801</v>
      </c>
      <c r="E74" s="59">
        <v>98.196514493121995</v>
      </c>
      <c r="F74" s="59">
        <v>23.769228788877999</v>
      </c>
      <c r="G74" s="59">
        <v>0.70756417808137895</v>
      </c>
      <c r="H74" s="59">
        <v>17.853441293805801</v>
      </c>
      <c r="I74" s="59">
        <v>92.891351914892397</v>
      </c>
      <c r="J74" s="59">
        <v>1.7868326939119501</v>
      </c>
    </row>
    <row r="75" spans="1:10">
      <c r="A75" s="49" t="s">
        <v>78</v>
      </c>
      <c r="B75" s="59" t="s">
        <v>308</v>
      </c>
      <c r="C75" s="59" t="s">
        <v>308</v>
      </c>
      <c r="D75" s="59" t="s">
        <v>308</v>
      </c>
      <c r="E75" s="59" t="s">
        <v>308</v>
      </c>
      <c r="F75" s="59" t="s">
        <v>308</v>
      </c>
      <c r="G75" s="59" t="s">
        <v>308</v>
      </c>
      <c r="H75" s="59" t="s">
        <v>308</v>
      </c>
      <c r="I75" s="59" t="s">
        <v>308</v>
      </c>
      <c r="J75" s="59" t="s">
        <v>308</v>
      </c>
    </row>
    <row r="76" spans="1:10">
      <c r="A76" s="49" t="s">
        <v>79</v>
      </c>
      <c r="B76" s="59" t="s">
        <v>308</v>
      </c>
      <c r="C76" s="59" t="s">
        <v>308</v>
      </c>
      <c r="D76" s="59" t="s">
        <v>308</v>
      </c>
      <c r="E76" s="59" t="s">
        <v>308</v>
      </c>
      <c r="F76" s="59" t="s">
        <v>308</v>
      </c>
      <c r="G76" s="59" t="s">
        <v>308</v>
      </c>
      <c r="H76" s="59" t="s">
        <v>308</v>
      </c>
      <c r="I76" s="59" t="s">
        <v>308</v>
      </c>
      <c r="J76" s="59" t="s">
        <v>308</v>
      </c>
    </row>
    <row r="77" spans="1:10">
      <c r="A77" s="49" t="s">
        <v>298</v>
      </c>
      <c r="B77" s="59" t="s">
        <v>308</v>
      </c>
      <c r="C77" s="59" t="s">
        <v>308</v>
      </c>
      <c r="D77" s="59" t="s">
        <v>308</v>
      </c>
      <c r="E77" s="59" t="s">
        <v>308</v>
      </c>
      <c r="F77" s="59" t="s">
        <v>308</v>
      </c>
      <c r="G77" s="59" t="s">
        <v>308</v>
      </c>
      <c r="H77" s="59" t="s">
        <v>308</v>
      </c>
      <c r="I77" s="59" t="s">
        <v>308</v>
      </c>
      <c r="J77" s="59" t="s">
        <v>308</v>
      </c>
    </row>
    <row r="78" spans="1:10">
      <c r="A78" s="49" t="s">
        <v>80</v>
      </c>
      <c r="B78" s="59" t="s">
        <v>308</v>
      </c>
      <c r="C78" s="59" t="s">
        <v>308</v>
      </c>
      <c r="D78" s="59" t="s">
        <v>308</v>
      </c>
      <c r="E78" s="59" t="s">
        <v>308</v>
      </c>
      <c r="F78" s="59" t="s">
        <v>308</v>
      </c>
      <c r="G78" s="59" t="s">
        <v>308</v>
      </c>
      <c r="H78" s="59" t="s">
        <v>308</v>
      </c>
      <c r="I78" s="59" t="s">
        <v>308</v>
      </c>
      <c r="J78" s="59" t="s">
        <v>308</v>
      </c>
    </row>
    <row r="79" spans="1:10">
      <c r="A79" s="49" t="s">
        <v>81</v>
      </c>
      <c r="B79" s="59" t="s">
        <v>308</v>
      </c>
      <c r="C79" s="59" t="s">
        <v>308</v>
      </c>
      <c r="D79" s="59" t="s">
        <v>308</v>
      </c>
      <c r="E79" s="59" t="s">
        <v>308</v>
      </c>
      <c r="F79" s="59" t="s">
        <v>308</v>
      </c>
      <c r="G79" s="59" t="s">
        <v>308</v>
      </c>
      <c r="H79" s="59" t="s">
        <v>308</v>
      </c>
      <c r="I79" s="59" t="s">
        <v>308</v>
      </c>
      <c r="J79" s="59" t="s">
        <v>308</v>
      </c>
    </row>
    <row r="80" spans="1:10">
      <c r="A80" s="49" t="s">
        <v>82</v>
      </c>
      <c r="B80" s="59" t="s">
        <v>308</v>
      </c>
      <c r="C80" s="59" t="s">
        <v>308</v>
      </c>
      <c r="D80" s="59" t="s">
        <v>308</v>
      </c>
      <c r="E80" s="59" t="s">
        <v>308</v>
      </c>
      <c r="F80" s="59" t="s">
        <v>308</v>
      </c>
      <c r="G80" s="59" t="s">
        <v>308</v>
      </c>
      <c r="H80" s="59" t="s">
        <v>308</v>
      </c>
      <c r="I80" s="59" t="s">
        <v>308</v>
      </c>
      <c r="J80" s="59" t="s">
        <v>308</v>
      </c>
    </row>
    <row r="81" spans="1:10">
      <c r="A81" s="49" t="s">
        <v>83</v>
      </c>
      <c r="B81" s="59"/>
      <c r="C81" s="59"/>
      <c r="D81" s="59"/>
      <c r="E81" s="59"/>
      <c r="F81" s="59"/>
      <c r="G81" s="59"/>
      <c r="H81" s="59"/>
      <c r="I81" s="59"/>
      <c r="J81" s="59"/>
    </row>
    <row r="82" spans="1:10">
      <c r="A82" s="49" t="s">
        <v>84</v>
      </c>
      <c r="B82" s="59">
        <v>99.797678150214793</v>
      </c>
      <c r="C82" s="59">
        <v>68.668148806625894</v>
      </c>
      <c r="D82" s="59">
        <v>19.500500190457998</v>
      </c>
      <c r="E82" s="59">
        <v>80.532408005702607</v>
      </c>
      <c r="F82" s="59">
        <v>25.145738819369701</v>
      </c>
      <c r="G82" s="59">
        <v>4.4979713438817504</v>
      </c>
      <c r="H82" s="59">
        <v>12.323060185418599</v>
      </c>
      <c r="I82" s="59">
        <v>97.596430548240704</v>
      </c>
      <c r="J82" s="59">
        <v>0.69530922617294799</v>
      </c>
    </row>
    <row r="83" spans="1:10">
      <c r="A83" s="49" t="s">
        <v>85</v>
      </c>
      <c r="B83" s="59">
        <v>99.532280063675898</v>
      </c>
      <c r="C83" s="59">
        <v>37.283877463551804</v>
      </c>
      <c r="D83" s="59">
        <v>8.6230901123502596E-2</v>
      </c>
      <c r="E83" s="59">
        <v>99.9137690988765</v>
      </c>
      <c r="F83" s="59">
        <v>15.3026503938591</v>
      </c>
      <c r="G83" s="59">
        <v>0.16306682427293601</v>
      </c>
      <c r="H83" s="59">
        <v>19.397713985730299</v>
      </c>
      <c r="I83" s="59">
        <v>56.492950877453502</v>
      </c>
      <c r="J83" s="59">
        <v>4.7987165666145604</v>
      </c>
    </row>
    <row r="84" spans="1:10">
      <c r="A84" s="49" t="s">
        <v>86</v>
      </c>
      <c r="B84" s="59">
        <v>99.694160158458999</v>
      </c>
      <c r="C84" s="59">
        <v>75.088307653342795</v>
      </c>
      <c r="D84" s="59">
        <v>1.26223944210668</v>
      </c>
      <c r="E84" s="59">
        <v>98.737760557893296</v>
      </c>
      <c r="F84" s="59">
        <v>44.492835413156399</v>
      </c>
      <c r="G84" s="59">
        <v>1.11857069803367</v>
      </c>
      <c r="H84" s="59">
        <v>30.780673644199901</v>
      </c>
      <c r="I84" s="59">
        <v>99.726294705562196</v>
      </c>
      <c r="J84" s="59">
        <v>0.13038649038196601</v>
      </c>
    </row>
    <row r="85" spans="1:10">
      <c r="A85" s="49" t="s">
        <v>87</v>
      </c>
      <c r="B85" s="59">
        <v>98.926173673574795</v>
      </c>
      <c r="C85" s="59">
        <v>16.2869768665065</v>
      </c>
      <c r="D85" s="59">
        <v>0.28894724004627498</v>
      </c>
      <c r="E85" s="59">
        <v>99.711052759953702</v>
      </c>
      <c r="F85" s="59">
        <v>6.6275408075806199</v>
      </c>
      <c r="G85" s="59">
        <v>0</v>
      </c>
      <c r="H85" s="59">
        <v>1.3076889535081799</v>
      </c>
      <c r="I85" s="59">
        <v>98.615570720194697</v>
      </c>
      <c r="J85" s="59">
        <v>0.234986802857723</v>
      </c>
    </row>
    <row r="86" spans="1:10">
      <c r="A86" s="49" t="s">
        <v>88</v>
      </c>
      <c r="B86" s="59">
        <v>98.306713333089903</v>
      </c>
      <c r="C86" s="59">
        <v>47.086683267309098</v>
      </c>
      <c r="D86" s="59">
        <v>0</v>
      </c>
      <c r="E86" s="59">
        <v>99.965735245224394</v>
      </c>
      <c r="F86" s="59">
        <v>26.854931087984799</v>
      </c>
      <c r="G86" s="59">
        <v>0</v>
      </c>
      <c r="H86" s="59">
        <v>26.6403139285744</v>
      </c>
      <c r="I86" s="59">
        <v>99.650834221258805</v>
      </c>
      <c r="J86" s="59">
        <v>0.274954838128322</v>
      </c>
    </row>
    <row r="87" spans="1:10">
      <c r="A87" s="49" t="s">
        <v>89</v>
      </c>
      <c r="B87" s="59">
        <v>100</v>
      </c>
      <c r="C87" s="59">
        <v>42.231502254638798</v>
      </c>
      <c r="D87" s="59">
        <v>0.38796133926410498</v>
      </c>
      <c r="E87" s="59">
        <v>99.612038660735905</v>
      </c>
      <c r="F87" s="59">
        <v>10.437198500569901</v>
      </c>
      <c r="G87" s="59">
        <v>0.33409543611127301</v>
      </c>
      <c r="H87" s="59">
        <v>4.3828969138206597</v>
      </c>
      <c r="I87" s="59">
        <v>99.318538852298701</v>
      </c>
      <c r="J87" s="59">
        <v>0.101584196608089</v>
      </c>
    </row>
    <row r="88" spans="1:10">
      <c r="A88" s="51" t="s">
        <v>90</v>
      </c>
      <c r="B88" s="60">
        <v>99.561846968900198</v>
      </c>
      <c r="C88" s="60">
        <v>31.645064939074899</v>
      </c>
      <c r="D88" s="60">
        <v>0.20330728283240199</v>
      </c>
      <c r="E88" s="60">
        <v>99.796692717167602</v>
      </c>
      <c r="F88" s="60">
        <v>20.461537823211</v>
      </c>
      <c r="G88" s="60">
        <v>0.277482495324403</v>
      </c>
      <c r="H88" s="60">
        <v>17.871384712488702</v>
      </c>
      <c r="I88" s="60">
        <v>90.890525353706195</v>
      </c>
      <c r="J88" s="60">
        <v>5.7386516061288102</v>
      </c>
    </row>
    <row r="89" spans="1:10">
      <c r="B89" s="59"/>
      <c r="C89" s="59"/>
      <c r="D89" s="59"/>
      <c r="E89" s="59"/>
      <c r="F89" s="59"/>
      <c r="G89" s="59"/>
      <c r="H89" s="59"/>
      <c r="I89" s="59"/>
      <c r="J89" s="59"/>
    </row>
  </sheetData>
  <mergeCells count="10">
    <mergeCell ref="A71:A73"/>
    <mergeCell ref="B71:J71"/>
    <mergeCell ref="B72:J72"/>
    <mergeCell ref="A1:J1"/>
    <mergeCell ref="A3:A5"/>
    <mergeCell ref="B3:J3"/>
    <mergeCell ref="B4:J4"/>
    <mergeCell ref="A37:A39"/>
    <mergeCell ref="B37:J37"/>
    <mergeCell ref="B38:J38"/>
  </mergeCells>
  <pageMargins left="0.78740157480314965" right="0.39370078740157483" top="0.39370078740157483" bottom="0.39370078740157483"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dimension ref="A1:J101"/>
  <sheetViews>
    <sheetView workbookViewId="0">
      <selection activeCell="F106" sqref="F106"/>
    </sheetView>
  </sheetViews>
  <sheetFormatPr defaultRowHeight="15"/>
  <cols>
    <col min="1" max="1" width="18.140625" style="13" customWidth="1"/>
    <col min="2" max="7" width="12.7109375" style="13" customWidth="1"/>
    <col min="8" max="8" width="13.7109375" style="13" customWidth="1"/>
    <col min="9" max="10" width="12.7109375" style="13" customWidth="1"/>
    <col min="11" max="16384" width="9.140625" style="13"/>
  </cols>
  <sheetData>
    <row r="1" spans="1:10" ht="18" customHeight="1">
      <c r="A1" s="172" t="s">
        <v>197</v>
      </c>
      <c r="B1" s="172"/>
      <c r="C1" s="172"/>
      <c r="D1" s="172"/>
      <c r="E1" s="172"/>
      <c r="F1" s="172"/>
      <c r="G1" s="172"/>
      <c r="H1" s="172"/>
      <c r="I1" s="172"/>
      <c r="J1" s="172"/>
    </row>
    <row r="2" spans="1:10">
      <c r="A2" s="44"/>
      <c r="B2" s="44"/>
      <c r="C2" s="44"/>
      <c r="D2" s="44"/>
      <c r="E2" s="79"/>
      <c r="F2" s="44"/>
      <c r="G2" s="44"/>
      <c r="H2" s="44"/>
      <c r="I2" s="44"/>
      <c r="J2" s="90" t="s">
        <v>127</v>
      </c>
    </row>
    <row r="3" spans="1:10" ht="22.5" customHeight="1">
      <c r="A3" s="210"/>
      <c r="B3" s="178" t="s">
        <v>0</v>
      </c>
      <c r="C3" s="176"/>
      <c r="D3" s="176"/>
      <c r="E3" s="176"/>
      <c r="F3" s="176"/>
      <c r="G3" s="176"/>
      <c r="H3" s="176"/>
      <c r="I3" s="176"/>
      <c r="J3" s="176"/>
    </row>
    <row r="4" spans="1:10" ht="21.75" customHeight="1">
      <c r="A4" s="192"/>
      <c r="B4" s="178" t="s">
        <v>55</v>
      </c>
      <c r="C4" s="176"/>
      <c r="D4" s="176"/>
      <c r="E4" s="176"/>
      <c r="F4" s="176"/>
      <c r="G4" s="176"/>
      <c r="H4" s="176"/>
      <c r="I4" s="176"/>
      <c r="J4" s="179"/>
    </row>
    <row r="5" spans="1:10" ht="45">
      <c r="A5" s="193"/>
      <c r="B5" s="81" t="s">
        <v>4</v>
      </c>
      <c r="C5" s="81" t="s">
        <v>5</v>
      </c>
      <c r="D5" s="81" t="s">
        <v>6</v>
      </c>
      <c r="E5" s="81" t="s">
        <v>56</v>
      </c>
      <c r="F5" s="81" t="s">
        <v>8</v>
      </c>
      <c r="G5" s="81" t="s">
        <v>57</v>
      </c>
      <c r="H5" s="81" t="s">
        <v>58</v>
      </c>
      <c r="I5" s="61" t="s">
        <v>59</v>
      </c>
      <c r="J5" s="57" t="s">
        <v>9</v>
      </c>
    </row>
    <row r="6" spans="1:10" ht="19.5" customHeight="1">
      <c r="A6" s="58" t="s">
        <v>77</v>
      </c>
      <c r="B6" s="59">
        <v>99.742552980370206</v>
      </c>
      <c r="C6" s="59">
        <v>92.448172923951901</v>
      </c>
      <c r="D6" s="59">
        <v>80.448031709279306</v>
      </c>
      <c r="E6" s="59">
        <v>19.587537212096901</v>
      </c>
      <c r="F6" s="59">
        <v>90.933812110326997</v>
      </c>
      <c r="G6" s="59">
        <v>64.770821553140095</v>
      </c>
      <c r="H6" s="59">
        <v>6.7060088072509503</v>
      </c>
      <c r="I6" s="59">
        <v>68.683162401054702</v>
      </c>
      <c r="J6" s="59">
        <v>30.8053914288496</v>
      </c>
    </row>
    <row r="7" spans="1:10">
      <c r="A7" s="49" t="s">
        <v>78</v>
      </c>
      <c r="B7" s="59">
        <v>99.845560399872099</v>
      </c>
      <c r="C7" s="59">
        <v>98.564851496555903</v>
      </c>
      <c r="D7" s="59">
        <v>94.557989465873803</v>
      </c>
      <c r="E7" s="59">
        <v>5.5008115409940403</v>
      </c>
      <c r="F7" s="59">
        <v>99.196872851718297</v>
      </c>
      <c r="G7" s="59">
        <v>82.960606755346703</v>
      </c>
      <c r="H7" s="59">
        <v>2.1450515751656898</v>
      </c>
      <c r="I7" s="59">
        <v>58.242108140650998</v>
      </c>
      <c r="J7" s="59">
        <v>41.689794640947603</v>
      </c>
    </row>
    <row r="8" spans="1:10">
      <c r="A8" s="49" t="s">
        <v>79</v>
      </c>
      <c r="B8" s="59">
        <v>99.547240953993807</v>
      </c>
      <c r="C8" s="59">
        <v>96.188866947954295</v>
      </c>
      <c r="D8" s="59">
        <v>94.129498655912798</v>
      </c>
      <c r="E8" s="59">
        <v>5.9014643910204398</v>
      </c>
      <c r="F8" s="59">
        <v>98.2387005102931</v>
      </c>
      <c r="G8" s="59">
        <v>94.849989801082003</v>
      </c>
      <c r="H8" s="59">
        <v>0.59727641150854605</v>
      </c>
      <c r="I8" s="59">
        <v>2.4709809970288599</v>
      </c>
      <c r="J8" s="59">
        <v>96.912032900407297</v>
      </c>
    </row>
    <row r="9" spans="1:10">
      <c r="A9" s="49" t="s">
        <v>298</v>
      </c>
      <c r="B9" s="59">
        <v>99.622007670296199</v>
      </c>
      <c r="C9" s="59">
        <v>99.542192373044003</v>
      </c>
      <c r="D9" s="59">
        <v>95.380908817574195</v>
      </c>
      <c r="E9" s="59">
        <v>4.6190911824257999</v>
      </c>
      <c r="F9" s="59">
        <v>97.002128208003995</v>
      </c>
      <c r="G9" s="59">
        <v>3.66236413002733</v>
      </c>
      <c r="H9" s="59">
        <v>93.550697915570495</v>
      </c>
      <c r="I9" s="59">
        <v>31.0433109636738</v>
      </c>
      <c r="J9" s="59">
        <v>67.896529663170696</v>
      </c>
    </row>
    <row r="10" spans="1:10">
      <c r="A10" s="49" t="s">
        <v>80</v>
      </c>
      <c r="B10" s="59">
        <v>98.899130020415697</v>
      </c>
      <c r="C10" s="59">
        <v>91.355181807068206</v>
      </c>
      <c r="D10" s="59">
        <v>68.099388859181602</v>
      </c>
      <c r="E10" s="59">
        <v>31.992788329047301</v>
      </c>
      <c r="F10" s="59">
        <v>92.319538874344602</v>
      </c>
      <c r="G10" s="59">
        <v>2.6731617680784701</v>
      </c>
      <c r="H10" s="59">
        <v>3.72193631035536</v>
      </c>
      <c r="I10" s="59">
        <v>95.972636575232997</v>
      </c>
      <c r="J10" s="59">
        <v>3.6390677477730402</v>
      </c>
    </row>
    <row r="11" spans="1:10">
      <c r="A11" s="49" t="s">
        <v>81</v>
      </c>
      <c r="B11" s="59">
        <v>99.848823523940993</v>
      </c>
      <c r="C11" s="59">
        <v>99.686860386268506</v>
      </c>
      <c r="D11" s="59">
        <v>95.398597559701599</v>
      </c>
      <c r="E11" s="59">
        <v>4.6014024402984299</v>
      </c>
      <c r="F11" s="59">
        <v>98.1845095454334</v>
      </c>
      <c r="G11" s="59">
        <v>94.160978966280894</v>
      </c>
      <c r="H11" s="59">
        <v>4.19303942525986</v>
      </c>
      <c r="I11" s="59">
        <v>87.917174538650997</v>
      </c>
      <c r="J11" s="59">
        <v>11.5967929450931</v>
      </c>
    </row>
    <row r="12" spans="1:10">
      <c r="A12" s="49" t="s">
        <v>82</v>
      </c>
      <c r="B12" s="59">
        <v>100</v>
      </c>
      <c r="C12" s="59">
        <v>95.999824911395606</v>
      </c>
      <c r="D12" s="59">
        <v>68.3195956588238</v>
      </c>
      <c r="E12" s="59">
        <v>31.6804043411762</v>
      </c>
      <c r="F12" s="59">
        <v>97.079274087485203</v>
      </c>
      <c r="G12" s="59">
        <v>1.5525744495932201</v>
      </c>
      <c r="H12" s="59">
        <v>22.207474854873901</v>
      </c>
      <c r="I12" s="59">
        <v>93.125977273758906</v>
      </c>
      <c r="J12" s="59">
        <v>6.6976443511211796</v>
      </c>
    </row>
    <row r="13" spans="1:10">
      <c r="A13" s="49" t="s">
        <v>83</v>
      </c>
      <c r="B13" s="59"/>
      <c r="C13" s="59"/>
      <c r="D13" s="59"/>
      <c r="E13" s="59"/>
      <c r="F13" s="59"/>
      <c r="G13" s="59"/>
      <c r="H13" s="59"/>
      <c r="I13" s="59"/>
      <c r="J13" s="59"/>
    </row>
    <row r="14" spans="1:10">
      <c r="A14" s="49" t="s">
        <v>84</v>
      </c>
      <c r="B14" s="59">
        <v>99.886853875285794</v>
      </c>
      <c r="C14" s="59">
        <v>90.460344567264102</v>
      </c>
      <c r="D14" s="59">
        <v>66.8392788905537</v>
      </c>
      <c r="E14" s="59">
        <v>33.173062101450803</v>
      </c>
      <c r="F14" s="59">
        <v>79.808113458775694</v>
      </c>
      <c r="G14" s="59">
        <v>23.318005501695101</v>
      </c>
      <c r="H14" s="59">
        <v>12.5002293375513</v>
      </c>
      <c r="I14" s="59">
        <v>95.228253461455594</v>
      </c>
      <c r="J14" s="59">
        <v>4.5124456601590399</v>
      </c>
    </row>
    <row r="15" spans="1:10">
      <c r="A15" s="49" t="s">
        <v>85</v>
      </c>
      <c r="B15" s="59">
        <v>96.8356157563545</v>
      </c>
      <c r="C15" s="59">
        <v>53.352040772615901</v>
      </c>
      <c r="D15" s="59">
        <v>19.747535841663101</v>
      </c>
      <c r="E15" s="59">
        <v>80.252464158336906</v>
      </c>
      <c r="F15" s="59">
        <v>47.1910233528058</v>
      </c>
      <c r="G15" s="59">
        <v>19.297357878749398</v>
      </c>
      <c r="H15" s="59">
        <v>15.210983812681</v>
      </c>
      <c r="I15" s="59">
        <v>56.611995195849097</v>
      </c>
      <c r="J15" s="59">
        <v>9.3051936509336297</v>
      </c>
    </row>
    <row r="16" spans="1:10">
      <c r="A16" s="49" t="s">
        <v>86</v>
      </c>
      <c r="B16" s="59">
        <v>100</v>
      </c>
      <c r="C16" s="59">
        <v>82.379633035473702</v>
      </c>
      <c r="D16" s="59">
        <v>11.2254411340364</v>
      </c>
      <c r="E16" s="59">
        <v>88.774558865963598</v>
      </c>
      <c r="F16" s="59">
        <v>58.184832497812501</v>
      </c>
      <c r="G16" s="59">
        <v>8.2805112255836697</v>
      </c>
      <c r="H16" s="59">
        <v>30.1189823033789</v>
      </c>
      <c r="I16" s="59">
        <v>99.370162441929807</v>
      </c>
      <c r="J16" s="59">
        <v>8.0595423841519201E-2</v>
      </c>
    </row>
    <row r="17" spans="1:10">
      <c r="A17" s="49" t="s">
        <v>87</v>
      </c>
      <c r="B17" s="59">
        <v>98.107209078876394</v>
      </c>
      <c r="C17" s="59">
        <v>28.2152568383895</v>
      </c>
      <c r="D17" s="59">
        <v>9.2327798782639796</v>
      </c>
      <c r="E17" s="59">
        <v>90.767220121736003</v>
      </c>
      <c r="F17" s="59">
        <v>37.124014077726102</v>
      </c>
      <c r="G17" s="59">
        <v>2.1504394787110299</v>
      </c>
      <c r="H17" s="59">
        <v>2.3197114696835301</v>
      </c>
      <c r="I17" s="59">
        <v>98.284928319881402</v>
      </c>
      <c r="J17" s="59">
        <v>1.158858662074</v>
      </c>
    </row>
    <row r="18" spans="1:10">
      <c r="A18" s="49" t="s">
        <v>88</v>
      </c>
      <c r="B18" s="59">
        <v>100</v>
      </c>
      <c r="C18" s="59">
        <v>47.342828961911898</v>
      </c>
      <c r="D18" s="59">
        <v>3.6132527972503401</v>
      </c>
      <c r="E18" s="59">
        <v>96.386747202749703</v>
      </c>
      <c r="F18" s="59">
        <v>41.143160159866703</v>
      </c>
      <c r="G18" s="59">
        <v>2.09695500443509</v>
      </c>
      <c r="H18" s="59">
        <v>30.354686810630501</v>
      </c>
      <c r="I18" s="59">
        <v>96.580027905445206</v>
      </c>
      <c r="J18" s="59">
        <v>3.41997209455478</v>
      </c>
    </row>
    <row r="19" spans="1:10">
      <c r="A19" s="49" t="s">
        <v>89</v>
      </c>
      <c r="B19" s="59">
        <v>99.962422271116793</v>
      </c>
      <c r="C19" s="59">
        <v>58.7606510662917</v>
      </c>
      <c r="D19" s="59">
        <v>15.133336350814</v>
      </c>
      <c r="E19" s="59">
        <v>84.866663649185995</v>
      </c>
      <c r="F19" s="59">
        <v>36.374998457438302</v>
      </c>
      <c r="G19" s="59">
        <v>5.1251943035376897</v>
      </c>
      <c r="H19" s="59">
        <v>6.4019079432582098</v>
      </c>
      <c r="I19" s="59">
        <v>93.994094157221497</v>
      </c>
      <c r="J19" s="59">
        <v>6.0059058427785299</v>
      </c>
    </row>
    <row r="20" spans="1:10">
      <c r="A20" s="49" t="s">
        <v>90</v>
      </c>
      <c r="B20" s="59">
        <v>99.520212737759806</v>
      </c>
      <c r="C20" s="59">
        <v>37.8231431852669</v>
      </c>
      <c r="D20" s="59">
        <v>2.5312976447434399</v>
      </c>
      <c r="E20" s="59">
        <v>97.468702355256596</v>
      </c>
      <c r="F20" s="59">
        <v>40.839929096872098</v>
      </c>
      <c r="G20" s="59">
        <v>1.8643488944318201</v>
      </c>
      <c r="H20" s="59">
        <v>8.3350278344241708</v>
      </c>
      <c r="I20" s="59">
        <v>98.926779430904304</v>
      </c>
      <c r="J20" s="59">
        <v>0.51769077411280395</v>
      </c>
    </row>
    <row r="21" spans="1:10">
      <c r="A21" s="44"/>
      <c r="B21" s="44"/>
      <c r="C21" s="44"/>
      <c r="D21" s="44"/>
      <c r="E21" s="44"/>
      <c r="F21" s="44"/>
      <c r="G21" s="44"/>
      <c r="H21" s="44"/>
      <c r="I21" s="44"/>
      <c r="J21" s="44"/>
    </row>
    <row r="22" spans="1:10">
      <c r="A22" s="44"/>
      <c r="B22" s="44"/>
      <c r="C22" s="44"/>
      <c r="D22" s="44"/>
      <c r="E22" s="44"/>
      <c r="F22" s="44"/>
      <c r="G22" s="44"/>
      <c r="H22" s="44"/>
      <c r="I22" s="44"/>
      <c r="J22" s="44"/>
    </row>
    <row r="23" spans="1:10">
      <c r="A23" s="44"/>
      <c r="B23" s="44"/>
      <c r="C23" s="44"/>
      <c r="D23" s="44"/>
      <c r="E23" s="44"/>
      <c r="F23" s="44"/>
      <c r="G23" s="44"/>
      <c r="H23" s="44"/>
      <c r="I23" s="44"/>
      <c r="J23" s="44"/>
    </row>
    <row r="24" spans="1:10">
      <c r="A24" s="44"/>
      <c r="B24" s="44"/>
      <c r="C24" s="44"/>
      <c r="D24" s="44"/>
      <c r="E24" s="44"/>
      <c r="F24" s="44"/>
      <c r="G24" s="44"/>
      <c r="H24" s="44"/>
      <c r="I24" s="44"/>
      <c r="J24" s="44"/>
    </row>
    <row r="25" spans="1:10">
      <c r="A25" s="44"/>
      <c r="B25" s="44"/>
      <c r="C25" s="44"/>
      <c r="D25" s="44"/>
      <c r="E25" s="44"/>
      <c r="F25" s="44"/>
      <c r="G25" s="44"/>
      <c r="H25" s="44"/>
      <c r="I25" s="44"/>
      <c r="J25" s="44"/>
    </row>
    <row r="26" spans="1:10">
      <c r="A26" s="44"/>
      <c r="B26" s="44"/>
      <c r="C26" s="44"/>
      <c r="D26" s="44"/>
      <c r="E26" s="44"/>
      <c r="F26" s="44"/>
      <c r="G26" s="44"/>
      <c r="H26" s="44"/>
      <c r="I26" s="44"/>
      <c r="J26" s="44"/>
    </row>
    <row r="27" spans="1:10">
      <c r="A27" s="44"/>
      <c r="B27" s="44"/>
      <c r="C27" s="44"/>
      <c r="D27" s="44"/>
      <c r="E27" s="44"/>
      <c r="F27" s="44"/>
      <c r="G27" s="44"/>
      <c r="H27" s="44"/>
      <c r="I27" s="44"/>
      <c r="J27" s="44"/>
    </row>
    <row r="28" spans="1:10">
      <c r="A28" s="44"/>
      <c r="B28" s="44"/>
      <c r="C28" s="44"/>
      <c r="D28" s="44"/>
      <c r="E28" s="44"/>
      <c r="F28" s="44"/>
      <c r="G28" s="44"/>
      <c r="H28" s="44"/>
      <c r="I28" s="44"/>
      <c r="J28" s="44"/>
    </row>
    <row r="29" spans="1:10">
      <c r="A29" s="44"/>
      <c r="B29" s="44"/>
      <c r="C29" s="44"/>
      <c r="D29" s="44"/>
      <c r="E29" s="44"/>
      <c r="F29" s="44"/>
      <c r="G29" s="44"/>
      <c r="H29" s="44"/>
      <c r="I29" s="44"/>
      <c r="J29" s="44"/>
    </row>
    <row r="30" spans="1:10">
      <c r="A30" s="44"/>
      <c r="B30" s="44"/>
      <c r="C30" s="44"/>
      <c r="D30" s="44"/>
      <c r="E30" s="44"/>
      <c r="F30" s="44"/>
      <c r="G30" s="44"/>
      <c r="H30" s="44"/>
      <c r="I30" s="44"/>
      <c r="J30" s="44"/>
    </row>
    <row r="31" spans="1:10">
      <c r="A31" s="44"/>
      <c r="B31" s="44"/>
      <c r="C31" s="44"/>
      <c r="D31" s="44"/>
      <c r="E31" s="44"/>
      <c r="F31" s="44"/>
      <c r="G31" s="44"/>
      <c r="H31" s="44"/>
      <c r="I31" s="44"/>
      <c r="J31" s="44"/>
    </row>
    <row r="32" spans="1:10">
      <c r="A32" s="44"/>
      <c r="B32" s="44"/>
      <c r="C32" s="44"/>
      <c r="D32" s="44"/>
      <c r="E32" s="44"/>
      <c r="F32" s="44"/>
      <c r="G32" s="44"/>
      <c r="H32" s="44"/>
      <c r="I32" s="44"/>
      <c r="J32" s="44"/>
    </row>
    <row r="33" spans="1:10">
      <c r="A33" s="44"/>
      <c r="B33" s="44"/>
      <c r="C33" s="44"/>
      <c r="D33" s="44"/>
      <c r="E33" s="44"/>
      <c r="F33" s="44"/>
      <c r="G33" s="44"/>
      <c r="H33" s="44"/>
      <c r="I33" s="44"/>
      <c r="J33" s="44"/>
    </row>
    <row r="34" spans="1:10">
      <c r="A34" s="44"/>
      <c r="B34" s="44"/>
      <c r="C34" s="44"/>
      <c r="D34" s="44"/>
      <c r="E34" s="44"/>
      <c r="F34" s="44"/>
      <c r="G34" s="44"/>
      <c r="H34" s="44"/>
      <c r="I34" s="44"/>
      <c r="J34" s="44"/>
    </row>
    <row r="35" spans="1:10">
      <c r="A35" s="44"/>
      <c r="B35" s="44"/>
      <c r="C35" s="44"/>
      <c r="D35" s="44"/>
      <c r="E35" s="44"/>
      <c r="F35" s="44"/>
      <c r="G35" s="44"/>
      <c r="H35" s="44"/>
      <c r="I35" s="44"/>
      <c r="J35" s="90" t="s">
        <v>104</v>
      </c>
    </row>
    <row r="36" spans="1:10" ht="21" customHeight="1">
      <c r="A36" s="210"/>
      <c r="B36" s="178" t="s">
        <v>16</v>
      </c>
      <c r="C36" s="176"/>
      <c r="D36" s="176"/>
      <c r="E36" s="176"/>
      <c r="F36" s="176"/>
      <c r="G36" s="176"/>
      <c r="H36" s="176"/>
      <c r="I36" s="176"/>
      <c r="J36" s="176"/>
    </row>
    <row r="37" spans="1:10" ht="26.25" customHeight="1">
      <c r="A37" s="192"/>
      <c r="B37" s="178" t="s">
        <v>55</v>
      </c>
      <c r="C37" s="176"/>
      <c r="D37" s="176"/>
      <c r="E37" s="176"/>
      <c r="F37" s="176"/>
      <c r="G37" s="176"/>
      <c r="H37" s="176"/>
      <c r="I37" s="176"/>
      <c r="J37" s="179"/>
    </row>
    <row r="38" spans="1:10" ht="45">
      <c r="A38" s="193"/>
      <c r="B38" s="81" t="s">
        <v>4</v>
      </c>
      <c r="C38" s="81" t="s">
        <v>5</v>
      </c>
      <c r="D38" s="81" t="s">
        <v>6</v>
      </c>
      <c r="E38" s="81" t="s">
        <v>56</v>
      </c>
      <c r="F38" s="81" t="s">
        <v>8</v>
      </c>
      <c r="G38" s="81" t="s">
        <v>57</v>
      </c>
      <c r="H38" s="81" t="s">
        <v>58</v>
      </c>
      <c r="I38" s="61" t="s">
        <v>59</v>
      </c>
      <c r="J38" s="57" t="s">
        <v>9</v>
      </c>
    </row>
    <row r="39" spans="1:10" ht="20.25" customHeight="1">
      <c r="A39" s="58" t="s">
        <v>77</v>
      </c>
      <c r="B39" s="59">
        <v>99.752926624360299</v>
      </c>
      <c r="C39" s="59">
        <v>97.733711633337293</v>
      </c>
      <c r="D39" s="59">
        <v>91.320259966286997</v>
      </c>
      <c r="E39" s="59">
        <v>8.7204334812331599</v>
      </c>
      <c r="F39" s="59">
        <v>98.197089249171398</v>
      </c>
      <c r="G39" s="59">
        <v>73.773591467628805</v>
      </c>
      <c r="H39" s="59">
        <v>5.3728393848834504</v>
      </c>
      <c r="I39" s="59">
        <v>64.236499771144395</v>
      </c>
      <c r="J39" s="59">
        <v>35.526411048807802</v>
      </c>
    </row>
    <row r="40" spans="1:10">
      <c r="A40" s="49" t="s">
        <v>78</v>
      </c>
      <c r="B40" s="59">
        <v>99.845560399872099</v>
      </c>
      <c r="C40" s="59">
        <v>98.564851496555903</v>
      </c>
      <c r="D40" s="59">
        <v>94.557989465873803</v>
      </c>
      <c r="E40" s="59">
        <v>5.5008115409940403</v>
      </c>
      <c r="F40" s="59">
        <v>99.196872851718297</v>
      </c>
      <c r="G40" s="59">
        <v>82.960606755346703</v>
      </c>
      <c r="H40" s="59">
        <v>2.1450515751656898</v>
      </c>
      <c r="I40" s="59">
        <v>58.242108140650998</v>
      </c>
      <c r="J40" s="59">
        <v>41.689794640947603</v>
      </c>
    </row>
    <row r="41" spans="1:10">
      <c r="A41" s="49" t="s">
        <v>79</v>
      </c>
      <c r="B41" s="59">
        <v>99.547240953993807</v>
      </c>
      <c r="C41" s="59">
        <v>96.188866947954295</v>
      </c>
      <c r="D41" s="59">
        <v>94.129498655912798</v>
      </c>
      <c r="E41" s="59">
        <v>5.9014643910204398</v>
      </c>
      <c r="F41" s="59">
        <v>98.2387005102931</v>
      </c>
      <c r="G41" s="59">
        <v>94.849989801082003</v>
      </c>
      <c r="H41" s="59">
        <v>0.59727641150854605</v>
      </c>
      <c r="I41" s="59">
        <v>2.4709809970288599</v>
      </c>
      <c r="J41" s="59">
        <v>96.912032900407297</v>
      </c>
    </row>
    <row r="42" spans="1:10">
      <c r="A42" s="49" t="s">
        <v>298</v>
      </c>
      <c r="B42" s="59">
        <v>99.622007670296199</v>
      </c>
      <c r="C42" s="59">
        <v>99.542192373044003</v>
      </c>
      <c r="D42" s="59">
        <v>95.380908817574195</v>
      </c>
      <c r="E42" s="59">
        <v>4.6190911824257999</v>
      </c>
      <c r="F42" s="59">
        <v>97.002128208003995</v>
      </c>
      <c r="G42" s="59">
        <v>3.66236413002733</v>
      </c>
      <c r="H42" s="59">
        <v>93.550697915570495</v>
      </c>
      <c r="I42" s="59">
        <v>31.0433109636738</v>
      </c>
      <c r="J42" s="59">
        <v>67.896529663170696</v>
      </c>
    </row>
    <row r="43" spans="1:10">
      <c r="A43" s="49" t="s">
        <v>80</v>
      </c>
      <c r="B43" s="59">
        <v>98.899130020415697</v>
      </c>
      <c r="C43" s="59">
        <v>91.355181807068206</v>
      </c>
      <c r="D43" s="59">
        <v>68.099388859181602</v>
      </c>
      <c r="E43" s="59">
        <v>31.992788329047301</v>
      </c>
      <c r="F43" s="59">
        <v>92.319538874344602</v>
      </c>
      <c r="G43" s="59">
        <v>2.6731617680784701</v>
      </c>
      <c r="H43" s="59">
        <v>3.72193631035536</v>
      </c>
      <c r="I43" s="59">
        <v>95.972636575232997</v>
      </c>
      <c r="J43" s="59">
        <v>3.6390677477730402</v>
      </c>
    </row>
    <row r="44" spans="1:10">
      <c r="A44" s="49" t="s">
        <v>81</v>
      </c>
      <c r="B44" s="59">
        <v>99.848823523940993</v>
      </c>
      <c r="C44" s="59">
        <v>99.686860386268506</v>
      </c>
      <c r="D44" s="59">
        <v>95.398597559701599</v>
      </c>
      <c r="E44" s="59">
        <v>4.6014024402984299</v>
      </c>
      <c r="F44" s="59">
        <v>98.1845095454334</v>
      </c>
      <c r="G44" s="59">
        <v>94.160978966280894</v>
      </c>
      <c r="H44" s="59">
        <v>4.19303942525986</v>
      </c>
      <c r="I44" s="59">
        <v>87.917174538650997</v>
      </c>
      <c r="J44" s="59">
        <v>11.5967929450931</v>
      </c>
    </row>
    <row r="45" spans="1:10">
      <c r="A45" s="49" t="s">
        <v>82</v>
      </c>
      <c r="B45" s="59">
        <v>100</v>
      </c>
      <c r="C45" s="59">
        <v>95.999824911395606</v>
      </c>
      <c r="D45" s="59">
        <v>68.3195956588238</v>
      </c>
      <c r="E45" s="59">
        <v>31.6804043411762</v>
      </c>
      <c r="F45" s="59">
        <v>97.079274087485203</v>
      </c>
      <c r="G45" s="59">
        <v>1.5525744495932201</v>
      </c>
      <c r="H45" s="59">
        <v>22.207474854873901</v>
      </c>
      <c r="I45" s="59">
        <v>93.125977273758906</v>
      </c>
      <c r="J45" s="59">
        <v>6.6976443511211796</v>
      </c>
    </row>
    <row r="46" spans="1:10">
      <c r="A46" s="49" t="s">
        <v>83</v>
      </c>
      <c r="B46" s="59"/>
      <c r="C46" s="59"/>
      <c r="D46" s="59"/>
      <c r="E46" s="59"/>
      <c r="F46" s="59"/>
      <c r="G46" s="59"/>
      <c r="H46" s="59"/>
      <c r="I46" s="59"/>
      <c r="J46" s="59"/>
    </row>
    <row r="47" spans="1:10">
      <c r="A47" s="49" t="s">
        <v>84</v>
      </c>
      <c r="B47" s="59">
        <v>99.821206604450495</v>
      </c>
      <c r="C47" s="59">
        <v>96.228673029537205</v>
      </c>
      <c r="D47" s="59">
        <v>89.127924114698402</v>
      </c>
      <c r="E47" s="59">
        <v>10.8720758853016</v>
      </c>
      <c r="F47" s="59">
        <v>97.472409510054405</v>
      </c>
      <c r="G47" s="59">
        <v>14.831019565758</v>
      </c>
      <c r="H47" s="59">
        <v>19.8068193569664</v>
      </c>
      <c r="I47" s="59">
        <v>91.478058400388804</v>
      </c>
      <c r="J47" s="59">
        <v>8.1486575789809699</v>
      </c>
    </row>
    <row r="48" spans="1:10">
      <c r="A48" s="49" t="s">
        <v>85</v>
      </c>
      <c r="B48" s="59" t="s">
        <v>308</v>
      </c>
      <c r="C48" s="59" t="s">
        <v>308</v>
      </c>
      <c r="D48" s="59" t="s">
        <v>308</v>
      </c>
      <c r="E48" s="59" t="s">
        <v>308</v>
      </c>
      <c r="F48" s="59" t="s">
        <v>308</v>
      </c>
      <c r="G48" s="59" t="s">
        <v>308</v>
      </c>
      <c r="H48" s="59" t="s">
        <v>308</v>
      </c>
      <c r="I48" s="59" t="s">
        <v>308</v>
      </c>
      <c r="J48" s="59" t="s">
        <v>308</v>
      </c>
    </row>
    <row r="49" spans="1:10">
      <c r="A49" s="49" t="s">
        <v>86</v>
      </c>
      <c r="B49" s="59" t="s">
        <v>308</v>
      </c>
      <c r="C49" s="59" t="s">
        <v>308</v>
      </c>
      <c r="D49" s="59" t="s">
        <v>308</v>
      </c>
      <c r="E49" s="59" t="s">
        <v>308</v>
      </c>
      <c r="F49" s="59" t="s">
        <v>308</v>
      </c>
      <c r="G49" s="59" t="s">
        <v>308</v>
      </c>
      <c r="H49" s="59" t="s">
        <v>308</v>
      </c>
      <c r="I49" s="59" t="s">
        <v>308</v>
      </c>
      <c r="J49" s="59" t="s">
        <v>308</v>
      </c>
    </row>
    <row r="50" spans="1:10">
      <c r="A50" s="49" t="s">
        <v>87</v>
      </c>
      <c r="B50" s="59">
        <v>94.3952944134099</v>
      </c>
      <c r="C50" s="59">
        <v>46.778920035305703</v>
      </c>
      <c r="D50" s="59">
        <v>33.741514474414799</v>
      </c>
      <c r="E50" s="59">
        <v>66.258485525585201</v>
      </c>
      <c r="F50" s="59">
        <v>64.050947801368295</v>
      </c>
      <c r="G50" s="59">
        <v>8.2291551430548893</v>
      </c>
      <c r="H50" s="59">
        <v>8.1870847767175494</v>
      </c>
      <c r="I50" s="59">
        <v>94.703968426180595</v>
      </c>
      <c r="J50" s="59">
        <v>4.43464129704134</v>
      </c>
    </row>
    <row r="51" spans="1:10">
      <c r="A51" s="49" t="s">
        <v>88</v>
      </c>
      <c r="B51" s="59" t="s">
        <v>308</v>
      </c>
      <c r="C51" s="59" t="s">
        <v>308</v>
      </c>
      <c r="D51" s="59" t="s">
        <v>308</v>
      </c>
      <c r="E51" s="59" t="s">
        <v>308</v>
      </c>
      <c r="F51" s="59" t="s">
        <v>308</v>
      </c>
      <c r="G51" s="59" t="s">
        <v>308</v>
      </c>
      <c r="H51" s="59" t="s">
        <v>308</v>
      </c>
      <c r="I51" s="59" t="s">
        <v>308</v>
      </c>
      <c r="J51" s="59" t="s">
        <v>308</v>
      </c>
    </row>
    <row r="52" spans="1:10">
      <c r="A52" s="49" t="s">
        <v>89</v>
      </c>
      <c r="B52" s="59" t="s">
        <v>308</v>
      </c>
      <c r="C52" s="59" t="s">
        <v>308</v>
      </c>
      <c r="D52" s="59" t="s">
        <v>308</v>
      </c>
      <c r="E52" s="59" t="s">
        <v>308</v>
      </c>
      <c r="F52" s="59" t="s">
        <v>308</v>
      </c>
      <c r="G52" s="59" t="s">
        <v>308</v>
      </c>
      <c r="H52" s="59" t="s">
        <v>308</v>
      </c>
      <c r="I52" s="59" t="s">
        <v>308</v>
      </c>
      <c r="J52" s="59" t="s">
        <v>308</v>
      </c>
    </row>
    <row r="53" spans="1:10">
      <c r="A53" s="77" t="s">
        <v>90</v>
      </c>
      <c r="B53" s="59" t="s">
        <v>308</v>
      </c>
      <c r="C53" s="59" t="s">
        <v>308</v>
      </c>
      <c r="D53" s="59" t="s">
        <v>308</v>
      </c>
      <c r="E53" s="59" t="s">
        <v>308</v>
      </c>
      <c r="F53" s="59" t="s">
        <v>308</v>
      </c>
      <c r="G53" s="59" t="s">
        <v>308</v>
      </c>
      <c r="H53" s="59" t="s">
        <v>308</v>
      </c>
      <c r="I53" s="59" t="s">
        <v>308</v>
      </c>
      <c r="J53" s="59" t="s">
        <v>308</v>
      </c>
    </row>
    <row r="54" spans="1:10">
      <c r="A54" s="44"/>
      <c r="B54" s="44"/>
      <c r="C54" s="44"/>
      <c r="D54" s="44"/>
      <c r="E54" s="44"/>
      <c r="F54" s="44"/>
      <c r="G54" s="44"/>
      <c r="H54" s="44"/>
      <c r="I54" s="44"/>
      <c r="J54" s="44"/>
    </row>
    <row r="55" spans="1:10">
      <c r="A55" s="44"/>
      <c r="B55" s="44"/>
      <c r="C55" s="44"/>
      <c r="D55" s="44"/>
      <c r="E55" s="44"/>
      <c r="F55" s="44"/>
      <c r="G55" s="44"/>
      <c r="H55" s="44"/>
      <c r="I55" s="44"/>
      <c r="J55" s="44"/>
    </row>
    <row r="56" spans="1:10">
      <c r="A56" s="44"/>
      <c r="B56" s="44"/>
      <c r="C56" s="44"/>
      <c r="D56" s="44"/>
      <c r="E56" s="44"/>
      <c r="F56" s="44"/>
      <c r="G56" s="44"/>
      <c r="H56" s="44"/>
      <c r="I56" s="44"/>
      <c r="J56" s="44"/>
    </row>
    <row r="57" spans="1:10">
      <c r="A57" s="44"/>
      <c r="B57" s="44"/>
      <c r="C57" s="44"/>
      <c r="D57" s="44"/>
      <c r="E57" s="44"/>
      <c r="F57" s="44"/>
      <c r="G57" s="44"/>
      <c r="H57" s="44"/>
      <c r="I57" s="44"/>
      <c r="J57" s="44"/>
    </row>
    <row r="58" spans="1:10">
      <c r="A58" s="44"/>
      <c r="B58" s="44"/>
      <c r="C58" s="44"/>
      <c r="D58" s="44"/>
      <c r="E58" s="44"/>
      <c r="F58" s="44"/>
      <c r="G58" s="44"/>
      <c r="H58" s="44"/>
      <c r="I58" s="44"/>
      <c r="J58" s="44"/>
    </row>
    <row r="59" spans="1:10">
      <c r="A59" s="44"/>
      <c r="B59" s="44"/>
      <c r="C59" s="44"/>
      <c r="D59" s="44"/>
      <c r="E59" s="44"/>
      <c r="F59" s="44"/>
      <c r="G59" s="44"/>
      <c r="H59" s="44"/>
      <c r="I59" s="44"/>
      <c r="J59" s="44"/>
    </row>
    <row r="60" spans="1:10">
      <c r="A60" s="44"/>
      <c r="B60" s="44"/>
      <c r="C60" s="44"/>
      <c r="D60" s="44"/>
      <c r="E60" s="44"/>
      <c r="F60" s="44"/>
      <c r="G60" s="44"/>
      <c r="H60" s="44"/>
      <c r="I60" s="44"/>
      <c r="J60" s="44"/>
    </row>
    <row r="61" spans="1:10">
      <c r="A61" s="44"/>
      <c r="B61" s="44"/>
      <c r="C61" s="44"/>
      <c r="D61" s="44"/>
      <c r="E61" s="44"/>
      <c r="F61" s="44"/>
      <c r="G61" s="44"/>
      <c r="H61" s="44"/>
      <c r="I61" s="44"/>
      <c r="J61" s="44"/>
    </row>
    <row r="62" spans="1:10">
      <c r="A62" s="44"/>
      <c r="B62" s="44"/>
      <c r="C62" s="44"/>
      <c r="D62" s="44"/>
      <c r="E62" s="44"/>
      <c r="F62" s="44"/>
      <c r="G62" s="44"/>
      <c r="H62" s="44"/>
      <c r="I62" s="44"/>
      <c r="J62" s="44"/>
    </row>
    <row r="63" spans="1:10">
      <c r="A63" s="44"/>
      <c r="B63" s="44"/>
      <c r="C63" s="44"/>
      <c r="D63" s="44"/>
      <c r="E63" s="44"/>
      <c r="F63" s="44"/>
      <c r="G63" s="44"/>
      <c r="H63" s="44"/>
      <c r="I63" s="44"/>
      <c r="J63" s="44"/>
    </row>
    <row r="64" spans="1:10">
      <c r="A64" s="44"/>
      <c r="B64" s="44"/>
      <c r="C64" s="44"/>
      <c r="D64" s="44"/>
      <c r="E64" s="44"/>
      <c r="F64" s="44"/>
      <c r="G64" s="44"/>
      <c r="H64" s="44"/>
      <c r="I64" s="44"/>
      <c r="J64" s="44"/>
    </row>
    <row r="65" spans="1:10">
      <c r="A65" s="44"/>
      <c r="B65" s="44"/>
      <c r="C65" s="44"/>
      <c r="D65" s="44"/>
      <c r="E65" s="44"/>
      <c r="F65" s="44"/>
      <c r="G65" s="44"/>
      <c r="H65" s="44"/>
      <c r="I65" s="44"/>
      <c r="J65" s="44"/>
    </row>
    <row r="66" spans="1:10">
      <c r="A66" s="44"/>
      <c r="B66" s="44"/>
      <c r="C66" s="44"/>
      <c r="D66" s="44"/>
      <c r="E66" s="44"/>
      <c r="F66" s="44"/>
      <c r="G66" s="44"/>
      <c r="H66" s="44"/>
      <c r="I66" s="44"/>
      <c r="J66" s="44"/>
    </row>
    <row r="67" spans="1:10">
      <c r="A67" s="44"/>
      <c r="B67" s="44"/>
      <c r="C67" s="44"/>
      <c r="D67" s="44"/>
      <c r="E67" s="44"/>
      <c r="F67" s="44"/>
      <c r="G67" s="44"/>
      <c r="H67" s="44"/>
      <c r="I67" s="44"/>
      <c r="J67" s="44"/>
    </row>
    <row r="68" spans="1:10">
      <c r="A68" s="44"/>
      <c r="B68" s="44"/>
      <c r="C68" s="44"/>
      <c r="D68" s="44"/>
      <c r="E68" s="44"/>
      <c r="F68" s="44"/>
      <c r="G68" s="44"/>
      <c r="H68" s="44"/>
      <c r="I68" s="44"/>
      <c r="J68" s="90" t="s">
        <v>104</v>
      </c>
    </row>
    <row r="69" spans="1:10" ht="21.75" customHeight="1">
      <c r="A69" s="210"/>
      <c r="B69" s="178" t="s">
        <v>19</v>
      </c>
      <c r="C69" s="176"/>
      <c r="D69" s="176"/>
      <c r="E69" s="176"/>
      <c r="F69" s="176"/>
      <c r="G69" s="176"/>
      <c r="H69" s="176"/>
      <c r="I69" s="176"/>
      <c r="J69" s="176"/>
    </row>
    <row r="70" spans="1:10" ht="23.25" customHeight="1">
      <c r="A70" s="192"/>
      <c r="B70" s="178" t="s">
        <v>55</v>
      </c>
      <c r="C70" s="176"/>
      <c r="D70" s="176"/>
      <c r="E70" s="176"/>
      <c r="F70" s="176"/>
      <c r="G70" s="176"/>
      <c r="H70" s="176"/>
      <c r="I70" s="176"/>
      <c r="J70" s="179"/>
    </row>
    <row r="71" spans="1:10" ht="45">
      <c r="A71" s="193"/>
      <c r="B71" s="81" t="s">
        <v>4</v>
      </c>
      <c r="C71" s="81" t="s">
        <v>5</v>
      </c>
      <c r="D71" s="81" t="s">
        <v>6</v>
      </c>
      <c r="E71" s="81" t="s">
        <v>56</v>
      </c>
      <c r="F71" s="81" t="s">
        <v>8</v>
      </c>
      <c r="G71" s="81" t="s">
        <v>57</v>
      </c>
      <c r="H71" s="81" t="s">
        <v>58</v>
      </c>
      <c r="I71" s="61" t="s">
        <v>59</v>
      </c>
      <c r="J71" s="57" t="s">
        <v>9</v>
      </c>
    </row>
    <row r="72" spans="1:10" ht="20.25" customHeight="1">
      <c r="A72" s="58" t="s">
        <v>77</v>
      </c>
      <c r="B72" s="59">
        <v>99.679399504541195</v>
      </c>
      <c r="C72" s="59">
        <v>60.270459726327502</v>
      </c>
      <c r="D72" s="59">
        <v>14.259235844083101</v>
      </c>
      <c r="E72" s="59">
        <v>85.745135588899998</v>
      </c>
      <c r="F72" s="59">
        <v>46.715869247929099</v>
      </c>
      <c r="G72" s="59">
        <v>9.9630594269779191</v>
      </c>
      <c r="H72" s="59">
        <v>14.822181192974</v>
      </c>
      <c r="I72" s="59">
        <v>95.753900628319101</v>
      </c>
      <c r="J72" s="59">
        <v>2.0644014023024302</v>
      </c>
    </row>
    <row r="73" spans="1:10">
      <c r="A73" s="49" t="s">
        <v>78</v>
      </c>
      <c r="B73" s="59" t="s">
        <v>308</v>
      </c>
      <c r="C73" s="59" t="s">
        <v>308</v>
      </c>
      <c r="D73" s="59" t="s">
        <v>308</v>
      </c>
      <c r="E73" s="59" t="s">
        <v>308</v>
      </c>
      <c r="F73" s="59" t="s">
        <v>308</v>
      </c>
      <c r="G73" s="59" t="s">
        <v>308</v>
      </c>
      <c r="H73" s="59" t="s">
        <v>308</v>
      </c>
      <c r="I73" s="59" t="s">
        <v>308</v>
      </c>
      <c r="J73" s="59" t="s">
        <v>308</v>
      </c>
    </row>
    <row r="74" spans="1:10">
      <c r="A74" s="49" t="s">
        <v>79</v>
      </c>
      <c r="B74" s="59" t="s">
        <v>308</v>
      </c>
      <c r="C74" s="59" t="s">
        <v>308</v>
      </c>
      <c r="D74" s="59" t="s">
        <v>308</v>
      </c>
      <c r="E74" s="59" t="s">
        <v>308</v>
      </c>
      <c r="F74" s="59" t="s">
        <v>308</v>
      </c>
      <c r="G74" s="59" t="s">
        <v>308</v>
      </c>
      <c r="H74" s="59" t="s">
        <v>308</v>
      </c>
      <c r="I74" s="59" t="s">
        <v>308</v>
      </c>
      <c r="J74" s="59" t="s">
        <v>308</v>
      </c>
    </row>
    <row r="75" spans="1:10">
      <c r="A75" s="49" t="s">
        <v>298</v>
      </c>
      <c r="B75" s="59" t="s">
        <v>308</v>
      </c>
      <c r="C75" s="59" t="s">
        <v>308</v>
      </c>
      <c r="D75" s="59" t="s">
        <v>308</v>
      </c>
      <c r="E75" s="59" t="s">
        <v>308</v>
      </c>
      <c r="F75" s="59" t="s">
        <v>308</v>
      </c>
      <c r="G75" s="59" t="s">
        <v>308</v>
      </c>
      <c r="H75" s="59" t="s">
        <v>308</v>
      </c>
      <c r="I75" s="59" t="s">
        <v>308</v>
      </c>
      <c r="J75" s="59" t="s">
        <v>308</v>
      </c>
    </row>
    <row r="76" spans="1:10">
      <c r="A76" s="49" t="s">
        <v>80</v>
      </c>
      <c r="B76" s="59" t="s">
        <v>308</v>
      </c>
      <c r="C76" s="59" t="s">
        <v>308</v>
      </c>
      <c r="D76" s="59" t="s">
        <v>308</v>
      </c>
      <c r="E76" s="59" t="s">
        <v>308</v>
      </c>
      <c r="F76" s="59" t="s">
        <v>308</v>
      </c>
      <c r="G76" s="59" t="s">
        <v>308</v>
      </c>
      <c r="H76" s="59" t="s">
        <v>308</v>
      </c>
      <c r="I76" s="59" t="s">
        <v>308</v>
      </c>
      <c r="J76" s="59" t="s">
        <v>308</v>
      </c>
    </row>
    <row r="77" spans="1:10">
      <c r="A77" s="49" t="s">
        <v>81</v>
      </c>
      <c r="B77" s="59" t="s">
        <v>308</v>
      </c>
      <c r="C77" s="59" t="s">
        <v>308</v>
      </c>
      <c r="D77" s="59" t="s">
        <v>308</v>
      </c>
      <c r="E77" s="59" t="s">
        <v>308</v>
      </c>
      <c r="F77" s="59" t="s">
        <v>308</v>
      </c>
      <c r="G77" s="59" t="s">
        <v>308</v>
      </c>
      <c r="H77" s="59" t="s">
        <v>308</v>
      </c>
      <c r="I77" s="59" t="s">
        <v>308</v>
      </c>
      <c r="J77" s="59" t="s">
        <v>308</v>
      </c>
    </row>
    <row r="78" spans="1:10">
      <c r="A78" s="49" t="s">
        <v>82</v>
      </c>
      <c r="B78" s="59" t="s">
        <v>308</v>
      </c>
      <c r="C78" s="59" t="s">
        <v>308</v>
      </c>
      <c r="D78" s="59" t="s">
        <v>308</v>
      </c>
      <c r="E78" s="59" t="s">
        <v>308</v>
      </c>
      <c r="F78" s="59" t="s">
        <v>308</v>
      </c>
      <c r="G78" s="59" t="s">
        <v>308</v>
      </c>
      <c r="H78" s="59" t="s">
        <v>308</v>
      </c>
      <c r="I78" s="59" t="s">
        <v>308</v>
      </c>
      <c r="J78" s="59" t="s">
        <v>308</v>
      </c>
    </row>
    <row r="79" spans="1:10">
      <c r="A79" s="49" t="s">
        <v>83</v>
      </c>
      <c r="B79" s="59"/>
      <c r="C79" s="59"/>
      <c r="D79" s="59"/>
      <c r="E79" s="59"/>
      <c r="F79" s="59"/>
      <c r="G79" s="59"/>
      <c r="H79" s="59"/>
      <c r="I79" s="59"/>
      <c r="J79" s="59"/>
    </row>
    <row r="80" spans="1:10">
      <c r="A80" s="49" t="s">
        <v>84</v>
      </c>
      <c r="B80" s="59">
        <v>99.959430066449002</v>
      </c>
      <c r="C80" s="59">
        <v>84.083182137766698</v>
      </c>
      <c r="D80" s="59">
        <v>42.198117788607703</v>
      </c>
      <c r="E80" s="59">
        <v>57.8278667590764</v>
      </c>
      <c r="F80" s="59">
        <v>60.279391081315602</v>
      </c>
      <c r="G80" s="59">
        <v>32.700773526143301</v>
      </c>
      <c r="H80" s="59">
        <v>4.4224453375063204</v>
      </c>
      <c r="I80" s="59">
        <v>99.374273093163197</v>
      </c>
      <c r="J80" s="59">
        <v>0.492439832463194</v>
      </c>
    </row>
    <row r="81" spans="1:10">
      <c r="A81" s="49" t="s">
        <v>85</v>
      </c>
      <c r="B81" s="59">
        <v>96.8356157563545</v>
      </c>
      <c r="C81" s="59">
        <v>53.352040772615901</v>
      </c>
      <c r="D81" s="59">
        <v>19.747535841663101</v>
      </c>
      <c r="E81" s="59">
        <v>80.252464158336906</v>
      </c>
      <c r="F81" s="59">
        <v>47.1910233528058</v>
      </c>
      <c r="G81" s="59">
        <v>19.297357878749398</v>
      </c>
      <c r="H81" s="59">
        <v>15.210983812681</v>
      </c>
      <c r="I81" s="59">
        <v>56.611995195849097</v>
      </c>
      <c r="J81" s="59">
        <v>9.3051936509336297</v>
      </c>
    </row>
    <row r="82" spans="1:10">
      <c r="A82" s="49" t="s">
        <v>86</v>
      </c>
      <c r="B82" s="65">
        <v>100</v>
      </c>
      <c r="C82" s="65">
        <v>82.379633035473702</v>
      </c>
      <c r="D82" s="65">
        <v>11.2254411340364</v>
      </c>
      <c r="E82" s="65">
        <v>88.774558865963598</v>
      </c>
      <c r="F82" s="65">
        <v>58.184832497812501</v>
      </c>
      <c r="G82" s="65">
        <v>8.2805112255836697</v>
      </c>
      <c r="H82" s="65">
        <v>30.1189823033789</v>
      </c>
      <c r="I82" s="65">
        <v>99.370162441929807</v>
      </c>
      <c r="J82" s="65">
        <v>8.0595423841519201E-2</v>
      </c>
    </row>
    <row r="83" spans="1:10">
      <c r="A83" s="49" t="s">
        <v>87</v>
      </c>
      <c r="B83" s="59">
        <v>99.420356177538693</v>
      </c>
      <c r="C83" s="59">
        <v>21.6480744905945</v>
      </c>
      <c r="D83" s="59">
        <v>0.56243677306420403</v>
      </c>
      <c r="E83" s="59">
        <v>99.437563226935794</v>
      </c>
      <c r="F83" s="59">
        <v>27.5981957112561</v>
      </c>
      <c r="G83" s="59">
        <v>0</v>
      </c>
      <c r="H83" s="59">
        <v>0.24403761150459799</v>
      </c>
      <c r="I83" s="59">
        <v>99.551748147014393</v>
      </c>
      <c r="J83" s="59">
        <v>0</v>
      </c>
    </row>
    <row r="84" spans="1:10">
      <c r="A84" s="49" t="s">
        <v>88</v>
      </c>
      <c r="B84" s="59">
        <v>100</v>
      </c>
      <c r="C84" s="59">
        <v>47.342828961911898</v>
      </c>
      <c r="D84" s="59">
        <v>3.6132527972503401</v>
      </c>
      <c r="E84" s="59">
        <v>96.386747202749703</v>
      </c>
      <c r="F84" s="59">
        <v>41.143160159866703</v>
      </c>
      <c r="G84" s="59">
        <v>2.09695500443509</v>
      </c>
      <c r="H84" s="59">
        <v>30.354686810630501</v>
      </c>
      <c r="I84" s="59">
        <v>96.580027905445206</v>
      </c>
      <c r="J84" s="59">
        <v>3.41997209455478</v>
      </c>
    </row>
    <row r="85" spans="1:10">
      <c r="A85" s="49" t="s">
        <v>89</v>
      </c>
      <c r="B85" s="59">
        <v>99.962422271116793</v>
      </c>
      <c r="C85" s="59">
        <v>58.7606510662917</v>
      </c>
      <c r="D85" s="59">
        <v>15.133336350814</v>
      </c>
      <c r="E85" s="59">
        <v>84.866663649185995</v>
      </c>
      <c r="F85" s="59">
        <v>36.374998457438302</v>
      </c>
      <c r="G85" s="59">
        <v>5.1251943035376897</v>
      </c>
      <c r="H85" s="59">
        <v>6.4019079432582098</v>
      </c>
      <c r="I85" s="59">
        <v>93.994094157221497</v>
      </c>
      <c r="J85" s="59">
        <v>6.0059058427785299</v>
      </c>
    </row>
    <row r="86" spans="1:10">
      <c r="A86" s="51" t="s">
        <v>90</v>
      </c>
      <c r="B86" s="60">
        <v>99.520212737759806</v>
      </c>
      <c r="C86" s="60">
        <v>37.8231431852669</v>
      </c>
      <c r="D86" s="60">
        <v>2.5312976447434399</v>
      </c>
      <c r="E86" s="60">
        <v>97.468702355256596</v>
      </c>
      <c r="F86" s="60">
        <v>40.839929096872098</v>
      </c>
      <c r="G86" s="60">
        <v>1.8643488944318201</v>
      </c>
      <c r="H86" s="60">
        <v>8.3350278344241708</v>
      </c>
      <c r="I86" s="60">
        <v>98.926779430904304</v>
      </c>
      <c r="J86" s="60">
        <v>0.51769077411280395</v>
      </c>
    </row>
    <row r="87" spans="1:10">
      <c r="A87" s="44"/>
      <c r="B87" s="44"/>
      <c r="C87" s="44"/>
      <c r="D87" s="44"/>
      <c r="E87" s="44"/>
      <c r="F87" s="44"/>
      <c r="G87" s="44"/>
      <c r="H87" s="44"/>
      <c r="I87" s="44"/>
      <c r="J87" s="44"/>
    </row>
    <row r="88" spans="1:10">
      <c r="A88" s="44"/>
      <c r="B88" s="44"/>
      <c r="C88" s="44"/>
      <c r="D88" s="44"/>
      <c r="E88" s="44"/>
      <c r="F88" s="44"/>
      <c r="G88" s="44"/>
      <c r="H88" s="44"/>
      <c r="I88" s="44"/>
      <c r="J88" s="44"/>
    </row>
    <row r="89" spans="1:10">
      <c r="A89" s="44"/>
      <c r="B89" s="44"/>
      <c r="C89" s="44"/>
      <c r="D89" s="44"/>
      <c r="E89" s="44"/>
      <c r="F89" s="44"/>
      <c r="G89" s="44"/>
      <c r="H89" s="44"/>
      <c r="I89" s="44"/>
      <c r="J89" s="44"/>
    </row>
    <row r="90" spans="1:10">
      <c r="A90" s="153" t="s">
        <v>311</v>
      </c>
      <c r="B90" s="108"/>
      <c r="C90" s="109"/>
      <c r="D90" s="109"/>
      <c r="E90" s="109"/>
      <c r="F90" s="109"/>
      <c r="G90" s="108"/>
      <c r="H90" s="108"/>
      <c r="I90" s="108"/>
      <c r="J90" s="108"/>
    </row>
    <row r="91" spans="1:10">
      <c r="A91" s="105" t="s">
        <v>310</v>
      </c>
      <c r="B91" s="110"/>
      <c r="C91" s="110"/>
      <c r="D91" s="109"/>
      <c r="E91" s="109"/>
      <c r="F91" s="109"/>
      <c r="G91" s="108"/>
      <c r="H91" s="108"/>
      <c r="I91" s="111"/>
      <c r="J91" s="111"/>
    </row>
    <row r="92" spans="1:10" ht="18.75" customHeight="1">
      <c r="A92" s="112" t="s">
        <v>129</v>
      </c>
      <c r="B92" s="44"/>
      <c r="C92" s="241" t="s">
        <v>262</v>
      </c>
      <c r="D92" s="241"/>
      <c r="E92" s="113"/>
      <c r="F92" s="242" t="s">
        <v>263</v>
      </c>
      <c r="G92" s="242"/>
      <c r="H92" s="114"/>
      <c r="I92" s="114" t="s">
        <v>264</v>
      </c>
      <c r="J92" s="44"/>
    </row>
    <row r="93" spans="1:10" ht="18" customHeight="1">
      <c r="A93" s="240" t="s">
        <v>130</v>
      </c>
      <c r="B93" s="240"/>
      <c r="C93" s="107" t="s">
        <v>306</v>
      </c>
      <c r="D93" s="115"/>
      <c r="E93" s="107"/>
      <c r="F93" s="107" t="s">
        <v>299</v>
      </c>
      <c r="G93" s="116"/>
      <c r="H93" s="116"/>
      <c r="I93" s="116" t="s">
        <v>265</v>
      </c>
      <c r="J93" s="44"/>
    </row>
    <row r="94" spans="1:10">
      <c r="A94" s="79"/>
      <c r="B94" s="79"/>
      <c r="C94" s="107" t="s">
        <v>266</v>
      </c>
      <c r="D94" s="117"/>
      <c r="E94" s="106"/>
      <c r="F94" s="106" t="s">
        <v>267</v>
      </c>
      <c r="G94" s="117"/>
      <c r="H94" s="116"/>
      <c r="I94" s="116" t="s">
        <v>268</v>
      </c>
      <c r="J94" s="44"/>
    </row>
    <row r="95" spans="1:10">
      <c r="A95" s="119"/>
      <c r="B95" s="119"/>
      <c r="C95" s="38"/>
      <c r="D95" s="38"/>
      <c r="E95" s="118"/>
      <c r="F95" s="239" t="s">
        <v>300</v>
      </c>
      <c r="G95" s="239"/>
      <c r="H95" s="38"/>
      <c r="I95" s="38"/>
      <c r="J95" s="119"/>
    </row>
    <row r="96" spans="1:10">
      <c r="A96" s="44"/>
      <c r="B96" s="44"/>
      <c r="C96" s="44"/>
      <c r="D96" s="44"/>
      <c r="E96" s="44"/>
      <c r="F96" s="44"/>
      <c r="G96" s="44"/>
      <c r="H96" s="44"/>
      <c r="I96" s="44"/>
      <c r="J96" s="44"/>
    </row>
    <row r="97" spans="1:10">
      <c r="A97" s="44"/>
      <c r="B97" s="44"/>
      <c r="C97" s="44"/>
      <c r="D97" s="44"/>
      <c r="E97" s="44"/>
      <c r="F97" s="44"/>
      <c r="G97" s="44"/>
      <c r="H97" s="44"/>
      <c r="I97" s="44"/>
      <c r="J97" s="44"/>
    </row>
    <row r="98" spans="1:10">
      <c r="A98" s="44"/>
      <c r="B98" s="44"/>
      <c r="C98" s="44"/>
      <c r="D98" s="44"/>
      <c r="E98" s="44"/>
      <c r="F98" s="44"/>
      <c r="G98" s="44"/>
      <c r="H98" s="44"/>
      <c r="I98" s="44"/>
      <c r="J98" s="44"/>
    </row>
    <row r="99" spans="1:10">
      <c r="A99" s="44"/>
      <c r="B99" s="44"/>
      <c r="C99" s="44"/>
      <c r="D99" s="44"/>
      <c r="E99" s="44"/>
      <c r="F99" s="44"/>
      <c r="G99" s="44"/>
      <c r="H99" s="44"/>
      <c r="I99" s="44"/>
      <c r="J99" s="44"/>
    </row>
    <row r="100" spans="1:10">
      <c r="A100" s="44"/>
      <c r="B100" s="44"/>
      <c r="C100" s="44"/>
      <c r="D100" s="44"/>
      <c r="E100" s="44"/>
      <c r="F100" s="44"/>
      <c r="G100" s="44"/>
      <c r="H100" s="44"/>
      <c r="I100" s="44"/>
      <c r="J100" s="44"/>
    </row>
    <row r="101" spans="1:10">
      <c r="A101" s="44"/>
      <c r="B101" s="44"/>
      <c r="C101" s="44"/>
      <c r="D101" s="44"/>
      <c r="E101" s="44"/>
      <c r="F101" s="44"/>
      <c r="G101" s="44"/>
      <c r="H101" s="44"/>
      <c r="I101" s="44"/>
      <c r="J101" s="44"/>
    </row>
  </sheetData>
  <mergeCells count="14">
    <mergeCell ref="F95:G95"/>
    <mergeCell ref="A93:B93"/>
    <mergeCell ref="C92:D92"/>
    <mergeCell ref="F92:G92"/>
    <mergeCell ref="A69:A71"/>
    <mergeCell ref="B69:J69"/>
    <mergeCell ref="B70:J70"/>
    <mergeCell ref="A1:J1"/>
    <mergeCell ref="A3:A5"/>
    <mergeCell ref="B3:J3"/>
    <mergeCell ref="B4:J4"/>
    <mergeCell ref="A36:A38"/>
    <mergeCell ref="B36:J36"/>
    <mergeCell ref="B37:J37"/>
  </mergeCells>
  <pageMargins left="0.78740157480314965" right="0.39370078740157483" top="0.39370078740157483"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dimension ref="A1:K21"/>
  <sheetViews>
    <sheetView workbookViewId="0">
      <selection activeCell="P20" sqref="P20"/>
    </sheetView>
  </sheetViews>
  <sheetFormatPr defaultRowHeight="15"/>
  <cols>
    <col min="1" max="1" width="13" customWidth="1"/>
    <col min="2" max="11" width="7.7109375" customWidth="1"/>
  </cols>
  <sheetData>
    <row r="1" spans="1:11" s="13" customFormat="1" ht="15.75">
      <c r="A1" s="171" t="s">
        <v>74</v>
      </c>
      <c r="B1" s="171"/>
      <c r="C1" s="171"/>
      <c r="D1" s="171"/>
      <c r="E1" s="171"/>
      <c r="F1" s="171"/>
      <c r="G1" s="171"/>
      <c r="H1" s="171"/>
      <c r="I1" s="171"/>
      <c r="J1" s="171"/>
      <c r="K1" s="171"/>
    </row>
    <row r="3" spans="1:11" ht="17.25" customHeight="1">
      <c r="A3" s="168" t="s">
        <v>279</v>
      </c>
      <c r="B3" s="168"/>
      <c r="C3" s="168"/>
      <c r="D3" s="168"/>
      <c r="E3" s="168"/>
      <c r="F3" s="168"/>
      <c r="G3" s="168"/>
      <c r="H3" s="168"/>
      <c r="I3" s="168"/>
      <c r="J3" s="168"/>
      <c r="K3" s="169"/>
    </row>
    <row r="4" spans="1:11" s="13" customFormat="1">
      <c r="A4" s="53"/>
      <c r="B4" s="53"/>
      <c r="C4" s="53"/>
      <c r="D4" s="53"/>
      <c r="E4" s="53"/>
      <c r="F4" s="53"/>
      <c r="G4" s="53"/>
      <c r="H4" s="53"/>
      <c r="I4" s="53"/>
      <c r="J4" s="126"/>
      <c r="K4" s="126" t="s">
        <v>91</v>
      </c>
    </row>
    <row r="5" spans="1:11">
      <c r="A5" s="48"/>
      <c r="B5" s="62">
        <v>2016</v>
      </c>
      <c r="C5" s="62">
        <v>2017</v>
      </c>
      <c r="D5" s="62">
        <v>2018</v>
      </c>
      <c r="E5" s="62">
        <v>2019</v>
      </c>
      <c r="F5" s="62">
        <v>2020</v>
      </c>
      <c r="G5" s="62">
        <v>2021</v>
      </c>
      <c r="H5" s="63">
        <v>2022</v>
      </c>
      <c r="I5" s="63">
        <v>2023</v>
      </c>
      <c r="J5" s="138">
        <v>2024</v>
      </c>
      <c r="K5" s="138">
        <v>2025</v>
      </c>
    </row>
    <row r="6" spans="1:11" ht="23.25">
      <c r="A6" s="49" t="s">
        <v>294</v>
      </c>
      <c r="B6" s="139">
        <v>24397.64</v>
      </c>
      <c r="C6" s="139">
        <v>24574.85</v>
      </c>
      <c r="D6" s="139">
        <v>24733.05</v>
      </c>
      <c r="E6" s="139">
        <v>24970.1</v>
      </c>
      <c r="F6" s="139">
        <v>25166</v>
      </c>
      <c r="G6" s="139">
        <v>25450.5</v>
      </c>
      <c r="H6" s="139">
        <v>26041.1</v>
      </c>
      <c r="I6" s="139">
        <v>26321.8476589977</v>
      </c>
      <c r="J6" s="139">
        <v>26734.2</v>
      </c>
      <c r="K6" s="139">
        <v>27225.200000000001</v>
      </c>
    </row>
    <row r="7" spans="1:11" ht="23.25">
      <c r="A7" s="50" t="s">
        <v>95</v>
      </c>
      <c r="B7" s="139"/>
      <c r="C7" s="139"/>
      <c r="D7" s="139"/>
      <c r="E7" s="139"/>
      <c r="F7" s="139"/>
      <c r="G7" s="139"/>
      <c r="H7" s="139"/>
      <c r="I7" s="139"/>
      <c r="J7" s="140"/>
      <c r="K7" s="140"/>
    </row>
    <row r="8" spans="1:11">
      <c r="A8" s="49" t="s">
        <v>1</v>
      </c>
      <c r="B8" s="139">
        <v>598.79999999999995</v>
      </c>
      <c r="C8" s="139">
        <v>621.6</v>
      </c>
      <c r="D8" s="139">
        <v>635.29999999999995</v>
      </c>
      <c r="E8" s="139">
        <v>651.29999999999995</v>
      </c>
      <c r="F8" s="139">
        <v>651.9</v>
      </c>
      <c r="G8" s="139">
        <v>654.5</v>
      </c>
      <c r="H8" s="139">
        <v>727.3</v>
      </c>
      <c r="I8" s="139">
        <v>729.40719999999999</v>
      </c>
      <c r="J8" s="139">
        <v>735.2</v>
      </c>
      <c r="K8" s="139">
        <v>738.1</v>
      </c>
    </row>
    <row r="9" spans="1:11">
      <c r="A9" s="49" t="s">
        <v>2</v>
      </c>
      <c r="B9" s="139">
        <v>23798.9</v>
      </c>
      <c r="C9" s="139">
        <v>23953.200000000001</v>
      </c>
      <c r="D9" s="139">
        <v>24097.8</v>
      </c>
      <c r="E9" s="139">
        <v>24318.799999999999</v>
      </c>
      <c r="F9" s="139">
        <v>24514.1</v>
      </c>
      <c r="G9" s="139">
        <v>24796.1</v>
      </c>
      <c r="H9" s="139">
        <v>25313.7</v>
      </c>
      <c r="I9" s="139">
        <v>25592.440458997698</v>
      </c>
      <c r="J9" s="139">
        <v>25999</v>
      </c>
      <c r="K9" s="139">
        <v>26487</v>
      </c>
    </row>
    <row r="10" spans="1:11" ht="68.25">
      <c r="A10" s="49" t="s">
        <v>3</v>
      </c>
      <c r="B10" s="139">
        <v>23.04</v>
      </c>
      <c r="C10" s="139">
        <v>23.19</v>
      </c>
      <c r="D10" s="139">
        <v>23.31</v>
      </c>
      <c r="E10" s="139">
        <v>23.5</v>
      </c>
      <c r="F10" s="139">
        <v>23.5</v>
      </c>
      <c r="G10" s="139">
        <v>23.7</v>
      </c>
      <c r="H10" s="139">
        <v>24.1</v>
      </c>
      <c r="I10" s="139">
        <v>24.5</v>
      </c>
      <c r="J10" s="139">
        <v>24.7</v>
      </c>
      <c r="K10" s="139">
        <v>25</v>
      </c>
    </row>
    <row r="11" spans="1:11" ht="23.25">
      <c r="A11" s="49" t="s">
        <v>295</v>
      </c>
      <c r="B11" s="139">
        <v>19606.09</v>
      </c>
      <c r="C11" s="139">
        <v>19775.82</v>
      </c>
      <c r="D11" s="139">
        <v>19888.66</v>
      </c>
      <c r="E11" s="139">
        <v>20999.4</v>
      </c>
      <c r="F11" s="139">
        <v>20276.900000000001</v>
      </c>
      <c r="G11" s="139">
        <v>20533.7</v>
      </c>
      <c r="H11" s="139">
        <v>21088.799999999999</v>
      </c>
      <c r="I11" s="139">
        <v>21364.264938997701</v>
      </c>
      <c r="J11" s="139">
        <v>21728.799999999999</v>
      </c>
      <c r="K11" s="139">
        <v>22170.3</v>
      </c>
    </row>
    <row r="12" spans="1:11" ht="23.25">
      <c r="A12" s="50" t="s">
        <v>95</v>
      </c>
      <c r="B12" s="139"/>
      <c r="C12" s="139"/>
      <c r="D12" s="139"/>
      <c r="E12" s="139"/>
      <c r="F12" s="139"/>
      <c r="G12" s="139"/>
      <c r="H12" s="139"/>
      <c r="I12" s="139"/>
      <c r="J12" s="140"/>
      <c r="K12" s="140"/>
    </row>
    <row r="13" spans="1:11">
      <c r="A13" s="49" t="s">
        <v>1</v>
      </c>
      <c r="B13" s="139">
        <v>529.9</v>
      </c>
      <c r="C13" s="139">
        <v>546.5</v>
      </c>
      <c r="D13" s="139">
        <v>549.5</v>
      </c>
      <c r="E13" s="139">
        <v>562.9</v>
      </c>
      <c r="F13" s="139">
        <v>560</v>
      </c>
      <c r="G13" s="139">
        <v>546.29999999999995</v>
      </c>
      <c r="H13" s="139">
        <v>605.70000000000005</v>
      </c>
      <c r="I13" s="139">
        <v>608.21133999999995</v>
      </c>
      <c r="J13" s="139">
        <v>598.70000000000005</v>
      </c>
      <c r="K13" s="139">
        <v>599.29999999999995</v>
      </c>
    </row>
    <row r="14" spans="1:11">
      <c r="A14" s="49" t="s">
        <v>2</v>
      </c>
      <c r="B14" s="139">
        <v>19076.2</v>
      </c>
      <c r="C14" s="139">
        <v>19229.400000000001</v>
      </c>
      <c r="D14" s="139">
        <v>19339.099999999999</v>
      </c>
      <c r="E14" s="139">
        <v>20436.5</v>
      </c>
      <c r="F14" s="139">
        <v>19716.900000000001</v>
      </c>
      <c r="G14" s="139">
        <v>19987.400000000001</v>
      </c>
      <c r="H14" s="139">
        <v>20483</v>
      </c>
      <c r="I14" s="139">
        <v>20756.0535989977</v>
      </c>
      <c r="J14" s="139">
        <v>21130</v>
      </c>
      <c r="K14" s="139">
        <v>21571</v>
      </c>
    </row>
    <row r="15" spans="1:11" ht="68.25">
      <c r="A15" s="49" t="s">
        <v>3</v>
      </c>
      <c r="B15" s="139">
        <v>23.8</v>
      </c>
      <c r="C15" s="139">
        <v>24.04</v>
      </c>
      <c r="D15" s="139">
        <v>24.1</v>
      </c>
      <c r="E15" s="139">
        <v>24.3</v>
      </c>
      <c r="F15" s="139">
        <v>24.3</v>
      </c>
      <c r="G15" s="139">
        <v>24.5</v>
      </c>
      <c r="H15" s="139">
        <v>24.9</v>
      </c>
      <c r="I15" s="139">
        <v>25.4</v>
      </c>
      <c r="J15" s="139">
        <v>25.6</v>
      </c>
      <c r="K15" s="139">
        <v>25.9</v>
      </c>
    </row>
    <row r="16" spans="1:11" ht="23.25">
      <c r="A16" s="49" t="s">
        <v>296</v>
      </c>
      <c r="B16" s="139">
        <v>4791.55</v>
      </c>
      <c r="C16" s="139">
        <v>4799.03</v>
      </c>
      <c r="D16" s="139">
        <v>4844.3900000000003</v>
      </c>
      <c r="E16" s="139">
        <v>4870.7</v>
      </c>
      <c r="F16" s="139">
        <v>4889</v>
      </c>
      <c r="G16" s="139">
        <v>4916.8999999999996</v>
      </c>
      <c r="H16" s="139">
        <v>4952.3</v>
      </c>
      <c r="I16" s="139">
        <v>4957.5827200000003</v>
      </c>
      <c r="J16" s="139">
        <v>5005.5</v>
      </c>
      <c r="K16" s="139">
        <v>5054.8999999999996</v>
      </c>
    </row>
    <row r="17" spans="1:11" ht="23.25">
      <c r="A17" s="50" t="s">
        <v>95</v>
      </c>
      <c r="B17" s="139"/>
      <c r="C17" s="139"/>
      <c r="D17" s="139"/>
      <c r="E17" s="139"/>
      <c r="F17" s="139"/>
      <c r="G17" s="139"/>
      <c r="H17" s="139"/>
      <c r="I17" s="139"/>
      <c r="J17" s="140"/>
      <c r="K17" s="140"/>
    </row>
    <row r="18" spans="1:11">
      <c r="A18" s="49" t="s">
        <v>1</v>
      </c>
      <c r="B18" s="139">
        <v>68.900000000000006</v>
      </c>
      <c r="C18" s="139">
        <v>75.2</v>
      </c>
      <c r="D18" s="139">
        <v>85.7</v>
      </c>
      <c r="E18" s="139">
        <v>88.4</v>
      </c>
      <c r="F18" s="139">
        <v>92</v>
      </c>
      <c r="G18" s="139">
        <v>108.1</v>
      </c>
      <c r="H18" s="139">
        <v>121.6</v>
      </c>
      <c r="I18" s="139">
        <v>121.19586</v>
      </c>
      <c r="J18" s="139">
        <v>136.5</v>
      </c>
      <c r="K18" s="139">
        <v>138.80000000000001</v>
      </c>
    </row>
    <row r="19" spans="1:11">
      <c r="A19" s="49" t="s">
        <v>2</v>
      </c>
      <c r="B19" s="139">
        <v>4722.7</v>
      </c>
      <c r="C19" s="139">
        <v>4723.8999999999996</v>
      </c>
      <c r="D19" s="139">
        <v>4758.7</v>
      </c>
      <c r="E19" s="139">
        <v>3882.3</v>
      </c>
      <c r="F19" s="139">
        <v>4797.1000000000004</v>
      </c>
      <c r="G19" s="139">
        <v>4808.7</v>
      </c>
      <c r="H19" s="139">
        <v>4830.7</v>
      </c>
      <c r="I19" s="139">
        <v>4836.3868599999996</v>
      </c>
      <c r="J19" s="139">
        <v>4869</v>
      </c>
      <c r="K19" s="139">
        <v>4916.1000000000004</v>
      </c>
    </row>
    <row r="20" spans="1:11" ht="68.25">
      <c r="A20" s="51" t="s">
        <v>3</v>
      </c>
      <c r="B20" s="141">
        <v>19.84</v>
      </c>
      <c r="C20" s="141">
        <v>20.11</v>
      </c>
      <c r="D20" s="141">
        <v>20.2</v>
      </c>
      <c r="E20" s="141">
        <v>20.3</v>
      </c>
      <c r="F20" s="141">
        <v>20.399999999999999</v>
      </c>
      <c r="G20" s="141">
        <v>20.6</v>
      </c>
      <c r="H20" s="104">
        <v>20.7</v>
      </c>
      <c r="I20" s="141">
        <v>20.9</v>
      </c>
      <c r="J20" s="141">
        <v>21.2</v>
      </c>
      <c r="K20" s="141">
        <v>21.6</v>
      </c>
    </row>
    <row r="21" spans="1:11" ht="41.25" customHeight="1">
      <c r="A21" s="170" t="s">
        <v>259</v>
      </c>
      <c r="B21" s="170"/>
      <c r="C21" s="170"/>
      <c r="D21" s="170"/>
      <c r="E21" s="170"/>
      <c r="F21" s="170"/>
      <c r="G21" s="170"/>
      <c r="H21" s="170"/>
      <c r="I21" s="170"/>
      <c r="J21" s="170"/>
      <c r="K21" s="170"/>
    </row>
  </sheetData>
  <mergeCells count="3">
    <mergeCell ref="A3:K3"/>
    <mergeCell ref="A21:K21"/>
    <mergeCell ref="A1:K1"/>
  </mergeCells>
  <pageMargins left="0.78740157480314965" right="0.39370078740157483" top="0.39370078740157483" bottom="0.39370078740157483" header="0" footer="0"/>
  <pageSetup paperSize="9" orientation="portrait" r:id="rId1"/>
</worksheet>
</file>

<file path=xl/worksheets/sheet6.xml><?xml version="1.0" encoding="utf-8"?>
<worksheet xmlns="http://schemas.openxmlformats.org/spreadsheetml/2006/main" xmlns:r="http://schemas.openxmlformats.org/officeDocument/2006/relationships">
  <dimension ref="A1:F23"/>
  <sheetViews>
    <sheetView workbookViewId="0">
      <selection activeCell="D23" sqref="D23"/>
    </sheetView>
  </sheetViews>
  <sheetFormatPr defaultRowHeight="15"/>
  <cols>
    <col min="1" max="1" width="18.140625" customWidth="1"/>
    <col min="2" max="2" width="12.140625" customWidth="1"/>
    <col min="3" max="6" width="14.42578125" customWidth="1"/>
  </cols>
  <sheetData>
    <row r="1" spans="1:6" ht="17.25" customHeight="1">
      <c r="A1" s="171" t="s">
        <v>75</v>
      </c>
      <c r="B1" s="171"/>
      <c r="C1" s="171"/>
      <c r="D1" s="171"/>
      <c r="E1" s="171"/>
      <c r="F1" s="171"/>
    </row>
    <row r="3" spans="1:6" ht="15" customHeight="1">
      <c r="A3" s="172" t="s">
        <v>76</v>
      </c>
      <c r="B3" s="172"/>
      <c r="C3" s="172"/>
      <c r="D3" s="172"/>
      <c r="E3" s="172"/>
      <c r="F3" s="172"/>
    </row>
    <row r="4" spans="1:6">
      <c r="A4" s="53"/>
      <c r="B4" s="53"/>
      <c r="C4" s="53"/>
      <c r="D4" s="53"/>
      <c r="E4" s="53"/>
      <c r="F4" s="54" t="s">
        <v>91</v>
      </c>
    </row>
    <row r="5" spans="1:6" ht="24" customHeight="1">
      <c r="A5" s="173"/>
      <c r="B5" s="176" t="s">
        <v>0</v>
      </c>
      <c r="C5" s="178" t="s">
        <v>260</v>
      </c>
      <c r="D5" s="176"/>
      <c r="E5" s="179"/>
      <c r="F5" s="179"/>
    </row>
    <row r="6" spans="1:6">
      <c r="A6" s="174"/>
      <c r="B6" s="177"/>
      <c r="C6" s="180" t="s">
        <v>13</v>
      </c>
      <c r="D6" s="181"/>
      <c r="E6" s="184" t="s">
        <v>14</v>
      </c>
      <c r="F6" s="179"/>
    </row>
    <row r="7" spans="1:6">
      <c r="A7" s="174"/>
      <c r="B7" s="177"/>
      <c r="C7" s="182"/>
      <c r="D7" s="183"/>
      <c r="E7" s="182"/>
      <c r="F7" s="181"/>
    </row>
    <row r="8" spans="1:6" ht="22.5">
      <c r="A8" s="175"/>
      <c r="B8" s="177"/>
      <c r="C8" s="55" t="s">
        <v>91</v>
      </c>
      <c r="D8" s="55" t="s">
        <v>15</v>
      </c>
      <c r="E8" s="56" t="s">
        <v>91</v>
      </c>
      <c r="F8" s="57" t="s">
        <v>15</v>
      </c>
    </row>
    <row r="9" spans="1:6" ht="20.25" customHeight="1">
      <c r="A9" s="58" t="s">
        <v>77</v>
      </c>
      <c r="B9" s="59">
        <v>27225.150858997698</v>
      </c>
      <c r="C9" s="59">
        <v>22170.254028997701</v>
      </c>
      <c r="D9" s="59">
        <v>100</v>
      </c>
      <c r="E9" s="59">
        <v>5054.8968299999997</v>
      </c>
      <c r="F9" s="59">
        <v>100</v>
      </c>
    </row>
    <row r="10" spans="1:6">
      <c r="A10" s="49" t="s">
        <v>78</v>
      </c>
      <c r="B10" s="59">
        <v>13102.927460000001</v>
      </c>
      <c r="C10" s="59">
        <v>13102.927460000001</v>
      </c>
      <c r="D10" s="59">
        <v>59.101263672570965</v>
      </c>
      <c r="E10" s="59" t="s">
        <v>308</v>
      </c>
      <c r="F10" s="59" t="s">
        <v>308</v>
      </c>
    </row>
    <row r="11" spans="1:6">
      <c r="A11" s="49" t="s">
        <v>79</v>
      </c>
      <c r="B11" s="59">
        <v>1643.7651499977101</v>
      </c>
      <c r="C11" s="59">
        <v>1643.7651499977101</v>
      </c>
      <c r="D11" s="59">
        <v>7.41426660892144</v>
      </c>
      <c r="E11" s="59" t="s">
        <v>308</v>
      </c>
      <c r="F11" s="59" t="s">
        <v>308</v>
      </c>
    </row>
    <row r="12" spans="1:6">
      <c r="A12" s="49" t="s">
        <v>298</v>
      </c>
      <c r="B12" s="59">
        <v>236.13851</v>
      </c>
      <c r="C12" s="59">
        <v>236.13851</v>
      </c>
      <c r="D12" s="59">
        <v>1.0651119290221602</v>
      </c>
      <c r="E12" s="65" t="s">
        <v>308</v>
      </c>
      <c r="F12" s="65" t="s">
        <v>308</v>
      </c>
    </row>
    <row r="13" spans="1:6">
      <c r="A13" s="49" t="s">
        <v>80</v>
      </c>
      <c r="B13" s="59">
        <v>1070.242569</v>
      </c>
      <c r="C13" s="59">
        <v>1070.242569</v>
      </c>
      <c r="D13" s="59">
        <v>4.8273707121689835</v>
      </c>
      <c r="E13" s="59" t="s">
        <v>308</v>
      </c>
      <c r="F13" s="59" t="s">
        <v>308</v>
      </c>
    </row>
    <row r="14" spans="1:6">
      <c r="A14" s="49" t="s">
        <v>81</v>
      </c>
      <c r="B14" s="59">
        <v>3928.9390699999999</v>
      </c>
      <c r="C14" s="59">
        <v>3928.9390699999999</v>
      </c>
      <c r="D14" s="59">
        <v>17.72163240912392</v>
      </c>
      <c r="E14" s="59" t="s">
        <v>308</v>
      </c>
      <c r="F14" s="59" t="s">
        <v>308</v>
      </c>
    </row>
    <row r="15" spans="1:6">
      <c r="A15" s="49" t="s">
        <v>82</v>
      </c>
      <c r="B15" s="59">
        <v>1340.6400799999999</v>
      </c>
      <c r="C15" s="59">
        <v>1340.6400799999999</v>
      </c>
      <c r="D15" s="59">
        <v>6.0470091969887649</v>
      </c>
      <c r="E15" s="65" t="s">
        <v>308</v>
      </c>
      <c r="F15" s="65" t="s">
        <v>308</v>
      </c>
    </row>
    <row r="16" spans="1:6">
      <c r="A16" s="49" t="s">
        <v>83</v>
      </c>
      <c r="B16" s="59"/>
      <c r="C16" s="59"/>
      <c r="D16" s="59"/>
      <c r="E16" s="59"/>
      <c r="F16" s="59"/>
    </row>
    <row r="17" spans="1:6">
      <c r="A17" s="49" t="s">
        <v>84</v>
      </c>
      <c r="B17" s="59">
        <v>1287.32365</v>
      </c>
      <c r="C17" s="59">
        <v>640.41728000000001</v>
      </c>
      <c r="D17" s="59">
        <v>2.8886270370721192</v>
      </c>
      <c r="E17" s="59">
        <v>646.90637000000004</v>
      </c>
      <c r="F17" s="59">
        <v>12.797609646085977</v>
      </c>
    </row>
    <row r="18" spans="1:6">
      <c r="A18" s="49" t="s">
        <v>85</v>
      </c>
      <c r="B18" s="59">
        <v>393.63085999999998</v>
      </c>
      <c r="C18" s="59" t="s">
        <v>308</v>
      </c>
      <c r="D18" s="59" t="s">
        <v>308</v>
      </c>
      <c r="E18" s="59">
        <v>393.63085999999998</v>
      </c>
      <c r="F18" s="59">
        <v>7.7871146808047635</v>
      </c>
    </row>
    <row r="19" spans="1:6">
      <c r="A19" s="49" t="s">
        <v>86</v>
      </c>
      <c r="B19" s="59">
        <v>1253.87382</v>
      </c>
      <c r="C19" s="65" t="s">
        <v>308</v>
      </c>
      <c r="D19" s="65" t="s">
        <v>308</v>
      </c>
      <c r="E19" s="59">
        <v>1253.87382</v>
      </c>
      <c r="F19" s="59">
        <v>24.805116223861997</v>
      </c>
    </row>
    <row r="20" spans="1:6">
      <c r="A20" s="49" t="s">
        <v>87</v>
      </c>
      <c r="B20" s="59">
        <v>798.92404999999997</v>
      </c>
      <c r="C20" s="59">
        <v>207.18391</v>
      </c>
      <c r="D20" s="59">
        <v>0.93451108013874418</v>
      </c>
      <c r="E20" s="59">
        <v>591.74014</v>
      </c>
      <c r="F20" s="59">
        <v>11.706267977605888</v>
      </c>
    </row>
    <row r="21" spans="1:6">
      <c r="A21" s="49" t="s">
        <v>88</v>
      </c>
      <c r="B21" s="59">
        <v>573.02378999999996</v>
      </c>
      <c r="C21" s="59" t="s">
        <v>308</v>
      </c>
      <c r="D21" s="59" t="s">
        <v>308</v>
      </c>
      <c r="E21" s="59">
        <v>573.02378999999996</v>
      </c>
      <c r="F21" s="59">
        <v>11.336006449187916</v>
      </c>
    </row>
    <row r="22" spans="1:6">
      <c r="A22" s="49" t="s">
        <v>89</v>
      </c>
      <c r="B22" s="59">
        <v>737.68706999999995</v>
      </c>
      <c r="C22" s="59" t="s">
        <v>308</v>
      </c>
      <c r="D22" s="59" t="s">
        <v>308</v>
      </c>
      <c r="E22" s="59">
        <v>737.68706999999995</v>
      </c>
      <c r="F22" s="59">
        <v>14.593504718194227</v>
      </c>
    </row>
    <row r="23" spans="1:6">
      <c r="A23" s="51" t="s">
        <v>90</v>
      </c>
      <c r="B23" s="60">
        <v>858.03477999999996</v>
      </c>
      <c r="C23" s="60" t="s">
        <v>308</v>
      </c>
      <c r="D23" s="60" t="s">
        <v>308</v>
      </c>
      <c r="E23" s="60">
        <v>858.03477999999996</v>
      </c>
      <c r="F23" s="60">
        <v>16.974317592830719</v>
      </c>
    </row>
  </sheetData>
  <mergeCells count="7">
    <mergeCell ref="A1:F1"/>
    <mergeCell ref="A3:F3"/>
    <mergeCell ref="A5:A8"/>
    <mergeCell ref="B5:B8"/>
    <mergeCell ref="C5:F5"/>
    <mergeCell ref="C6:D7"/>
    <mergeCell ref="E6:F7"/>
  </mergeCells>
  <pageMargins left="0.78740157480314965" right="0.39370078740157483" top="0.39370078740157483"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dimension ref="A1:O25"/>
  <sheetViews>
    <sheetView workbookViewId="0">
      <selection activeCell="O32" sqref="O32"/>
    </sheetView>
  </sheetViews>
  <sheetFormatPr defaultRowHeight="15"/>
  <cols>
    <col min="1" max="1" width="16.7109375" customWidth="1"/>
    <col min="2" max="15" width="9.42578125" customWidth="1"/>
  </cols>
  <sheetData>
    <row r="1" spans="1:15">
      <c r="A1" s="172" t="s">
        <v>93</v>
      </c>
      <c r="B1" s="172"/>
      <c r="C1" s="172"/>
      <c r="D1" s="172"/>
      <c r="E1" s="172"/>
      <c r="F1" s="172"/>
      <c r="G1" s="172"/>
      <c r="H1" s="172"/>
      <c r="I1" s="172"/>
      <c r="J1" s="172"/>
      <c r="K1" s="172"/>
      <c r="L1" s="172"/>
      <c r="M1" s="172"/>
      <c r="N1" s="172"/>
      <c r="O1" s="172"/>
    </row>
    <row r="2" spans="1:15" s="13" customFormat="1">
      <c r="A2" s="64"/>
      <c r="B2" s="64"/>
      <c r="C2" s="64"/>
      <c r="D2" s="64"/>
      <c r="E2" s="64"/>
      <c r="F2" s="64"/>
      <c r="G2" s="44"/>
      <c r="H2" s="44"/>
      <c r="I2" s="44"/>
      <c r="J2" s="44"/>
      <c r="K2" s="44"/>
      <c r="L2" s="44"/>
      <c r="M2" s="44"/>
      <c r="N2" s="54"/>
      <c r="O2" s="54" t="s">
        <v>91</v>
      </c>
    </row>
    <row r="3" spans="1:15" ht="15" customHeight="1">
      <c r="A3" s="191"/>
      <c r="B3" s="178" t="s">
        <v>0</v>
      </c>
      <c r="C3" s="189"/>
      <c r="D3" s="189"/>
      <c r="E3" s="190"/>
      <c r="F3" s="185" t="s">
        <v>0</v>
      </c>
      <c r="G3" s="178" t="s">
        <v>16</v>
      </c>
      <c r="H3" s="189"/>
      <c r="I3" s="189"/>
      <c r="J3" s="190"/>
      <c r="K3" s="185" t="s">
        <v>0</v>
      </c>
      <c r="L3" s="178" t="s">
        <v>19</v>
      </c>
      <c r="M3" s="176"/>
      <c r="N3" s="176"/>
      <c r="O3" s="176"/>
    </row>
    <row r="4" spans="1:15" ht="15" customHeight="1">
      <c r="A4" s="192"/>
      <c r="B4" s="178" t="s">
        <v>18</v>
      </c>
      <c r="C4" s="176"/>
      <c r="D4" s="176"/>
      <c r="E4" s="177"/>
      <c r="F4" s="186"/>
      <c r="G4" s="178" t="s">
        <v>18</v>
      </c>
      <c r="H4" s="176"/>
      <c r="I4" s="176"/>
      <c r="J4" s="177"/>
      <c r="K4" s="186"/>
      <c r="L4" s="178" t="s">
        <v>18</v>
      </c>
      <c r="M4" s="176"/>
      <c r="N4" s="176"/>
      <c r="O4" s="176"/>
    </row>
    <row r="5" spans="1:15" ht="15" customHeight="1">
      <c r="A5" s="192"/>
      <c r="B5" s="188" t="s">
        <v>2</v>
      </c>
      <c r="C5" s="188"/>
      <c r="D5" s="188" t="s">
        <v>1</v>
      </c>
      <c r="E5" s="188"/>
      <c r="F5" s="186"/>
      <c r="G5" s="188" t="s">
        <v>2</v>
      </c>
      <c r="H5" s="188"/>
      <c r="I5" s="188" t="s">
        <v>1</v>
      </c>
      <c r="J5" s="188"/>
      <c r="K5" s="186"/>
      <c r="L5" s="178" t="s">
        <v>2</v>
      </c>
      <c r="M5" s="177"/>
      <c r="N5" s="178" t="s">
        <v>1</v>
      </c>
      <c r="O5" s="176"/>
    </row>
    <row r="6" spans="1:15" ht="33.75">
      <c r="A6" s="193"/>
      <c r="B6" s="122" t="s">
        <v>91</v>
      </c>
      <c r="C6" s="122" t="s">
        <v>94</v>
      </c>
      <c r="D6" s="122" t="s">
        <v>91</v>
      </c>
      <c r="E6" s="122" t="s">
        <v>94</v>
      </c>
      <c r="F6" s="187"/>
      <c r="G6" s="122" t="s">
        <v>91</v>
      </c>
      <c r="H6" s="122" t="s">
        <v>94</v>
      </c>
      <c r="I6" s="122" t="s">
        <v>91</v>
      </c>
      <c r="J6" s="122" t="s">
        <v>94</v>
      </c>
      <c r="K6" s="187"/>
      <c r="L6" s="122" t="s">
        <v>91</v>
      </c>
      <c r="M6" s="122" t="s">
        <v>94</v>
      </c>
      <c r="N6" s="122" t="s">
        <v>91</v>
      </c>
      <c r="O6" s="121" t="s">
        <v>94</v>
      </c>
    </row>
    <row r="7" spans="1:15">
      <c r="A7" s="58" t="s">
        <v>77</v>
      </c>
      <c r="B7" s="59">
        <v>26487.041018997701</v>
      </c>
      <c r="C7" s="59">
        <v>100</v>
      </c>
      <c r="D7" s="59">
        <v>738.10983999999996</v>
      </c>
      <c r="E7" s="59">
        <v>100</v>
      </c>
      <c r="F7" s="59">
        <v>22170.254028997701</v>
      </c>
      <c r="G7" s="59">
        <v>21570.956308997698</v>
      </c>
      <c r="H7" s="59">
        <v>100</v>
      </c>
      <c r="I7" s="59">
        <v>599.29772000000003</v>
      </c>
      <c r="J7" s="59">
        <v>100</v>
      </c>
      <c r="K7" s="59">
        <v>5054.8968299999997</v>
      </c>
      <c r="L7" s="59">
        <v>4916.0847100000001</v>
      </c>
      <c r="M7" s="59">
        <v>100</v>
      </c>
      <c r="N7" s="59">
        <v>138.81211999999999</v>
      </c>
      <c r="O7" s="59">
        <v>100</v>
      </c>
    </row>
    <row r="8" spans="1:15">
      <c r="A8" s="49" t="s">
        <v>78</v>
      </c>
      <c r="B8" s="59">
        <v>12920.83144</v>
      </c>
      <c r="C8" s="59">
        <v>48.781785177634312</v>
      </c>
      <c r="D8" s="59">
        <v>182.09602000000001</v>
      </c>
      <c r="E8" s="59">
        <v>24.670914510228968</v>
      </c>
      <c r="F8" s="59">
        <v>13102.927460000001</v>
      </c>
      <c r="G8" s="59">
        <v>12920.83144</v>
      </c>
      <c r="H8" s="59">
        <v>59.89908414074452</v>
      </c>
      <c r="I8" s="59">
        <v>182.09602000000001</v>
      </c>
      <c r="J8" s="59">
        <v>30.384785583180385</v>
      </c>
      <c r="K8" s="59" t="s">
        <v>308</v>
      </c>
      <c r="L8" s="59" t="s">
        <v>308</v>
      </c>
      <c r="M8" s="59" t="s">
        <v>308</v>
      </c>
      <c r="N8" s="59" t="s">
        <v>308</v>
      </c>
      <c r="O8" s="59" t="s">
        <v>308</v>
      </c>
    </row>
    <row r="9" spans="1:15">
      <c r="A9" s="49" t="s">
        <v>79</v>
      </c>
      <c r="B9" s="59">
        <v>1602.52327999771</v>
      </c>
      <c r="C9" s="59">
        <v>6.0502256956156222</v>
      </c>
      <c r="D9" s="59">
        <v>41.241869999999999</v>
      </c>
      <c r="E9" s="59">
        <v>5.58757214469584</v>
      </c>
      <c r="F9" s="59">
        <v>1643.7651499977101</v>
      </c>
      <c r="G9" s="59">
        <v>1602.52327999771</v>
      </c>
      <c r="H9" s="59">
        <v>7.4290634648264335</v>
      </c>
      <c r="I9" s="59">
        <v>41.241869999999999</v>
      </c>
      <c r="J9" s="59">
        <v>6.8816736192224264</v>
      </c>
      <c r="K9" s="59" t="s">
        <v>308</v>
      </c>
      <c r="L9" s="59" t="s">
        <v>308</v>
      </c>
      <c r="M9" s="59" t="s">
        <v>308</v>
      </c>
      <c r="N9" s="59" t="s">
        <v>308</v>
      </c>
      <c r="O9" s="59" t="s">
        <v>308</v>
      </c>
    </row>
    <row r="10" spans="1:15">
      <c r="A10" s="49" t="s">
        <v>298</v>
      </c>
      <c r="B10" s="59">
        <v>141.03434999999999</v>
      </c>
      <c r="C10" s="59">
        <v>0.53246630422471397</v>
      </c>
      <c r="D10" s="59">
        <v>95.104159999999993</v>
      </c>
      <c r="E10" s="59">
        <v>12.884996612925077</v>
      </c>
      <c r="F10" s="59">
        <v>236.13851</v>
      </c>
      <c r="G10" s="59">
        <v>141.03434999999999</v>
      </c>
      <c r="H10" s="59">
        <v>0.65381461221083859</v>
      </c>
      <c r="I10" s="59">
        <v>95.104159999999993</v>
      </c>
      <c r="J10" s="59">
        <v>15.869207408643417</v>
      </c>
      <c r="K10" s="59" t="s">
        <v>308</v>
      </c>
      <c r="L10" s="59" t="s">
        <v>308</v>
      </c>
      <c r="M10" s="59" t="s">
        <v>308</v>
      </c>
      <c r="N10" s="59" t="s">
        <v>308</v>
      </c>
      <c r="O10" s="59" t="s">
        <v>308</v>
      </c>
    </row>
    <row r="11" spans="1:15">
      <c r="A11" s="49" t="s">
        <v>80</v>
      </c>
      <c r="B11" s="59">
        <v>998.27319899999998</v>
      </c>
      <c r="C11" s="59">
        <v>3.7689175784347038</v>
      </c>
      <c r="D11" s="59">
        <v>71.969369999999998</v>
      </c>
      <c r="E11" s="59">
        <v>9.7506259314456027</v>
      </c>
      <c r="F11" s="59">
        <v>1070.242569</v>
      </c>
      <c r="G11" s="59">
        <v>998.27319899999998</v>
      </c>
      <c r="H11" s="59">
        <v>4.6278484956654768</v>
      </c>
      <c r="I11" s="59">
        <v>71.969369999999998</v>
      </c>
      <c r="J11" s="59">
        <v>12.008905389621226</v>
      </c>
      <c r="K11" s="59" t="s">
        <v>308</v>
      </c>
      <c r="L11" s="59" t="s">
        <v>308</v>
      </c>
      <c r="M11" s="59" t="s">
        <v>308</v>
      </c>
      <c r="N11" s="59" t="s">
        <v>308</v>
      </c>
      <c r="O11" s="59" t="s">
        <v>308</v>
      </c>
    </row>
    <row r="12" spans="1:15">
      <c r="A12" s="49" t="s">
        <v>81</v>
      </c>
      <c r="B12" s="59">
        <v>3861.51856</v>
      </c>
      <c r="C12" s="59">
        <v>14.578920073998564</v>
      </c>
      <c r="D12" s="59">
        <v>67.420509999999993</v>
      </c>
      <c r="E12" s="59">
        <v>9.1343327462403465</v>
      </c>
      <c r="F12" s="59">
        <v>3928.9390699999999</v>
      </c>
      <c r="G12" s="59">
        <v>3861.51856</v>
      </c>
      <c r="H12" s="59">
        <v>17.901435074869035</v>
      </c>
      <c r="I12" s="59">
        <v>67.420509999999993</v>
      </c>
      <c r="J12" s="59">
        <v>11.249876522609711</v>
      </c>
      <c r="K12" s="59" t="s">
        <v>308</v>
      </c>
      <c r="L12" s="59" t="s">
        <v>308</v>
      </c>
      <c r="M12" s="59" t="s">
        <v>308</v>
      </c>
      <c r="N12" s="59" t="s">
        <v>308</v>
      </c>
      <c r="O12" s="59" t="s">
        <v>308</v>
      </c>
    </row>
    <row r="13" spans="1:15">
      <c r="A13" s="49" t="s">
        <v>82</v>
      </c>
      <c r="B13" s="59">
        <v>1257.1406400000001</v>
      </c>
      <c r="C13" s="59">
        <v>4.7462552950504024</v>
      </c>
      <c r="D13" s="59">
        <v>83.499440000000007</v>
      </c>
      <c r="E13" s="59">
        <v>11.312754369326651</v>
      </c>
      <c r="F13" s="59">
        <v>1340.6400799999999</v>
      </c>
      <c r="G13" s="59">
        <v>1257.1406400000001</v>
      </c>
      <c r="H13" s="59">
        <v>5.827920077882343</v>
      </c>
      <c r="I13" s="59">
        <v>83.499440000000007</v>
      </c>
      <c r="J13" s="59">
        <v>13.932828299682967</v>
      </c>
      <c r="K13" s="59" t="s">
        <v>308</v>
      </c>
      <c r="L13" s="59" t="s">
        <v>308</v>
      </c>
      <c r="M13" s="59" t="s">
        <v>308</v>
      </c>
      <c r="N13" s="59" t="s">
        <v>308</v>
      </c>
      <c r="O13" s="59" t="s">
        <v>308</v>
      </c>
    </row>
    <row r="14" spans="1:15">
      <c r="A14" s="49" t="s">
        <v>83</v>
      </c>
      <c r="B14" s="59"/>
      <c r="C14" s="59"/>
      <c r="D14" s="59"/>
      <c r="E14" s="59"/>
      <c r="F14" s="59"/>
      <c r="G14" s="59"/>
      <c r="H14" s="59"/>
      <c r="I14" s="59"/>
      <c r="J14" s="59"/>
      <c r="K14" s="59"/>
      <c r="L14" s="59"/>
      <c r="M14" s="59"/>
      <c r="N14" s="59"/>
      <c r="O14" s="59"/>
    </row>
    <row r="15" spans="1:15">
      <c r="A15" s="49" t="s">
        <v>84</v>
      </c>
      <c r="B15" s="59">
        <v>1214.0627099999999</v>
      </c>
      <c r="C15" s="59">
        <v>4.5836172839506171</v>
      </c>
      <c r="D15" s="59">
        <v>73.260940000000005</v>
      </c>
      <c r="E15" s="59">
        <v>9.9256117057309314</v>
      </c>
      <c r="F15" s="59">
        <v>640.41728000000001</v>
      </c>
      <c r="G15" s="59">
        <v>593.26962000000003</v>
      </c>
      <c r="H15" s="59">
        <v>2.7503111584998376</v>
      </c>
      <c r="I15" s="59">
        <v>47.147660000000002</v>
      </c>
      <c r="J15" s="59">
        <v>7.8671216419155696</v>
      </c>
      <c r="K15" s="59">
        <v>646.90637000000004</v>
      </c>
      <c r="L15" s="59">
        <v>620.79309000000001</v>
      </c>
      <c r="M15" s="65">
        <v>12.627755537926404</v>
      </c>
      <c r="N15" s="59">
        <v>26.11328</v>
      </c>
      <c r="O15" s="65">
        <v>18.813602305475502</v>
      </c>
    </row>
    <row r="16" spans="1:15">
      <c r="A16" s="49" t="s">
        <v>85</v>
      </c>
      <c r="B16" s="59">
        <v>383.94348000000002</v>
      </c>
      <c r="C16" s="59">
        <v>1.4495544229244537</v>
      </c>
      <c r="D16" s="59">
        <v>9.6873799999999992</v>
      </c>
      <c r="E16" s="59">
        <v>1.3124752743530685</v>
      </c>
      <c r="F16" s="59" t="s">
        <v>308</v>
      </c>
      <c r="G16" s="59" t="s">
        <v>308</v>
      </c>
      <c r="H16" s="59" t="s">
        <v>308</v>
      </c>
      <c r="I16" s="59" t="s">
        <v>308</v>
      </c>
      <c r="J16" s="59" t="s">
        <v>308</v>
      </c>
      <c r="K16" s="59">
        <v>393.63085999999998</v>
      </c>
      <c r="L16" s="59">
        <v>383.94348000000002</v>
      </c>
      <c r="M16" s="65">
        <v>7.8099200585830237</v>
      </c>
      <c r="N16" s="59">
        <v>9.6873799999999992</v>
      </c>
      <c r="O16" s="65">
        <v>6.9793804034582125</v>
      </c>
    </row>
    <row r="17" spans="1:15">
      <c r="A17" s="49" t="s">
        <v>86</v>
      </c>
      <c r="B17" s="59">
        <v>1206.4054100000001</v>
      </c>
      <c r="C17" s="59">
        <v>4.554707630158191</v>
      </c>
      <c r="D17" s="59">
        <v>47.468409999999999</v>
      </c>
      <c r="E17" s="59">
        <v>6.4311624441132631</v>
      </c>
      <c r="F17" s="59" t="s">
        <v>308</v>
      </c>
      <c r="G17" s="59" t="s">
        <v>308</v>
      </c>
      <c r="H17" s="59" t="s">
        <v>308</v>
      </c>
      <c r="I17" s="59" t="s">
        <v>308</v>
      </c>
      <c r="J17" s="59" t="s">
        <v>308</v>
      </c>
      <c r="K17" s="59">
        <v>1253.87382</v>
      </c>
      <c r="L17" s="59">
        <v>1206.4054100000001</v>
      </c>
      <c r="M17" s="65">
        <v>24.539887512459064</v>
      </c>
      <c r="N17" s="59">
        <v>47.468409999999999</v>
      </c>
      <c r="O17" s="65">
        <v>34.199142651296825</v>
      </c>
    </row>
    <row r="18" spans="1:15">
      <c r="A18" s="49" t="s">
        <v>87</v>
      </c>
      <c r="B18" s="59">
        <v>786.68205999999998</v>
      </c>
      <c r="C18" s="59">
        <v>2.9700685619360438</v>
      </c>
      <c r="D18" s="59">
        <v>12.241989999999999</v>
      </c>
      <c r="E18" s="59">
        <v>1.6585814930226255</v>
      </c>
      <c r="F18" s="59">
        <v>207.18391</v>
      </c>
      <c r="G18" s="59">
        <v>196.36521999999999</v>
      </c>
      <c r="H18" s="59">
        <v>0.91032043020722275</v>
      </c>
      <c r="I18" s="59">
        <v>10.81869</v>
      </c>
      <c r="J18" s="59">
        <v>1.8052210912731521</v>
      </c>
      <c r="K18" s="59">
        <v>591.74014</v>
      </c>
      <c r="L18" s="59">
        <v>590.31683999999996</v>
      </c>
      <c r="M18" s="65">
        <v>12.007828156465489</v>
      </c>
      <c r="N18" s="59">
        <v>1.4233</v>
      </c>
      <c r="O18" s="65">
        <v>1.0254322766570605</v>
      </c>
    </row>
    <row r="19" spans="1:15">
      <c r="A19" s="49" t="s">
        <v>88</v>
      </c>
      <c r="B19" s="59">
        <v>548.97162000000003</v>
      </c>
      <c r="C19" s="59">
        <v>2.0726077698493603</v>
      </c>
      <c r="D19" s="59">
        <v>24.05217</v>
      </c>
      <c r="E19" s="59">
        <v>3.2586600731608182</v>
      </c>
      <c r="F19" s="59" t="s">
        <v>308</v>
      </c>
      <c r="G19" s="59" t="s">
        <v>308</v>
      </c>
      <c r="H19" s="59" t="s">
        <v>308</v>
      </c>
      <c r="I19" s="59" t="s">
        <v>308</v>
      </c>
      <c r="J19" s="59" t="s">
        <v>308</v>
      </c>
      <c r="K19" s="59">
        <v>573.02378999999996</v>
      </c>
      <c r="L19" s="59">
        <v>548.97162000000003</v>
      </c>
      <c r="M19" s="65">
        <v>11.166811496918289</v>
      </c>
      <c r="N19" s="59">
        <v>24.05217</v>
      </c>
      <c r="O19" s="65">
        <v>17.328652737752162</v>
      </c>
    </row>
    <row r="20" spans="1:15">
      <c r="A20" s="49" t="s">
        <v>89</v>
      </c>
      <c r="B20" s="59">
        <v>723.93859999999995</v>
      </c>
      <c r="C20" s="59">
        <v>2.733184581115264</v>
      </c>
      <c r="D20" s="59">
        <v>13.748469999999999</v>
      </c>
      <c r="E20" s="59">
        <v>1.8626839181682697</v>
      </c>
      <c r="F20" s="59" t="s">
        <v>308</v>
      </c>
      <c r="G20" s="59" t="s">
        <v>308</v>
      </c>
      <c r="H20" s="59" t="s">
        <v>308</v>
      </c>
      <c r="I20" s="59" t="s">
        <v>308</v>
      </c>
      <c r="J20" s="59" t="s">
        <v>308</v>
      </c>
      <c r="K20" s="59">
        <v>737.68706999999995</v>
      </c>
      <c r="L20" s="59">
        <v>723.93859999999995</v>
      </c>
      <c r="M20" s="65">
        <v>14.725872134415491</v>
      </c>
      <c r="N20" s="59">
        <v>13.748469999999999</v>
      </c>
      <c r="O20" s="65">
        <v>9.9052377521613817</v>
      </c>
    </row>
    <row r="21" spans="1:15">
      <c r="A21" s="51" t="s">
        <v>90</v>
      </c>
      <c r="B21" s="60">
        <v>841.71567000000005</v>
      </c>
      <c r="C21" s="60">
        <v>3.1778444897496887</v>
      </c>
      <c r="D21" s="60">
        <v>16.319109999999998</v>
      </c>
      <c r="E21" s="60">
        <v>2.2109619292778753</v>
      </c>
      <c r="F21" s="60" t="s">
        <v>308</v>
      </c>
      <c r="G21" s="60" t="s">
        <v>308</v>
      </c>
      <c r="H21" s="60" t="s">
        <v>308</v>
      </c>
      <c r="I21" s="60" t="s">
        <v>308</v>
      </c>
      <c r="J21" s="60" t="s">
        <v>308</v>
      </c>
      <c r="K21" s="60">
        <v>858.03477999999996</v>
      </c>
      <c r="L21" s="60">
        <v>841.71567000000005</v>
      </c>
      <c r="M21" s="60">
        <v>17.121614084335146</v>
      </c>
      <c r="N21" s="60">
        <v>16.319109999999998</v>
      </c>
      <c r="O21" s="60">
        <v>11.757283861671468</v>
      </c>
    </row>
    <row r="22" spans="1:15">
      <c r="A22" s="21"/>
      <c r="B22" s="22"/>
      <c r="C22" s="23"/>
      <c r="D22" s="22"/>
      <c r="E22" s="23"/>
      <c r="F22" s="22"/>
      <c r="G22" s="22"/>
      <c r="H22" s="23"/>
      <c r="I22" s="22"/>
      <c r="J22" s="23"/>
      <c r="K22" s="23"/>
      <c r="L22" s="23"/>
      <c r="M22" s="23"/>
      <c r="N22" s="23"/>
      <c r="O22" s="23"/>
    </row>
    <row r="23" spans="1:15">
      <c r="A23" s="21"/>
      <c r="B23" s="22"/>
      <c r="C23" s="23"/>
      <c r="D23" s="22"/>
      <c r="E23" s="23"/>
      <c r="F23" s="22"/>
      <c r="G23" s="22"/>
      <c r="H23" s="23"/>
      <c r="I23" s="22"/>
      <c r="J23" s="23"/>
      <c r="K23" s="23"/>
      <c r="L23" s="23"/>
      <c r="M23" s="23"/>
      <c r="N23" s="23"/>
      <c r="O23" s="23"/>
    </row>
    <row r="24" spans="1:15">
      <c r="A24" s="21"/>
      <c r="B24" s="22"/>
      <c r="C24" s="23"/>
      <c r="D24" s="22"/>
      <c r="E24" s="23"/>
      <c r="F24" s="22"/>
      <c r="G24" s="22"/>
      <c r="H24" s="23"/>
      <c r="I24" s="22"/>
      <c r="J24" s="23"/>
      <c r="K24" s="23"/>
      <c r="L24" s="23"/>
      <c r="M24" s="23"/>
      <c r="N24" s="23"/>
      <c r="O24" s="23"/>
    </row>
    <row r="25" spans="1:15">
      <c r="I25" s="15"/>
    </row>
  </sheetData>
  <mergeCells count="16">
    <mergeCell ref="B4:E4"/>
    <mergeCell ref="L3:O3"/>
    <mergeCell ref="F3:F6"/>
    <mergeCell ref="K3:K6"/>
    <mergeCell ref="A1:O1"/>
    <mergeCell ref="L4:O4"/>
    <mergeCell ref="B5:C5"/>
    <mergeCell ref="D5:E5"/>
    <mergeCell ref="G5:H5"/>
    <mergeCell ref="I5:J5"/>
    <mergeCell ref="L5:M5"/>
    <mergeCell ref="N5:O5"/>
    <mergeCell ref="G3:J3"/>
    <mergeCell ref="G4:J4"/>
    <mergeCell ref="A3:A6"/>
    <mergeCell ref="B3:E3"/>
  </mergeCells>
  <pageMargins left="0.78740157480314965" right="0.70866141732283472" top="0.39370078740157483" bottom="0.39370078740157483" header="0" footer="0"/>
  <pageSetup paperSize="9" scale="85" orientation="landscape" r:id="rId1"/>
</worksheet>
</file>

<file path=xl/worksheets/sheet8.xml><?xml version="1.0" encoding="utf-8"?>
<worksheet xmlns="http://schemas.openxmlformats.org/spreadsheetml/2006/main" xmlns:r="http://schemas.openxmlformats.org/officeDocument/2006/relationships">
  <sheetPr codeName="Sheet5"/>
  <dimension ref="A1:K23"/>
  <sheetViews>
    <sheetView workbookViewId="0">
      <selection activeCell="P31" sqref="P31"/>
    </sheetView>
  </sheetViews>
  <sheetFormatPr defaultColWidth="8.7109375" defaultRowHeight="15"/>
  <cols>
    <col min="1" max="1" width="16.140625" style="1" customWidth="1"/>
    <col min="2" max="2" width="10.140625" style="1" customWidth="1"/>
    <col min="3" max="3" width="15.5703125" style="1" customWidth="1"/>
    <col min="4" max="4" width="14.42578125" style="1" customWidth="1"/>
    <col min="5" max="5" width="13.140625" style="1" customWidth="1"/>
    <col min="6" max="6" width="16.85546875" style="1" customWidth="1"/>
    <col min="7" max="12" width="10.140625" style="1" customWidth="1"/>
    <col min="13" max="16384" width="8.7109375" style="1"/>
  </cols>
  <sheetData>
    <row r="1" spans="1:11" ht="15.75">
      <c r="A1" s="171" t="s">
        <v>96</v>
      </c>
      <c r="B1" s="171"/>
      <c r="C1" s="171"/>
      <c r="D1" s="171"/>
      <c r="E1" s="171"/>
      <c r="F1" s="171"/>
      <c r="G1" s="2"/>
      <c r="H1" s="2"/>
      <c r="I1" s="2"/>
      <c r="J1" s="2"/>
      <c r="K1" s="2"/>
    </row>
    <row r="2" spans="1:11" ht="15.75">
      <c r="A2" s="19"/>
      <c r="B2" s="19"/>
      <c r="C2" s="19"/>
      <c r="D2" s="19"/>
      <c r="E2" s="19"/>
      <c r="F2" s="19"/>
      <c r="G2" s="2"/>
      <c r="H2" s="2"/>
      <c r="I2" s="2"/>
      <c r="J2" s="2"/>
      <c r="K2" s="2"/>
    </row>
    <row r="3" spans="1:11">
      <c r="A3" s="172" t="s">
        <v>97</v>
      </c>
      <c r="B3" s="172"/>
      <c r="C3" s="172"/>
      <c r="D3" s="172"/>
      <c r="E3" s="172"/>
      <c r="F3" s="172"/>
    </row>
    <row r="4" spans="1:11">
      <c r="A4" s="53"/>
      <c r="B4" s="53"/>
      <c r="C4" s="53"/>
      <c r="D4" s="53"/>
      <c r="E4" s="53"/>
      <c r="F4" s="54" t="s">
        <v>91</v>
      </c>
    </row>
    <row r="5" spans="1:11">
      <c r="A5" s="173"/>
      <c r="B5" s="179" t="s">
        <v>0</v>
      </c>
      <c r="C5" s="178" t="s">
        <v>12</v>
      </c>
      <c r="D5" s="176"/>
      <c r="E5" s="179"/>
      <c r="F5" s="179"/>
    </row>
    <row r="6" spans="1:11" ht="15" customHeight="1">
      <c r="A6" s="174"/>
      <c r="B6" s="194"/>
      <c r="C6" s="187" t="s">
        <v>20</v>
      </c>
      <c r="D6" s="182"/>
      <c r="E6" s="178" t="s">
        <v>23</v>
      </c>
      <c r="F6" s="176"/>
    </row>
    <row r="7" spans="1:11" ht="24.75" customHeight="1">
      <c r="A7" s="175"/>
      <c r="B7" s="195"/>
      <c r="C7" s="55" t="s">
        <v>91</v>
      </c>
      <c r="D7" s="55" t="s">
        <v>15</v>
      </c>
      <c r="E7" s="56" t="s">
        <v>91</v>
      </c>
      <c r="F7" s="56" t="s">
        <v>15</v>
      </c>
    </row>
    <row r="8" spans="1:11">
      <c r="A8" s="58" t="s">
        <v>77</v>
      </c>
      <c r="B8" s="65">
        <v>17668.746180000799</v>
      </c>
      <c r="C8" s="59">
        <v>14361.5010200008</v>
      </c>
      <c r="D8" s="65">
        <v>100</v>
      </c>
      <c r="E8" s="59">
        <v>3307.2451599999999</v>
      </c>
      <c r="F8" s="65">
        <v>100</v>
      </c>
    </row>
    <row r="9" spans="1:11">
      <c r="A9" s="49" t="s">
        <v>78</v>
      </c>
      <c r="B9" s="65">
        <v>8475.9697500000002</v>
      </c>
      <c r="C9" s="59">
        <v>8475.9697500000002</v>
      </c>
      <c r="D9" s="65">
        <f>C9*100/14361.5</f>
        <v>59.018694077916649</v>
      </c>
      <c r="E9" s="59" t="s">
        <v>308</v>
      </c>
      <c r="F9" s="59" t="s">
        <v>308</v>
      </c>
    </row>
    <row r="10" spans="1:11">
      <c r="A10" s="49" t="s">
        <v>79</v>
      </c>
      <c r="B10" s="65">
        <v>1058.6520200007601</v>
      </c>
      <c r="C10" s="59">
        <v>1058.6520200007601</v>
      </c>
      <c r="D10" s="65">
        <f t="shared" ref="D10:D19" si="0">C10*100/14361.5</f>
        <v>7.3714585523849188</v>
      </c>
      <c r="E10" s="59" t="s">
        <v>308</v>
      </c>
      <c r="F10" s="59" t="s">
        <v>308</v>
      </c>
    </row>
    <row r="11" spans="1:11">
      <c r="A11" s="49" t="s">
        <v>298</v>
      </c>
      <c r="B11" s="65">
        <v>150.55533</v>
      </c>
      <c r="C11" s="59">
        <v>150.55533</v>
      </c>
      <c r="D11" s="65">
        <f t="shared" si="0"/>
        <v>1.0483259408836123</v>
      </c>
      <c r="E11" s="59" t="s">
        <v>308</v>
      </c>
      <c r="F11" s="59" t="s">
        <v>308</v>
      </c>
    </row>
    <row r="12" spans="1:11">
      <c r="A12" s="49" t="s">
        <v>80</v>
      </c>
      <c r="B12" s="65">
        <v>719.19248000000005</v>
      </c>
      <c r="C12" s="59">
        <v>719.19248000000005</v>
      </c>
      <c r="D12" s="65">
        <f t="shared" si="0"/>
        <v>5.0077810813633681</v>
      </c>
      <c r="E12" s="59" t="s">
        <v>308</v>
      </c>
      <c r="F12" s="59" t="s">
        <v>308</v>
      </c>
    </row>
    <row r="13" spans="1:11">
      <c r="A13" s="49" t="s">
        <v>81</v>
      </c>
      <c r="B13" s="59">
        <v>2506.1501899999998</v>
      </c>
      <c r="C13" s="59">
        <v>2506.1501899999998</v>
      </c>
      <c r="D13" s="65">
        <f t="shared" si="0"/>
        <v>17.450476551892208</v>
      </c>
      <c r="E13" s="59" t="s">
        <v>308</v>
      </c>
      <c r="F13" s="59" t="s">
        <v>308</v>
      </c>
    </row>
    <row r="14" spans="1:11">
      <c r="A14" s="49" t="s">
        <v>82</v>
      </c>
      <c r="B14" s="59">
        <v>892.57592</v>
      </c>
      <c r="C14" s="59">
        <v>892.57592</v>
      </c>
      <c r="D14" s="65">
        <f t="shared" si="0"/>
        <v>6.2150605438150617</v>
      </c>
      <c r="E14" s="59" t="s">
        <v>308</v>
      </c>
      <c r="F14" s="59" t="s">
        <v>308</v>
      </c>
    </row>
    <row r="15" spans="1:11">
      <c r="A15" s="49" t="s">
        <v>83</v>
      </c>
      <c r="B15" s="65"/>
      <c r="C15" s="59"/>
      <c r="D15" s="65"/>
      <c r="E15" s="59"/>
      <c r="F15" s="65"/>
    </row>
    <row r="16" spans="1:11">
      <c r="A16" s="49" t="s">
        <v>84</v>
      </c>
      <c r="B16" s="65">
        <v>849.77407000000005</v>
      </c>
      <c r="C16" s="59">
        <v>424.03581000000003</v>
      </c>
      <c r="D16" s="65">
        <f t="shared" si="0"/>
        <v>2.9525871949308922</v>
      </c>
      <c r="E16" s="59">
        <v>425.73826000000003</v>
      </c>
      <c r="F16" s="65">
        <f>E16*100/3307.2</f>
        <v>12.873072689888728</v>
      </c>
    </row>
    <row r="17" spans="1:6">
      <c r="A17" s="49" t="s">
        <v>85</v>
      </c>
      <c r="B17" s="65">
        <v>263.46460999999999</v>
      </c>
      <c r="C17" s="59" t="s">
        <v>308</v>
      </c>
      <c r="D17" s="59" t="s">
        <v>308</v>
      </c>
      <c r="E17" s="59">
        <v>263.46460999999999</v>
      </c>
      <c r="F17" s="65">
        <f t="shared" ref="F17:F22" si="1">E17*100/3307.2</f>
        <v>7.9663948355104015</v>
      </c>
    </row>
    <row r="18" spans="1:6">
      <c r="A18" s="49" t="s">
        <v>86</v>
      </c>
      <c r="B18" s="65">
        <v>820.13163999999995</v>
      </c>
      <c r="C18" s="59" t="s">
        <v>308</v>
      </c>
      <c r="D18" s="59" t="s">
        <v>308</v>
      </c>
      <c r="E18" s="59">
        <v>820.13163999999995</v>
      </c>
      <c r="F18" s="65">
        <f t="shared" si="1"/>
        <v>24.798368408321238</v>
      </c>
    </row>
    <row r="19" spans="1:6">
      <c r="A19" s="49" t="s">
        <v>87</v>
      </c>
      <c r="B19" s="65">
        <v>492.57420999999999</v>
      </c>
      <c r="C19" s="59">
        <v>134.36951999999999</v>
      </c>
      <c r="D19" s="65">
        <f t="shared" si="0"/>
        <v>0.93562315914075822</v>
      </c>
      <c r="E19" s="59">
        <v>358.20469000000003</v>
      </c>
      <c r="F19" s="65">
        <f t="shared" si="1"/>
        <v>10.831056180454768</v>
      </c>
    </row>
    <row r="20" spans="1:6">
      <c r="A20" s="49" t="s">
        <v>88</v>
      </c>
      <c r="B20" s="65">
        <v>379.55720000000002</v>
      </c>
      <c r="C20" s="59" t="s">
        <v>308</v>
      </c>
      <c r="D20" s="59" t="s">
        <v>308</v>
      </c>
      <c r="E20" s="59">
        <v>379.55720000000002</v>
      </c>
      <c r="F20" s="65">
        <f t="shared" si="1"/>
        <v>11.476693275278182</v>
      </c>
    </row>
    <row r="21" spans="1:6">
      <c r="A21" s="49" t="s">
        <v>89</v>
      </c>
      <c r="B21" s="59">
        <v>479.61248999999998</v>
      </c>
      <c r="C21" s="59" t="s">
        <v>308</v>
      </c>
      <c r="D21" s="59" t="s">
        <v>308</v>
      </c>
      <c r="E21" s="59">
        <v>479.61248999999998</v>
      </c>
      <c r="F21" s="65">
        <f t="shared" si="1"/>
        <v>14.502070936139331</v>
      </c>
    </row>
    <row r="22" spans="1:6">
      <c r="A22" s="51" t="s">
        <v>90</v>
      </c>
      <c r="B22" s="60">
        <v>580.53626999999994</v>
      </c>
      <c r="C22" s="60" t="s">
        <v>308</v>
      </c>
      <c r="D22" s="60" t="s">
        <v>308</v>
      </c>
      <c r="E22" s="60">
        <v>580.53626999999994</v>
      </c>
      <c r="F22" s="60">
        <f t="shared" si="1"/>
        <v>17.553709179970973</v>
      </c>
    </row>
    <row r="23" spans="1:6">
      <c r="A23" s="6"/>
      <c r="B23"/>
      <c r="C23"/>
      <c r="D23"/>
      <c r="E23"/>
      <c r="F23"/>
    </row>
  </sheetData>
  <mergeCells count="7">
    <mergeCell ref="A5:A7"/>
    <mergeCell ref="C5:F5"/>
    <mergeCell ref="A1:F1"/>
    <mergeCell ref="A3:F3"/>
    <mergeCell ref="C6:D6"/>
    <mergeCell ref="E6:F6"/>
    <mergeCell ref="B5:B7"/>
  </mergeCells>
  <pageMargins left="0.78740157480314965" right="0.70866141732283472" top="0.39370078740157483"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dimension ref="A1:P21"/>
  <sheetViews>
    <sheetView workbookViewId="0">
      <selection activeCell="T9" sqref="T9"/>
    </sheetView>
  </sheetViews>
  <sheetFormatPr defaultRowHeight="15"/>
  <cols>
    <col min="1" max="1" width="14" customWidth="1"/>
    <col min="2" max="15" width="8.42578125" customWidth="1"/>
  </cols>
  <sheetData>
    <row r="1" spans="1:16">
      <c r="A1" s="172" t="s">
        <v>98</v>
      </c>
      <c r="B1" s="172"/>
      <c r="C1" s="172"/>
      <c r="D1" s="172"/>
      <c r="E1" s="172"/>
      <c r="F1" s="172"/>
      <c r="G1" s="172"/>
      <c r="H1" s="172"/>
      <c r="I1" s="172"/>
      <c r="J1" s="172"/>
      <c r="K1" s="172"/>
      <c r="L1" s="172"/>
      <c r="M1" s="172"/>
      <c r="N1" s="172"/>
      <c r="O1" s="172"/>
    </row>
    <row r="2" spans="1:16" s="13" customFormat="1">
      <c r="A2" s="53"/>
      <c r="B2" s="53"/>
      <c r="C2" s="53"/>
      <c r="D2" s="53"/>
      <c r="E2" s="53"/>
      <c r="F2" s="53"/>
      <c r="G2" s="53"/>
      <c r="H2" s="53"/>
      <c r="I2" s="53"/>
      <c r="J2" s="53"/>
      <c r="K2" s="53"/>
      <c r="L2" s="53"/>
      <c r="M2" s="53"/>
      <c r="N2" s="126"/>
      <c r="O2" s="126" t="s">
        <v>91</v>
      </c>
    </row>
    <row r="3" spans="1:16" s="13" customFormat="1">
      <c r="A3" s="191"/>
      <c r="B3" s="178" t="s">
        <v>0</v>
      </c>
      <c r="C3" s="189"/>
      <c r="D3" s="189"/>
      <c r="E3" s="190"/>
      <c r="F3" s="188" t="s">
        <v>0</v>
      </c>
      <c r="G3" s="188" t="s">
        <v>16</v>
      </c>
      <c r="H3" s="188"/>
      <c r="I3" s="188"/>
      <c r="J3" s="188"/>
      <c r="K3" s="178" t="s">
        <v>0</v>
      </c>
      <c r="L3" s="178" t="s">
        <v>19</v>
      </c>
      <c r="M3" s="176"/>
      <c r="N3" s="176"/>
      <c r="O3" s="176"/>
    </row>
    <row r="4" spans="1:16" ht="15" customHeight="1">
      <c r="A4" s="192"/>
      <c r="B4" s="178" t="s">
        <v>18</v>
      </c>
      <c r="C4" s="176"/>
      <c r="D4" s="176"/>
      <c r="E4" s="177"/>
      <c r="F4" s="196"/>
      <c r="G4" s="188" t="s">
        <v>18</v>
      </c>
      <c r="H4" s="188"/>
      <c r="I4" s="188"/>
      <c r="J4" s="188"/>
      <c r="K4" s="196"/>
      <c r="L4" s="178" t="s">
        <v>18</v>
      </c>
      <c r="M4" s="176"/>
      <c r="N4" s="176"/>
      <c r="O4" s="176"/>
    </row>
    <row r="5" spans="1:16" ht="15" customHeight="1">
      <c r="A5" s="192"/>
      <c r="B5" s="188" t="s">
        <v>2</v>
      </c>
      <c r="C5" s="188"/>
      <c r="D5" s="188" t="s">
        <v>1</v>
      </c>
      <c r="E5" s="178"/>
      <c r="F5" s="196"/>
      <c r="G5" s="188" t="s">
        <v>2</v>
      </c>
      <c r="H5" s="188"/>
      <c r="I5" s="188" t="s">
        <v>1</v>
      </c>
      <c r="J5" s="188"/>
      <c r="K5" s="196"/>
      <c r="L5" s="188" t="s">
        <v>2</v>
      </c>
      <c r="M5" s="188"/>
      <c r="N5" s="178" t="s">
        <v>1</v>
      </c>
      <c r="O5" s="179"/>
    </row>
    <row r="6" spans="1:16" ht="33.75">
      <c r="A6" s="193"/>
      <c r="B6" s="161" t="s">
        <v>91</v>
      </c>
      <c r="C6" s="161" t="s">
        <v>94</v>
      </c>
      <c r="D6" s="161" t="s">
        <v>91</v>
      </c>
      <c r="E6" s="161" t="s">
        <v>94</v>
      </c>
      <c r="F6" s="196"/>
      <c r="G6" s="161" t="s">
        <v>91</v>
      </c>
      <c r="H6" s="161" t="s">
        <v>94</v>
      </c>
      <c r="I6" s="161" t="s">
        <v>91</v>
      </c>
      <c r="J6" s="161" t="s">
        <v>94</v>
      </c>
      <c r="K6" s="196"/>
      <c r="L6" s="161" t="s">
        <v>91</v>
      </c>
      <c r="M6" s="161" t="s">
        <v>94</v>
      </c>
      <c r="N6" s="160" t="s">
        <v>91</v>
      </c>
      <c r="O6" s="160" t="s">
        <v>94</v>
      </c>
    </row>
    <row r="7" spans="1:16" ht="23.25">
      <c r="A7" s="58" t="s">
        <v>77</v>
      </c>
      <c r="B7" s="65">
        <v>17204.639490000802</v>
      </c>
      <c r="C7" s="65">
        <v>100</v>
      </c>
      <c r="D7" s="65">
        <v>464.10669000000001</v>
      </c>
      <c r="E7" s="65">
        <v>100</v>
      </c>
      <c r="F7" s="65">
        <v>14361.5010200008</v>
      </c>
      <c r="G7" s="65">
        <v>13982.7914800008</v>
      </c>
      <c r="H7" s="65">
        <v>100</v>
      </c>
      <c r="I7" s="65">
        <v>378.70954</v>
      </c>
      <c r="J7" s="65">
        <v>100</v>
      </c>
      <c r="K7" s="65">
        <v>3307.2451599999999</v>
      </c>
      <c r="L7" s="65">
        <v>3221.8480100000002</v>
      </c>
      <c r="M7" s="65">
        <v>100</v>
      </c>
      <c r="N7" s="65">
        <v>85.397149999999996</v>
      </c>
      <c r="O7" s="65">
        <v>100</v>
      </c>
    </row>
    <row r="8" spans="1:16">
      <c r="A8" s="49" t="s">
        <v>78</v>
      </c>
      <c r="B8" s="65">
        <v>8360.8209100000004</v>
      </c>
      <c r="C8" s="65">
        <f>B8*100/17204.6</f>
        <v>48.596427176452814</v>
      </c>
      <c r="D8" s="65">
        <v>115.14884000000001</v>
      </c>
      <c r="E8" s="65">
        <f>D8*100/464.1</f>
        <v>24.811213100624865</v>
      </c>
      <c r="F8" s="65">
        <v>8475.9697500000002</v>
      </c>
      <c r="G8" s="65">
        <v>8360.8209100000004</v>
      </c>
      <c r="H8" s="65">
        <f>G8*100/13982.8</f>
        <v>59.793610078095952</v>
      </c>
      <c r="I8" s="65">
        <v>115.14884000000001</v>
      </c>
      <c r="J8" s="65">
        <f>I8*100/378.7</f>
        <v>30.406348032743598</v>
      </c>
      <c r="K8" s="59" t="s">
        <v>308</v>
      </c>
      <c r="L8" s="59" t="s">
        <v>308</v>
      </c>
      <c r="M8" s="59" t="s">
        <v>308</v>
      </c>
      <c r="N8" s="59" t="s">
        <v>308</v>
      </c>
      <c r="O8" s="59" t="s">
        <v>308</v>
      </c>
    </row>
    <row r="9" spans="1:16">
      <c r="A9" s="49" t="s">
        <v>79</v>
      </c>
      <c r="B9" s="65">
        <v>1033.8870900007601</v>
      </c>
      <c r="C9" s="65">
        <f t="shared" ref="C9:C21" si="0">B9*100/17204.6</f>
        <v>6.0093642979247424</v>
      </c>
      <c r="D9" s="65">
        <v>24.76493</v>
      </c>
      <c r="E9" s="65">
        <f t="shared" ref="E9:E21" si="1">D9*100/464.1</f>
        <v>5.3361193708252532</v>
      </c>
      <c r="F9" s="65">
        <v>1058.6520200007601</v>
      </c>
      <c r="G9" s="65">
        <v>1033.8870900007601</v>
      </c>
      <c r="H9" s="65">
        <f t="shared" ref="H9:H18" si="2">G9*100/13982.8</f>
        <v>7.3939918328286192</v>
      </c>
      <c r="I9" s="65">
        <v>24.76493</v>
      </c>
      <c r="J9" s="65">
        <f t="shared" ref="J9:J18" si="3">I9*100/378.7</f>
        <v>6.5394586744124634</v>
      </c>
      <c r="K9" s="59" t="s">
        <v>308</v>
      </c>
      <c r="L9" s="59" t="s">
        <v>308</v>
      </c>
      <c r="M9" s="59" t="s">
        <v>308</v>
      </c>
      <c r="N9" s="59" t="s">
        <v>308</v>
      </c>
      <c r="O9" s="59" t="s">
        <v>308</v>
      </c>
    </row>
    <row r="10" spans="1:16" ht="24" customHeight="1">
      <c r="A10" s="49" t="s">
        <v>298</v>
      </c>
      <c r="B10" s="65">
        <v>89.948369999999997</v>
      </c>
      <c r="C10" s="65">
        <f t="shared" si="0"/>
        <v>0.52281581670018484</v>
      </c>
      <c r="D10" s="65">
        <v>60.606960000000001</v>
      </c>
      <c r="E10" s="65">
        <f t="shared" si="1"/>
        <v>13.059030381383321</v>
      </c>
      <c r="F10" s="65">
        <v>150.55533</v>
      </c>
      <c r="G10" s="65">
        <v>89.948369999999997</v>
      </c>
      <c r="H10" s="65">
        <f t="shared" si="2"/>
        <v>0.64327867093858171</v>
      </c>
      <c r="I10" s="65">
        <v>60.606960000000001</v>
      </c>
      <c r="J10" s="65">
        <f t="shared" si="3"/>
        <v>16.003950356482704</v>
      </c>
      <c r="K10" s="59" t="s">
        <v>308</v>
      </c>
      <c r="L10" s="59" t="s">
        <v>308</v>
      </c>
      <c r="M10" s="59" t="s">
        <v>308</v>
      </c>
      <c r="N10" s="59" t="s">
        <v>308</v>
      </c>
      <c r="O10" s="59" t="s">
        <v>308</v>
      </c>
    </row>
    <row r="11" spans="1:16">
      <c r="A11" s="49" t="s">
        <v>80</v>
      </c>
      <c r="B11" s="65">
        <v>672.58249000000001</v>
      </c>
      <c r="C11" s="65">
        <f t="shared" si="0"/>
        <v>3.9093177987282473</v>
      </c>
      <c r="D11" s="65">
        <v>46.609990000000003</v>
      </c>
      <c r="E11" s="65">
        <f t="shared" si="1"/>
        <v>10.043092006033184</v>
      </c>
      <c r="F11" s="65">
        <v>719.19248000000005</v>
      </c>
      <c r="G11" s="65">
        <v>672.58249000000001</v>
      </c>
      <c r="H11" s="65">
        <f t="shared" si="2"/>
        <v>4.8100701576222216</v>
      </c>
      <c r="I11" s="65">
        <v>46.609990000000003</v>
      </c>
      <c r="J11" s="65">
        <f t="shared" si="3"/>
        <v>12.307892791127545</v>
      </c>
      <c r="K11" s="59" t="s">
        <v>308</v>
      </c>
      <c r="L11" s="59" t="s">
        <v>308</v>
      </c>
      <c r="M11" s="59" t="s">
        <v>308</v>
      </c>
      <c r="N11" s="59" t="s">
        <v>308</v>
      </c>
      <c r="O11" s="59" t="s">
        <v>308</v>
      </c>
      <c r="P11" s="23"/>
    </row>
    <row r="12" spans="1:16">
      <c r="A12" s="49" t="s">
        <v>81</v>
      </c>
      <c r="B12" s="65">
        <v>2465.29583</v>
      </c>
      <c r="C12" s="65">
        <f t="shared" si="0"/>
        <v>14.329283040582173</v>
      </c>
      <c r="D12" s="65">
        <v>40.85436</v>
      </c>
      <c r="E12" s="65">
        <f t="shared" si="1"/>
        <v>8.8029217840982543</v>
      </c>
      <c r="F12" s="65">
        <v>2506.1501899999998</v>
      </c>
      <c r="G12" s="65">
        <v>2465.29583</v>
      </c>
      <c r="H12" s="65">
        <f t="shared" si="2"/>
        <v>17.63091676917356</v>
      </c>
      <c r="I12" s="65">
        <v>40.85436</v>
      </c>
      <c r="J12" s="65">
        <f t="shared" si="3"/>
        <v>10.788053868497492</v>
      </c>
      <c r="K12" s="59" t="s">
        <v>308</v>
      </c>
      <c r="L12" s="59" t="s">
        <v>308</v>
      </c>
      <c r="M12" s="59" t="s">
        <v>308</v>
      </c>
      <c r="N12" s="59" t="s">
        <v>308</v>
      </c>
      <c r="O12" s="59" t="s">
        <v>308</v>
      </c>
    </row>
    <row r="13" spans="1:16">
      <c r="A13" s="49" t="s">
        <v>82</v>
      </c>
      <c r="B13" s="65">
        <v>838.17746</v>
      </c>
      <c r="C13" s="65">
        <f t="shared" si="0"/>
        <v>4.8718218383455589</v>
      </c>
      <c r="D13" s="65">
        <v>54.39846</v>
      </c>
      <c r="E13" s="65">
        <f t="shared" si="1"/>
        <v>11.721279896574012</v>
      </c>
      <c r="F13" s="65">
        <v>892.57592</v>
      </c>
      <c r="G13" s="65">
        <v>838.17746</v>
      </c>
      <c r="H13" s="65">
        <f t="shared" si="2"/>
        <v>5.9943463397888834</v>
      </c>
      <c r="I13" s="65">
        <v>54.39846</v>
      </c>
      <c r="J13" s="65">
        <f t="shared" si="3"/>
        <v>14.364526010034327</v>
      </c>
      <c r="K13" s="59" t="s">
        <v>308</v>
      </c>
      <c r="L13" s="59" t="s">
        <v>308</v>
      </c>
      <c r="M13" s="59" t="s">
        <v>308</v>
      </c>
      <c r="N13" s="59" t="s">
        <v>308</v>
      </c>
      <c r="O13" s="59" t="s">
        <v>308</v>
      </c>
    </row>
    <row r="14" spans="1:16">
      <c r="A14" s="49" t="s">
        <v>83</v>
      </c>
      <c r="B14" s="65"/>
      <c r="C14" s="65"/>
      <c r="D14" s="65"/>
      <c r="E14" s="65"/>
      <c r="F14" s="65"/>
      <c r="G14" s="65"/>
      <c r="H14" s="65"/>
      <c r="I14" s="65"/>
      <c r="J14" s="65"/>
      <c r="K14" s="65"/>
      <c r="L14" s="65"/>
      <c r="M14" s="65"/>
      <c r="N14" s="65"/>
      <c r="O14" s="65"/>
    </row>
    <row r="15" spans="1:16">
      <c r="A15" s="49" t="s">
        <v>84</v>
      </c>
      <c r="B15" s="65">
        <v>802.84798999999998</v>
      </c>
      <c r="C15" s="65">
        <f t="shared" si="0"/>
        <v>4.6664728619090248</v>
      </c>
      <c r="D15" s="65">
        <v>46.926079999999999</v>
      </c>
      <c r="E15" s="65">
        <f t="shared" si="1"/>
        <v>10.111200172376643</v>
      </c>
      <c r="F15" s="65">
        <v>424.03581000000003</v>
      </c>
      <c r="G15" s="65">
        <v>394.21643</v>
      </c>
      <c r="H15" s="65">
        <f t="shared" si="2"/>
        <v>2.8192953485711021</v>
      </c>
      <c r="I15" s="65">
        <v>29.819379999999999</v>
      </c>
      <c r="J15" s="65">
        <f t="shared" si="3"/>
        <v>7.8741431212041197</v>
      </c>
      <c r="K15" s="65">
        <v>425.73826000000003</v>
      </c>
      <c r="L15" s="65">
        <v>408.63155999999998</v>
      </c>
      <c r="M15" s="65">
        <f>L15*100/3221.8</f>
        <v>12.683331057173007</v>
      </c>
      <c r="N15" s="65">
        <v>17.1067</v>
      </c>
      <c r="O15" s="65">
        <f>N15*100/85.4</f>
        <v>20.031264637002341</v>
      </c>
    </row>
    <row r="16" spans="1:16">
      <c r="A16" s="49" t="s">
        <v>85</v>
      </c>
      <c r="B16" s="65">
        <v>257.38222999999999</v>
      </c>
      <c r="C16" s="65">
        <f t="shared" si="0"/>
        <v>1.4960082187321995</v>
      </c>
      <c r="D16" s="65">
        <v>6.0823799999999997</v>
      </c>
      <c r="E16" s="65">
        <f t="shared" si="1"/>
        <v>1.3105753070458952</v>
      </c>
      <c r="F16" s="65" t="s">
        <v>308</v>
      </c>
      <c r="G16" s="65" t="s">
        <v>308</v>
      </c>
      <c r="H16" s="65" t="s">
        <v>308</v>
      </c>
      <c r="I16" s="65" t="s">
        <v>308</v>
      </c>
      <c r="J16" s="65" t="s">
        <v>308</v>
      </c>
      <c r="K16" s="65">
        <v>263.46460999999999</v>
      </c>
      <c r="L16" s="65">
        <v>257.38222999999999</v>
      </c>
      <c r="M16" s="65">
        <f t="shared" ref="M16:M21" si="4">L16*100/3221.8</f>
        <v>7.9887711838102913</v>
      </c>
      <c r="N16" s="65">
        <v>6.0823799999999997</v>
      </c>
      <c r="O16" s="65">
        <f t="shared" ref="O16:O21" si="5">N16*100/85.4</f>
        <v>7.1222248243559712</v>
      </c>
    </row>
    <row r="17" spans="1:15">
      <c r="A17" s="49" t="s">
        <v>86</v>
      </c>
      <c r="B17" s="65">
        <v>791.22886000000005</v>
      </c>
      <c r="C17" s="65">
        <f t="shared" si="0"/>
        <v>4.5989378422049922</v>
      </c>
      <c r="D17" s="65">
        <v>28.90278</v>
      </c>
      <c r="E17" s="65">
        <f t="shared" si="1"/>
        <v>6.2277052359405296</v>
      </c>
      <c r="F17" s="65" t="s">
        <v>308</v>
      </c>
      <c r="G17" s="65" t="s">
        <v>308</v>
      </c>
      <c r="H17" s="65" t="s">
        <v>308</v>
      </c>
      <c r="I17" s="65" t="s">
        <v>308</v>
      </c>
      <c r="J17" s="65" t="s">
        <v>308</v>
      </c>
      <c r="K17" s="65">
        <v>820.13163999999995</v>
      </c>
      <c r="L17" s="65">
        <v>791.22886000000005</v>
      </c>
      <c r="M17" s="65">
        <f t="shared" si="4"/>
        <v>24.558596436774472</v>
      </c>
      <c r="N17" s="65">
        <v>28.90278</v>
      </c>
      <c r="O17" s="65">
        <f t="shared" si="5"/>
        <v>33.844004683840744</v>
      </c>
    </row>
    <row r="18" spans="1:15">
      <c r="A18" s="49" t="s">
        <v>87</v>
      </c>
      <c r="B18" s="65">
        <v>485.14269000000002</v>
      </c>
      <c r="C18" s="65">
        <f t="shared" si="0"/>
        <v>2.8198428908547717</v>
      </c>
      <c r="D18" s="65">
        <v>7.4315199999999999</v>
      </c>
      <c r="E18" s="65">
        <f t="shared" si="1"/>
        <v>1.6012755871579401</v>
      </c>
      <c r="F18" s="65">
        <v>134.36951999999999</v>
      </c>
      <c r="G18" s="65">
        <v>127.8629</v>
      </c>
      <c r="H18" s="65">
        <f t="shared" si="2"/>
        <v>0.91442987098435213</v>
      </c>
      <c r="I18" s="65">
        <v>6.5066199999999998</v>
      </c>
      <c r="J18" s="65">
        <f t="shared" si="3"/>
        <v>1.7181462899392661</v>
      </c>
      <c r="K18" s="65">
        <v>358.20469000000003</v>
      </c>
      <c r="L18" s="65">
        <v>357.27978999999999</v>
      </c>
      <c r="M18" s="65">
        <f t="shared" si="4"/>
        <v>11.089446582655658</v>
      </c>
      <c r="N18" s="65">
        <v>0.92490000000000006</v>
      </c>
      <c r="O18" s="65">
        <f t="shared" si="5"/>
        <v>1.0830210772833724</v>
      </c>
    </row>
    <row r="19" spans="1:15">
      <c r="A19" s="49" t="s">
        <v>88</v>
      </c>
      <c r="B19" s="65">
        <v>365.47178000000002</v>
      </c>
      <c r="C19" s="65">
        <f t="shared" si="0"/>
        <v>2.1242678120967651</v>
      </c>
      <c r="D19" s="65">
        <v>14.085419999999999</v>
      </c>
      <c r="E19" s="65">
        <f t="shared" si="1"/>
        <v>3.0349967679379439</v>
      </c>
      <c r="F19" s="59" t="s">
        <v>308</v>
      </c>
      <c r="G19" s="59" t="s">
        <v>308</v>
      </c>
      <c r="H19" s="59" t="s">
        <v>308</v>
      </c>
      <c r="I19" s="59" t="s">
        <v>308</v>
      </c>
      <c r="J19" s="59" t="s">
        <v>308</v>
      </c>
      <c r="K19" s="65">
        <v>379.55720000000002</v>
      </c>
      <c r="L19" s="65">
        <v>365.47178000000002</v>
      </c>
      <c r="M19" s="65">
        <f t="shared" si="4"/>
        <v>11.343714072878514</v>
      </c>
      <c r="N19" s="65">
        <v>14.085419999999999</v>
      </c>
      <c r="O19" s="65">
        <f t="shared" si="5"/>
        <v>16.493466042154566</v>
      </c>
    </row>
    <row r="20" spans="1:15">
      <c r="A20" s="49" t="s">
        <v>89</v>
      </c>
      <c r="B20" s="65">
        <v>471.48559</v>
      </c>
      <c r="C20" s="65">
        <f t="shared" si="0"/>
        <v>2.7404623763412115</v>
      </c>
      <c r="D20" s="65">
        <v>8.1268999999999991</v>
      </c>
      <c r="E20" s="65">
        <f t="shared" si="1"/>
        <v>1.7511096746390862</v>
      </c>
      <c r="F20" s="59" t="s">
        <v>308</v>
      </c>
      <c r="G20" s="59" t="s">
        <v>308</v>
      </c>
      <c r="H20" s="59" t="s">
        <v>308</v>
      </c>
      <c r="I20" s="59" t="s">
        <v>308</v>
      </c>
      <c r="J20" s="59" t="s">
        <v>308</v>
      </c>
      <c r="K20" s="65">
        <v>479.61248999999998</v>
      </c>
      <c r="L20" s="65">
        <v>471.48559</v>
      </c>
      <c r="M20" s="65">
        <f t="shared" si="4"/>
        <v>14.634229002421007</v>
      </c>
      <c r="N20" s="65">
        <v>8.1268999999999991</v>
      </c>
      <c r="O20" s="65">
        <f t="shared" si="5"/>
        <v>9.5162763466042133</v>
      </c>
    </row>
    <row r="21" spans="1:15">
      <c r="A21" s="51" t="s">
        <v>90</v>
      </c>
      <c r="B21" s="60">
        <v>570.3682</v>
      </c>
      <c r="C21" s="60">
        <f t="shared" si="0"/>
        <v>3.315207560768632</v>
      </c>
      <c r="D21" s="60">
        <v>10.16807</v>
      </c>
      <c r="E21" s="60">
        <f t="shared" si="1"/>
        <v>2.190922215039862</v>
      </c>
      <c r="F21" s="60" t="s">
        <v>308</v>
      </c>
      <c r="G21" s="60" t="s">
        <v>308</v>
      </c>
      <c r="H21" s="60" t="s">
        <v>308</v>
      </c>
      <c r="I21" s="60" t="s">
        <v>308</v>
      </c>
      <c r="J21" s="60" t="s">
        <v>308</v>
      </c>
      <c r="K21" s="60">
        <v>580.53626999999994</v>
      </c>
      <c r="L21" s="60">
        <v>570.3682</v>
      </c>
      <c r="M21" s="60">
        <f t="shared" si="4"/>
        <v>17.703401825066731</v>
      </c>
      <c r="N21" s="60">
        <v>10.16807</v>
      </c>
      <c r="O21" s="60">
        <f t="shared" si="5"/>
        <v>11.906405152224824</v>
      </c>
    </row>
  </sheetData>
  <mergeCells count="16">
    <mergeCell ref="A3:A6"/>
    <mergeCell ref="L3:O3"/>
    <mergeCell ref="A1:O1"/>
    <mergeCell ref="N5:O5"/>
    <mergeCell ref="L4:O4"/>
    <mergeCell ref="B5:C5"/>
    <mergeCell ref="D5:E5"/>
    <mergeCell ref="G5:H5"/>
    <mergeCell ref="I5:J5"/>
    <mergeCell ref="L5:M5"/>
    <mergeCell ref="G4:J4"/>
    <mergeCell ref="F3:F6"/>
    <mergeCell ref="K3:K6"/>
    <mergeCell ref="B3:E3"/>
    <mergeCell ref="B4:E4"/>
    <mergeCell ref="G3:J3"/>
  </mergeCells>
  <pageMargins left="0.78740157480314965" right="0.39370078740157483" top="0.39370078740157483" bottom="0.39370078740157483"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ckerID xmlns="e73541d3-5dbc-467b-ad85-92b29e93bc53">3926</TrackerID>
    <MoveTo xmlns="2541d45d-41ad-4814-bf67-1422fc7ee58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726FB0C1A31D49973FEF98EF33984E" ma:contentTypeVersion="3" ma:contentTypeDescription="Create a new document." ma:contentTypeScope="" ma:versionID="1f4e0af195c5e211573d49f81b0c4228">
  <xsd:schema xmlns:xsd="http://www.w3.org/2001/XMLSchema" xmlns:xs="http://www.w3.org/2001/XMLSchema" xmlns:p="http://schemas.microsoft.com/office/2006/metadata/properties" xmlns:ns2="e73541d3-5dbc-467b-ad85-92b29e93bc53" xmlns:ns3="2541d45d-41ad-4814-bf67-1422fc7ee58e" targetNamespace="http://schemas.microsoft.com/office/2006/metadata/properties" ma:root="true" ma:fieldsID="922710726818d139670839816e5ad974" ns2:_="" ns3:_="">
    <xsd:import namespace="e73541d3-5dbc-467b-ad85-92b29e93bc53"/>
    <xsd:import namespace="2541d45d-41ad-4814-bf67-1422fc7ee58e"/>
    <xsd:element name="properties">
      <xsd:complexType>
        <xsd:sequence>
          <xsd:element name="documentManagement">
            <xsd:complexType>
              <xsd:all>
                <xsd:element ref="ns2:TrackerID" minOccurs="0"/>
                <xsd:element ref="ns3:Move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541d3-5dbc-467b-ad85-92b29e93bc53" elementFormDefault="qualified">
    <xsd:import namespace="http://schemas.microsoft.com/office/2006/documentManagement/types"/>
    <xsd:import namespace="http://schemas.microsoft.com/office/infopath/2007/PartnerControls"/>
    <xsd:element name="TrackerID" ma:index="8" nillable="true" ma:displayName="TrackerID" ma:internalName="Track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41d45d-41ad-4814-bf67-1422fc7ee58e" elementFormDefault="qualified">
    <xsd:import namespace="http://schemas.microsoft.com/office/2006/documentManagement/types"/>
    <xsd:import namespace="http://schemas.microsoft.com/office/infopath/2007/PartnerControls"/>
    <xsd:element name="MoveTo" ma:index="9" nillable="true" ma:displayName="MoveTo" ma:internalName="MoveT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47B2F7-24D9-4E90-A3D4-A7C10EB96915}">
  <ds:schemaRefs>
    <ds:schemaRef ds:uri="http://purl.org/dc/elements/1.1/"/>
    <ds:schemaRef ds:uri="http://purl.org/dc/dcmitype/"/>
    <ds:schemaRef ds:uri="http://schemas.microsoft.com/sharepoint/v3"/>
    <ds:schemaRef ds:uri="http://schemas.microsoft.com/office/infopath/2007/PartnerControls"/>
    <ds:schemaRef ds:uri="http://purl.org/dc/terms/"/>
    <ds:schemaRef ds:uri="http://schemas.openxmlformats.org/package/2006/metadata/core-properties"/>
    <ds:schemaRef ds:uri="39b8a52d-d8b9-47ff-a8c3-c8931ddf8d60"/>
    <ds:schemaRef ds:uri="http://schemas.microsoft.com/office/2006/documentManagement/types"/>
    <ds:schemaRef ds:uri="4762f73d-5c8e-4d1f-ad23-df5bd42f13f0"/>
    <ds:schemaRef ds:uri="e14115de-03ae-49b5-af01-31035404c456"/>
    <ds:schemaRef ds:uri="http://schemas.microsoft.com/office/2006/metadata/properties"/>
    <ds:schemaRef ds:uri="http://www.w3.org/XML/1998/namespace"/>
    <ds:schemaRef ds:uri="e73541d3-5dbc-467b-ad85-92b29e93bc53"/>
    <ds:schemaRef ds:uri="2541d45d-41ad-4814-bf67-1422fc7ee58e"/>
  </ds:schemaRefs>
</ds:datastoreItem>
</file>

<file path=customXml/itemProps2.xml><?xml version="1.0" encoding="utf-8"?>
<ds:datastoreItem xmlns:ds="http://schemas.openxmlformats.org/officeDocument/2006/customXml" ds:itemID="{B5CE932E-9ABA-471A-84E6-470A9A262194}">
  <ds:schemaRefs>
    <ds:schemaRef ds:uri="http://schemas.microsoft.com/sharepoint/v3/contenttype/forms"/>
  </ds:schemaRefs>
</ds:datastoreItem>
</file>

<file path=customXml/itemProps3.xml><?xml version="1.0" encoding="utf-8"?>
<ds:datastoreItem xmlns:ds="http://schemas.openxmlformats.org/officeDocument/2006/customXml" ds:itemID="{8B6545E5-642B-4865-A7AC-469DE8557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541d3-5dbc-467b-ad85-92b29e93bc53"/>
    <ds:schemaRef ds:uri="2541d45d-41ad-4814-bf67-1422fc7ee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44</vt:i4>
      </vt:variant>
      <vt:variant>
        <vt:lpstr>Именованные диапазоны</vt:lpstr>
      </vt:variant>
      <vt:variant>
        <vt:i4>11</vt:i4>
      </vt:variant>
    </vt:vector>
  </HeadingPairs>
  <TitlesOfParts>
    <vt:vector size="55" baseType="lpstr">
      <vt:lpstr>Мұқаба</vt:lpstr>
      <vt:lpstr>Шартты белгілер</vt:lpstr>
      <vt:lpstr>Мазмұны</vt:lpstr>
      <vt:lpstr>Әдіснамалық түсініктемелер</vt:lpstr>
      <vt:lpstr>1.1</vt:lpstr>
      <vt:lpstr>2.1</vt:lpstr>
      <vt:lpstr>2.2</vt:lpstr>
      <vt:lpstr>3.1</vt:lpstr>
      <vt:lpstr>3.2</vt:lpstr>
      <vt:lpstr>4.1</vt:lpstr>
      <vt:lpstr>4.2</vt:lpstr>
      <vt:lpstr>4.3</vt:lpstr>
      <vt:lpstr>4.4</vt:lpstr>
      <vt:lpstr>4.5</vt:lpstr>
      <vt:lpstr>4.6</vt:lpstr>
      <vt:lpstr>4.7</vt:lpstr>
      <vt:lpstr>4.8</vt:lpstr>
      <vt:lpstr>4.9</vt:lpstr>
      <vt:lpstr>4.10</vt:lpstr>
      <vt:lpstr>4.11</vt:lpstr>
      <vt:lpstr>4.12</vt:lpstr>
      <vt:lpstr>4.12 (1)</vt:lpstr>
      <vt:lpstr>4.12 (2)</vt:lpstr>
      <vt:lpstr>4.13</vt:lpstr>
      <vt:lpstr>4.13 (1)</vt:lpstr>
      <vt:lpstr>4.13 (2)</vt:lpstr>
      <vt:lpstr>5.1</vt:lpstr>
      <vt:lpstr>5.2</vt:lpstr>
      <vt:lpstr>5.3</vt:lpstr>
      <vt:lpstr>5.4</vt:lpstr>
      <vt:lpstr>5.5</vt:lpstr>
      <vt:lpstr>5.6</vt:lpstr>
      <vt:lpstr>5.7</vt:lpstr>
      <vt:lpstr>5.8</vt:lpstr>
      <vt:lpstr>5.9</vt:lpstr>
      <vt:lpstr>5.10</vt:lpstr>
      <vt:lpstr>6.</vt:lpstr>
      <vt:lpstr>6.1</vt:lpstr>
      <vt:lpstr>6.2</vt:lpstr>
      <vt:lpstr>7.1</vt:lpstr>
      <vt:lpstr>8</vt:lpstr>
      <vt:lpstr>9</vt:lpstr>
      <vt:lpstr>9.1</vt:lpstr>
      <vt:lpstr>9.2</vt:lpstr>
      <vt:lpstr>'4.1'!OLE_LINK2</vt:lpstr>
      <vt:lpstr>'4.11'!Заголовки_для_печати</vt:lpstr>
      <vt:lpstr>'4.12'!Заголовки_для_печати</vt:lpstr>
      <vt:lpstr>'4.12 (1)'!Заголовки_для_печати</vt:lpstr>
      <vt:lpstr>'4.12 (2)'!Заголовки_для_печати</vt:lpstr>
      <vt:lpstr>'4.13'!Заголовки_для_печати</vt:lpstr>
      <vt:lpstr>'4.13 (1)'!Заголовки_для_печати</vt:lpstr>
      <vt:lpstr>'4.13 (2)'!Заголовки_для_печати</vt:lpstr>
      <vt:lpstr>'5.4'!Заголовки_для_печати</vt:lpstr>
      <vt:lpstr>'5.5'!Заголовки_для_печати</vt:lpstr>
      <vt:lpstr>'5.6'!Заголовки_для_печати</vt:lpstr>
    </vt:vector>
  </TitlesOfParts>
  <Company>Office for National Statistics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demography, quarterly experimental statistics, UK: January to March 2022</dc:title>
  <dc:creator>Martin, Josh</dc:creator>
  <cp:lastModifiedBy>d.zhumabek</cp:lastModifiedBy>
  <cp:lastPrinted>2025-01-24T13:04:03Z</cp:lastPrinted>
  <dcterms:created xsi:type="dcterms:W3CDTF">2020-07-26T17:49:51Z</dcterms:created>
  <dcterms:modified xsi:type="dcterms:W3CDTF">2026-02-27T09:36:49Z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0x01010035E33599CC8D1E47A037F474646B1D58|2057524105</vt:lpwstr>
  </property>
  <property fmtid="{D5CDD505-2E9C-101B-9397-08002B2CF9AE}" pid="3" name="RecordType">
    <vt:lpwstr>7;#Programme and Project|96356c75-f26d-45f0-a4b1-e809250f704c</vt:lpwstr>
  </property>
  <property fmtid="{D5CDD505-2E9C-101B-9397-08002B2CF9AE}" pid="4" name="ContentTypeId">
    <vt:lpwstr>0x01010089726FB0C1A31D49973FEF98EF33984E</vt:lpwstr>
  </property>
  <property fmtid="{D5CDD505-2E9C-101B-9397-08002B2CF9AE}" pid="5" name="ItemRetentionFormula">
    <vt:lpwstr>&lt;formula id="Microsoft.Office.RecordsManagement.PolicyFeatures.Expiration.Formula.BuiltIn"&gt;&lt;number&gt;100&lt;/number&gt;&lt;property&gt;Retention_x005f_x0020_Date&lt;/property&gt;&lt;period&gt;years&lt;/period&gt;&lt;/formula&gt;</vt:lpwstr>
  </property>
  <property fmtid="{D5CDD505-2E9C-101B-9397-08002B2CF9AE}" pid="6" name="_dlc_DocIdItemGuid">
    <vt:lpwstr>18a10964-6d37-4ccf-9339-e31f004145ea</vt:lpwstr>
  </property>
  <property fmtid="{D5CDD505-2E9C-101B-9397-08002B2CF9AE}" pid="7" name="TaxKeyword">
    <vt:lpwstr/>
  </property>
  <property fmtid="{D5CDD505-2E9C-101B-9397-08002B2CF9AE}" pid="8" name="TaxCatchAll">
    <vt:lpwstr>7;#Programme and Project|96356c75-f26d-45f0-a4b1-e809250f704c</vt:lpwstr>
  </property>
  <property fmtid="{D5CDD505-2E9C-101B-9397-08002B2CF9AE}" pid="9" name="Order">
    <vt:r8>1290800</vt:r8>
  </property>
  <property fmtid="{D5CDD505-2E9C-101B-9397-08002B2CF9AE}" pid="10" name="WorkflowChangePath">
    <vt:lpwstr>2395d2b5-5d32-40ac-981b-f5f663b5fc40,2;2395d2b5-5d32-40ac-981b-f5f663b5fc40,3;</vt:lpwstr>
  </property>
</Properties>
</file>