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375" yWindow="-30" windowWidth="13785" windowHeight="12375" tabRatio="689"/>
  </bookViews>
  <sheets>
    <sheet name="Метадеректер" sheetId="8" r:id="rId1"/>
    <sheet name="Шартты белгілер" sheetId="11" r:id="rId2"/>
    <sheet name="тоқсан" sheetId="9" r:id="rId3"/>
    <sheet name="кезең" sheetId="10" r:id="rId4"/>
  </sheets>
  <calcPr calcId="125725"/>
</workbook>
</file>

<file path=xl/calcChain.xml><?xml version="1.0" encoding="utf-8"?>
<calcChain xmlns="http://schemas.openxmlformats.org/spreadsheetml/2006/main">
  <c r="P49" i="10"/>
  <c r="P73" s="1"/>
  <c r="O49"/>
  <c r="O73" s="1"/>
  <c r="N49"/>
  <c r="N73" s="1"/>
  <c r="P48"/>
  <c r="P72" s="1"/>
  <c r="O48"/>
  <c r="O72" s="1"/>
  <c r="N48"/>
  <c r="N72" s="1"/>
  <c r="P47"/>
  <c r="P71" s="1"/>
  <c r="O47"/>
  <c r="O71" s="1"/>
  <c r="N47"/>
  <c r="N71" s="1"/>
  <c r="P46"/>
  <c r="P70" s="1"/>
  <c r="O46"/>
  <c r="O70" s="1"/>
  <c r="N46"/>
  <c r="N70" s="1"/>
  <c r="P45"/>
  <c r="P69" s="1"/>
  <c r="O45"/>
  <c r="O69" s="1"/>
  <c r="N45"/>
  <c r="N69" s="1"/>
  <c r="P44"/>
  <c r="P68" s="1"/>
  <c r="O44"/>
  <c r="O68" s="1"/>
  <c r="N44"/>
  <c r="N68" s="1"/>
  <c r="P43"/>
  <c r="P67" s="1"/>
  <c r="O43"/>
  <c r="O67" s="1"/>
  <c r="N43"/>
  <c r="N67" s="1"/>
  <c r="P42"/>
  <c r="P66" s="1"/>
  <c r="O42"/>
  <c r="O66" s="1"/>
  <c r="N42"/>
  <c r="N66" s="1"/>
  <c r="P41"/>
  <c r="P65" s="1"/>
  <c r="O41"/>
  <c r="O65" s="1"/>
  <c r="N41"/>
  <c r="N65" s="1"/>
  <c r="P40"/>
  <c r="P64" s="1"/>
  <c r="O40"/>
  <c r="O64" s="1"/>
  <c r="N40"/>
  <c r="N64" s="1"/>
  <c r="P38"/>
  <c r="P62" s="1"/>
  <c r="O38"/>
  <c r="O62" s="1"/>
  <c r="N38"/>
  <c r="N62" s="1"/>
  <c r="P37"/>
  <c r="P61" s="1"/>
  <c r="O37"/>
  <c r="O61" s="1"/>
  <c r="N37"/>
  <c r="N61" s="1"/>
  <c r="P36"/>
  <c r="P60" s="1"/>
  <c r="O36"/>
  <c r="O60" s="1"/>
  <c r="N36"/>
  <c r="N60" s="1"/>
  <c r="P35"/>
  <c r="P59" s="1"/>
  <c r="O35"/>
  <c r="O59" s="1"/>
  <c r="N35"/>
  <c r="N59" s="1"/>
  <c r="P34"/>
  <c r="P58" s="1"/>
  <c r="O34"/>
  <c r="O58" s="1"/>
  <c r="N34"/>
  <c r="N58" s="1"/>
  <c r="P33"/>
  <c r="P57" s="1"/>
  <c r="O33"/>
  <c r="O57" s="1"/>
  <c r="N33"/>
  <c r="N57" s="1"/>
  <c r="P32"/>
  <c r="P56" s="1"/>
  <c r="O32"/>
  <c r="O56" s="1"/>
  <c r="N32"/>
  <c r="N56" s="1"/>
  <c r="P31"/>
  <c r="P55" s="1"/>
  <c r="O31"/>
  <c r="O55" s="1"/>
  <c r="N31"/>
  <c r="N55" s="1"/>
  <c r="P30"/>
  <c r="P54" s="1"/>
  <c r="O30"/>
  <c r="O54" s="1"/>
  <c r="N30"/>
  <c r="N54" s="1"/>
  <c r="P29"/>
  <c r="P53" s="1"/>
  <c r="O29"/>
  <c r="O53" s="1"/>
  <c r="N29"/>
  <c r="N53" s="1"/>
  <c r="CE74" i="9"/>
  <c r="AW74"/>
  <c r="AV74"/>
  <c r="AU74"/>
  <c r="AT74"/>
  <c r="AS74"/>
  <c r="AR74"/>
  <c r="AQ74"/>
  <c r="CE73"/>
  <c r="AW73"/>
  <c r="AV73"/>
  <c r="AU73"/>
  <c r="AT73"/>
  <c r="AS73"/>
  <c r="AR73"/>
  <c r="AQ73"/>
  <c r="CE72"/>
  <c r="AW72"/>
  <c r="AV72"/>
  <c r="AU72"/>
  <c r="AT72"/>
  <c r="AS72"/>
  <c r="AR72"/>
  <c r="AQ72"/>
  <c r="CE71"/>
  <c r="AW71"/>
  <c r="AV71"/>
  <c r="AU71"/>
  <c r="AT71"/>
  <c r="AS71"/>
  <c r="AR71"/>
  <c r="AQ71"/>
  <c r="CE70"/>
  <c r="AW70"/>
  <c r="AV70"/>
  <c r="AU70"/>
  <c r="AT70"/>
  <c r="AS70"/>
  <c r="AR70"/>
  <c r="AQ70"/>
  <c r="CE69"/>
  <c r="AW69"/>
  <c r="AV69"/>
  <c r="AU69"/>
  <c r="AT69"/>
  <c r="AS69"/>
  <c r="AR69"/>
  <c r="AQ69"/>
  <c r="CE68"/>
  <c r="AW68"/>
  <c r="AV68"/>
  <c r="AU68"/>
  <c r="AT68"/>
  <c r="AS68"/>
  <c r="AR68"/>
  <c r="AQ68"/>
  <c r="CE67"/>
  <c r="AW67"/>
  <c r="AV67"/>
  <c r="AU67"/>
  <c r="AT67"/>
  <c r="AS67"/>
  <c r="AR67"/>
  <c r="AQ67"/>
  <c r="CE66"/>
  <c r="AW66"/>
  <c r="AV66"/>
  <c r="AU66"/>
  <c r="AT66"/>
  <c r="AS66"/>
  <c r="AR66"/>
  <c r="AQ66"/>
  <c r="CE65"/>
  <c r="AW65"/>
  <c r="AV65"/>
  <c r="AU65"/>
  <c r="AT65"/>
  <c r="AS65"/>
  <c r="AR65"/>
  <c r="AQ65"/>
  <c r="CE64"/>
  <c r="CE63"/>
  <c r="AW63"/>
  <c r="AV63"/>
  <c r="AU63"/>
  <c r="AT63"/>
  <c r="AS63"/>
  <c r="AR63"/>
  <c r="AQ63"/>
  <c r="CE62"/>
  <c r="AW62"/>
  <c r="AV62"/>
  <c r="AU62"/>
  <c r="AT62"/>
  <c r="AS62"/>
  <c r="AR62"/>
  <c r="AQ62"/>
  <c r="CE61"/>
  <c r="AW61"/>
  <c r="AV61"/>
  <c r="AU61"/>
  <c r="AT61"/>
  <c r="AS61"/>
  <c r="AR61"/>
  <c r="AQ61"/>
  <c r="CE60"/>
  <c r="AW60"/>
  <c r="AV60"/>
  <c r="AU60"/>
  <c r="AT60"/>
  <c r="AS60"/>
  <c r="AR60"/>
  <c r="AQ60"/>
  <c r="CE59"/>
  <c r="AW59"/>
  <c r="AV59"/>
  <c r="AU59"/>
  <c r="AT59"/>
  <c r="AS59"/>
  <c r="AR59"/>
  <c r="AQ59"/>
  <c r="CE58"/>
  <c r="AW58"/>
  <c r="AV58"/>
  <c r="AU58"/>
  <c r="AT58"/>
  <c r="AS58"/>
  <c r="AR58"/>
  <c r="AQ58"/>
  <c r="CE57"/>
  <c r="AW57"/>
  <c r="AV57"/>
  <c r="AU57"/>
  <c r="AT57"/>
  <c r="AS57"/>
  <c r="AR57"/>
  <c r="AQ57"/>
  <c r="CE56"/>
  <c r="AW56"/>
  <c r="AV56"/>
  <c r="AU56"/>
  <c r="AT56"/>
  <c r="AS56"/>
  <c r="AR56"/>
  <c r="AQ56"/>
  <c r="CE55"/>
  <c r="AW55"/>
  <c r="AV55"/>
  <c r="AU55"/>
  <c r="AT55"/>
  <c r="AS55"/>
  <c r="AR55"/>
  <c r="AQ55"/>
  <c r="CE54"/>
  <c r="AW54"/>
  <c r="AV54"/>
  <c r="AU54"/>
  <c r="AT54"/>
  <c r="AS54"/>
  <c r="AR54"/>
  <c r="AQ54"/>
</calcChain>
</file>

<file path=xl/sharedStrings.xml><?xml version="1.0" encoding="utf-8"?>
<sst xmlns="http://schemas.openxmlformats.org/spreadsheetml/2006/main" count="8720" uniqueCount="3052">
  <si>
    <t xml:space="preserve">Барлығы </t>
  </si>
  <si>
    <t>Білім беру</t>
  </si>
  <si>
    <t>Ауыл, орман және балық шаруашылығы</t>
  </si>
  <si>
    <t>Өнеркәсіп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</si>
  <si>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</si>
  <si>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</si>
  <si>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</si>
  <si>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</si>
  <si>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</si>
  <si>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</si>
  <si>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</si>
  <si>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</si>
  <si>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</si>
  <si>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</si>
  <si>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Өнер, ойын-сауық  және демалыс</t>
  </si>
  <si>
    <t>Өзге де қызметтер түрлерін ұсыну</t>
  </si>
  <si>
    <t>-</t>
  </si>
  <si>
    <t>88 802</t>
  </si>
  <si>
    <t>99 948</t>
  </si>
  <si>
    <t>96 653</t>
  </si>
  <si>
    <t>104 385</t>
  </si>
  <si>
    <t>93 909</t>
  </si>
  <si>
    <t>105 657</t>
  </si>
  <si>
    <t>107 151</t>
  </si>
  <si>
    <t>110 611</t>
  </si>
  <si>
    <t>102 254</t>
  </si>
  <si>
    <t>113 336</t>
  </si>
  <si>
    <t>110 853</t>
  </si>
  <si>
    <t>113 282</t>
  </si>
  <si>
    <t>130 291</t>
  </si>
  <si>
    <t>137 585</t>
  </si>
  <si>
    <t>141 049</t>
  </si>
  <si>
    <t>141 720</t>
  </si>
  <si>
    <t>159 256</t>
  </si>
  <si>
    <t>156 341</t>
  </si>
  <si>
    <t>168 899</t>
  </si>
  <si>
    <t>166 698</t>
  </si>
  <si>
    <t>189 807</t>
  </si>
  <si>
    <t>189 392</t>
  </si>
  <si>
    <t>202 983</t>
  </si>
  <si>
    <t>203 385</t>
  </si>
  <si>
    <t>232 778</t>
  </si>
  <si>
    <t>231 918</t>
  </si>
  <si>
    <t>241 151</t>
  </si>
  <si>
    <t>88 800</t>
  </si>
  <si>
    <t>96 252</t>
  </si>
  <si>
    <t>105 486</t>
  </si>
  <si>
    <t>114 524</t>
  </si>
  <si>
    <t>130 218</t>
  </si>
  <si>
    <t>157 560</t>
  </si>
  <si>
    <t>146 922</t>
  </si>
  <si>
    <t>177 697</t>
  </si>
  <si>
    <t>213 818</t>
  </si>
  <si>
    <t>138 694</t>
  </si>
  <si>
    <t>234 800</t>
  </si>
  <si>
    <t>241 789</t>
  </si>
  <si>
    <t>180 831</t>
  </si>
  <si>
    <t>163 466</t>
  </si>
  <si>
    <t>301 268</t>
  </si>
  <si>
    <t>229 711</t>
  </si>
  <si>
    <t>296 251</t>
  </si>
  <si>
    <t>311 320</t>
  </si>
  <si>
    <t>86 147</t>
  </si>
  <si>
    <t>90 489</t>
  </si>
  <si>
    <t>100 694</t>
  </si>
  <si>
    <t>108 574</t>
  </si>
  <si>
    <t>125 023</t>
  </si>
  <si>
    <t>155 332</t>
  </si>
  <si>
    <t>140 113</t>
  </si>
  <si>
    <t>172 407</t>
  </si>
  <si>
    <t>219 207</t>
  </si>
  <si>
    <t>95 960</t>
  </si>
  <si>
    <t>103 054</t>
  </si>
  <si>
    <t>110 058</t>
  </si>
  <si>
    <t>119 019</t>
  </si>
  <si>
    <t>137 069</t>
  </si>
  <si>
    <t>145 820</t>
  </si>
  <si>
    <t>142 795</t>
  </si>
  <si>
    <t>171 838</t>
  </si>
  <si>
    <t>205 326</t>
  </si>
  <si>
    <t>81 420</t>
  </si>
  <si>
    <t>97 248</t>
  </si>
  <si>
    <t>108 516</t>
  </si>
  <si>
    <t>120 950</t>
  </si>
  <si>
    <t>131 327</t>
  </si>
  <si>
    <t>178 891</t>
  </si>
  <si>
    <t>167 604</t>
  </si>
  <si>
    <t>188 758</t>
  </si>
  <si>
    <t>197 191</t>
  </si>
  <si>
    <t>61 177</t>
  </si>
  <si>
    <t>66 659</t>
  </si>
  <si>
    <t>73 835</t>
  </si>
  <si>
    <t>86 678</t>
  </si>
  <si>
    <t>96 427</t>
  </si>
  <si>
    <t>131 825</t>
  </si>
  <si>
    <t>111 983</t>
  </si>
  <si>
    <t>134 637</t>
  </si>
  <si>
    <t>174 976</t>
  </si>
  <si>
    <t>83 123</t>
  </si>
  <si>
    <t>96 812</t>
  </si>
  <si>
    <t>137 392</t>
  </si>
  <si>
    <t>128 620</t>
  </si>
  <si>
    <t>101 355</t>
  </si>
  <si>
    <t>115 694</t>
  </si>
  <si>
    <t>141 874</t>
  </si>
  <si>
    <t>180 148</t>
  </si>
  <si>
    <t>120 846</t>
  </si>
  <si>
    <t>153 179</t>
  </si>
  <si>
    <t>170 924</t>
  </si>
  <si>
    <t>162 500</t>
  </si>
  <si>
    <t>125 478</t>
  </si>
  <si>
    <t>152 659</t>
  </si>
  <si>
    <t>174 422</t>
  </si>
  <si>
    <t>202 955</t>
  </si>
  <si>
    <t>147 839</t>
  </si>
  <si>
    <t>162 471</t>
  </si>
  <si>
    <t>184 263</t>
  </si>
  <si>
    <t>194 869</t>
  </si>
  <si>
    <t>159 298</t>
  </si>
  <si>
    <t>190 564</t>
  </si>
  <si>
    <t>194 477</t>
  </si>
  <si>
    <t>192 177</t>
  </si>
  <si>
    <t>185 398</t>
  </si>
  <si>
    <t>210 419</t>
  </si>
  <si>
    <t>266 166</t>
  </si>
  <si>
    <t>251 916</t>
  </si>
  <si>
    <t>227 801</t>
  </si>
  <si>
    <t>73 222</t>
  </si>
  <si>
    <t>78 863</t>
  </si>
  <si>
    <t>82 994</t>
  </si>
  <si>
    <t>87 120</t>
  </si>
  <si>
    <t>84 970</t>
  </si>
  <si>
    <t>86 778</t>
  </si>
  <si>
    <t>93 417</t>
  </si>
  <si>
    <t>97 874</t>
  </si>
  <si>
    <t>91 499</t>
  </si>
  <si>
    <t>91 557</t>
  </si>
  <si>
    <t>100 092</t>
  </si>
  <si>
    <t>106 164</t>
  </si>
  <si>
    <t>107 209</t>
  </si>
  <si>
    <t>104 786</t>
  </si>
  <si>
    <t>105 637</t>
  </si>
  <si>
    <t>111 264</t>
  </si>
  <si>
    <t>112 618</t>
  </si>
  <si>
    <t>109 579</t>
  </si>
  <si>
    <t>117 958</t>
  </si>
  <si>
    <t>124 763</t>
  </si>
  <si>
    <t>121 267</t>
  </si>
  <si>
    <t>127 256</t>
  </si>
  <si>
    <t>132 444</t>
  </si>
  <si>
    <t>146 812</t>
  </si>
  <si>
    <t>146 902</t>
  </si>
  <si>
    <t>144 046</t>
  </si>
  <si>
    <t>172 045</t>
  </si>
  <si>
    <t>183 276</t>
  </si>
  <si>
    <t>174 172</t>
  </si>
  <si>
    <t>128 061</t>
  </si>
  <si>
    <t>137 902</t>
  </si>
  <si>
    <t>144 377</t>
  </si>
  <si>
    <t>175 565</t>
  </si>
  <si>
    <t>149 991</t>
  </si>
  <si>
    <t>158 979</t>
  </si>
  <si>
    <t>178 564</t>
  </si>
  <si>
    <t>182 227</t>
  </si>
  <si>
    <t>182 540</t>
  </si>
  <si>
    <t>174 127</t>
  </si>
  <si>
    <t>179 867</t>
  </si>
  <si>
    <t>188 250</t>
  </si>
  <si>
    <t>193 171</t>
  </si>
  <si>
    <t>202 074</t>
  </si>
  <si>
    <t>221 371</t>
  </si>
  <si>
    <t>223 781</t>
  </si>
  <si>
    <t>217 537</t>
  </si>
  <si>
    <t>215 916</t>
  </si>
  <si>
    <t>232 115</t>
  </si>
  <si>
    <t>227 973</t>
  </si>
  <si>
    <t>222 274</t>
  </si>
  <si>
    <t>233 390</t>
  </si>
  <si>
    <t>260 468</t>
  </si>
  <si>
    <t>269 415</t>
  </si>
  <si>
    <t>261 579</t>
  </si>
  <si>
    <t>303 325</t>
  </si>
  <si>
    <t>389 957</t>
  </si>
  <si>
    <t>397 973</t>
  </si>
  <si>
    <t>336 354</t>
  </si>
  <si>
    <t>66 711</t>
  </si>
  <si>
    <t>74 867</t>
  </si>
  <si>
    <t>136 215</t>
  </si>
  <si>
    <t>124 570</t>
  </si>
  <si>
    <t>116 282</t>
  </si>
  <si>
    <t>136 920</t>
  </si>
  <si>
    <t>104 331</t>
  </si>
  <si>
    <t>154 667</t>
  </si>
  <si>
    <t>160 819</t>
  </si>
  <si>
    <t>130 670</t>
  </si>
  <si>
    <t>168 082</t>
  </si>
  <si>
    <t>131 248</t>
  </si>
  <si>
    <t>141 179</t>
  </si>
  <si>
    <t>149 751</t>
  </si>
  <si>
    <t>160 602</t>
  </si>
  <si>
    <t>126 289</t>
  </si>
  <si>
    <t>152 239</t>
  </si>
  <si>
    <t>152 933</t>
  </si>
  <si>
    <t>147 510</t>
  </si>
  <si>
    <t>166 588</t>
  </si>
  <si>
    <t>170 700</t>
  </si>
  <si>
    <t>149 519</t>
  </si>
  <si>
    <t>154 271</t>
  </si>
  <si>
    <t>199 327</t>
  </si>
  <si>
    <t>177 565</t>
  </si>
  <si>
    <t>162 700</t>
  </si>
  <si>
    <t>175 325</t>
  </si>
  <si>
    <t>198 437</t>
  </si>
  <si>
    <t>240 480</t>
  </si>
  <si>
    <t>208 867</t>
  </si>
  <si>
    <t>198 802</t>
  </si>
  <si>
    <t>281 415</t>
  </si>
  <si>
    <t>276 605</t>
  </si>
  <si>
    <t>263 843</t>
  </si>
  <si>
    <t>335 433</t>
  </si>
  <si>
    <t>216 631</t>
  </si>
  <si>
    <t>149 972</t>
  </si>
  <si>
    <t>169 455</t>
  </si>
  <si>
    <t>203 307</t>
  </si>
  <si>
    <t>162 929</t>
  </si>
  <si>
    <t>192 384</t>
  </si>
  <si>
    <t>185 530</t>
  </si>
  <si>
    <t>213 880</t>
  </si>
  <si>
    <t>178 551</t>
  </si>
  <si>
    <t>219 554</t>
  </si>
  <si>
    <t>204 196</t>
  </si>
  <si>
    <t>233 942</t>
  </si>
  <si>
    <t>191 895</t>
  </si>
  <si>
    <t>233 627</t>
  </si>
  <si>
    <t>228 039</t>
  </si>
  <si>
    <t>259 834</t>
  </si>
  <si>
    <t>224 591</t>
  </si>
  <si>
    <t>249 836</t>
  </si>
  <si>
    <t>248 331</t>
  </si>
  <si>
    <t>288 043</t>
  </si>
  <si>
    <t>263 783</t>
  </si>
  <si>
    <t>316 851</t>
  </si>
  <si>
    <t>299 649</t>
  </si>
  <si>
    <t>359 202</t>
  </si>
  <si>
    <t>299 895</t>
  </si>
  <si>
    <t>397 261</t>
  </si>
  <si>
    <t>312 358</t>
  </si>
  <si>
    <t>362 392</t>
  </si>
  <si>
    <t>335 537</t>
  </si>
  <si>
    <t>78 434</t>
  </si>
  <si>
    <t>71 838</t>
  </si>
  <si>
    <t>90 574</t>
  </si>
  <si>
    <t>115 470</t>
  </si>
  <si>
    <t>85 248</t>
  </si>
  <si>
    <t>98 497</t>
  </si>
  <si>
    <t>120 808</t>
  </si>
  <si>
    <t>140 180</t>
  </si>
  <si>
    <t>91 223</t>
  </si>
  <si>
    <t>91 041</t>
  </si>
  <si>
    <t>80 081</t>
  </si>
  <si>
    <t>80 074</t>
  </si>
  <si>
    <t>77 914</t>
  </si>
  <si>
    <t>77 550</t>
  </si>
  <si>
    <t>76 053</t>
  </si>
  <si>
    <t>73 292</t>
  </si>
  <si>
    <t>73 175</t>
  </si>
  <si>
    <t>59 545</t>
  </si>
  <si>
    <t>75 687</t>
  </si>
  <si>
    <t>77 404</t>
  </si>
  <si>
    <t>81 588</t>
  </si>
  <si>
    <t>82 522</t>
  </si>
  <si>
    <t>90 074</t>
  </si>
  <si>
    <t>90 268</t>
  </si>
  <si>
    <t>109 669</t>
  </si>
  <si>
    <t>109 938</t>
  </si>
  <si>
    <t>111 719</t>
  </si>
  <si>
    <t>142 296</t>
  </si>
  <si>
    <t>82 973</t>
  </si>
  <si>
    <t>84 721</t>
  </si>
  <si>
    <t>93 058</t>
  </si>
  <si>
    <t>109 496</t>
  </si>
  <si>
    <t>81 153</t>
  </si>
  <si>
    <t>90 783</t>
  </si>
  <si>
    <t>94 079</t>
  </si>
  <si>
    <t>106 327</t>
  </si>
  <si>
    <t>88 179</t>
  </si>
  <si>
    <t>91 270</t>
  </si>
  <si>
    <t>94 831</t>
  </si>
  <si>
    <t>113 338</t>
  </si>
  <si>
    <t>94 944</t>
  </si>
  <si>
    <t>99 408</t>
  </si>
  <si>
    <t>114 287</t>
  </si>
  <si>
    <t>124 014</t>
  </si>
  <si>
    <t>101 677</t>
  </si>
  <si>
    <t>101 012</t>
  </si>
  <si>
    <t>130 520</t>
  </si>
  <si>
    <t>164 406</t>
  </si>
  <si>
    <t>113 028</t>
  </si>
  <si>
    <t>117 904</t>
  </si>
  <si>
    <t>149 348</t>
  </si>
  <si>
    <t>199 865</t>
  </si>
  <si>
    <t>137 562</t>
  </si>
  <si>
    <t>154 525</t>
  </si>
  <si>
    <t>232 444</t>
  </si>
  <si>
    <t>282 137</t>
  </si>
  <si>
    <t>212 498</t>
  </si>
  <si>
    <t>67 817</t>
  </si>
  <si>
    <t>74 086</t>
  </si>
  <si>
    <t>80 707</t>
  </si>
  <si>
    <t>65 720</t>
  </si>
  <si>
    <t>66 794</t>
  </si>
  <si>
    <t>67 177</t>
  </si>
  <si>
    <t>69 638</t>
  </si>
  <si>
    <t>66 903</t>
  </si>
  <si>
    <t>72 751</t>
  </si>
  <si>
    <t>72 086</t>
  </si>
  <si>
    <t>79 549</t>
  </si>
  <si>
    <t>72 835</t>
  </si>
  <si>
    <t>78 354</t>
  </si>
  <si>
    <t>77 709</t>
  </si>
  <si>
    <t>83 138</t>
  </si>
  <si>
    <t>83 493</t>
  </si>
  <si>
    <t>77 997</t>
  </si>
  <si>
    <t>90 161</t>
  </si>
  <si>
    <t>96 644</t>
  </si>
  <si>
    <t>99 317</t>
  </si>
  <si>
    <t>97 640</t>
  </si>
  <si>
    <t>105 932</t>
  </si>
  <si>
    <t>110 860</t>
  </si>
  <si>
    <t>112 260</t>
  </si>
  <si>
    <t>119 284</t>
  </si>
  <si>
    <t>124 316</t>
  </si>
  <si>
    <t>140 912</t>
  </si>
  <si>
    <t>138 701</t>
  </si>
  <si>
    <t>100 242</t>
  </si>
  <si>
    <t>104 473</t>
  </si>
  <si>
    <t>105 191</t>
  </si>
  <si>
    <t>108 603</t>
  </si>
  <si>
    <t>101 690</t>
  </si>
  <si>
    <t>105 503</t>
  </si>
  <si>
    <t>106 094</t>
  </si>
  <si>
    <t>125 419</t>
  </si>
  <si>
    <t>112 683</t>
  </si>
  <si>
    <t>117 107</t>
  </si>
  <si>
    <t>118 156</t>
  </si>
  <si>
    <t>126 114</t>
  </si>
  <si>
    <t>123 863</t>
  </si>
  <si>
    <t>132 342</t>
  </si>
  <si>
    <t>157 907</t>
  </si>
  <si>
    <t>147 048</t>
  </si>
  <si>
    <t>149 298</t>
  </si>
  <si>
    <t>158 811</t>
  </si>
  <si>
    <t>161 552</t>
  </si>
  <si>
    <t>190 396</t>
  </si>
  <si>
    <t>159 895</t>
  </si>
  <si>
    <t>170 701</t>
  </si>
  <si>
    <t>199 463</t>
  </si>
  <si>
    <t>223 218</t>
  </si>
  <si>
    <t>218 534</t>
  </si>
  <si>
    <t>234 774</t>
  </si>
  <si>
    <t>228 529</t>
  </si>
  <si>
    <t>269 932</t>
  </si>
  <si>
    <t>276 637</t>
  </si>
  <si>
    <t>79 921</t>
  </si>
  <si>
    <t>97 391</t>
  </si>
  <si>
    <t>77 158</t>
  </si>
  <si>
    <t>84 139</t>
  </si>
  <si>
    <t>82 571</t>
  </si>
  <si>
    <t>98 560</t>
  </si>
  <si>
    <t>85 388</t>
  </si>
  <si>
    <t>87 083</t>
  </si>
  <si>
    <t>86 726</t>
  </si>
  <si>
    <t>103 783</t>
  </si>
  <si>
    <t>87 582</t>
  </si>
  <si>
    <t>99 475</t>
  </si>
  <si>
    <t>125 057</t>
  </si>
  <si>
    <t>117 130</t>
  </si>
  <si>
    <t>127 274</t>
  </si>
  <si>
    <t>143 151</t>
  </si>
  <si>
    <t>174 131</t>
  </si>
  <si>
    <t>138 808</t>
  </si>
  <si>
    <t>160 322</t>
  </si>
  <si>
    <t>172 418</t>
  </si>
  <si>
    <t>211 491</t>
  </si>
  <si>
    <t>180 769</t>
  </si>
  <si>
    <t>201 110</t>
  </si>
  <si>
    <t>219 690</t>
  </si>
  <si>
    <t>262 126</t>
  </si>
  <si>
    <t>206 181</t>
  </si>
  <si>
    <t>227 983</t>
  </si>
  <si>
    <t>247 243</t>
  </si>
  <si>
    <t>92 371</t>
  </si>
  <si>
    <t>100 775</t>
  </si>
  <si>
    <t>92 870</t>
  </si>
  <si>
    <t>108 035</t>
  </si>
  <si>
    <t>94 384</t>
  </si>
  <si>
    <t>108 605</t>
  </si>
  <si>
    <t>101 206</t>
  </si>
  <si>
    <t>104 029</t>
  </si>
  <si>
    <t>96 657</t>
  </si>
  <si>
    <t>111 737</t>
  </si>
  <si>
    <t>103 439</t>
  </si>
  <si>
    <t>108 695</t>
  </si>
  <si>
    <t>129 621</t>
  </si>
  <si>
    <t>132 768</t>
  </si>
  <si>
    <t>138 350</t>
  </si>
  <si>
    <t>145 868</t>
  </si>
  <si>
    <t>160 622</t>
  </si>
  <si>
    <t>176 954</t>
  </si>
  <si>
    <t>191 209</t>
  </si>
  <si>
    <t>215 905</t>
  </si>
  <si>
    <t>227 321</t>
  </si>
  <si>
    <t>213 703</t>
  </si>
  <si>
    <t>218 325</t>
  </si>
  <si>
    <t>225 166</t>
  </si>
  <si>
    <t>251 043</t>
  </si>
  <si>
    <t>230 124</t>
  </si>
  <si>
    <t>234 516</t>
  </si>
  <si>
    <t>69 273</t>
  </si>
  <si>
    <t>72 715</t>
  </si>
  <si>
    <t>74 413</t>
  </si>
  <si>
    <t>75 448</t>
  </si>
  <si>
    <t>71 660</t>
  </si>
  <si>
    <t>74 079</t>
  </si>
  <si>
    <t>75 748</t>
  </si>
  <si>
    <t>73 548</t>
  </si>
  <si>
    <t>71 598</t>
  </si>
  <si>
    <t>75 064</t>
  </si>
  <si>
    <t>75 437</t>
  </si>
  <si>
    <t>73 823</t>
  </si>
  <si>
    <t>78 633</t>
  </si>
  <si>
    <t>86 237</t>
  </si>
  <si>
    <t>94 293</t>
  </si>
  <si>
    <t>98 736</t>
  </si>
  <si>
    <t>108 741</t>
  </si>
  <si>
    <t>113 461</t>
  </si>
  <si>
    <t>110 471</t>
  </si>
  <si>
    <t>115 172</t>
  </si>
  <si>
    <t>110 791</t>
  </si>
  <si>
    <t>117 473</t>
  </si>
  <si>
    <t>125 127</t>
  </si>
  <si>
    <t>124 679</t>
  </si>
  <si>
    <t>138 542</t>
  </si>
  <si>
    <t>147 049</t>
  </si>
  <si>
    <t>145 946</t>
  </si>
  <si>
    <t>151 293</t>
  </si>
  <si>
    <t>159 703</t>
  </si>
  <si>
    <t>86 277</t>
  </si>
  <si>
    <t>89 748</t>
  </si>
  <si>
    <t>88 372</t>
  </si>
  <si>
    <t>92 868</t>
  </si>
  <si>
    <t>80 802</t>
  </si>
  <si>
    <t>93 606</t>
  </si>
  <si>
    <t>94 025</t>
  </si>
  <si>
    <t>96 600</t>
  </si>
  <si>
    <t>87 139</t>
  </si>
  <si>
    <t>90 286</t>
  </si>
  <si>
    <t>90 922</t>
  </si>
  <si>
    <t>84 101</t>
  </si>
  <si>
    <t>93 351</t>
  </si>
  <si>
    <t>95 533</t>
  </si>
  <si>
    <t>106 074</t>
  </si>
  <si>
    <t>95 267</t>
  </si>
  <si>
    <t>100 234</t>
  </si>
  <si>
    <t>107 720</t>
  </si>
  <si>
    <t>112 503</t>
  </si>
  <si>
    <t>105 835</t>
  </si>
  <si>
    <t>121 957</t>
  </si>
  <si>
    <t>139 425</t>
  </si>
  <si>
    <t>142 823</t>
  </si>
  <si>
    <t>124 959</t>
  </si>
  <si>
    <t>126 141</t>
  </si>
  <si>
    <t>92,8</t>
  </si>
  <si>
    <t>110,0</t>
  </si>
  <si>
    <t>98,3</t>
  </si>
  <si>
    <t>104,1</t>
  </si>
  <si>
    <t>101,7</t>
  </si>
  <si>
    <t>112,6</t>
  </si>
  <si>
    <t>96,7</t>
  </si>
  <si>
    <t>108,0</t>
  </si>
  <si>
    <t>90,0</t>
  </si>
  <si>
    <t>112,5</t>
  </si>
  <si>
    <t>101,4</t>
  </si>
  <si>
    <t>103,2</t>
  </si>
  <si>
    <t>92,4</t>
  </si>
  <si>
    <t>110,8</t>
  </si>
  <si>
    <t>97,8</t>
  </si>
  <si>
    <t>105,0</t>
  </si>
  <si>
    <t>97,4</t>
  </si>
  <si>
    <t>115,0</t>
  </si>
  <si>
    <t>105,6</t>
  </si>
  <si>
    <t>102,5</t>
  </si>
  <si>
    <t>100,5</t>
  </si>
  <si>
    <t>112,4</t>
  </si>
  <si>
    <t>98,2</t>
  </si>
  <si>
    <t>98,7</t>
  </si>
  <si>
    <t>113,9</t>
  </si>
  <si>
    <t>99,8</t>
  </si>
  <si>
    <t>107,2</t>
  </si>
  <si>
    <t>100,2</t>
  </si>
  <si>
    <t>114,5</t>
  </si>
  <si>
    <t>99,6</t>
  </si>
  <si>
    <t>104,0</t>
  </si>
  <si>
    <t>100,0</t>
  </si>
  <si>
    <t>92,2</t>
  </si>
  <si>
    <t>104,7</t>
  </si>
  <si>
    <t>107,6</t>
  </si>
  <si>
    <t>104,2</t>
  </si>
  <si>
    <t>89,5</t>
  </si>
  <si>
    <t>107,4</t>
  </si>
  <si>
    <t>103,5</t>
  </si>
  <si>
    <t>106,7</t>
  </si>
  <si>
    <t>107,3</t>
  </si>
  <si>
    <t>103,8</t>
  </si>
  <si>
    <t>109,0</t>
  </si>
  <si>
    <t>90,3</t>
  </si>
  <si>
    <t>105,9</t>
  </si>
  <si>
    <t>109,7</t>
  </si>
  <si>
    <t>89,2</t>
  </si>
  <si>
    <t>104,3</t>
  </si>
  <si>
    <t>112,3</t>
  </si>
  <si>
    <t>109,2</t>
  </si>
  <si>
    <t>93,2</t>
  </si>
  <si>
    <t>108,1</t>
  </si>
  <si>
    <t>106,0</t>
  </si>
  <si>
    <t>114,3</t>
  </si>
  <si>
    <t>118,2</t>
  </si>
  <si>
    <t>91,6</t>
  </si>
  <si>
    <t>110,1</t>
  </si>
  <si>
    <t>118,3</t>
  </si>
  <si>
    <t>93,0</t>
  </si>
  <si>
    <t>108,8</t>
  </si>
  <si>
    <t>115,5</t>
  </si>
  <si>
    <t>78,8</t>
  </si>
  <si>
    <t>111,8</t>
  </si>
  <si>
    <t>101,2</t>
  </si>
  <si>
    <t>95,5</t>
  </si>
  <si>
    <t>117,9</t>
  </si>
  <si>
    <t>114,6</t>
  </si>
  <si>
    <t>132,8</t>
  </si>
  <si>
    <t>137,4</t>
  </si>
  <si>
    <t>93,9</t>
  </si>
  <si>
    <t>115,7</t>
  </si>
  <si>
    <t>86,4</t>
  </si>
  <si>
    <t>125,1</t>
  </si>
  <si>
    <t>85,4</t>
  </si>
  <si>
    <t>92,9</t>
  </si>
  <si>
    <t>89,8</t>
  </si>
  <si>
    <t>84,6</t>
  </si>
  <si>
    <t>104,8</t>
  </si>
  <si>
    <t>83,6</t>
  </si>
  <si>
    <t>114,4</t>
  </si>
  <si>
    <t>106,6</t>
  </si>
  <si>
    <t>108,5</t>
  </si>
  <si>
    <t>111,5</t>
  </si>
  <si>
    <t>107,5</t>
  </si>
  <si>
    <t>84,3</t>
  </si>
  <si>
    <t>111,2</t>
  </si>
  <si>
    <t>110,5</t>
  </si>
  <si>
    <t>105,1</t>
  </si>
  <si>
    <t>107,0</t>
  </si>
  <si>
    <t>90,2</t>
  </si>
  <si>
    <t>112,1</t>
  </si>
  <si>
    <t>108,3</t>
  </si>
  <si>
    <t>111,6</t>
  </si>
  <si>
    <t>90,8</t>
  </si>
  <si>
    <t>128,2</t>
  </si>
  <si>
    <t>100,4</t>
  </si>
  <si>
    <t>90,1</t>
  </si>
  <si>
    <t>101,1</t>
  </si>
  <si>
    <t>98,5</t>
  </si>
  <si>
    <t>102,3</t>
  </si>
  <si>
    <t>101,9</t>
  </si>
  <si>
    <t>98,9</t>
  </si>
  <si>
    <t>106,3</t>
  </si>
  <si>
    <t>97,3</t>
  </si>
  <si>
    <t>99,0</t>
  </si>
  <si>
    <t>101,0</t>
  </si>
  <si>
    <t>100,1</t>
  </si>
  <si>
    <t>114,9</t>
  </si>
  <si>
    <t>99,1</t>
  </si>
  <si>
    <t>99,7</t>
  </si>
  <si>
    <t>105,2</t>
  </si>
  <si>
    <t>97,9</t>
  </si>
  <si>
    <t>116,0</t>
  </si>
  <si>
    <t>97,2</t>
  </si>
  <si>
    <t>109,9</t>
  </si>
  <si>
    <t>104,6</t>
  </si>
  <si>
    <t>77,0</t>
  </si>
  <si>
    <t>103,1</t>
  </si>
  <si>
    <t>119,3</t>
  </si>
  <si>
    <t>101,8</t>
  </si>
  <si>
    <t>108,7</t>
  </si>
  <si>
    <t>108,6</t>
  </si>
  <si>
    <t>105,8</t>
  </si>
  <si>
    <t>112,9</t>
  </si>
  <si>
    <t>90,5</t>
  </si>
  <si>
    <t>97,6</t>
  </si>
  <si>
    <t>124,8</t>
  </si>
  <si>
    <t>122,2</t>
  </si>
  <si>
    <t>96,3</t>
  </si>
  <si>
    <t>115,2</t>
  </si>
  <si>
    <t>122,8</t>
  </si>
  <si>
    <t>93,7</t>
  </si>
  <si>
    <t>115,3</t>
  </si>
  <si>
    <t>92,5</t>
  </si>
  <si>
    <t>88,6</t>
  </si>
  <si>
    <t>122,3</t>
  </si>
  <si>
    <t>102,4</t>
  </si>
  <si>
    <t>74,6</t>
  </si>
  <si>
    <t>127,4</t>
  </si>
  <si>
    <t>123,3</t>
  </si>
  <si>
    <t>90,4</t>
  </si>
  <si>
    <t>76,7</t>
  </si>
  <si>
    <t>131,6</t>
  </si>
  <si>
    <t>133,5</t>
  </si>
  <si>
    <t>129,5</t>
  </si>
  <si>
    <t>116,9</t>
  </si>
  <si>
    <t>81,2</t>
  </si>
  <si>
    <t>129,3</t>
  </si>
  <si>
    <t>126,0</t>
  </si>
  <si>
    <t>87,1</t>
  </si>
  <si>
    <t>117,7</t>
  </si>
  <si>
    <t>84,9</t>
  </si>
  <si>
    <t>136,9</t>
  </si>
  <si>
    <t>118,6</t>
  </si>
  <si>
    <t>90,6</t>
  </si>
  <si>
    <t>71,2</t>
  </si>
  <si>
    <t>124,3</t>
  </si>
  <si>
    <t>110,3</t>
  </si>
  <si>
    <t>116,5</t>
  </si>
  <si>
    <t>93,6</t>
  </si>
  <si>
    <t>114,1</t>
  </si>
  <si>
    <t>122,6</t>
  </si>
  <si>
    <t>127,0</t>
  </si>
  <si>
    <t>67,1</t>
  </si>
  <si>
    <t>126,8</t>
  </si>
  <si>
    <t>95,1</t>
  </si>
  <si>
    <t>121,7</t>
  </si>
  <si>
    <t>116,4</t>
  </si>
  <si>
    <t>113,4</t>
  </si>
  <si>
    <t>119,6</t>
  </si>
  <si>
    <t>102,1</t>
  </si>
  <si>
    <t>98,8</t>
  </si>
  <si>
    <t>96,5</t>
  </si>
  <si>
    <t>113,5</t>
  </si>
  <si>
    <t>126,5</t>
  </si>
  <si>
    <t>94,6</t>
  </si>
  <si>
    <t>101,3</t>
  </si>
  <si>
    <t>107,7</t>
  </si>
  <si>
    <t>97,5</t>
  </si>
  <si>
    <t>93,5</t>
  </si>
  <si>
    <t>109,3</t>
  </si>
  <si>
    <t>106,1</t>
  </si>
  <si>
    <t>97,7</t>
  </si>
  <si>
    <t>100,8</t>
  </si>
  <si>
    <t>105,3</t>
  </si>
  <si>
    <t>104,9</t>
  </si>
  <si>
    <t>98,1</t>
  </si>
  <si>
    <t>119,4</t>
  </si>
  <si>
    <t>106,5</t>
  </si>
  <si>
    <t>95,0</t>
  </si>
  <si>
    <t>86,3</t>
  </si>
  <si>
    <t>100,7</t>
  </si>
  <si>
    <t>104,4</t>
  </si>
  <si>
    <t>121,6</t>
  </si>
  <si>
    <t>95,4</t>
  </si>
  <si>
    <t>103,3</t>
  </si>
  <si>
    <t>102,6</t>
  </si>
  <si>
    <t>109,5</t>
  </si>
  <si>
    <t>99,3</t>
  </si>
  <si>
    <t>103,4</t>
  </si>
  <si>
    <t>97,1</t>
  </si>
  <si>
    <t>128,6</t>
  </si>
  <si>
    <t/>
  </si>
  <si>
    <t>112,2</t>
  </si>
  <si>
    <t>91,5</t>
  </si>
  <si>
    <t>93,3</t>
  </si>
  <si>
    <t>117,8</t>
  </si>
  <si>
    <t>88,1</t>
  </si>
  <si>
    <t>133,1</t>
  </si>
  <si>
    <t>78,6</t>
  </si>
  <si>
    <t>120,5</t>
  </si>
  <si>
    <t>129,2</t>
  </si>
  <si>
    <t>89,1</t>
  </si>
  <si>
    <t>107,8</t>
  </si>
  <si>
    <t>113,2</t>
  </si>
  <si>
    <t>121,2</t>
  </si>
  <si>
    <t>86,9</t>
  </si>
  <si>
    <t>95,2</t>
  </si>
  <si>
    <t>127,1</t>
  </si>
  <si>
    <t>112,8</t>
  </si>
  <si>
    <t>121,4</t>
  </si>
  <si>
    <t>83,7</t>
  </si>
  <si>
    <t>118,8</t>
  </si>
  <si>
    <t>120,0</t>
  </si>
  <si>
    <t>118,1</t>
  </si>
  <si>
    <t>96,4</t>
  </si>
  <si>
    <t>83,5</t>
  </si>
  <si>
    <t>123,0</t>
  </si>
  <si>
    <t>99,4</t>
  </si>
  <si>
    <t>120,1</t>
  </si>
  <si>
    <t>119,9</t>
  </si>
  <si>
    <t>132,5</t>
  </si>
  <si>
    <t>92,6</t>
  </si>
  <si>
    <t>86,6</t>
  </si>
  <si>
    <t>98,6</t>
  </si>
  <si>
    <t>126,1</t>
  </si>
  <si>
    <t>127,5</t>
  </si>
  <si>
    <t>73,8</t>
  </si>
  <si>
    <t>122,7</t>
  </si>
  <si>
    <t>65,1</t>
  </si>
  <si>
    <t>88,0</t>
  </si>
  <si>
    <t>99,5</t>
  </si>
  <si>
    <t>81,4</t>
  </si>
  <si>
    <t>105,4</t>
  </si>
  <si>
    <t>121,9</t>
  </si>
  <si>
    <t>101,6</t>
  </si>
  <si>
    <t>77,7</t>
  </si>
  <si>
    <t>118,9</t>
  </si>
  <si>
    <t>109,8</t>
  </si>
  <si>
    <t>111,9</t>
  </si>
  <si>
    <t>103,6</t>
  </si>
  <si>
    <t>113,0</t>
  </si>
  <si>
    <t>103,9</t>
  </si>
  <si>
    <t>119,5</t>
  </si>
  <si>
    <t>126,7</t>
  </si>
  <si>
    <t>75,3</t>
  </si>
  <si>
    <t>94,7</t>
  </si>
  <si>
    <t>100,6</t>
  </si>
  <si>
    <t>108,9</t>
  </si>
  <si>
    <t>103,7</t>
  </si>
  <si>
    <t>96,1</t>
  </si>
  <si>
    <t>110,4</t>
  </si>
  <si>
    <t>99,2</t>
  </si>
  <si>
    <t>115,6</t>
  </si>
  <si>
    <t>102,8</t>
  </si>
  <si>
    <t>113,3</t>
  </si>
  <si>
    <t>98,4</t>
  </si>
  <si>
    <t>99,9</t>
  </si>
  <si>
    <t>108,2</t>
  </si>
  <si>
    <t>100,9</t>
  </si>
  <si>
    <t>106,8</t>
  </si>
  <si>
    <t>93,1</t>
  </si>
  <si>
    <t>101,5</t>
  </si>
  <si>
    <t>106,4</t>
  </si>
  <si>
    <t>116,8</t>
  </si>
  <si>
    <t>85,1</t>
  </si>
  <si>
    <t>102,0</t>
  </si>
  <si>
    <t>119,7</t>
  </si>
  <si>
    <t>84,4</t>
  </si>
  <si>
    <t>105,7</t>
  </si>
  <si>
    <t>125,7</t>
  </si>
  <si>
    <t>85,5</t>
  </si>
  <si>
    <t>111,3</t>
  </si>
  <si>
    <t>110,6</t>
  </si>
  <si>
    <t>108,4</t>
  </si>
  <si>
    <t>111,0</t>
  </si>
  <si>
    <t>109,1</t>
  </si>
  <si>
    <t>116,3</t>
  </si>
  <si>
    <t>87,4</t>
  </si>
  <si>
    <t>115,1</t>
  </si>
  <si>
    <t>107,9</t>
  </si>
  <si>
    <t>110,2</t>
  </si>
  <si>
    <t>102,2</t>
  </si>
  <si>
    <t>91,7</t>
  </si>
  <si>
    <t>126,4</t>
  </si>
  <si>
    <t>96,2</t>
  </si>
  <si>
    <t>111,1</t>
  </si>
  <si>
    <t>120,4</t>
  </si>
  <si>
    <t>87,0</t>
  </si>
  <si>
    <t>115,8</t>
  </si>
  <si>
    <t>102,7</t>
  </si>
  <si>
    <t>94,1</t>
  </si>
  <si>
    <t>87,5</t>
  </si>
  <si>
    <t>95,9</t>
  </si>
  <si>
    <t>110,9</t>
  </si>
  <si>
    <t>95,6</t>
  </si>
  <si>
    <t>90,9</t>
  </si>
  <si>
    <t>107,1</t>
  </si>
  <si>
    <t>96,0</t>
  </si>
  <si>
    <t>102,9</t>
  </si>
  <si>
    <t>89,3</t>
  </si>
  <si>
    <t>91,3</t>
  </si>
  <si>
    <t>89,7</t>
  </si>
  <si>
    <t>155,6</t>
  </si>
  <si>
    <t>109,4</t>
  </si>
  <si>
    <t>91,8</t>
  </si>
  <si>
    <t>134,2</t>
  </si>
  <si>
    <t>114,0</t>
  </si>
  <si>
    <t>129,8</t>
  </si>
  <si>
    <t>158,8</t>
  </si>
  <si>
    <t>92,1</t>
  </si>
  <si>
    <t>83,9</t>
  </si>
  <si>
    <t>81,8</t>
  </si>
  <si>
    <t>106,9</t>
  </si>
  <si>
    <t>82,7</t>
  </si>
  <si>
    <t>88,3</t>
  </si>
  <si>
    <t>109,6</t>
  </si>
  <si>
    <t>106,2</t>
  </si>
  <si>
    <t>95,8</t>
  </si>
  <si>
    <t>98,0</t>
  </si>
  <si>
    <t>97,0</t>
  </si>
  <si>
    <t>100,3</t>
  </si>
  <si>
    <t>96,8</t>
  </si>
  <si>
    <t>113,7</t>
  </si>
  <si>
    <t>94,4</t>
  </si>
  <si>
    <t>75,9</t>
  </si>
  <si>
    <t>118,7</t>
  </si>
  <si>
    <t>93,8</t>
  </si>
  <si>
    <t>96,9</t>
  </si>
  <si>
    <t>111,4</t>
  </si>
  <si>
    <t>123,1</t>
  </si>
  <si>
    <t>84,8</t>
  </si>
  <si>
    <t>120,9</t>
  </si>
  <si>
    <t>85,6</t>
  </si>
  <si>
    <t>122,9</t>
  </si>
  <si>
    <t>121,5</t>
  </si>
  <si>
    <t>125,5</t>
  </si>
  <si>
    <t>121,8</t>
  </si>
  <si>
    <t>132,4</t>
  </si>
  <si>
    <t>127,9</t>
  </si>
  <si>
    <t>116,6</t>
  </si>
  <si>
    <t>94,2</t>
  </si>
  <si>
    <t>127,6</t>
  </si>
  <si>
    <t>124,9</t>
  </si>
  <si>
    <t>83,2</t>
  </si>
  <si>
    <t>88,8</t>
  </si>
  <si>
    <t>79,3</t>
  </si>
  <si>
    <t>133,2</t>
  </si>
  <si>
    <t>123,5</t>
  </si>
  <si>
    <t>114,7</t>
  </si>
  <si>
    <t>140,1</t>
  </si>
  <si>
    <t>111,7</t>
  </si>
  <si>
    <t>125,2</t>
  </si>
  <si>
    <t>125,3</t>
  </si>
  <si>
    <t>71,4</t>
  </si>
  <si>
    <t>80,0</t>
  </si>
  <si>
    <t>86,8</t>
  </si>
  <si>
    <t>105,5</t>
  </si>
  <si>
    <t>119,2</t>
  </si>
  <si>
    <t>94,3</t>
  </si>
  <si>
    <t>103,0</t>
  </si>
  <si>
    <t>89,4</t>
  </si>
  <si>
    <t>92,3</t>
  </si>
  <si>
    <t>73,5</t>
  </si>
  <si>
    <t>117,0</t>
  </si>
  <si>
    <t>131,1</t>
  </si>
  <si>
    <t>119,1</t>
  </si>
  <si>
    <t>118,5</t>
  </si>
  <si>
    <t>85,2</t>
  </si>
  <si>
    <t>137,5</t>
  </si>
  <si>
    <t>92,7</t>
  </si>
  <si>
    <t>91,2</t>
  </si>
  <si>
    <t>121,3</t>
  </si>
  <si>
    <t>83,0</t>
  </si>
  <si>
    <t>112,0</t>
  </si>
  <si>
    <t>117,1</t>
  </si>
  <si>
    <t>117,6</t>
  </si>
  <si>
    <t>95,7</t>
  </si>
  <si>
    <t>80,5</t>
  </si>
  <si>
    <t>114,2</t>
  </si>
  <si>
    <t>117,4</t>
  </si>
  <si>
    <t>117,5</t>
  </si>
  <si>
    <t>81,1</t>
  </si>
  <si>
    <t>125,0</t>
  </si>
  <si>
    <t>110,7</t>
  </si>
  <si>
    <t>124,5</t>
  </si>
  <si>
    <t>113,1</t>
  </si>
  <si>
    <t>63,7</t>
  </si>
  <si>
    <t>87,7</t>
  </si>
  <si>
    <t>122,4</t>
  </si>
  <si>
    <t>76,6</t>
  </si>
  <si>
    <t>115,4</t>
  </si>
  <si>
    <t>127,8</t>
  </si>
  <si>
    <t>124,0</t>
  </si>
  <si>
    <t>67,3</t>
  </si>
  <si>
    <t>124,2</t>
  </si>
  <si>
    <t>143,8</t>
  </si>
  <si>
    <t>89,9</t>
  </si>
  <si>
    <t>94,5</t>
  </si>
  <si>
    <t>112,7</t>
  </si>
  <si>
    <t>124,1</t>
  </si>
  <si>
    <t>122,1</t>
  </si>
  <si>
    <t>95,3</t>
  </si>
  <si>
    <t>104,5</t>
  </si>
  <si>
    <t>94,8</t>
  </si>
  <si>
    <t>85,0</t>
  </si>
  <si>
    <t>77 618</t>
  </si>
  <si>
    <t>81 325</t>
  </si>
  <si>
    <t>81 882</t>
  </si>
  <si>
    <t>82 971</t>
  </si>
  <si>
    <t>94 362</t>
  </si>
  <si>
    <t>94 895</t>
  </si>
  <si>
    <t>97 065</t>
  </si>
  <si>
    <t>99 930</t>
  </si>
  <si>
    <t>101 814</t>
  </si>
  <si>
    <t>103 830</t>
  </si>
  <si>
    <t>107 670</t>
  </si>
  <si>
    <t>108 706</t>
  </si>
  <si>
    <t>110 205</t>
  </si>
  <si>
    <t>121 361</t>
  </si>
  <si>
    <t>126 181</t>
  </si>
  <si>
    <t>129 734</t>
  </si>
  <si>
    <t>150 187</t>
  </si>
  <si>
    <t>152 271</t>
  </si>
  <si>
    <t>156 265</t>
  </si>
  <si>
    <t>178 116</t>
  </si>
  <si>
    <t>181 704</t>
  </si>
  <si>
    <t>186 911</t>
  </si>
  <si>
    <t>217 353</t>
  </si>
  <si>
    <t>222 558</t>
  </si>
  <si>
    <t>226 799</t>
  </si>
  <si>
    <t>241 102</t>
  </si>
  <si>
    <t>84 571</t>
  </si>
  <si>
    <t>86 394</t>
  </si>
  <si>
    <t>89 642</t>
  </si>
  <si>
    <t>92 109</t>
  </si>
  <si>
    <t>92 217</t>
  </si>
  <si>
    <t>94 387</t>
  </si>
  <si>
    <t>97 328</t>
  </si>
  <si>
    <t>99 880</t>
  </si>
  <si>
    <t>102 056</t>
  </si>
  <si>
    <t>105 970</t>
  </si>
  <si>
    <t>108 142</t>
  </si>
  <si>
    <t>111 369</t>
  </si>
  <si>
    <t>115 191</t>
  </si>
  <si>
    <t>118 554</t>
  </si>
  <si>
    <t>121 220</t>
  </si>
  <si>
    <t>126 363</t>
  </si>
  <si>
    <t>133 808</t>
  </si>
  <si>
    <t>136 877</t>
  </si>
  <si>
    <t>142 330</t>
  </si>
  <si>
    <t>152 713</t>
  </si>
  <si>
    <t>158 446</t>
  </si>
  <si>
    <t>166 684</t>
  </si>
  <si>
    <t>181 843</t>
  </si>
  <si>
    <t>195 442</t>
  </si>
  <si>
    <t>205 061</t>
  </si>
  <si>
    <t>159 746</t>
  </si>
  <si>
    <t>166 283</t>
  </si>
  <si>
    <t>170 346</t>
  </si>
  <si>
    <t>174 726</t>
  </si>
  <si>
    <t>149 898</t>
  </si>
  <si>
    <t>148 527</t>
  </si>
  <si>
    <t>164 787</t>
  </si>
  <si>
    <t>250 761</t>
  </si>
  <si>
    <t>235 890</t>
  </si>
  <si>
    <t>256 044</t>
  </si>
  <si>
    <t>185 572</t>
  </si>
  <si>
    <t>205 919</t>
  </si>
  <si>
    <t>171 808</t>
  </si>
  <si>
    <t>193 250</t>
  </si>
  <si>
    <t>207 028</t>
  </si>
  <si>
    <t>221 714</t>
  </si>
  <si>
    <t>183 114</t>
  </si>
  <si>
    <t>187 593</t>
  </si>
  <si>
    <t>271 392</t>
  </si>
  <si>
    <t>274 035</t>
  </si>
  <si>
    <t>279 971</t>
  </si>
  <si>
    <t>296 595</t>
  </si>
  <si>
    <t>333 756</t>
  </si>
  <si>
    <t>348 716</t>
  </si>
  <si>
    <t>348 747</t>
  </si>
  <si>
    <t>82 877</t>
  </si>
  <si>
    <t>85 540</t>
  </si>
  <si>
    <t>89 460</t>
  </si>
  <si>
    <t>92 714</t>
  </si>
  <si>
    <t>90 681</t>
  </si>
  <si>
    <t>93 562</t>
  </si>
  <si>
    <t>97 195</t>
  </si>
  <si>
    <t>97 318</t>
  </si>
  <si>
    <t>101 148</t>
  </si>
  <si>
    <t>106 101</t>
  </si>
  <si>
    <t>106 202</t>
  </si>
  <si>
    <t>111 274</t>
  </si>
  <si>
    <t>114 859</t>
  </si>
  <si>
    <t>115 139</t>
  </si>
  <si>
    <t>120 259</t>
  </si>
  <si>
    <t>124 544</t>
  </si>
  <si>
    <t>131 677</t>
  </si>
  <si>
    <t>135 507</t>
  </si>
  <si>
    <t>140 363</t>
  </si>
  <si>
    <t>148 380</t>
  </si>
  <si>
    <t>156 693</t>
  </si>
  <si>
    <t>164 567</t>
  </si>
  <si>
    <t>179 153</t>
  </si>
  <si>
    <t>200 685</t>
  </si>
  <si>
    <t>211 410</t>
  </si>
  <si>
    <t>89 286</t>
  </si>
  <si>
    <t>90 204</t>
  </si>
  <si>
    <t>90 205</t>
  </si>
  <si>
    <t>91 104</t>
  </si>
  <si>
    <t>96 924</t>
  </si>
  <si>
    <t>96 761</t>
  </si>
  <si>
    <t>98 298</t>
  </si>
  <si>
    <t>102 136</t>
  </si>
  <si>
    <t>100 960</t>
  </si>
  <si>
    <t>102 105</t>
  </si>
  <si>
    <t>110 693</t>
  </si>
  <si>
    <t>110 533</t>
  </si>
  <si>
    <t>112 302</t>
  </si>
  <si>
    <t>119 361</t>
  </si>
  <si>
    <t>119 656</t>
  </si>
  <si>
    <t>123 081</t>
  </si>
  <si>
    <t>136 782</t>
  </si>
  <si>
    <t>137 352</t>
  </si>
  <si>
    <t>139 196</t>
  </si>
  <si>
    <t>148 282</t>
  </si>
  <si>
    <t>149 619</t>
  </si>
  <si>
    <t>156 214</t>
  </si>
  <si>
    <t>175 416</t>
  </si>
  <si>
    <t>176 438</t>
  </si>
  <si>
    <t>181 439</t>
  </si>
  <si>
    <t>72 158</t>
  </si>
  <si>
    <t>73 163</t>
  </si>
  <si>
    <t>78 834</t>
  </si>
  <si>
    <t>81 637</t>
  </si>
  <si>
    <t>85 073</t>
  </si>
  <si>
    <t>88 760</t>
  </si>
  <si>
    <t>91 031</t>
  </si>
  <si>
    <t>98 730</t>
  </si>
  <si>
    <t>101 252</t>
  </si>
  <si>
    <t>106 014</t>
  </si>
  <si>
    <t>106 433</t>
  </si>
  <si>
    <t>108 533</t>
  </si>
  <si>
    <t>115 790</t>
  </si>
  <si>
    <t>121 883</t>
  </si>
  <si>
    <t>119 217</t>
  </si>
  <si>
    <t>133 000</t>
  </si>
  <si>
    <t>128 985</t>
  </si>
  <si>
    <t>133 837</t>
  </si>
  <si>
    <t>147 312</t>
  </si>
  <si>
    <t>157 109</t>
  </si>
  <si>
    <t>160 987</t>
  </si>
  <si>
    <t>172 075</t>
  </si>
  <si>
    <t>177 189</t>
  </si>
  <si>
    <t>180 655</t>
  </si>
  <si>
    <t>196 146</t>
  </si>
  <si>
    <t>57 995</t>
  </si>
  <si>
    <t>65 407</t>
  </si>
  <si>
    <t>70 797</t>
  </si>
  <si>
    <t>73 367</t>
  </si>
  <si>
    <t>69 471</t>
  </si>
  <si>
    <t>79 010</t>
  </si>
  <si>
    <t>81 001</t>
  </si>
  <si>
    <t>78 374</t>
  </si>
  <si>
    <t>92 330</t>
  </si>
  <si>
    <t>92 264</t>
  </si>
  <si>
    <t>85 483</t>
  </si>
  <si>
    <t>96 126</t>
  </si>
  <si>
    <t>98 373</t>
  </si>
  <si>
    <t>99 561</t>
  </si>
  <si>
    <t>114 072</t>
  </si>
  <si>
    <t>115 794</t>
  </si>
  <si>
    <t>117 729</t>
  </si>
  <si>
    <t>133 716</t>
  </si>
  <si>
    <t>133 067</t>
  </si>
  <si>
    <t>134 381</t>
  </si>
  <si>
    <t>151 212</t>
  </si>
  <si>
    <t>154 697</t>
  </si>
  <si>
    <t>164 694</t>
  </si>
  <si>
    <t>201 285</t>
  </si>
  <si>
    <t>198 386</t>
  </si>
  <si>
    <t>73 669</t>
  </si>
  <si>
    <t>82 901</t>
  </si>
  <si>
    <t>88 323</t>
  </si>
  <si>
    <t>97 365</t>
  </si>
  <si>
    <t>88 319</t>
  </si>
  <si>
    <t>109 976</t>
  </si>
  <si>
    <t>114 531</t>
  </si>
  <si>
    <t>107 467</t>
  </si>
  <si>
    <t>120 509</t>
  </si>
  <si>
    <t>137 661</t>
  </si>
  <si>
    <t>138 107</t>
  </si>
  <si>
    <t>149 976</t>
  </si>
  <si>
    <t>153 450</t>
  </si>
  <si>
    <t>138 892</t>
  </si>
  <si>
    <t>151 022</t>
  </si>
  <si>
    <t>171 421</t>
  </si>
  <si>
    <t>150 565</t>
  </si>
  <si>
    <t>163 412</t>
  </si>
  <si>
    <t>171 009</t>
  </si>
  <si>
    <t>179 481</t>
  </si>
  <si>
    <t>182 625</t>
  </si>
  <si>
    <t>183 662</t>
  </si>
  <si>
    <t>194 729</t>
  </si>
  <si>
    <t>210 873</t>
  </si>
  <si>
    <t>217 997</t>
  </si>
  <si>
    <t>71 789</t>
  </si>
  <si>
    <t>72 450</t>
  </si>
  <si>
    <t>72 572</t>
  </si>
  <si>
    <t>74 774</t>
  </si>
  <si>
    <t>78 512</t>
  </si>
  <si>
    <t>78 420</t>
  </si>
  <si>
    <t>79 896</t>
  </si>
  <si>
    <t>85 639</t>
  </si>
  <si>
    <t>87 630</t>
  </si>
  <si>
    <t>89 114</t>
  </si>
  <si>
    <t>92 110</t>
  </si>
  <si>
    <t>94 006</t>
  </si>
  <si>
    <t>95 850</t>
  </si>
  <si>
    <t>103 409</t>
  </si>
  <si>
    <t>103 598</t>
  </si>
  <si>
    <t>105 921</t>
  </si>
  <si>
    <t>109 262</t>
  </si>
  <si>
    <t>113 406</t>
  </si>
  <si>
    <t>116 343</t>
  </si>
  <si>
    <t>124 555</t>
  </si>
  <si>
    <t>125 941</t>
  </si>
  <si>
    <t>132 457</t>
  </si>
  <si>
    <t>148 762</t>
  </si>
  <si>
    <t>160 538</t>
  </si>
  <si>
    <t>166 631</t>
  </si>
  <si>
    <t>100 050</t>
  </si>
  <si>
    <t>100 032</t>
  </si>
  <si>
    <t>102 765</t>
  </si>
  <si>
    <t>107 582</t>
  </si>
  <si>
    <t>132 997</t>
  </si>
  <si>
    <t>135 579</t>
  </si>
  <si>
    <t>145 524</t>
  </si>
  <si>
    <t>157 420</t>
  </si>
  <si>
    <t>165 321</t>
  </si>
  <si>
    <t>168 804</t>
  </si>
  <si>
    <t>178 208</t>
  </si>
  <si>
    <t>178 647</t>
  </si>
  <si>
    <t>181 085</t>
  </si>
  <si>
    <t>197 186</t>
  </si>
  <si>
    <t>205 231</t>
  </si>
  <si>
    <t>210 185</t>
  </si>
  <si>
    <t>217 717</t>
  </si>
  <si>
    <t>223 300</t>
  </si>
  <si>
    <t>224 388</t>
  </si>
  <si>
    <t>227 894</t>
  </si>
  <si>
    <t>239 062</t>
  </si>
  <si>
    <t>246 057</t>
  </si>
  <si>
    <t>283 113</t>
  </si>
  <si>
    <t>317 410</t>
  </si>
  <si>
    <t>335 938</t>
  </si>
  <si>
    <t>44 474</t>
  </si>
  <si>
    <t>40 756</t>
  </si>
  <si>
    <t>126 775</t>
  </si>
  <si>
    <t>120 864</t>
  </si>
  <si>
    <t>118 836</t>
  </si>
  <si>
    <t>108 136</t>
  </si>
  <si>
    <t>118 561</t>
  </si>
  <si>
    <t>119 305</t>
  </si>
  <si>
    <t>122 374</t>
  </si>
  <si>
    <t>140 356</t>
  </si>
  <si>
    <t>134 803</t>
  </si>
  <si>
    <t>144 930</t>
  </si>
  <si>
    <t>136 156</t>
  </si>
  <si>
    <t>140 703</t>
  </si>
  <si>
    <t>145 091</t>
  </si>
  <si>
    <t>138 946</t>
  </si>
  <si>
    <t>143 265</t>
  </si>
  <si>
    <t>143 738</t>
  </si>
  <si>
    <t>167 399</t>
  </si>
  <si>
    <t>160 742</t>
  </si>
  <si>
    <t>158 583</t>
  </si>
  <si>
    <t>188 296</t>
  </si>
  <si>
    <t>179 858</t>
  </si>
  <si>
    <t>178 335</t>
  </si>
  <si>
    <t>219 607</t>
  </si>
  <si>
    <t>215 807</t>
  </si>
  <si>
    <t>211 970</t>
  </si>
  <si>
    <t>278 401</t>
  </si>
  <si>
    <t>273 399</t>
  </si>
  <si>
    <t>288 941</t>
  </si>
  <si>
    <t>126 072</t>
  </si>
  <si>
    <t>133 734</t>
  </si>
  <si>
    <t>137 497</t>
  </si>
  <si>
    <t>149 046</t>
  </si>
  <si>
    <t>167 542</t>
  </si>
  <si>
    <t>168 470</t>
  </si>
  <si>
    <t>178 168</t>
  </si>
  <si>
    <t>179 731</t>
  </si>
  <si>
    <t>188 273</t>
  </si>
  <si>
    <t>198 721</t>
  </si>
  <si>
    <t>205 703</t>
  </si>
  <si>
    <t>209 078</t>
  </si>
  <si>
    <t>212 678</t>
  </si>
  <si>
    <t>218 240</t>
  </si>
  <si>
    <t>226 925</t>
  </si>
  <si>
    <t>237 778</t>
  </si>
  <si>
    <t>242 236</t>
  </si>
  <si>
    <t>254 865</t>
  </si>
  <si>
    <t>290 428</t>
  </si>
  <si>
    <t>292 896</t>
  </si>
  <si>
    <t>306 527</t>
  </si>
  <si>
    <t>346 643</t>
  </si>
  <si>
    <t>324 562</t>
  </si>
  <si>
    <t>333 079</t>
  </si>
  <si>
    <t>104 594</t>
  </si>
  <si>
    <t>103 854</t>
  </si>
  <si>
    <t>97 427</t>
  </si>
  <si>
    <t>75 147</t>
  </si>
  <si>
    <t>75 650</t>
  </si>
  <si>
    <t>89 015</t>
  </si>
  <si>
    <t>101 689</t>
  </si>
  <si>
    <t>110 972</t>
  </si>
  <si>
    <t>90 008</t>
  </si>
  <si>
    <t>78 579</t>
  </si>
  <si>
    <t>78 994</t>
  </si>
  <si>
    <t>78 163</t>
  </si>
  <si>
    <t>78 219</t>
  </si>
  <si>
    <t>77 343</t>
  </si>
  <si>
    <t>65 428</t>
  </si>
  <si>
    <t>70 494</t>
  </si>
  <si>
    <t>71 877</t>
  </si>
  <si>
    <t>81 673</t>
  </si>
  <si>
    <t>84 171</t>
  </si>
  <si>
    <t>82 963</t>
  </si>
  <si>
    <t>109 399</t>
  </si>
  <si>
    <t>110 554</t>
  </si>
  <si>
    <t>108 181</t>
  </si>
  <si>
    <t>74 939</t>
  </si>
  <si>
    <t>81 158</t>
  </si>
  <si>
    <t>84 063</t>
  </si>
  <si>
    <t>87 625</t>
  </si>
  <si>
    <t>81 155</t>
  </si>
  <si>
    <t>85 283</t>
  </si>
  <si>
    <t>91 009</t>
  </si>
  <si>
    <t>84 757</t>
  </si>
  <si>
    <t>87 323</t>
  </si>
  <si>
    <t>93 748</t>
  </si>
  <si>
    <t>88 952</t>
  </si>
  <si>
    <t>90 188</t>
  </si>
  <si>
    <t>95 065</t>
  </si>
  <si>
    <t>96 264</t>
  </si>
  <si>
    <t>100 640</t>
  </si>
  <si>
    <t>107 229</t>
  </si>
  <si>
    <t>101 104</t>
  </si>
  <si>
    <t>112 154</t>
  </si>
  <si>
    <t>125 344</t>
  </si>
  <si>
    <t>113 093</t>
  </si>
  <si>
    <t>124 939</t>
  </si>
  <si>
    <t>143 139</t>
  </si>
  <si>
    <t>145 935</t>
  </si>
  <si>
    <t>177 525</t>
  </si>
  <si>
    <t>204 244</t>
  </si>
  <si>
    <t>63 958</t>
  </si>
  <si>
    <t>58 636</t>
  </si>
  <si>
    <t>59 419</t>
  </si>
  <si>
    <t>60 535</t>
  </si>
  <si>
    <t>70 137</t>
  </si>
  <si>
    <t>71 751</t>
  </si>
  <si>
    <t>73 756</t>
  </si>
  <si>
    <t>65 975</t>
  </si>
  <si>
    <t>66 543</t>
  </si>
  <si>
    <t>67 062</t>
  </si>
  <si>
    <t>69 642</t>
  </si>
  <si>
    <t>69 919</t>
  </si>
  <si>
    <t>72 233</t>
  </si>
  <si>
    <t>75 844</t>
  </si>
  <si>
    <t>76 341</t>
  </si>
  <si>
    <t>77 743</t>
  </si>
  <si>
    <t>79 994</t>
  </si>
  <si>
    <t>83 421</t>
  </si>
  <si>
    <t>84 106</t>
  </si>
  <si>
    <t>96 851</t>
  </si>
  <si>
    <t>100 246</t>
  </si>
  <si>
    <t>102 401</t>
  </si>
  <si>
    <t>115 263</t>
  </si>
  <si>
    <t>117 839</t>
  </si>
  <si>
    <t>124 463</t>
  </si>
  <si>
    <t>91 012</t>
  </si>
  <si>
    <t>92 179</t>
  </si>
  <si>
    <t>92 300</t>
  </si>
  <si>
    <t>91 667</t>
  </si>
  <si>
    <t>102 473</t>
  </si>
  <si>
    <t>103 380</t>
  </si>
  <si>
    <t>104 345</t>
  </si>
  <si>
    <t>103 192</t>
  </si>
  <si>
    <t>104 169</t>
  </si>
  <si>
    <t>108 618</t>
  </si>
  <si>
    <t>115 494</t>
  </si>
  <si>
    <t>117 067</t>
  </si>
  <si>
    <t>118 928</t>
  </si>
  <si>
    <t>127 658</t>
  </si>
  <si>
    <t>136 814</t>
  </si>
  <si>
    <t>138 543</t>
  </si>
  <si>
    <t>153 595</t>
  </si>
  <si>
    <t>156 258</t>
  </si>
  <si>
    <t>161 819</t>
  </si>
  <si>
    <t>165 117</t>
  </si>
  <si>
    <t>176 539</t>
  </si>
  <si>
    <t>187 800</t>
  </si>
  <si>
    <t>225 726</t>
  </si>
  <si>
    <t>226 698</t>
  </si>
  <si>
    <t>236 238</t>
  </si>
  <si>
    <t>65 885</t>
  </si>
  <si>
    <t>72 324</t>
  </si>
  <si>
    <t>69 397</t>
  </si>
  <si>
    <t>68 353</t>
  </si>
  <si>
    <t>88 841</t>
  </si>
  <si>
    <t>84 482</t>
  </si>
  <si>
    <t>83 921</t>
  </si>
  <si>
    <t>90 311</t>
  </si>
  <si>
    <t>87 337</t>
  </si>
  <si>
    <t>87 276</t>
  </si>
  <si>
    <t>94 695</t>
  </si>
  <si>
    <t>92 216</t>
  </si>
  <si>
    <t>92 476</t>
  </si>
  <si>
    <t>111 646</t>
  </si>
  <si>
    <t>112 111</t>
  </si>
  <si>
    <t>115 680</t>
  </si>
  <si>
    <t>158 332</t>
  </si>
  <si>
    <t>151 931</t>
  </si>
  <si>
    <t>153 782</t>
  </si>
  <si>
    <t>191 394</t>
  </si>
  <si>
    <t>187 718</t>
  </si>
  <si>
    <t>191 139</t>
  </si>
  <si>
    <t>239 294</t>
  </si>
  <si>
    <t>228 557</t>
  </si>
  <si>
    <t>228 191</t>
  </si>
  <si>
    <t>80 339</t>
  </si>
  <si>
    <t>84 228</t>
  </si>
  <si>
    <t>84 299</t>
  </si>
  <si>
    <t>83 825</t>
  </si>
  <si>
    <t>96 631</t>
  </si>
  <si>
    <t>95 530</t>
  </si>
  <si>
    <t>98 640</t>
  </si>
  <si>
    <t>101 732</t>
  </si>
  <si>
    <t>101 823</t>
  </si>
  <si>
    <t>104 090</t>
  </si>
  <si>
    <t>103 164</t>
  </si>
  <si>
    <t>105 251</t>
  </si>
  <si>
    <t>118 824</t>
  </si>
  <si>
    <t>124 074</t>
  </si>
  <si>
    <t>128 078</t>
  </si>
  <si>
    <t>152 333</t>
  </si>
  <si>
    <t>160 319</t>
  </si>
  <si>
    <t>168 787</t>
  </si>
  <si>
    <t>221 408</t>
  </si>
  <si>
    <t>218 315</t>
  </si>
  <si>
    <t>218 345</t>
  </si>
  <si>
    <t>237 766</t>
  </si>
  <si>
    <t>235 104</t>
  </si>
  <si>
    <t>235 003</t>
  </si>
  <si>
    <t>253 065</t>
  </si>
  <si>
    <t>53 846</t>
  </si>
  <si>
    <t>54 187</t>
  </si>
  <si>
    <t>54 282</t>
  </si>
  <si>
    <t>54 045</t>
  </si>
  <si>
    <t>70 860</t>
  </si>
  <si>
    <t>72 112</t>
  </si>
  <si>
    <t>72 608</t>
  </si>
  <si>
    <t>72 957</t>
  </si>
  <si>
    <t>72 463</t>
  </si>
  <si>
    <t>73 212</t>
  </si>
  <si>
    <t>73 181</t>
  </si>
  <si>
    <t>73 851</t>
  </si>
  <si>
    <t>82 319</t>
  </si>
  <si>
    <t>85 791</t>
  </si>
  <si>
    <t>88 761</t>
  </si>
  <si>
    <t>110 933</t>
  </si>
  <si>
    <t>110 991</t>
  </si>
  <si>
    <t>111 878</t>
  </si>
  <si>
    <t>114 161</t>
  </si>
  <si>
    <t>117 657</t>
  </si>
  <si>
    <t>119 185</t>
  </si>
  <si>
    <t>140 007</t>
  </si>
  <si>
    <t>143 844</t>
  </si>
  <si>
    <t>146 245</t>
  </si>
  <si>
    <t>80 665</t>
  </si>
  <si>
    <t>80 257</t>
  </si>
  <si>
    <t>79 961</t>
  </si>
  <si>
    <t>79 322</t>
  </si>
  <si>
    <t>86 554</t>
  </si>
  <si>
    <t>85 804</t>
  </si>
  <si>
    <t>86 339</t>
  </si>
  <si>
    <t>87 088</t>
  </si>
  <si>
    <t>89 582</t>
  </si>
  <si>
    <t>91 142</t>
  </si>
  <si>
    <t>88 700</t>
  </si>
  <si>
    <t>89 718</t>
  </si>
  <si>
    <t>64 636</t>
  </si>
  <si>
    <t>88 652</t>
  </si>
  <si>
    <t>90 835</t>
  </si>
  <si>
    <t>94 736</t>
  </si>
  <si>
    <t>97 282</t>
  </si>
  <si>
    <t>100 230</t>
  </si>
  <si>
    <t>145 357</t>
  </si>
  <si>
    <t>112 335</t>
  </si>
  <si>
    <t>119 182</t>
  </si>
  <si>
    <t>123 740</t>
  </si>
  <si>
    <t>125 585</t>
  </si>
  <si>
    <t>125 778</t>
  </si>
  <si>
    <t>125 871</t>
  </si>
  <si>
    <t>142,5</t>
  </si>
  <si>
    <t>94,9</t>
  </si>
  <si>
    <t>113,8</t>
  </si>
  <si>
    <t>113,6</t>
  </si>
  <si>
    <t>87,8</t>
  </si>
  <si>
    <t>116,1</t>
  </si>
  <si>
    <t>115,9</t>
  </si>
  <si>
    <t>87,3</t>
  </si>
  <si>
    <t>123,7</t>
  </si>
  <si>
    <t>122,5</t>
  </si>
  <si>
    <t>116,2</t>
  </si>
  <si>
    <t>72,0</t>
  </si>
  <si>
    <t>130,1</t>
  </si>
  <si>
    <t>118,4</t>
  </si>
  <si>
    <t>92,0</t>
  </si>
  <si>
    <t>165,9</t>
  </si>
  <si>
    <t>192,1</t>
  </si>
  <si>
    <t>168,9</t>
  </si>
  <si>
    <t>168,4</t>
  </si>
  <si>
    <t>156,3</t>
  </si>
  <si>
    <t>153,9</t>
  </si>
  <si>
    <t>146,2</t>
  </si>
  <si>
    <t>143,3</t>
  </si>
  <si>
    <t>69,6</t>
  </si>
  <si>
    <t>82,4</t>
  </si>
  <si>
    <t>63,4</t>
  </si>
  <si>
    <t>71,3</t>
  </si>
  <si>
    <t>114,8</t>
  </si>
  <si>
    <t>130,9</t>
  </si>
  <si>
    <t>139,4</t>
  </si>
  <si>
    <t>138,7</t>
  </si>
  <si>
    <t>86,5</t>
  </si>
  <si>
    <t>91,1</t>
  </si>
  <si>
    <t>117,3</t>
  </si>
  <si>
    <t>255,2</t>
  </si>
  <si>
    <t>273,5</t>
  </si>
  <si>
    <t>96,6</t>
  </si>
  <si>
    <t>153,4</t>
  </si>
  <si>
    <t>57,8</t>
  </si>
  <si>
    <t>57,2</t>
  </si>
  <si>
    <t>123,8</t>
  </si>
  <si>
    <t>72,9</t>
  </si>
  <si>
    <t>123,2</t>
  </si>
  <si>
    <t>136,1</t>
  </si>
  <si>
    <t>127,2</t>
  </si>
  <si>
    <t>124,7</t>
  </si>
  <si>
    <t>120,7</t>
  </si>
  <si>
    <t>123,6</t>
  </si>
  <si>
    <t>137,9</t>
  </si>
  <si>
    <t>135,3</t>
  </si>
  <si>
    <t>126,6</t>
  </si>
  <si>
    <t>119,8</t>
  </si>
  <si>
    <t>130,8</t>
  </si>
  <si>
    <t>126,9</t>
  </si>
  <si>
    <t>120,2</t>
  </si>
  <si>
    <t>67,0</t>
  </si>
  <si>
    <t>139,2</t>
  </si>
  <si>
    <t>143,9</t>
  </si>
  <si>
    <t>78,9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</si>
  <si>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</si>
  <si>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</si>
  <si>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</si>
  <si>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</si>
  <si>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Денсаулық сақтау және халыққа әлеуметтік қызмет көрсету</t>
  </si>
  <si>
    <t>Жұмыскерлердің  орташа  айлық  жалақысы экономикалық  қызмет  түрлері  бойынша, теңге</t>
  </si>
  <si>
    <t>номиналды жалақының индексі өткен жылдың тиісті кезеңіне, %-бен</t>
  </si>
  <si>
    <t xml:space="preserve"> нақты жалақының индексі өткен жылдың тиісті кезеңіне, %-бен</t>
  </si>
  <si>
    <t xml:space="preserve"> нақты жалақының индексі өткен жылдың тиісті тоқсанына, %-бен</t>
  </si>
  <si>
    <t>номиналды жалақының индексі өткен жылдың тиісті тоқсанына, %-бен</t>
  </si>
  <si>
    <t>121,1</t>
  </si>
  <si>
    <t>122,0</t>
  </si>
  <si>
    <t>117,2</t>
  </si>
  <si>
    <t>126,3</t>
  </si>
  <si>
    <t>147,0</t>
  </si>
  <si>
    <t>130,0</t>
  </si>
  <si>
    <t>132,1</t>
  </si>
  <si>
    <t>120,3</t>
  </si>
  <si>
    <t>175,3</t>
  </si>
  <si>
    <t>178,3</t>
  </si>
  <si>
    <t>191,0</t>
  </si>
  <si>
    <t>190,8</t>
  </si>
  <si>
    <t>169,3</t>
  </si>
  <si>
    <t>165,3</t>
  </si>
  <si>
    <t>140,0</t>
  </si>
  <si>
    <t>74,8</t>
  </si>
  <si>
    <t>83,1</t>
  </si>
  <si>
    <t>149,0</t>
  </si>
  <si>
    <t>140,5</t>
  </si>
  <si>
    <t>145,3</t>
  </si>
  <si>
    <t>158,7</t>
  </si>
  <si>
    <t>129,0</t>
  </si>
  <si>
    <t>128,1</t>
  </si>
  <si>
    <t>142,1</t>
  </si>
  <si>
    <t>129,9</t>
  </si>
  <si>
    <t>86,1</t>
  </si>
  <si>
    <t>129,6</t>
  </si>
  <si>
    <t>136,0</t>
  </si>
  <si>
    <t>149,7</t>
  </si>
  <si>
    <t>147,7</t>
  </si>
  <si>
    <t>174,3</t>
  </si>
  <si>
    <t>182,9</t>
  </si>
  <si>
    <t>131,9</t>
  </si>
  <si>
    <t>135,4</t>
  </si>
  <si>
    <t>128,4</t>
  </si>
  <si>
    <t>141,8</t>
  </si>
  <si>
    <t>168,7</t>
  </si>
  <si>
    <t>119,0</t>
  </si>
  <si>
    <t>125,4</t>
  </si>
  <si>
    <t>162,1</t>
  </si>
  <si>
    <t>65,7</t>
  </si>
  <si>
    <t>64,5</t>
  </si>
  <si>
    <t>170,7</t>
  </si>
  <si>
    <t>137,1</t>
  </si>
  <si>
    <t>133,4</t>
  </si>
  <si>
    <t>66,3</t>
  </si>
  <si>
    <t>57,1</t>
  </si>
  <si>
    <t>76,8</t>
  </si>
  <si>
    <t>138,6</t>
  </si>
  <si>
    <t>134,9</t>
  </si>
  <si>
    <t>132,9</t>
  </si>
  <si>
    <t>132,6</t>
  </si>
  <si>
    <t>116,7</t>
  </si>
  <si>
    <t>141,2</t>
  </si>
  <si>
    <t>154,5</t>
  </si>
  <si>
    <t>90,7</t>
  </si>
  <si>
    <t>133,6</t>
  </si>
  <si>
    <t>136,7</t>
  </si>
  <si>
    <t>133,7</t>
  </si>
  <si>
    <t>130,2</t>
  </si>
  <si>
    <t>123,9</t>
  </si>
  <si>
    <t>133,3</t>
  </si>
  <si>
    <t>138,2</t>
  </si>
  <si>
    <t>148,0</t>
  </si>
  <si>
    <t>141,5</t>
  </si>
  <si>
    <t>120,8</t>
  </si>
  <si>
    <t>135,8</t>
  </si>
  <si>
    <t>138,3</t>
  </si>
  <si>
    <t>129,4</t>
  </si>
  <si>
    <t>171,1</t>
  </si>
  <si>
    <t>184,0</t>
  </si>
  <si>
    <t>171,4</t>
  </si>
  <si>
    <t>151,7</t>
  </si>
  <si>
    <t>131,7</t>
  </si>
  <si>
    <t>141,0</t>
  </si>
  <si>
    <t>70,9</t>
  </si>
  <si>
    <t>146,7</t>
  </si>
  <si>
    <t>85,7</t>
  </si>
  <si>
    <t>89,6</t>
  </si>
  <si>
    <t>162,9</t>
  </si>
  <si>
    <t>170,8</t>
  </si>
  <si>
    <t>87,2</t>
  </si>
  <si>
    <t>141,1</t>
  </si>
  <si>
    <t>66,0</t>
  </si>
  <si>
    <t>56,3</t>
  </si>
  <si>
    <t>157,3</t>
  </si>
  <si>
    <t>125,8</t>
  </si>
  <si>
    <t>63,0</t>
  </si>
  <si>
    <t>54,2</t>
  </si>
  <si>
    <t>129,1</t>
  </si>
  <si>
    <t>130,5</t>
  </si>
  <si>
    <t>124,6</t>
  </si>
  <si>
    <t>131,8</t>
  </si>
  <si>
    <t>201,5</t>
  </si>
  <si>
    <t>176,5</t>
  </si>
  <si>
    <t>179,0</t>
  </si>
  <si>
    <t>167,3</t>
  </si>
  <si>
    <t>155,4</t>
  </si>
  <si>
    <t>74,0</t>
  </si>
  <si>
    <t>149,2</t>
  </si>
  <si>
    <t>128,5</t>
  </si>
  <si>
    <t>136,5</t>
  </si>
  <si>
    <t>271,8</t>
  </si>
  <si>
    <t>291,6</t>
  </si>
  <si>
    <t>136,3</t>
  </si>
  <si>
    <t>65,2</t>
  </si>
  <si>
    <t>134,4</t>
  </si>
  <si>
    <t>77,3</t>
  </si>
  <si>
    <t>133,9</t>
  </si>
  <si>
    <t>131,3</t>
  </si>
  <si>
    <t>130,4</t>
  </si>
  <si>
    <t>142,7</t>
  </si>
  <si>
    <t>135,5</t>
  </si>
  <si>
    <t>136,2</t>
  </si>
  <si>
    <t>132,3</t>
  </si>
  <si>
    <t>134,0</t>
  </si>
  <si>
    <t>135,2</t>
  </si>
  <si>
    <t>134,8</t>
  </si>
  <si>
    <t>146,6</t>
  </si>
  <si>
    <t xml:space="preserve">1 тоқсан </t>
  </si>
  <si>
    <t xml:space="preserve">2 тоқсан </t>
  </si>
  <si>
    <t xml:space="preserve">3 тоқсан </t>
  </si>
  <si>
    <t>4 тоқсан</t>
  </si>
  <si>
    <t>2 тоқсан</t>
  </si>
  <si>
    <t xml:space="preserve">Қаңтар - Наурыз </t>
  </si>
  <si>
    <t xml:space="preserve">Қаңтар - Маусым </t>
  </si>
  <si>
    <t xml:space="preserve">Қаңтар - Қыркүйек </t>
  </si>
  <si>
    <t xml:space="preserve">Қаңтар - Желтоқсан </t>
  </si>
  <si>
    <t xml:space="preserve">4 тоқсан </t>
  </si>
  <si>
    <t>Статистикалық көрсеткіштің коды</t>
  </si>
  <si>
    <t>252101, 25210102, 25210103</t>
  </si>
  <si>
    <t>Статистикалық көрсеткіштің атауы</t>
  </si>
  <si>
    <t>Орташа айлық атаулы жалақы, атаулы жалақы индексі, нақты жалақы индексі</t>
  </si>
  <si>
    <t>Өлшем бірлігі</t>
  </si>
  <si>
    <t>теңге, пайызбен</t>
  </si>
  <si>
    <t>СКК қысқаша атауы</t>
  </si>
  <si>
    <t>Көрсеткіш тарихы</t>
  </si>
  <si>
    <t>2007 бастап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</si>
  <si>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</si>
  <si>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
Атаулы жалақы индексі - есепті кезеңдегі орташа айлық жалақының базистік кезеңдегі орташа айлық жалақыға өзгеруін сипаттайтын салыстырмалы көрсеткіш.
Нақты жалақы индексі атаулы жалақы индексін тауарлар мен көрсетілетін қызметтердің тұтыну бағасының индексіне бөлу жолымен анықталады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</si>
  <si>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</si>
  <si>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</si>
  <si>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</si>
  <si>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</si>
  <si>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</si>
  <si>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</si>
  <si>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</si>
  <si>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</si>
  <si>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</si>
  <si>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</si>
  <si>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</si>
  <si>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</si>
  <si>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https://stat.gov.kz/region/kostanay/spreadsheets/?industry=4497&amp;year=2026&amp;name=12904&amp;period=quarter&amp;type=spreadsheets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</si>
  <si>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</si>
  <si>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</si>
  <si>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</si>
  <si>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</si>
  <si>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</si>
  <si>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</si>
  <si>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</si>
  <si>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</si>
  <si>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Еңбек статистика басқармасы</t>
  </si>
  <si>
    <t>Сулейменова Н.</t>
  </si>
  <si>
    <t>+7 715 2 46 23 65</t>
  </si>
  <si>
    <t xml:space="preserve"> n.suleimenova@aspire.gov.kz</t>
  </si>
  <si>
    <t>52 090</t>
  </si>
  <si>
    <t>52 025</t>
  </si>
  <si>
    <t>55 727</t>
  </si>
  <si>
    <t>53 695</t>
  </si>
  <si>
    <t>55 652</t>
  </si>
  <si>
    <t>60 364</t>
  </si>
  <si>
    <t>65 200</t>
  </si>
  <si>
    <t>63 375</t>
  </si>
  <si>
    <t>67 896</t>
  </si>
  <si>
    <t>68 089</t>
  </si>
  <si>
    <t>66 020</t>
  </si>
  <si>
    <t>77 459</t>
  </si>
  <si>
    <t>64 024</t>
  </si>
  <si>
    <t>64 102</t>
  </si>
  <si>
    <t>65 993</t>
  </si>
  <si>
    <t>64 598</t>
  </si>
  <si>
    <t>67 733</t>
  </si>
  <si>
    <t>74 267</t>
  </si>
  <si>
    <t>71 645</t>
  </si>
  <si>
    <t>71 022</t>
  </si>
  <si>
    <t>70 810</t>
  </si>
  <si>
    <t>67 972</t>
  </si>
  <si>
    <t>69 041</t>
  </si>
  <si>
    <t>80 032</t>
  </si>
  <si>
    <t>68 921</t>
  </si>
  <si>
    <t>69 446</t>
  </si>
  <si>
    <t>67 959</t>
  </si>
  <si>
    <t>72 611</t>
  </si>
  <si>
    <t>70 101</t>
  </si>
  <si>
    <t>73 191</t>
  </si>
  <si>
    <t>77 137</t>
  </si>
  <si>
    <t>79 338</t>
  </si>
  <si>
    <t>73 059</t>
  </si>
  <si>
    <t>76 355</t>
  </si>
  <si>
    <t>75 653</t>
  </si>
  <si>
    <t>73 453</t>
  </si>
  <si>
    <t>83 859</t>
  </si>
  <si>
    <t>74 853</t>
  </si>
  <si>
    <t>71 830</t>
  </si>
  <si>
    <t>71 605</t>
  </si>
  <si>
    <t>74 425</t>
  </si>
  <si>
    <t>80 942</t>
  </si>
  <si>
    <t>85 817</t>
  </si>
  <si>
    <t>82 792</t>
  </si>
  <si>
    <t>79 124</t>
  </si>
  <si>
    <t>82 588</t>
  </si>
  <si>
    <t>80 870</t>
  </si>
  <si>
    <t>79 210</t>
  </si>
  <si>
    <t>90 905</t>
  </si>
  <si>
    <t>81 062</t>
  </si>
  <si>
    <t>29 680</t>
  </si>
  <si>
    <t>27 946</t>
  </si>
  <si>
    <t>28 298</t>
  </si>
  <si>
    <t>29 357</t>
  </si>
  <si>
    <t>39 667</t>
  </si>
  <si>
    <t>41 959</t>
  </si>
  <si>
    <t>37 502</t>
  </si>
  <si>
    <t>38 194</t>
  </si>
  <si>
    <t>65 325</t>
  </si>
  <si>
    <t>68 276</t>
  </si>
  <si>
    <t>52 164</t>
  </si>
  <si>
    <t>54 928</t>
  </si>
  <si>
    <t>38 067</t>
  </si>
  <si>
    <t>37 001</t>
  </si>
  <si>
    <t>38 432</t>
  </si>
  <si>
    <t>40 154</t>
  </si>
  <si>
    <t>49 928</t>
  </si>
  <si>
    <t>52 944</t>
  </si>
  <si>
    <t>47 433</t>
  </si>
  <si>
    <t>55 607</t>
  </si>
  <si>
    <t>70 466</t>
  </si>
  <si>
    <t>54 726</t>
  </si>
  <si>
    <t>49 323</t>
  </si>
  <si>
    <t>48 994</t>
  </si>
  <si>
    <t>49 818</t>
  </si>
  <si>
    <t>43 990</t>
  </si>
  <si>
    <t>41 735</t>
  </si>
  <si>
    <t>41 819</t>
  </si>
  <si>
    <t>45 138</t>
  </si>
  <si>
    <t>58 093</t>
  </si>
  <si>
    <t>61 427</t>
  </si>
  <si>
    <t>57 516</t>
  </si>
  <si>
    <t>57 129</t>
  </si>
  <si>
    <t>81 412</t>
  </si>
  <si>
    <t>73 464</t>
  </si>
  <si>
    <t>62 751</t>
  </si>
  <si>
    <t>61 290</t>
  </si>
  <si>
    <t>58 652</t>
  </si>
  <si>
    <t>50 259</t>
  </si>
  <si>
    <t>50 979</t>
  </si>
  <si>
    <t>51 853</t>
  </si>
  <si>
    <t>55 432</t>
  </si>
  <si>
    <t>72 865</t>
  </si>
  <si>
    <t>74 255</t>
  </si>
  <si>
    <t>68 216</t>
  </si>
  <si>
    <t>66 548</t>
  </si>
  <si>
    <t>90 400</t>
  </si>
  <si>
    <t>84 297</t>
  </si>
  <si>
    <t>75 640</t>
  </si>
  <si>
    <t>72 497</t>
  </si>
  <si>
    <t>69 759</t>
  </si>
  <si>
    <t>48 434</t>
  </si>
  <si>
    <t>49 205</t>
  </si>
  <si>
    <t>55 959</t>
  </si>
  <si>
    <t>54 126</t>
  </si>
  <si>
    <t>54 898</t>
  </si>
  <si>
    <t>57 220</t>
  </si>
  <si>
    <t>58 767</t>
  </si>
  <si>
    <t>58 377</t>
  </si>
  <si>
    <t>63 764</t>
  </si>
  <si>
    <t>60 406</t>
  </si>
  <si>
    <t>59 933</t>
  </si>
  <si>
    <t>77 099</t>
  </si>
  <si>
    <t>55 460</t>
  </si>
  <si>
    <t>56 022</t>
  </si>
  <si>
    <t>60 390</t>
  </si>
  <si>
    <t>60 105</t>
  </si>
  <si>
    <t>62 341</t>
  </si>
  <si>
    <t>65 095</t>
  </si>
  <si>
    <t>66 751</t>
  </si>
  <si>
    <t>66 829</t>
  </si>
  <si>
    <t>72 312</t>
  </si>
  <si>
    <t>65 511</t>
  </si>
  <si>
    <t>66 871</t>
  </si>
  <si>
    <t>84 582</t>
  </si>
  <si>
    <t>66 182</t>
  </si>
  <si>
    <t>66 588</t>
  </si>
  <si>
    <t>65 197</t>
  </si>
  <si>
    <t>72 344</t>
  </si>
  <si>
    <t>69 556</t>
  </si>
  <si>
    <t>71 540</t>
  </si>
  <si>
    <t>76 481</t>
  </si>
  <si>
    <t>80 302</t>
  </si>
  <si>
    <t>77 240</t>
  </si>
  <si>
    <t>81 793</t>
  </si>
  <si>
    <t>77 175</t>
  </si>
  <si>
    <t>75 755</t>
  </si>
  <si>
    <t>95 696</t>
  </si>
  <si>
    <t>77 311</t>
  </si>
  <si>
    <t>75 394</t>
  </si>
  <si>
    <t>72 600</t>
  </si>
  <si>
    <t>79 941</t>
  </si>
  <si>
    <t>79 339</t>
  </si>
  <si>
    <t>81 656</t>
  </si>
  <si>
    <t>81 197</t>
  </si>
  <si>
    <t>82 107</t>
  </si>
  <si>
    <t>83 994</t>
  </si>
  <si>
    <t>90 417</t>
  </si>
  <si>
    <t>81 076</t>
  </si>
  <si>
    <t>83 437</t>
  </si>
  <si>
    <t>110 890</t>
  </si>
  <si>
    <t>84 931</t>
  </si>
  <si>
    <t>55 347</t>
  </si>
  <si>
    <t>57 712</t>
  </si>
  <si>
    <t>59 872</t>
  </si>
  <si>
    <t>58 171</t>
  </si>
  <si>
    <t>64 887</t>
  </si>
  <si>
    <t>58 464</t>
  </si>
  <si>
    <t>64 309</t>
  </si>
  <si>
    <t>68 806</t>
  </si>
  <si>
    <t>69 752</t>
  </si>
  <si>
    <t>69 286</t>
  </si>
  <si>
    <t>71 962</t>
  </si>
  <si>
    <t>66 073</t>
  </si>
  <si>
    <t>65 066</t>
  </si>
  <si>
    <t>72 189</t>
  </si>
  <si>
    <t>69 072</t>
  </si>
  <si>
    <t>65 668</t>
  </si>
  <si>
    <t>63 419</t>
  </si>
  <si>
    <t>66 604</t>
  </si>
  <si>
    <t>75 169</t>
  </si>
  <si>
    <t>80 300</t>
  </si>
  <si>
    <t>78 395</t>
  </si>
  <si>
    <t>76 950</t>
  </si>
  <si>
    <t>89 325</t>
  </si>
  <si>
    <t>108 210</t>
  </si>
  <si>
    <t>75 845</t>
  </si>
  <si>
    <t>79 360</t>
  </si>
  <si>
    <t>74 613</t>
  </si>
  <si>
    <t>71 925</t>
  </si>
  <si>
    <t>97 478</t>
  </si>
  <si>
    <t>84 976</t>
  </si>
  <si>
    <t>98 769</t>
  </si>
  <si>
    <t>107 304</t>
  </si>
  <si>
    <t>98 117</t>
  </si>
  <si>
    <t>97 062</t>
  </si>
  <si>
    <t>95 210</t>
  </si>
  <si>
    <t>77 646</t>
  </si>
  <si>
    <t>99 646</t>
  </si>
  <si>
    <t>91 125</t>
  </si>
  <si>
    <t>88 366</t>
  </si>
  <si>
    <t>90 111</t>
  </si>
  <si>
    <t>99 452</t>
  </si>
  <si>
    <t>103 981</t>
  </si>
  <si>
    <t>88 983</t>
  </si>
  <si>
    <t>87 993</t>
  </si>
  <si>
    <t>92 777</t>
  </si>
  <si>
    <t>98 140</t>
  </si>
  <si>
    <t>102 540</t>
  </si>
  <si>
    <t>99 946</t>
  </si>
  <si>
    <t>100 899</t>
  </si>
  <si>
    <t>97 895</t>
  </si>
  <si>
    <t>51 436</t>
  </si>
  <si>
    <t>53 630</t>
  </si>
  <si>
    <t>60 039</t>
  </si>
  <si>
    <t>60 888</t>
  </si>
  <si>
    <t>61 312</t>
  </si>
  <si>
    <t>65 458</t>
  </si>
  <si>
    <t>65 766</t>
  </si>
  <si>
    <t>66 527</t>
  </si>
  <si>
    <t>74 589</t>
  </si>
  <si>
    <t>67 437</t>
  </si>
  <si>
    <t>68 262</t>
  </si>
  <si>
    <t>89 278</t>
  </si>
  <si>
    <t>58 638</t>
  </si>
  <si>
    <t>60 749</t>
  </si>
  <si>
    <t>65 126</t>
  </si>
  <si>
    <t>65 796</t>
  </si>
  <si>
    <t>68 521</t>
  </si>
  <si>
    <t>73 382</t>
  </si>
  <si>
    <t>72 999</t>
  </si>
  <si>
    <t>74 402</t>
  </si>
  <si>
    <t>83 490</t>
  </si>
  <si>
    <t>72 618</t>
  </si>
  <si>
    <t>75 635</t>
  </si>
  <si>
    <t>74 141</t>
  </si>
  <si>
    <t>63 977</t>
  </si>
  <si>
    <t>70 317</t>
  </si>
  <si>
    <t>69 131</t>
  </si>
  <si>
    <t>70 727</t>
  </si>
  <si>
    <t>78 253</t>
  </si>
  <si>
    <t>83 172</t>
  </si>
  <si>
    <t>80 740</t>
  </si>
  <si>
    <t>88 566</t>
  </si>
  <si>
    <t>80 762</t>
  </si>
  <si>
    <t>80 383</t>
  </si>
  <si>
    <t>105 144</t>
  </si>
  <si>
    <t>79 058</t>
  </si>
  <si>
    <t>73 850</t>
  </si>
  <si>
    <t>72 802</t>
  </si>
  <si>
    <t>78 262</t>
  </si>
  <si>
    <t>80 489</t>
  </si>
  <si>
    <t>82 055</t>
  </si>
  <si>
    <t>80 947</t>
  </si>
  <si>
    <t>84 363</t>
  </si>
  <si>
    <t>83 034</t>
  </si>
  <si>
    <t>99 212</t>
  </si>
  <si>
    <t>84 544</t>
  </si>
  <si>
    <t>85 703</t>
  </si>
  <si>
    <t>107 147</t>
  </si>
  <si>
    <t>85 306</t>
  </si>
  <si>
    <t>48 156</t>
  </si>
  <si>
    <t>46 832</t>
  </si>
  <si>
    <t>51 210</t>
  </si>
  <si>
    <t>48 651</t>
  </si>
  <si>
    <t>49 563</t>
  </si>
  <si>
    <t>49 161</t>
  </si>
  <si>
    <t>51 140</t>
  </si>
  <si>
    <t>49 775</t>
  </si>
  <si>
    <t>49 840</t>
  </si>
  <si>
    <t>52 017</t>
  </si>
  <si>
    <t>49 621</t>
  </si>
  <si>
    <t>62 498</t>
  </si>
  <si>
    <t>52 891</t>
  </si>
  <si>
    <t>51 483</t>
  </si>
  <si>
    <t>55 584</t>
  </si>
  <si>
    <t>54 758</t>
  </si>
  <si>
    <t>55 698</t>
  </si>
  <si>
    <t>55 631</t>
  </si>
  <si>
    <t>61 189</t>
  </si>
  <si>
    <t>57 676</t>
  </si>
  <si>
    <t>59 626</t>
  </si>
  <si>
    <t>58 480</t>
  </si>
  <si>
    <t>56 719</t>
  </si>
  <si>
    <t>69 376</t>
  </si>
  <si>
    <t>57 581</t>
  </si>
  <si>
    <t>69 940</t>
  </si>
  <si>
    <t>69 362</t>
  </si>
  <si>
    <t>75 386</t>
  </si>
  <si>
    <t>71 665</t>
  </si>
  <si>
    <t>74 622</t>
  </si>
  <si>
    <t>74 061</t>
  </si>
  <si>
    <t>77 493</t>
  </si>
  <si>
    <t>74 119</t>
  </si>
  <si>
    <t>76 065</t>
  </si>
  <si>
    <t>74 195</t>
  </si>
  <si>
    <t>73 206</t>
  </si>
  <si>
    <t>91 470</t>
  </si>
  <si>
    <t>75 990</t>
  </si>
  <si>
    <t>81 057</t>
  </si>
  <si>
    <t>76 656</t>
  </si>
  <si>
    <t>83 346</t>
  </si>
  <si>
    <t>83 359</t>
  </si>
  <si>
    <t>85 854</t>
  </si>
  <si>
    <t>84 606</t>
  </si>
  <si>
    <t>83 915</t>
  </si>
  <si>
    <t>86 194</t>
  </si>
  <si>
    <t>82 698</t>
  </si>
  <si>
    <t>80 022</t>
  </si>
  <si>
    <t>83 936</t>
  </si>
  <si>
    <t>101 113</t>
  </si>
  <si>
    <t>86 471</t>
  </si>
  <si>
    <t>38 484</t>
  </si>
  <si>
    <t>37 553</t>
  </si>
  <si>
    <t>49 711</t>
  </si>
  <si>
    <t>39 795</t>
  </si>
  <si>
    <t>40 962</t>
  </si>
  <si>
    <t>42 232</t>
  </si>
  <si>
    <t>46 873</t>
  </si>
  <si>
    <t>44 100</t>
  </si>
  <si>
    <t>48 573</t>
  </si>
  <si>
    <t>49 132</t>
  </si>
  <si>
    <t>47 121</t>
  </si>
  <si>
    <t>61 391</t>
  </si>
  <si>
    <t>46 219</t>
  </si>
  <si>
    <t>51 552</t>
  </si>
  <si>
    <t>48 934</t>
  </si>
  <si>
    <t>52 226</t>
  </si>
  <si>
    <t>52 699</t>
  </si>
  <si>
    <t>54 224</t>
  </si>
  <si>
    <t>54 776</t>
  </si>
  <si>
    <t>54 036</t>
  </si>
  <si>
    <t>51 538</t>
  </si>
  <si>
    <t>51 037</t>
  </si>
  <si>
    <t>67 327</t>
  </si>
  <si>
    <t>52 700</t>
  </si>
  <si>
    <t>61 654</t>
  </si>
  <si>
    <t>61 672</t>
  </si>
  <si>
    <t>74 712</t>
  </si>
  <si>
    <t>63 444</t>
  </si>
  <si>
    <t>67 389</t>
  </si>
  <si>
    <t>70 648</t>
  </si>
  <si>
    <t>67 139</t>
  </si>
  <si>
    <t>65 481</t>
  </si>
  <si>
    <t>66 902</t>
  </si>
  <si>
    <t>64 156</t>
  </si>
  <si>
    <t>69 927</t>
  </si>
  <si>
    <t>71 308</t>
  </si>
  <si>
    <t>69 544</t>
  </si>
  <si>
    <t>62 195</t>
  </si>
  <si>
    <t>78 727</t>
  </si>
  <si>
    <t>66 573</t>
  </si>
  <si>
    <t>70 793</t>
  </si>
  <si>
    <t>76 147</t>
  </si>
  <si>
    <t>71 367</t>
  </si>
  <si>
    <t>83 087</t>
  </si>
  <si>
    <t>71 586</t>
  </si>
  <si>
    <t>68 495</t>
  </si>
  <si>
    <t>72 995</t>
  </si>
  <si>
    <t>138 906</t>
  </si>
  <si>
    <t>79 291</t>
  </si>
  <si>
    <t>48 585</t>
  </si>
  <si>
    <t>50 566</t>
  </si>
  <si>
    <t>54 071</t>
  </si>
  <si>
    <t>50 291</t>
  </si>
  <si>
    <t>54 269</t>
  </si>
  <si>
    <t>56 143</t>
  </si>
  <si>
    <t>59 403</t>
  </si>
  <si>
    <t>59 555</t>
  </si>
  <si>
    <t>62 868</t>
  </si>
  <si>
    <t>62 227</t>
  </si>
  <si>
    <t>60 758</t>
  </si>
  <si>
    <t>73 432</t>
  </si>
  <si>
    <t>51 407</t>
  </si>
  <si>
    <t>54 084</t>
  </si>
  <si>
    <t>54 137</t>
  </si>
  <si>
    <t>59 004</t>
  </si>
  <si>
    <t>66 169</t>
  </si>
  <si>
    <t>73 189</t>
  </si>
  <si>
    <t>70 371</t>
  </si>
  <si>
    <t>74 510</t>
  </si>
  <si>
    <t>73 150</t>
  </si>
  <si>
    <t>71 440</t>
  </si>
  <si>
    <t>75 647</t>
  </si>
  <si>
    <t>84 992</t>
  </si>
  <si>
    <t>68 080</t>
  </si>
  <si>
    <t>62 682</t>
  </si>
  <si>
    <t>67 532</t>
  </si>
  <si>
    <t>67 073</t>
  </si>
  <si>
    <t>64 997</t>
  </si>
  <si>
    <t>68 861</t>
  </si>
  <si>
    <t>78 736</t>
  </si>
  <si>
    <t>76 880</t>
  </si>
  <si>
    <t>80 602</t>
  </si>
  <si>
    <t>81 907</t>
  </si>
  <si>
    <t>73 709</t>
  </si>
  <si>
    <t>75 616</t>
  </si>
  <si>
    <t>84 164</t>
  </si>
  <si>
    <t>74 487</t>
  </si>
  <si>
    <t>66 284</t>
  </si>
  <si>
    <t>70 336</t>
  </si>
  <si>
    <t>71 479</t>
  </si>
  <si>
    <t>75 240</t>
  </si>
  <si>
    <t>82 241</t>
  </si>
  <si>
    <t>83 691</t>
  </si>
  <si>
    <t>87 549</t>
  </si>
  <si>
    <t>98 104</t>
  </si>
  <si>
    <t>95 397</t>
  </si>
  <si>
    <t>93 189</t>
  </si>
  <si>
    <t>90 520</t>
  </si>
  <si>
    <t>98 090</t>
  </si>
  <si>
    <t>88 590</t>
  </si>
  <si>
    <t>46 104</t>
  </si>
  <si>
    <t>45 869</t>
  </si>
  <si>
    <t>50 697</t>
  </si>
  <si>
    <t>49 467</t>
  </si>
  <si>
    <t>50 770</t>
  </si>
  <si>
    <t>49 739</t>
  </si>
  <si>
    <t>50 394</t>
  </si>
  <si>
    <t>50 459</t>
  </si>
  <si>
    <t>50 361</t>
  </si>
  <si>
    <t>50 625</t>
  </si>
  <si>
    <t>53 077</t>
  </si>
  <si>
    <t>62 249</t>
  </si>
  <si>
    <t>56 111</t>
  </si>
  <si>
    <t>53 982</t>
  </si>
  <si>
    <t>56 463</t>
  </si>
  <si>
    <t>54 955</t>
  </si>
  <si>
    <t>56 323</t>
  </si>
  <si>
    <t>58 593</t>
  </si>
  <si>
    <t>56 618</t>
  </si>
  <si>
    <t>55 938</t>
  </si>
  <si>
    <t>62 916</t>
  </si>
  <si>
    <t>60 483</t>
  </si>
  <si>
    <t>59 567</t>
  </si>
  <si>
    <t>69 988</t>
  </si>
  <si>
    <t>59 203</t>
  </si>
  <si>
    <t>62 430</t>
  </si>
  <si>
    <t>62 155</t>
  </si>
  <si>
    <t>59 188</t>
  </si>
  <si>
    <t>58 360</t>
  </si>
  <si>
    <t>58 385</t>
  </si>
  <si>
    <t>59 892</t>
  </si>
  <si>
    <t>59 122</t>
  </si>
  <si>
    <t>59 697</t>
  </si>
  <si>
    <t>60 757</t>
  </si>
  <si>
    <t>59 864</t>
  </si>
  <si>
    <t>62 286</t>
  </si>
  <si>
    <t>64 506</t>
  </si>
  <si>
    <t>62 337</t>
  </si>
  <si>
    <t>60 509</t>
  </si>
  <si>
    <t>60 429</t>
  </si>
  <si>
    <t>62 862</t>
  </si>
  <si>
    <t>61 698</t>
  </si>
  <si>
    <t>64 825</t>
  </si>
  <si>
    <t>65 632</t>
  </si>
  <si>
    <t>67 647</t>
  </si>
  <si>
    <t>67 377</t>
  </si>
  <si>
    <t>68 123</t>
  </si>
  <si>
    <t>68 700</t>
  </si>
  <si>
    <t>67 102</t>
  </si>
  <si>
    <t>76 062</t>
  </si>
  <si>
    <t>66 918</t>
  </si>
  <si>
    <t>81 845</t>
  </si>
  <si>
    <t>83 841</t>
  </si>
  <si>
    <t>84 628</t>
  </si>
  <si>
    <t>88 446</t>
  </si>
  <si>
    <t>92 785</t>
  </si>
  <si>
    <t>91 780</t>
  </si>
  <si>
    <t>96 065</t>
  </si>
  <si>
    <t>93 812</t>
  </si>
  <si>
    <t>99 023</t>
  </si>
  <si>
    <t>91 305</t>
  </si>
  <si>
    <t>100 345</t>
  </si>
  <si>
    <t>90 826</t>
  </si>
  <si>
    <t>90 895</t>
  </si>
  <si>
    <t>93 105</t>
  </si>
  <si>
    <t>95 807</t>
  </si>
  <si>
    <t>94 946</t>
  </si>
  <si>
    <t>93 851</t>
  </si>
  <si>
    <t>100 612</t>
  </si>
  <si>
    <t>97 997</t>
  </si>
  <si>
    <t>108 004</t>
  </si>
  <si>
    <t>96 562</t>
  </si>
  <si>
    <t>111 132</t>
  </si>
  <si>
    <t>97 921</t>
  </si>
  <si>
    <t>101 696</t>
  </si>
  <si>
    <t>98 310</t>
  </si>
  <si>
    <t>99 381</t>
  </si>
  <si>
    <t>105 734</t>
  </si>
  <si>
    <t>104 012</t>
  </si>
  <si>
    <t>98 363</t>
  </si>
  <si>
    <t>104 043</t>
  </si>
  <si>
    <t>101 971</t>
  </si>
  <si>
    <t>124 181</t>
  </si>
  <si>
    <t>110 403</t>
  </si>
  <si>
    <t>118 839</t>
  </si>
  <si>
    <t>107 535</t>
  </si>
  <si>
    <t>110 417</t>
  </si>
  <si>
    <t>115 175</t>
  </si>
  <si>
    <t>109 532</t>
  </si>
  <si>
    <t>119 368</t>
  </si>
  <si>
    <t>115 549</t>
  </si>
  <si>
    <t>115 545</t>
  </si>
  <si>
    <t>131 575</t>
  </si>
  <si>
    <t>120 097</t>
  </si>
  <si>
    <t>119 172</t>
  </si>
  <si>
    <t>125 510</t>
  </si>
  <si>
    <t>109 900</t>
  </si>
  <si>
    <t>112 566</t>
  </si>
  <si>
    <t>118 694</t>
  </si>
  <si>
    <t>69 243</t>
  </si>
  <si>
    <t>69 066</t>
  </si>
  <si>
    <t>96 036</t>
  </si>
  <si>
    <t>72 959</t>
  </si>
  <si>
    <t>74 429</t>
  </si>
  <si>
    <t>101 066</t>
  </si>
  <si>
    <t>91 239</t>
  </si>
  <si>
    <t>82 462</t>
  </si>
  <si>
    <t>92 512</t>
  </si>
  <si>
    <t>74 127</t>
  </si>
  <si>
    <t>74 077</t>
  </si>
  <si>
    <t>139 669</t>
  </si>
  <si>
    <t>84 432</t>
  </si>
  <si>
    <t>84 065</t>
  </si>
  <si>
    <t>95 737</t>
  </si>
  <si>
    <t>87 613</t>
  </si>
  <si>
    <t>88 697</t>
  </si>
  <si>
    <t>140 928</t>
  </si>
  <si>
    <t>100 290</t>
  </si>
  <si>
    <t>89 352</t>
  </si>
  <si>
    <t>90 475</t>
  </si>
  <si>
    <t>90 555</t>
  </si>
  <si>
    <t>108 099</t>
  </si>
  <si>
    <t>97 008</t>
  </si>
  <si>
    <t>135 524</t>
  </si>
  <si>
    <t>91 045</t>
  </si>
  <si>
    <t>107 423</t>
  </si>
  <si>
    <t>100 254</t>
  </si>
  <si>
    <t>94 794</t>
  </si>
  <si>
    <t>109 428</t>
  </si>
  <si>
    <t>122 319</t>
  </si>
  <si>
    <t>103 131</t>
  </si>
  <si>
    <t>96 278</t>
  </si>
  <si>
    <t>88 412</t>
  </si>
  <si>
    <t>88 450</t>
  </si>
  <si>
    <t>176 380</t>
  </si>
  <si>
    <t>109 780</t>
  </si>
  <si>
    <t>126 675</t>
  </si>
  <si>
    <t>92 660</t>
  </si>
  <si>
    <t>104 653</t>
  </si>
  <si>
    <t>103 727</t>
  </si>
  <si>
    <t>128 777</t>
  </si>
  <si>
    <t>157 697</t>
  </si>
  <si>
    <t>110 212</t>
  </si>
  <si>
    <t>108 778</t>
  </si>
  <si>
    <t>133 420</t>
  </si>
  <si>
    <t>111 627</t>
  </si>
  <si>
    <t>211 207</t>
  </si>
  <si>
    <t>125 466</t>
  </si>
  <si>
    <t>84 324</t>
  </si>
  <si>
    <t>93 252</t>
  </si>
  <si>
    <t>93 321</t>
  </si>
  <si>
    <t>94 808</t>
  </si>
  <si>
    <t>90 253</t>
  </si>
  <si>
    <t>93 883</t>
  </si>
  <si>
    <t>94 318</t>
  </si>
  <si>
    <t>98 966</t>
  </si>
  <si>
    <t>94 112</t>
  </si>
  <si>
    <t>95 781</t>
  </si>
  <si>
    <t>98 272</t>
  </si>
  <si>
    <t>136 469</t>
  </si>
  <si>
    <t>109 390</t>
  </si>
  <si>
    <t>126 343</t>
  </si>
  <si>
    <t>107 925</t>
  </si>
  <si>
    <t>108 146</t>
  </si>
  <si>
    <t>110 883</t>
  </si>
  <si>
    <t>104 581</t>
  </si>
  <si>
    <t>116 006</t>
  </si>
  <si>
    <t>108 728</t>
  </si>
  <si>
    <t>98 170</t>
  </si>
  <si>
    <t>104 451</t>
  </si>
  <si>
    <t>107 668</t>
  </si>
  <si>
    <t>149 226</t>
  </si>
  <si>
    <t>109 666</t>
  </si>
  <si>
    <t>124 212</t>
  </si>
  <si>
    <t>139 182</t>
  </si>
  <si>
    <t>110 750</t>
  </si>
  <si>
    <t>113 512</t>
  </si>
  <si>
    <t>118 731</t>
  </si>
  <si>
    <t>111 680</t>
  </si>
  <si>
    <t>114 124</t>
  </si>
  <si>
    <t>109 515</t>
  </si>
  <si>
    <t>117 548</t>
  </si>
  <si>
    <t>115 798</t>
  </si>
  <si>
    <t>157 304</t>
  </si>
  <si>
    <t>113 795</t>
  </si>
  <si>
    <t>103 814</t>
  </si>
  <si>
    <t>109 476</t>
  </si>
  <si>
    <t>127 386</t>
  </si>
  <si>
    <t>125 661</t>
  </si>
  <si>
    <t>117 300</t>
  </si>
  <si>
    <t>107 671</t>
  </si>
  <si>
    <t>116 674</t>
  </si>
  <si>
    <t>111 038</t>
  </si>
  <si>
    <t>119 374</t>
  </si>
  <si>
    <t>138 484</t>
  </si>
  <si>
    <t>191 665</t>
  </si>
  <si>
    <t>130 436</t>
  </si>
  <si>
    <t>47 947</t>
  </si>
  <si>
    <t>46 644</t>
  </si>
  <si>
    <t>59 071</t>
  </si>
  <si>
    <t>52 069</t>
  </si>
  <si>
    <t>53 556</t>
  </si>
  <si>
    <t>52 528</t>
  </si>
  <si>
    <t>51 522</t>
  </si>
  <si>
    <t>55 931</t>
  </si>
  <si>
    <t>55 793</t>
  </si>
  <si>
    <t>50 164</t>
  </si>
  <si>
    <t>50 008</t>
  </si>
  <si>
    <t>60 508</t>
  </si>
  <si>
    <t>55 877</t>
  </si>
  <si>
    <t>52 056</t>
  </si>
  <si>
    <t>65 501</t>
  </si>
  <si>
    <t>55 177</t>
  </si>
  <si>
    <t>60 540</t>
  </si>
  <si>
    <t>60 194</t>
  </si>
  <si>
    <t>62 356</t>
  </si>
  <si>
    <t>60 927</t>
  </si>
  <si>
    <t>57 678</t>
  </si>
  <si>
    <t>67 971</t>
  </si>
  <si>
    <t>62 383</t>
  </si>
  <si>
    <t>83 345</t>
  </si>
  <si>
    <t>61 841</t>
  </si>
  <si>
    <t>60 087</t>
  </si>
  <si>
    <t>60 262</t>
  </si>
  <si>
    <t>71 928</t>
  </si>
  <si>
    <t>59 680</t>
  </si>
  <si>
    <t>67 212</t>
  </si>
  <si>
    <t>61 358</t>
  </si>
  <si>
    <t>61 562</t>
  </si>
  <si>
    <t>63 550</t>
  </si>
  <si>
    <t>63 891</t>
  </si>
  <si>
    <t>65 656</t>
  </si>
  <si>
    <t>90 288</t>
  </si>
  <si>
    <t>67 186</t>
  </si>
  <si>
    <t>62 408</t>
  </si>
  <si>
    <t>60 343</t>
  </si>
  <si>
    <t>65 012</t>
  </si>
  <si>
    <t>101 484</t>
  </si>
  <si>
    <t>96 354</t>
  </si>
  <si>
    <t>88 376</t>
  </si>
  <si>
    <t>101 380</t>
  </si>
  <si>
    <t>104 424</t>
  </si>
  <si>
    <t>110 839</t>
  </si>
  <si>
    <t>123 881</t>
  </si>
  <si>
    <t>128 058</t>
  </si>
  <si>
    <t>98 816</t>
  </si>
  <si>
    <t>58 760</t>
  </si>
  <si>
    <t>52 843</t>
  </si>
  <si>
    <t>53 742</t>
  </si>
  <si>
    <t>53 911</t>
  </si>
  <si>
    <t>57 482</t>
  </si>
  <si>
    <t>69 545</t>
  </si>
  <si>
    <t>60 246</t>
  </si>
  <si>
    <t>61 696</t>
  </si>
  <si>
    <t>71 994</t>
  </si>
  <si>
    <t>61 303</t>
  </si>
  <si>
    <t>63 978</t>
  </si>
  <si>
    <t>105 049</t>
  </si>
  <si>
    <t>66 010</t>
  </si>
  <si>
    <t>70 711</t>
  </si>
  <si>
    <t>73 865</t>
  </si>
  <si>
    <t>68 361</t>
  </si>
  <si>
    <t>81 380</t>
  </si>
  <si>
    <t>90 561</t>
  </si>
  <si>
    <t>84 600</t>
  </si>
  <si>
    <t>83 274</t>
  </si>
  <si>
    <t>86 071</t>
  </si>
  <si>
    <t>70 034</t>
  </si>
  <si>
    <t>75 864</t>
  </si>
  <si>
    <t>112 527</t>
  </si>
  <si>
    <t>76 586</t>
  </si>
  <si>
    <t>75 186</t>
  </si>
  <si>
    <t>80 818</t>
  </si>
  <si>
    <t>72 951</t>
  </si>
  <si>
    <t>71 971</t>
  </si>
  <si>
    <t>72 154</t>
  </si>
  <si>
    <t>81 748</t>
  </si>
  <si>
    <t>76 412</t>
  </si>
  <si>
    <t>80 196</t>
  </si>
  <si>
    <t>83 019</t>
  </si>
  <si>
    <t>71 358</t>
  </si>
  <si>
    <t>74 599</t>
  </si>
  <si>
    <t>88 041</t>
  </si>
  <si>
    <t>80 045</t>
  </si>
  <si>
    <t>68 210</t>
  </si>
  <si>
    <t>70 593</t>
  </si>
  <si>
    <t>79 767</t>
  </si>
  <si>
    <t>75 500</t>
  </si>
  <si>
    <t>84 688</t>
  </si>
  <si>
    <t>94 211</t>
  </si>
  <si>
    <t>90 839</t>
  </si>
  <si>
    <t>92 800</t>
  </si>
  <si>
    <t>89 033</t>
  </si>
  <si>
    <t>86 309</t>
  </si>
  <si>
    <t>80 103</t>
  </si>
  <si>
    <t>122 910</t>
  </si>
  <si>
    <t>85 295</t>
  </si>
  <si>
    <t>43 013</t>
  </si>
  <si>
    <t>41 069</t>
  </si>
  <si>
    <t>44 096</t>
  </si>
  <si>
    <t>43 417</t>
  </si>
  <si>
    <t>43 812</t>
  </si>
  <si>
    <t>40 457</t>
  </si>
  <si>
    <t>42 492</t>
  </si>
  <si>
    <t>42 190</t>
  </si>
  <si>
    <t>39 149</t>
  </si>
  <si>
    <t>48 985</t>
  </si>
  <si>
    <t>50 503</t>
  </si>
  <si>
    <t>53 146</t>
  </si>
  <si>
    <t>52 322</t>
  </si>
  <si>
    <t>48 479</t>
  </si>
  <si>
    <t>49 002</t>
  </si>
  <si>
    <t>48 986</t>
  </si>
  <si>
    <t>49 569</t>
  </si>
  <si>
    <t>48 476</t>
  </si>
  <si>
    <t>50 789</t>
  </si>
  <si>
    <t>51 662</t>
  </si>
  <si>
    <t>50 136</t>
  </si>
  <si>
    <t>51 992</t>
  </si>
  <si>
    <t>50 141</t>
  </si>
  <si>
    <t>64 185</t>
  </si>
  <si>
    <t>51 597</t>
  </si>
  <si>
    <t>56 164</t>
  </si>
  <si>
    <t>52 280</t>
  </si>
  <si>
    <t>50 728</t>
  </si>
  <si>
    <t>53 303</t>
  </si>
  <si>
    <t>54 361</t>
  </si>
  <si>
    <t>53 089</t>
  </si>
  <si>
    <t>54 815</t>
  </si>
  <si>
    <t>54 011</t>
  </si>
  <si>
    <t>52 578</t>
  </si>
  <si>
    <t>54 872</t>
  </si>
  <si>
    <t>53 259</t>
  </si>
  <si>
    <t>58 781</t>
  </si>
  <si>
    <t>54 699</t>
  </si>
  <si>
    <t>56 800</t>
  </si>
  <si>
    <t>55 671</t>
  </si>
  <si>
    <t>57 714</t>
  </si>
  <si>
    <t>59 526</t>
  </si>
  <si>
    <t>60 492</t>
  </si>
  <si>
    <t>61 100</t>
  </si>
  <si>
    <t>64 666</t>
  </si>
  <si>
    <t>62 613</t>
  </si>
  <si>
    <t>66 915</t>
  </si>
  <si>
    <t>61 228</t>
  </si>
  <si>
    <t>59 038</t>
  </si>
  <si>
    <t>61 403</t>
  </si>
  <si>
    <t>61 705</t>
  </si>
  <si>
    <t>62 914</t>
  </si>
  <si>
    <t>63 062</t>
  </si>
  <si>
    <t>64 034</t>
  </si>
  <si>
    <t>62 816</t>
  </si>
  <si>
    <t>62 885</t>
  </si>
  <si>
    <t>66 307</t>
  </si>
  <si>
    <t>80 648</t>
  </si>
  <si>
    <t>80 634</t>
  </si>
  <si>
    <t>80 725</t>
  </si>
  <si>
    <t>79 787</t>
  </si>
  <si>
    <t>82 503</t>
  </si>
  <si>
    <t>94 628</t>
  </si>
  <si>
    <t>83 147</t>
  </si>
  <si>
    <t>83 610</t>
  </si>
  <si>
    <t>84 791</t>
  </si>
  <si>
    <t>82 428</t>
  </si>
  <si>
    <t>84 097</t>
  </si>
  <si>
    <t>87 132</t>
  </si>
  <si>
    <t>86 683</t>
  </si>
  <si>
    <t>87 792</t>
  </si>
  <si>
    <t>79 774</t>
  </si>
  <si>
    <t>77 195</t>
  </si>
  <si>
    <t>83 652</t>
  </si>
  <si>
    <t>97 761</t>
  </si>
  <si>
    <t>83 696</t>
  </si>
  <si>
    <t>84 500</t>
  </si>
  <si>
    <t>85 329</t>
  </si>
  <si>
    <t>105 187</t>
  </si>
  <si>
    <t>89 659</t>
  </si>
  <si>
    <t>92 840</t>
  </si>
  <si>
    <t>96 076</t>
  </si>
  <si>
    <t>104 189</t>
  </si>
  <si>
    <t>92 811</t>
  </si>
  <si>
    <t>89 197</t>
  </si>
  <si>
    <t>88 280</t>
  </si>
  <si>
    <t>90 301</t>
  </si>
  <si>
    <t>101 666</t>
  </si>
  <si>
    <t>92 682</t>
  </si>
  <si>
    <t>87 119</t>
  </si>
  <si>
    <t>87 081</t>
  </si>
  <si>
    <t>92 793</t>
  </si>
  <si>
    <t>87 527</t>
  </si>
  <si>
    <t>91 042</t>
  </si>
  <si>
    <t>95 814</t>
  </si>
  <si>
    <t>92 210</t>
  </si>
  <si>
    <t>93 664</t>
  </si>
  <si>
    <t>89 950</t>
  </si>
  <si>
    <t>87 552</t>
  </si>
  <si>
    <t>88 390</t>
  </si>
  <si>
    <t>97 401</t>
  </si>
  <si>
    <t>91 660</t>
  </si>
  <si>
    <t>45 349</t>
  </si>
  <si>
    <t>45 154</t>
  </si>
  <si>
    <t>47 986</t>
  </si>
  <si>
    <t>46 453</t>
  </si>
  <si>
    <t>46 597</t>
  </si>
  <si>
    <t>56 175</t>
  </si>
  <si>
    <t>62 781</t>
  </si>
  <si>
    <t>57 659</t>
  </si>
  <si>
    <t>58 659</t>
  </si>
  <si>
    <t>59 204</t>
  </si>
  <si>
    <t>59 824</t>
  </si>
  <si>
    <t>65 787</t>
  </si>
  <si>
    <t>57 657</t>
  </si>
  <si>
    <t>57 518</t>
  </si>
  <si>
    <t>58 519</t>
  </si>
  <si>
    <t>58 021</t>
  </si>
  <si>
    <t>59 935</t>
  </si>
  <si>
    <t>74 431</t>
  </si>
  <si>
    <t>68 757</t>
  </si>
  <si>
    <t>62 311</t>
  </si>
  <si>
    <t>59 051</t>
  </si>
  <si>
    <t>59 594</t>
  </si>
  <si>
    <t>61 666</t>
  </si>
  <si>
    <t>66 277</t>
  </si>
  <si>
    <t>60 896</t>
  </si>
  <si>
    <t>59 897</t>
  </si>
  <si>
    <t>59 386</t>
  </si>
  <si>
    <t>60 434</t>
  </si>
  <si>
    <t>59 542</t>
  </si>
  <si>
    <t>62 504</t>
  </si>
  <si>
    <t>68 283</t>
  </si>
  <si>
    <t>69 648</t>
  </si>
  <si>
    <t>60 431</t>
  </si>
  <si>
    <t>60 882</t>
  </si>
  <si>
    <t>60 713</t>
  </si>
  <si>
    <t>60 565</t>
  </si>
  <si>
    <t>64 210</t>
  </si>
  <si>
    <t>62 835</t>
  </si>
  <si>
    <t>59 963</t>
  </si>
  <si>
    <t>59 420</t>
  </si>
  <si>
    <t>61 188</t>
  </si>
  <si>
    <t>61 396</t>
  </si>
  <si>
    <t>66 214</t>
  </si>
  <si>
    <t>77 606</t>
  </si>
  <si>
    <t>70 115</t>
  </si>
  <si>
    <t>60 583</t>
  </si>
  <si>
    <t>63 094</t>
  </si>
  <si>
    <t>64 157</t>
  </si>
  <si>
    <t>64 241</t>
  </si>
  <si>
    <t>66 815</t>
  </si>
  <si>
    <t>65 999</t>
  </si>
  <si>
    <t>53 403</t>
  </si>
  <si>
    <t>50 905</t>
  </si>
  <si>
    <t>61 081</t>
  </si>
  <si>
    <t>55 121</t>
  </si>
  <si>
    <t>60 714</t>
  </si>
  <si>
    <t>63 341</t>
  </si>
  <si>
    <t>75 646</t>
  </si>
  <si>
    <t>75 069</t>
  </si>
  <si>
    <t>66 278</t>
  </si>
  <si>
    <t>67 301</t>
  </si>
  <si>
    <t>71 167</t>
  </si>
  <si>
    <t>88 691</t>
  </si>
  <si>
    <t>70 361</t>
  </si>
  <si>
    <t>69 587</t>
  </si>
  <si>
    <t>74 474</t>
  </si>
  <si>
    <t>70 485</t>
  </si>
  <si>
    <t>77 969</t>
  </si>
  <si>
    <t>81 042</t>
  </si>
  <si>
    <t>78 209</t>
  </si>
  <si>
    <t>77 929</t>
  </si>
  <si>
    <t>67 714</t>
  </si>
  <si>
    <t>65 823</t>
  </si>
  <si>
    <t>73 024</t>
  </si>
  <si>
    <t>88 174</t>
  </si>
  <si>
    <t>74 526</t>
  </si>
  <si>
    <t>71 185</t>
  </si>
  <si>
    <t>67 189</t>
  </si>
  <si>
    <t>77 642</t>
  </si>
  <si>
    <t>76 426</t>
  </si>
  <si>
    <t>80 157</t>
  </si>
  <si>
    <t>87 620</t>
  </si>
  <si>
    <t>81 294</t>
  </si>
  <si>
    <t>73 466</t>
  </si>
  <si>
    <t>73 643</t>
  </si>
  <si>
    <t>70 808</t>
  </si>
  <si>
    <t>72 159</t>
  </si>
  <si>
    <t>90 407</t>
  </si>
  <si>
    <t>77 273</t>
  </si>
  <si>
    <t>72 360</t>
  </si>
  <si>
    <t>72 373</t>
  </si>
  <si>
    <t>81 258</t>
  </si>
  <si>
    <t>73 726</t>
  </si>
  <si>
    <t>91 503</t>
  </si>
  <si>
    <t>94 807</t>
  </si>
  <si>
    <t>88 738</t>
  </si>
  <si>
    <t>84 153</t>
  </si>
  <si>
    <t>75 629</t>
  </si>
  <si>
    <t>77 155</t>
  </si>
  <si>
    <t>78 848</t>
  </si>
  <si>
    <t>105 479</t>
  </si>
  <si>
    <t>83 370</t>
  </si>
  <si>
    <t>37 906</t>
  </si>
  <si>
    <t>37 958</t>
  </si>
  <si>
    <t>39 547</t>
  </si>
  <si>
    <t>37 922</t>
  </si>
  <si>
    <t>40 409</t>
  </si>
  <si>
    <t>41 807</t>
  </si>
  <si>
    <t>49 410</t>
  </si>
  <si>
    <t>42 991</t>
  </si>
  <si>
    <t>48 822</t>
  </si>
  <si>
    <t>47 982</t>
  </si>
  <si>
    <t>47 480</t>
  </si>
  <si>
    <t>51 571</t>
  </si>
  <si>
    <t>48 306</t>
  </si>
  <si>
    <t>48 772</t>
  </si>
  <si>
    <t>50 725</t>
  </si>
  <si>
    <t>47 658</t>
  </si>
  <si>
    <t>49 357</t>
  </si>
  <si>
    <t>53 169</t>
  </si>
  <si>
    <t>52 184</t>
  </si>
  <si>
    <t>48 470</t>
  </si>
  <si>
    <t>48 807</t>
  </si>
  <si>
    <t>46 652</t>
  </si>
  <si>
    <t>47 798</t>
  </si>
  <si>
    <t>50 278</t>
  </si>
  <si>
    <t>49 194</t>
  </si>
  <si>
    <t>48 727</t>
  </si>
  <si>
    <t>48 261</t>
  </si>
  <si>
    <t>48 721</t>
  </si>
  <si>
    <t>47 808</t>
  </si>
  <si>
    <t>51 143</t>
  </si>
  <si>
    <t>51 936</t>
  </si>
  <si>
    <t>52 759</t>
  </si>
  <si>
    <t>45 581</t>
  </si>
  <si>
    <t>47 476</t>
  </si>
  <si>
    <t>47 592</t>
  </si>
  <si>
    <t>48 911</t>
  </si>
  <si>
    <t>51 778</t>
  </si>
  <si>
    <t>49 366</t>
  </si>
  <si>
    <t>49 274</t>
  </si>
  <si>
    <t>47 913</t>
  </si>
  <si>
    <t>48 241</t>
  </si>
  <si>
    <t>48 210</t>
  </si>
  <si>
    <t>52 559</t>
  </si>
  <si>
    <t>55 443</t>
  </si>
  <si>
    <t>52 001</t>
  </si>
  <si>
    <t>52 586</t>
  </si>
  <si>
    <t>50 662</t>
  </si>
  <si>
    <t>51 793</t>
  </si>
  <si>
    <t>51 237</t>
  </si>
  <si>
    <t>57 065</t>
  </si>
  <si>
    <t>51 990</t>
  </si>
  <si>
    <t>64 567</t>
  </si>
  <si>
    <t>64 180</t>
  </si>
  <si>
    <t>52 422</t>
  </si>
  <si>
    <t>52 448</t>
  </si>
  <si>
    <t>52 525</t>
  </si>
  <si>
    <t>59 983</t>
  </si>
  <si>
    <t>60 121</t>
  </si>
  <si>
    <t>62 575</t>
  </si>
  <si>
    <t>62 553</t>
  </si>
  <si>
    <t>62 298</t>
  </si>
  <si>
    <t>71 646</t>
  </si>
  <si>
    <t>70 511</t>
  </si>
  <si>
    <t>70 498</t>
  </si>
  <si>
    <t>60 568</t>
  </si>
  <si>
    <t>60 822</t>
  </si>
  <si>
    <t>72 284</t>
  </si>
  <si>
    <t>72 605</t>
  </si>
  <si>
    <t>72 735</t>
  </si>
  <si>
    <t>64 146</t>
  </si>
  <si>
    <t>64 468</t>
  </si>
  <si>
    <t>64 145</t>
  </si>
  <si>
    <t>80 642</t>
  </si>
  <si>
    <t>60 411</t>
  </si>
  <si>
    <t>79 562</t>
  </si>
  <si>
    <t>79 384</t>
  </si>
  <si>
    <t>62 778</t>
  </si>
  <si>
    <t>62 287</t>
  </si>
  <si>
    <t>63 208</t>
  </si>
  <si>
    <t>62 877</t>
  </si>
  <si>
    <t>63 694</t>
  </si>
  <si>
    <t>64 089</t>
  </si>
  <si>
    <t>63 166</t>
  </si>
  <si>
    <t>64 026</t>
  </si>
  <si>
    <t>64 052</t>
  </si>
  <si>
    <t>64 373</t>
  </si>
  <si>
    <t>66 146</t>
  </si>
  <si>
    <t>63 344</t>
  </si>
  <si>
    <t>63 233</t>
  </si>
  <si>
    <t>63 961</t>
  </si>
  <si>
    <t>64 334</t>
  </si>
  <si>
    <t>64 901</t>
  </si>
  <si>
    <t>67 199</t>
  </si>
  <si>
    <t>67 142</t>
  </si>
  <si>
    <t>66 549</t>
  </si>
  <si>
    <t>66 504</t>
  </si>
  <si>
    <t>66 334</t>
  </si>
  <si>
    <t>66 639</t>
  </si>
  <si>
    <t>67 916</t>
  </si>
  <si>
    <t>73 401</t>
  </si>
  <si>
    <t>130,3</t>
  </si>
  <si>
    <t>129,7</t>
  </si>
  <si>
    <t>186,9</t>
  </si>
  <si>
    <t>163,1</t>
  </si>
  <si>
    <t>151,8</t>
  </si>
  <si>
    <t>128,3</t>
  </si>
  <si>
    <t>136,8</t>
  </si>
  <si>
    <t>125,9</t>
  </si>
  <si>
    <t>126,2</t>
  </si>
  <si>
    <t>145,6</t>
  </si>
  <si>
    <t>80,2</t>
  </si>
  <si>
    <t>132,2</t>
  </si>
  <si>
    <t>138,5</t>
  </si>
  <si>
    <t>128,8</t>
  </si>
  <si>
    <t>163,8</t>
  </si>
  <si>
    <t>148,4</t>
  </si>
  <si>
    <t>148,3</t>
  </si>
  <si>
    <t>128,0</t>
  </si>
  <si>
    <t>128,7</t>
  </si>
  <si>
    <t>134,7</t>
  </si>
  <si>
    <t>135,6</t>
  </si>
  <si>
    <t>132,0</t>
  </si>
  <si>
    <t>144,9</t>
  </si>
  <si>
    <t>134,1</t>
  </si>
  <si>
    <t>198,6</t>
  </si>
  <si>
    <t>121,0</t>
  </si>
  <si>
    <t>118,0</t>
  </si>
  <si>
    <t>144,2</t>
  </si>
  <si>
    <t>77,4</t>
  </si>
  <si>
    <t>160,5</t>
  </si>
  <si>
    <t>77,6</t>
  </si>
  <si>
    <t>163,2</t>
  </si>
  <si>
    <t>78,7</t>
  </si>
  <si>
    <t>137,7</t>
  </si>
  <si>
    <t>188,7</t>
  </si>
  <si>
    <t>147,1</t>
  </si>
  <si>
    <t>133,8</t>
  </si>
  <si>
    <t>141,6</t>
  </si>
  <si>
    <t>140,4</t>
  </si>
  <si>
    <t>135,0</t>
  </si>
  <si>
    <t>88,7</t>
  </si>
  <si>
    <t>78,2</t>
  </si>
  <si>
    <t>139,6</t>
  </si>
  <si>
    <t>131,2</t>
  </si>
  <si>
    <t>131,4</t>
  </si>
  <si>
    <t>139,8</t>
  </si>
  <si>
    <t>130,6</t>
  </si>
  <si>
    <t>152,5</t>
  </si>
  <si>
    <t>131,5</t>
  </si>
  <si>
    <t>134,3</t>
  </si>
  <si>
    <t>94,0</t>
  </si>
  <si>
    <t>123,4</t>
  </si>
  <si>
    <t>79,8</t>
  </si>
  <si>
    <t>79,7</t>
  </si>
  <si>
    <t>149,5</t>
  </si>
  <si>
    <t>140,6</t>
  </si>
  <si>
    <t>140,8</t>
  </si>
  <si>
    <t>76,5</t>
  </si>
  <si>
    <t>84,1</t>
  </si>
  <si>
    <t>139,5</t>
  </si>
  <si>
    <t>135,1</t>
  </si>
  <si>
    <t>82,9</t>
  </si>
  <si>
    <t>185,3</t>
  </si>
  <si>
    <t>88,4</t>
  </si>
  <si>
    <t>132,7</t>
  </si>
  <si>
    <t>73,0</t>
  </si>
  <si>
    <t>149,9</t>
  </si>
  <si>
    <t>155,0</t>
  </si>
  <si>
    <t>93,4</t>
  </si>
  <si>
    <t>174,7</t>
  </si>
  <si>
    <t>127,7</t>
  </si>
  <si>
    <t>74,3</t>
  </si>
  <si>
    <t>82,2</t>
  </si>
  <si>
    <t>91,4</t>
  </si>
  <si>
    <t>91,9</t>
  </si>
  <si>
    <t>128,9</t>
  </si>
  <si>
    <t>124,4</t>
  </si>
  <si>
    <t>75,8</t>
  </si>
  <si>
    <t>74,9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</si>
  <si>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</si>
  <si>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</si>
  <si>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</si>
  <si>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</si>
  <si>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</si>
  <si>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</si>
  <si>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</si>
  <si>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</si>
  <si>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</si>
  <si>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</si>
  <si>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</si>
  <si>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</si>
  <si>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жылдық</t>
  </si>
  <si>
    <t>85,9</t>
  </si>
  <si>
    <t>127,3</t>
  </si>
  <si>
    <t>88,9</t>
  </si>
  <si>
    <t>137,6</t>
  </si>
  <si>
    <t>72,5</t>
  </si>
  <si>
    <t>88,2</t>
  </si>
  <si>
    <t>145,9</t>
  </si>
  <si>
    <t>84,7</t>
  </si>
  <si>
    <t>82,5</t>
  </si>
  <si>
    <t>68,6</t>
  </si>
  <si>
    <t>80,7</t>
  </si>
  <si>
    <t>52 705</t>
  </si>
  <si>
    <t>54 634</t>
  </si>
  <si>
    <t>58 862</t>
  </si>
  <si>
    <t>61 589</t>
  </si>
  <si>
    <t>63 831</t>
  </si>
  <si>
    <t>66 488</t>
  </si>
  <si>
    <t>67 603</t>
  </si>
  <si>
    <t>68 919</t>
  </si>
  <si>
    <t>71 216</t>
  </si>
  <si>
    <t>72 992</t>
  </si>
  <si>
    <t>74 172</t>
  </si>
  <si>
    <t>72 900</t>
  </si>
  <si>
    <t>76 992</t>
  </si>
  <si>
    <t>78 404</t>
  </si>
  <si>
    <t>79 732</t>
  </si>
  <si>
    <t>28 644</t>
  </si>
  <si>
    <t>33 945</t>
  </si>
  <si>
    <t>39 181</t>
  </si>
  <si>
    <t>44 739</t>
  </si>
  <si>
    <t>37 835</t>
  </si>
  <si>
    <t>43 645</t>
  </si>
  <si>
    <t>48 945</t>
  </si>
  <si>
    <t>49 597</t>
  </si>
  <si>
    <t>42 373</t>
  </si>
  <si>
    <t>49 677</t>
  </si>
  <si>
    <t>55 739</t>
  </si>
  <si>
    <t>58 603</t>
  </si>
  <si>
    <t>51 122</t>
  </si>
  <si>
    <t>60 633</t>
  </si>
  <si>
    <t>66 124</t>
  </si>
  <si>
    <t>69 453</t>
  </si>
  <si>
    <t>51 170</t>
  </si>
  <si>
    <t>53 311</t>
  </si>
  <si>
    <t>55 712</t>
  </si>
  <si>
    <t>58 195</t>
  </si>
  <si>
    <t>57 187</t>
  </si>
  <si>
    <t>59 906</t>
  </si>
  <si>
    <t>62 824</t>
  </si>
  <si>
    <t>65 239</t>
  </si>
  <si>
    <t>68 017</t>
  </si>
  <si>
    <t>70 188</t>
  </si>
  <si>
    <t>73 522</t>
  </si>
  <si>
    <t>75 914</t>
  </si>
  <si>
    <t>75 904</t>
  </si>
  <si>
    <t>77 824</t>
  </si>
  <si>
    <t>80 649</t>
  </si>
  <si>
    <t>83 430</t>
  </si>
  <si>
    <t>58 203</t>
  </si>
  <si>
    <t>59 140</t>
  </si>
  <si>
    <t>62 255</t>
  </si>
  <si>
    <t>64 036</t>
  </si>
  <si>
    <t>68 639</t>
  </si>
  <si>
    <t>66 479</t>
  </si>
  <si>
    <t>70 463</t>
  </si>
  <si>
    <t>75 212</t>
  </si>
  <si>
    <t>84 706</t>
  </si>
  <si>
    <t>89 039</t>
  </si>
  <si>
    <t>89 344</t>
  </si>
  <si>
    <t>91 124</t>
  </si>
  <si>
    <t>82 523</t>
  </si>
  <si>
    <t>96 519</t>
  </si>
  <si>
    <t>97 587</t>
  </si>
  <si>
    <t>55 008</t>
  </si>
  <si>
    <t>58 899</t>
  </si>
  <si>
    <t>62 329</t>
  </si>
  <si>
    <t>61 430</t>
  </si>
  <si>
    <t>65 447</t>
  </si>
  <si>
    <t>69 313</t>
  </si>
  <si>
    <t>72 381</t>
  </si>
  <si>
    <t>66 289</t>
  </si>
  <si>
    <t>69 444</t>
  </si>
  <si>
    <t>74 512</t>
  </si>
  <si>
    <t>78 277</t>
  </si>
  <si>
    <t>75 011</t>
  </si>
  <si>
    <t>81 442</t>
  </si>
  <si>
    <t>84 265</t>
  </si>
  <si>
    <t>48 648</t>
  </si>
  <si>
    <t>48 809</t>
  </si>
  <si>
    <t>49 437</t>
  </si>
  <si>
    <t>50 637</t>
  </si>
  <si>
    <t>53 281</t>
  </si>
  <si>
    <t>54 357</t>
  </si>
  <si>
    <t>56 141</t>
  </si>
  <si>
    <t>57 574</t>
  </si>
  <si>
    <t>71 565</t>
  </si>
  <si>
    <t>72 081</t>
  </si>
  <si>
    <t>73 550</t>
  </si>
  <si>
    <t>75 036</t>
  </si>
  <si>
    <t>80 357</t>
  </si>
  <si>
    <t>82 564</t>
  </si>
  <si>
    <t>83 105</t>
  </si>
  <si>
    <t>84 407</t>
  </si>
  <si>
    <t>41 940</t>
  </si>
  <si>
    <t>41 440</t>
  </si>
  <si>
    <t>40 386</t>
  </si>
  <si>
    <t>43 920</t>
  </si>
  <si>
    <t>48 439</t>
  </si>
  <si>
    <t>49 839</t>
  </si>
  <si>
    <t>51 408</t>
  </si>
  <si>
    <t>52 686</t>
  </si>
  <si>
    <t>67 290</t>
  </si>
  <si>
    <t>67 548</t>
  </si>
  <si>
    <t>67 712</t>
  </si>
  <si>
    <t>66 982</t>
  </si>
  <si>
    <t>69 588</t>
  </si>
  <si>
    <t>70 400</t>
  </si>
  <si>
    <t>71 881</t>
  </si>
  <si>
    <t>77 201</t>
  </si>
  <si>
    <t>49 736</t>
  </si>
  <si>
    <t>52 273</t>
  </si>
  <si>
    <t>55 331</t>
  </si>
  <si>
    <t>58 486</t>
  </si>
  <si>
    <t>53 999</t>
  </si>
  <si>
    <t>60 838</t>
  </si>
  <si>
    <t>63 877</t>
  </si>
  <si>
    <t>66 272</t>
  </si>
  <si>
    <t>64 363</t>
  </si>
  <si>
    <t>67 410</t>
  </si>
  <si>
    <t>71 879</t>
  </si>
  <si>
    <t>73 279</t>
  </si>
  <si>
    <t>69 401</t>
  </si>
  <si>
    <t>77 024</t>
  </si>
  <si>
    <t>83 168</t>
  </si>
  <si>
    <t>85 842</t>
  </si>
  <si>
    <t>47 506</t>
  </si>
  <si>
    <t>48 342</t>
  </si>
  <si>
    <t>49 298</t>
  </si>
  <si>
    <t>50 787</t>
  </si>
  <si>
    <t>54 161</t>
  </si>
  <si>
    <t>55 332</t>
  </si>
  <si>
    <t>57 399</t>
  </si>
  <si>
    <t>58 894</t>
  </si>
  <si>
    <t>57 677</t>
  </si>
  <si>
    <t>57 695</t>
  </si>
  <si>
    <t>58 497</t>
  </si>
  <si>
    <t>59 390</t>
  </si>
  <si>
    <t>60 639</t>
  </si>
  <si>
    <t>63 554</t>
  </si>
  <si>
    <t>64 315</t>
  </si>
  <si>
    <t>65 639</t>
  </si>
  <si>
    <t>83 262</t>
  </si>
  <si>
    <t>86 652</t>
  </si>
  <si>
    <t>89 537</t>
  </si>
  <si>
    <t>91 128</t>
  </si>
  <si>
    <t>91 420</t>
  </si>
  <si>
    <t>93 317</t>
  </si>
  <si>
    <t>95 309</t>
  </si>
  <si>
    <t>98 552</t>
  </si>
  <si>
    <t>99 099</t>
  </si>
  <si>
    <t>101 561</t>
  </si>
  <si>
    <t>103 024</t>
  </si>
  <si>
    <t>106 774</t>
  </si>
  <si>
    <t>112 228</t>
  </si>
  <si>
    <t>114 831</t>
  </si>
  <si>
    <t>117 472</t>
  </si>
  <si>
    <t>117 198</t>
  </si>
  <si>
    <t>80 534</t>
  </si>
  <si>
    <t>83 391</t>
  </si>
  <si>
    <t>86 626</t>
  </si>
  <si>
    <t>87 014</t>
  </si>
  <si>
    <t>96 919</t>
  </si>
  <si>
    <t>96 439</t>
  </si>
  <si>
    <t>97 172</t>
  </si>
  <si>
    <t>114 721</t>
  </si>
  <si>
    <t>108 308</t>
  </si>
  <si>
    <t>107 997</t>
  </si>
  <si>
    <t>110 402</t>
  </si>
  <si>
    <t>108 145</t>
  </si>
  <si>
    <t>118 414</t>
  </si>
  <si>
    <t>118 133</t>
  </si>
  <si>
    <t>124 789</t>
  </si>
  <si>
    <t>87 470</t>
  </si>
  <si>
    <t>90 397</t>
  </si>
  <si>
    <t>92 420</t>
  </si>
  <si>
    <t>96 973</t>
  </si>
  <si>
    <t>102 384</t>
  </si>
  <si>
    <t>103 827</t>
  </si>
  <si>
    <t>105 042</t>
  </si>
  <si>
    <t>109 568</t>
  </si>
  <si>
    <t>111 228</t>
  </si>
  <si>
    <t>112 948</t>
  </si>
  <si>
    <t>113 195</t>
  </si>
  <si>
    <t>117 711</t>
  </si>
  <si>
    <t>113 748</t>
  </si>
  <si>
    <t>113 078</t>
  </si>
  <si>
    <t>113 775</t>
  </si>
  <si>
    <t>122 806</t>
  </si>
  <si>
    <t>49 789</t>
  </si>
  <si>
    <t>49 889</t>
  </si>
  <si>
    <t>52 140</t>
  </si>
  <si>
    <t>53 816</t>
  </si>
  <si>
    <t>57 403</t>
  </si>
  <si>
    <t>58 237</t>
  </si>
  <si>
    <t>58 294</t>
  </si>
  <si>
    <t>61 078</t>
  </si>
  <si>
    <t>62 196</t>
  </si>
  <si>
    <t>62 209</t>
  </si>
  <si>
    <t>62 450</t>
  </si>
  <si>
    <t>66 495</t>
  </si>
  <si>
    <t>64 509</t>
  </si>
  <si>
    <t>77 380</t>
  </si>
  <si>
    <t>84 565</t>
  </si>
  <si>
    <t>93 698</t>
  </si>
  <si>
    <t>53 542</t>
  </si>
  <si>
    <t>57 173</t>
  </si>
  <si>
    <t>61 455</t>
  </si>
  <si>
    <t>65 502</t>
  </si>
  <si>
    <t>72 727</t>
  </si>
  <si>
    <t>72 441</t>
  </si>
  <si>
    <t>76 487</t>
  </si>
  <si>
    <t>71 948</t>
  </si>
  <si>
    <t>74 652</t>
  </si>
  <si>
    <t>75 568</t>
  </si>
  <si>
    <t>73 103</t>
  </si>
  <si>
    <t>81 306</t>
  </si>
  <si>
    <t>86 154</t>
  </si>
  <si>
    <t>42 321</t>
  </si>
  <si>
    <t>41 398</t>
  </si>
  <si>
    <t>41 909</t>
  </si>
  <si>
    <t>49 193</t>
  </si>
  <si>
    <t>50 427</t>
  </si>
  <si>
    <t>49 540</t>
  </si>
  <si>
    <t>49 956</t>
  </si>
  <si>
    <t>51 439</t>
  </si>
  <si>
    <t>50 398</t>
  </si>
  <si>
    <t>52 472</t>
  </si>
  <si>
    <t>53 023</t>
  </si>
  <si>
    <t>53 514</t>
  </si>
  <si>
    <t>57 029</t>
  </si>
  <si>
    <t>59 992</t>
  </si>
  <si>
    <t>61 548</t>
  </si>
  <si>
    <t>60 783</t>
  </si>
  <si>
    <t>61 209</t>
  </si>
  <si>
    <t>62 141</t>
  </si>
  <si>
    <t>70 776</t>
  </si>
  <si>
    <t>81 105</t>
  </si>
  <si>
    <t>82 692</t>
  </si>
  <si>
    <t>83 163</t>
  </si>
  <si>
    <t>83 748</t>
  </si>
  <si>
    <t>88 649</t>
  </si>
  <si>
    <t>90 784</t>
  </si>
  <si>
    <t>92 361</t>
  </si>
  <si>
    <t>92 565</t>
  </si>
  <si>
    <t>88 931</t>
  </si>
  <si>
    <t>90 259</t>
  </si>
  <si>
    <t>90 706</t>
  </si>
  <si>
    <t>90 587</t>
  </si>
  <si>
    <t>45 789</t>
  </si>
  <si>
    <t>47 772</t>
  </si>
  <si>
    <t>52 106</t>
  </si>
  <si>
    <t>54 178</t>
  </si>
  <si>
    <t>57 707</t>
  </si>
  <si>
    <t>61 196</t>
  </si>
  <si>
    <t>60 481</t>
  </si>
  <si>
    <t>60 782</t>
  </si>
  <si>
    <t>59 640</t>
  </si>
  <si>
    <t>61 277</t>
  </si>
  <si>
    <t>62 191</t>
  </si>
  <si>
    <t>62 118</t>
  </si>
  <si>
    <t>60 193</t>
  </si>
  <si>
    <t>64 819</t>
  </si>
  <si>
    <t>64 635</t>
  </si>
  <si>
    <t>64 911</t>
  </si>
  <si>
    <t>55 060</t>
  </si>
  <si>
    <t>57 375</t>
  </si>
  <si>
    <t>62 478</t>
  </si>
  <si>
    <t>65 847</t>
  </si>
  <si>
    <t>71 309</t>
  </si>
  <si>
    <t>73 874</t>
  </si>
  <si>
    <t>74 085</t>
  </si>
  <si>
    <t>74 336</t>
  </si>
  <si>
    <t>76 755</t>
  </si>
  <si>
    <t>76 484</t>
  </si>
  <si>
    <t>76 866</t>
  </si>
  <si>
    <t>75 312</t>
  </si>
  <si>
    <t>81 225</t>
  </si>
  <si>
    <t>81 764</t>
  </si>
  <si>
    <t>83 033</t>
  </si>
  <si>
    <t>37 751</t>
  </si>
  <si>
    <t>38 177</t>
  </si>
  <si>
    <t>42 271</t>
  </si>
  <si>
    <t>43 790</t>
  </si>
  <si>
    <t>48 236</t>
  </si>
  <si>
    <t>49 390</t>
  </si>
  <si>
    <t>49 596</t>
  </si>
  <si>
    <t>49 308</t>
  </si>
  <si>
    <t>48 142</t>
  </si>
  <si>
    <t>49 127</t>
  </si>
  <si>
    <t>48 773</t>
  </si>
  <si>
    <t>48 862</t>
  </si>
  <si>
    <t>48 433</t>
  </si>
  <si>
    <t>50 386</t>
  </si>
  <si>
    <t>50 854</t>
  </si>
  <si>
    <t>51 654</t>
  </si>
  <si>
    <t>50 036</t>
  </si>
  <si>
    <t>52 170</t>
  </si>
  <si>
    <t>54 235</t>
  </si>
  <si>
    <t>56 791</t>
  </si>
  <si>
    <t>58 865</t>
  </si>
  <si>
    <t>60 257</t>
  </si>
  <si>
    <t>60 806</t>
  </si>
  <si>
    <t>62 460</t>
  </si>
  <si>
    <t>62 417</t>
  </si>
  <si>
    <t>63 101</t>
  </si>
  <si>
    <t>63 292</t>
  </si>
  <si>
    <t>63 479</t>
  </si>
  <si>
    <t>63 485</t>
  </si>
  <si>
    <t>66 687</t>
  </si>
  <si>
    <t>66 730</t>
  </si>
  <si>
    <t>66 816</t>
  </si>
  <si>
    <t>131,0</t>
  </si>
  <si>
    <t>138,9</t>
  </si>
  <si>
    <t>140,9</t>
  </si>
  <si>
    <t>120,6</t>
  </si>
  <si>
    <t>91,0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</si>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</sst>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6">
    <numFmt numFmtId="164" formatCode="###\ ###\ ###\ ##0"/>
    <numFmt numFmtId="165" formatCode="0.0"/>
    <numFmt numFmtId="166" formatCode="###\ ###\ ###\ ##0.0"/>
    <numFmt numFmtId="167" formatCode="#,##0.0"/>
    <numFmt numFmtId="168" formatCode="###\ ###\ ###\ ###\ ##0"/>
    <numFmt numFmtId="169" formatCode="###\ ###\ ###\ ###\ ##0.0"/>
  </numFmts>
  <fonts count="25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9"/>
      <name val="Arial CYR"/>
      <family val="2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20" fillId="0" borderId="0"/>
    <xf numFmtId="0" fontId="24" fillId="0" borderId="0"/>
  </cellStyleXfs>
  <cellXfs count="121">
    <xf numFmtId="0" fontId="0" fillId="0" borderId="0" xfId="0"/>
    <xf numFmtId="0" fontId="1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166" fontId="7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165" fontId="0" fillId="0" borderId="0" xfId="0" applyNumberFormat="1"/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Fill="1"/>
    <xf numFmtId="0" fontId="12" fillId="0" borderId="1" xfId="2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12" fillId="0" borderId="1" xfId="2" applyFont="1" applyFill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3" fillId="0" borderId="1" xfId="0" applyFont="1" applyFill="1" applyBorder="1"/>
    <xf numFmtId="0" fontId="12" fillId="0" borderId="1" xfId="3" applyFont="1" applyFill="1" applyBorder="1" applyAlignment="1">
      <alignment vertical="top" wrapText="1"/>
    </xf>
    <xf numFmtId="0" fontId="15" fillId="0" borderId="1" xfId="4" applyFont="1" applyBorder="1" applyAlignment="1" applyProtection="1">
      <alignment vertical="top" wrapText="1"/>
    </xf>
    <xf numFmtId="0" fontId="12" fillId="0" borderId="1" xfId="0" applyFont="1" applyFill="1" applyBorder="1" applyAlignment="1">
      <alignment horizontal="left" vertical="center" readingOrder="1"/>
    </xf>
    <xf numFmtId="0" fontId="15" fillId="0" borderId="1" xfId="4" applyFont="1" applyBorder="1" applyAlignment="1" applyProtection="1">
      <alignment horizontal="left" vertical="top" wrapText="1"/>
    </xf>
    <xf numFmtId="0" fontId="12" fillId="0" borderId="6" xfId="2" applyFont="1" applyFill="1" applyBorder="1" applyAlignment="1">
      <alignment vertical="center" wrapText="1"/>
    </xf>
    <xf numFmtId="0" fontId="16" fillId="0" borderId="1" xfId="1" applyFont="1" applyBorder="1" applyAlignment="1" applyProtection="1">
      <alignment horizontal="left" vertical="top" wrapText="1"/>
    </xf>
    <xf numFmtId="0" fontId="15" fillId="0" borderId="1" xfId="4" applyFont="1" applyBorder="1" applyAlignment="1" applyProtection="1">
      <alignment horizontal="left" vertical="top"/>
    </xf>
    <xf numFmtId="14" fontId="13" fillId="0" borderId="1" xfId="0" applyNumberFormat="1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0" fontId="11" fillId="0" borderId="1" xfId="5" applyBorder="1" applyAlignment="1" applyProtection="1">
      <alignment vertical="top"/>
    </xf>
    <xf numFmtId="0" fontId="17" fillId="0" borderId="3" xfId="0" applyFont="1" applyFill="1" applyBorder="1"/>
    <xf numFmtId="0" fontId="13" fillId="0" borderId="0" xfId="0" applyFont="1" applyFill="1"/>
    <xf numFmtId="0" fontId="8" fillId="0" borderId="1" xfId="0" applyFont="1" applyBorder="1" applyAlignment="1">
      <alignment horizontal="right"/>
    </xf>
    <xf numFmtId="3" fontId="8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3" fontId="8" fillId="0" borderId="0" xfId="0" applyNumberFormat="1" applyFont="1" applyFill="1" applyAlignment="1">
      <alignment horizontal="right"/>
    </xf>
    <xf numFmtId="167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168" fontId="8" fillId="0" borderId="0" xfId="0" applyNumberFormat="1" applyFont="1" applyFill="1" applyAlignment="1">
      <alignment horizontal="right"/>
    </xf>
    <xf numFmtId="167" fontId="7" fillId="0" borderId="1" xfId="7" applyNumberFormat="1" applyFont="1" applyFill="1" applyBorder="1" applyAlignment="1">
      <alignment horizontal="right"/>
    </xf>
    <xf numFmtId="165" fontId="7" fillId="0" borderId="1" xfId="8" applyNumberFormat="1" applyFont="1" applyFill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0" fontId="8" fillId="0" borderId="1" xfId="7" applyFont="1" applyBorder="1" applyAlignment="1">
      <alignment horizontal="right"/>
    </xf>
    <xf numFmtId="0" fontId="8" fillId="0" borderId="1" xfId="8" applyFont="1" applyFill="1" applyBorder="1" applyAlignment="1">
      <alignment horizontal="right"/>
    </xf>
    <xf numFmtId="165" fontId="8" fillId="0" borderId="1" xfId="7" applyNumberFormat="1" applyFont="1" applyFill="1" applyBorder="1" applyAlignment="1">
      <alignment horizontal="right"/>
    </xf>
    <xf numFmtId="165" fontId="19" fillId="0" borderId="1" xfId="7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165" fontId="19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169" fontId="8" fillId="0" borderId="0" xfId="9" applyNumberFormat="1" applyFont="1" applyFill="1" applyBorder="1" applyAlignment="1">
      <alignment horizontal="right"/>
    </xf>
    <xf numFmtId="169" fontId="8" fillId="0" borderId="0" xfId="9" applyNumberFormat="1" applyFont="1" applyFill="1" applyAlignment="1">
      <alignment horizontal="right"/>
    </xf>
    <xf numFmtId="0" fontId="19" fillId="0" borderId="0" xfId="0" applyFont="1" applyFill="1" applyAlignment="1">
      <alignment horizontal="right" wrapText="1"/>
    </xf>
    <xf numFmtId="169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/>
    <xf numFmtId="3" fontId="8" fillId="0" borderId="1" xfId="0" applyNumberFormat="1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1" fontId="8" fillId="0" borderId="1" xfId="0" applyNumberFormat="1" applyFont="1" applyFill="1" applyBorder="1"/>
    <xf numFmtId="0" fontId="7" fillId="0" borderId="1" xfId="0" applyFont="1" applyFill="1" applyBorder="1" applyAlignment="1">
      <alignment horizontal="right" wrapText="1"/>
    </xf>
    <xf numFmtId="3" fontId="19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13" fillId="0" borderId="0" xfId="0" applyFont="1"/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0" xfId="0" applyFont="1" applyBorder="1"/>
    <xf numFmtId="0" fontId="17" fillId="0" borderId="0" xfId="6" applyFont="1" applyBorder="1" applyAlignment="1">
      <alignment wrapText="1"/>
    </xf>
    <xf numFmtId="0" fontId="8" fillId="0" borderId="2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165" fontId="8" fillId="0" borderId="1" xfId="0" applyNumberFormat="1" applyFont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/>
    </xf>
    <xf numFmtId="165" fontId="8" fillId="0" borderId="2" xfId="0" applyNumberFormat="1" applyFont="1" applyBorder="1" applyAlignment="1">
      <alignment horizontal="right" vertical="center" wrapText="1"/>
    </xf>
    <xf numFmtId="165" fontId="19" fillId="0" borderId="4" xfId="0" applyNumberFormat="1" applyFont="1" applyBorder="1" applyAlignment="1">
      <alignment horizontal="right" vertical="center" wrapText="1"/>
    </xf>
    <xf numFmtId="165" fontId="8" fillId="0" borderId="4" xfId="0" applyNumberFormat="1" applyFont="1" applyBorder="1" applyAlignment="1">
      <alignment horizontal="right" vertical="center" wrapText="1"/>
    </xf>
    <xf numFmtId="165" fontId="8" fillId="0" borderId="1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right"/>
    </xf>
    <xf numFmtId="169" fontId="13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0" fontId="21" fillId="0" borderId="0" xfId="0" applyFont="1" applyAlignment="1">
      <alignment horizontal="justify"/>
    </xf>
    <xf numFmtId="0" fontId="22" fillId="0" borderId="0" xfId="0" applyFont="1" applyAlignment="1"/>
    <xf numFmtId="0" fontId="22" fillId="0" borderId="0" xfId="0" applyFont="1" applyAlignment="1">
      <alignment wrapText="1"/>
    </xf>
    <xf numFmtId="0" fontId="23" fillId="0" borderId="0" xfId="2" applyFont="1" applyFill="1" applyAlignment="1">
      <alignment horizontal="right"/>
    </xf>
    <xf numFmtId="0" fontId="13" fillId="0" borderId="0" xfId="0" applyFont="1" applyAlignment="1"/>
    <xf numFmtId="0" fontId="22" fillId="0" borderId="0" xfId="10" applyFont="1" applyAlignment="1"/>
    <xf numFmtId="0" fontId="24" fillId="0" borderId="0" xfId="10"/>
    <xf numFmtId="0" fontId="13" fillId="0" borderId="0" xfId="10" applyFont="1" applyAlignment="1"/>
    <xf numFmtId="0" fontId="22" fillId="0" borderId="0" xfId="10" applyFont="1" applyAlignment="1">
      <alignment horizontal="left" vertical="top" wrapText="1"/>
    </xf>
    <xf numFmtId="0" fontId="23" fillId="0" borderId="0" xfId="10" applyFont="1" applyAlignment="1">
      <alignment horizontal="right" wrapTex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11">
    <cellStyle name="Гиперссылка" xfId="1" builtinId="8"/>
    <cellStyle name="Гиперссылка 2 2" xfId="4"/>
    <cellStyle name="Гиперссылка 4" xfId="5"/>
    <cellStyle name="Обычный" xfId="0" builtinId="0"/>
    <cellStyle name="Обычный 2 10" xfId="2"/>
    <cellStyle name="Обычный 2 4 2" xfId="3"/>
    <cellStyle name="Обычный 3" xfId="10"/>
    <cellStyle name="Обычный 4" xfId="9"/>
    <cellStyle name="Обычный 5" xfId="7"/>
    <cellStyle name="Обычный 7" xfId="8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72" TargetMode="External"/><Relationship Id="rId2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1" Type="http://schemas.openxmlformats.org/officeDocument/2006/relationships/hyperlink" Target="https://stat.gov.kz/classifiers/statistical/11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kostanay/spreadsheets/?industry=4497&amp;year=2026&amp;name=129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new.stat.gov.kz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3"/>
  <sheetViews>
    <sheetView tabSelected="1" zoomScale="90" zoomScaleNormal="90" workbookViewId="0">
      <selection activeCell="C16" sqref="C16"/>
    </sheetView>
  </sheetViews>
  <sheetFormatPr defaultRowHeight="12.75"/>
  <cols>
    <col min="2" max="2" width="44.7109375" customWidth="1"/>
    <col min="3" max="3" width="82" customWidth="1"/>
    <col min="258" max="258" width="44.7109375" customWidth="1"/>
    <col min="259" max="259" width="82" customWidth="1"/>
    <col min="514" max="514" width="44.7109375" customWidth="1"/>
    <col min="515" max="515" width="82" customWidth="1"/>
    <col min="770" max="770" width="44.7109375" customWidth="1"/>
    <col min="771" max="771" width="82" customWidth="1"/>
    <col min="1026" max="1026" width="44.7109375" customWidth="1"/>
    <col min="1027" max="1027" width="82" customWidth="1"/>
    <col min="1282" max="1282" width="44.7109375" customWidth="1"/>
    <col min="1283" max="1283" width="82" customWidth="1"/>
    <col min="1538" max="1538" width="44.7109375" customWidth="1"/>
    <col min="1539" max="1539" width="82" customWidth="1"/>
    <col min="1794" max="1794" width="44.7109375" customWidth="1"/>
    <col min="1795" max="1795" width="82" customWidth="1"/>
    <col min="2050" max="2050" width="44.7109375" customWidth="1"/>
    <col min="2051" max="2051" width="82" customWidth="1"/>
    <col min="2306" max="2306" width="44.7109375" customWidth="1"/>
    <col min="2307" max="2307" width="82" customWidth="1"/>
    <col min="2562" max="2562" width="44.7109375" customWidth="1"/>
    <col min="2563" max="2563" width="82" customWidth="1"/>
    <col min="2818" max="2818" width="44.7109375" customWidth="1"/>
    <col min="2819" max="2819" width="82" customWidth="1"/>
    <col min="3074" max="3074" width="44.7109375" customWidth="1"/>
    <col min="3075" max="3075" width="82" customWidth="1"/>
    <col min="3330" max="3330" width="44.7109375" customWidth="1"/>
    <col min="3331" max="3331" width="82" customWidth="1"/>
    <col min="3586" max="3586" width="44.7109375" customWidth="1"/>
    <col min="3587" max="3587" width="82" customWidth="1"/>
    <col min="3842" max="3842" width="44.7109375" customWidth="1"/>
    <col min="3843" max="3843" width="82" customWidth="1"/>
    <col min="4098" max="4098" width="44.7109375" customWidth="1"/>
    <col min="4099" max="4099" width="82" customWidth="1"/>
    <col min="4354" max="4354" width="44.7109375" customWidth="1"/>
    <col min="4355" max="4355" width="82" customWidth="1"/>
    <col min="4610" max="4610" width="44.7109375" customWidth="1"/>
    <col min="4611" max="4611" width="82" customWidth="1"/>
    <col min="4866" max="4866" width="44.7109375" customWidth="1"/>
    <col min="4867" max="4867" width="82" customWidth="1"/>
    <col min="5122" max="5122" width="44.7109375" customWidth="1"/>
    <col min="5123" max="5123" width="82" customWidth="1"/>
    <col min="5378" max="5378" width="44.7109375" customWidth="1"/>
    <col min="5379" max="5379" width="82" customWidth="1"/>
    <col min="5634" max="5634" width="44.7109375" customWidth="1"/>
    <col min="5635" max="5635" width="82" customWidth="1"/>
    <col min="5890" max="5890" width="44.7109375" customWidth="1"/>
    <col min="5891" max="5891" width="82" customWidth="1"/>
    <col min="6146" max="6146" width="44.7109375" customWidth="1"/>
    <col min="6147" max="6147" width="82" customWidth="1"/>
    <col min="6402" max="6402" width="44.7109375" customWidth="1"/>
    <col min="6403" max="6403" width="82" customWidth="1"/>
    <col min="6658" max="6658" width="44.7109375" customWidth="1"/>
    <col min="6659" max="6659" width="82" customWidth="1"/>
    <col min="6914" max="6914" width="44.7109375" customWidth="1"/>
    <col min="6915" max="6915" width="82" customWidth="1"/>
    <col min="7170" max="7170" width="44.7109375" customWidth="1"/>
    <col min="7171" max="7171" width="82" customWidth="1"/>
    <col min="7426" max="7426" width="44.7109375" customWidth="1"/>
    <col min="7427" max="7427" width="82" customWidth="1"/>
    <col min="7682" max="7682" width="44.7109375" customWidth="1"/>
    <col min="7683" max="7683" width="82" customWidth="1"/>
    <col min="7938" max="7938" width="44.7109375" customWidth="1"/>
    <col min="7939" max="7939" width="82" customWidth="1"/>
    <col min="8194" max="8194" width="44.7109375" customWidth="1"/>
    <col min="8195" max="8195" width="82" customWidth="1"/>
    <col min="8450" max="8450" width="44.7109375" customWidth="1"/>
    <col min="8451" max="8451" width="82" customWidth="1"/>
    <col min="8706" max="8706" width="44.7109375" customWidth="1"/>
    <col min="8707" max="8707" width="82" customWidth="1"/>
    <col min="8962" max="8962" width="44.7109375" customWidth="1"/>
    <col min="8963" max="8963" width="82" customWidth="1"/>
    <col min="9218" max="9218" width="44.7109375" customWidth="1"/>
    <col min="9219" max="9219" width="82" customWidth="1"/>
    <col min="9474" max="9474" width="44.7109375" customWidth="1"/>
    <col min="9475" max="9475" width="82" customWidth="1"/>
    <col min="9730" max="9730" width="44.7109375" customWidth="1"/>
    <col min="9731" max="9731" width="82" customWidth="1"/>
    <col min="9986" max="9986" width="44.7109375" customWidth="1"/>
    <col min="9987" max="9987" width="82" customWidth="1"/>
    <col min="10242" max="10242" width="44.7109375" customWidth="1"/>
    <col min="10243" max="10243" width="82" customWidth="1"/>
    <col min="10498" max="10498" width="44.7109375" customWidth="1"/>
    <col min="10499" max="10499" width="82" customWidth="1"/>
    <col min="10754" max="10754" width="44.7109375" customWidth="1"/>
    <col min="10755" max="10755" width="82" customWidth="1"/>
    <col min="11010" max="11010" width="44.7109375" customWidth="1"/>
    <col min="11011" max="11011" width="82" customWidth="1"/>
    <col min="11266" max="11266" width="44.7109375" customWidth="1"/>
    <col min="11267" max="11267" width="82" customWidth="1"/>
    <col min="11522" max="11522" width="44.7109375" customWidth="1"/>
    <col min="11523" max="11523" width="82" customWidth="1"/>
    <col min="11778" max="11778" width="44.7109375" customWidth="1"/>
    <col min="11779" max="11779" width="82" customWidth="1"/>
    <col min="12034" max="12034" width="44.7109375" customWidth="1"/>
    <col min="12035" max="12035" width="82" customWidth="1"/>
    <col min="12290" max="12290" width="44.7109375" customWidth="1"/>
    <col min="12291" max="12291" width="82" customWidth="1"/>
    <col min="12546" max="12546" width="44.7109375" customWidth="1"/>
    <col min="12547" max="12547" width="82" customWidth="1"/>
    <col min="12802" max="12802" width="44.7109375" customWidth="1"/>
    <col min="12803" max="12803" width="82" customWidth="1"/>
    <col min="13058" max="13058" width="44.7109375" customWidth="1"/>
    <col min="13059" max="13059" width="82" customWidth="1"/>
    <col min="13314" max="13314" width="44.7109375" customWidth="1"/>
    <col min="13315" max="13315" width="82" customWidth="1"/>
    <col min="13570" max="13570" width="44.7109375" customWidth="1"/>
    <col min="13571" max="13571" width="82" customWidth="1"/>
    <col min="13826" max="13826" width="44.7109375" customWidth="1"/>
    <col min="13827" max="13827" width="82" customWidth="1"/>
    <col min="14082" max="14082" width="44.7109375" customWidth="1"/>
    <col min="14083" max="14083" width="82" customWidth="1"/>
    <col min="14338" max="14338" width="44.7109375" customWidth="1"/>
    <col min="14339" max="14339" width="82" customWidth="1"/>
    <col min="14594" max="14594" width="44.7109375" customWidth="1"/>
    <col min="14595" max="14595" width="82" customWidth="1"/>
    <col min="14850" max="14850" width="44.7109375" customWidth="1"/>
    <col min="14851" max="14851" width="82" customWidth="1"/>
    <col min="15106" max="15106" width="44.7109375" customWidth="1"/>
    <col min="15107" max="15107" width="82" customWidth="1"/>
    <col min="15362" max="15362" width="44.7109375" customWidth="1"/>
    <col min="15363" max="15363" width="82" customWidth="1"/>
    <col min="15618" max="15618" width="44.7109375" customWidth="1"/>
    <col min="15619" max="15619" width="82" customWidth="1"/>
    <col min="15874" max="15874" width="44.7109375" customWidth="1"/>
    <col min="15875" max="15875" width="82" customWidth="1"/>
    <col min="16130" max="16130" width="44.7109375" customWidth="1"/>
    <col min="16131" max="16131" width="82" customWidth="1"/>
  </cols>
  <sheetData>
    <row r="1" spans="2:4" ht="12.75" customHeight="1">
      <c r="B1" s="17"/>
      <c r="C1" s="17"/>
    </row>
    <row r="2" spans="2:4">
      <c r="B2" s="18" t="s">
        <v>1588</v>
      </c>
      <c r="C2" s="19" t="s">
        <v>1589</v>
      </c>
    </row>
    <row r="3" spans="2:4">
      <c r="B3" s="18" t="s">
        <v>1590</v>
      </c>
      <c r="C3" s="20" t="s">
        <v>1591</v>
      </c>
    </row>
    <row r="4" spans="2:4">
      <c r="B4" s="18" t="s">
        <v>1592</v>
      </c>
      <c r="C4" s="21" t="s">
        <v>1593</v>
      </c>
    </row>
    <row r="5" spans="2:4">
      <c r="B5" s="22" t="s">
        <v>1594</v>
      </c>
      <c r="C5" s="20" t="s">
        <v>1591</v>
      </c>
    </row>
    <row r="6" spans="2:4">
      <c r="B6" s="22" t="s">
        <v>1595</v>
      </c>
      <c r="C6" s="20" t="s">
        <v>1596</v>
      </c>
    </row>
    <row r="7" spans="2:4" ht="76.5">
      <c r="B7" s="22" t="s">
        <v>1597</v>
      </c>
      <c r="C7" s="23" t="s">
        <v>1598</v>
      </c>
    </row>
    <row r="8" spans="2:4">
      <c r="B8" s="18" t="s">
        <v>1599</v>
      </c>
      <c r="C8" s="21" t="s">
        <v>1600</v>
      </c>
    </row>
    <row r="9" spans="2:4">
      <c r="B9" s="18" t="s">
        <v>1601</v>
      </c>
      <c r="C9" s="23" t="s">
        <v>1602</v>
      </c>
    </row>
    <row r="10" spans="2:4">
      <c r="B10" s="18" t="s">
        <v>1603</v>
      </c>
      <c r="C10" s="24" t="s">
        <v>1604</v>
      </c>
    </row>
    <row r="11" spans="2:4">
      <c r="B11" s="18" t="s">
        <v>1605</v>
      </c>
      <c r="C11" s="25"/>
    </row>
    <row r="12" spans="2:4">
      <c r="B12" s="26" t="s">
        <v>1606</v>
      </c>
      <c r="C12" s="27" t="s">
        <v>1607</v>
      </c>
    </row>
    <row r="13" spans="2:4" ht="38.25">
      <c r="B13" s="28" t="s">
        <v>1608</v>
      </c>
      <c r="C13" s="29" t="s">
        <v>1609</v>
      </c>
      <c r="D13" s="17"/>
    </row>
    <row r="14" spans="2:4" ht="25.5">
      <c r="B14" s="30" t="s">
        <v>1610</v>
      </c>
      <c r="C14" s="31" t="s">
        <v>1611</v>
      </c>
      <c r="D14" s="17"/>
    </row>
    <row r="15" spans="2:4">
      <c r="B15" s="30" t="s">
        <v>1612</v>
      </c>
      <c r="C15" s="32" t="s">
        <v>1613</v>
      </c>
    </row>
    <row r="16" spans="2:4">
      <c r="B16" s="18" t="s">
        <v>1614</v>
      </c>
      <c r="C16" s="33">
        <v>46267</v>
      </c>
    </row>
    <row r="17" spans="2:3">
      <c r="B17" s="18" t="s">
        <v>1615</v>
      </c>
      <c r="C17" s="33">
        <v>46336</v>
      </c>
    </row>
    <row r="18" spans="2:3">
      <c r="B18" s="18" t="s">
        <v>1616</v>
      </c>
      <c r="C18" s="34" t="s">
        <v>1620</v>
      </c>
    </row>
    <row r="19" spans="2:3">
      <c r="B19" s="18" t="s">
        <v>1617</v>
      </c>
      <c r="C19" s="21" t="s">
        <v>1621</v>
      </c>
    </row>
    <row r="20" spans="2:3">
      <c r="B20" s="18" t="s">
        <v>1618</v>
      </c>
      <c r="C20" s="35" t="s">
        <v>1622</v>
      </c>
    </row>
    <row r="21" spans="2:3">
      <c r="B21" s="18" t="s">
        <v>1619</v>
      </c>
      <c r="C21" s="36" t="s">
        <v>1623</v>
      </c>
    </row>
    <row r="22" spans="2:3">
      <c r="B22" s="17"/>
      <c r="C22" s="17"/>
    </row>
    <row r="23" spans="2:3">
      <c r="B23" s="17"/>
      <c r="C23" s="17"/>
    </row>
  </sheetData>
  <hyperlinks>
    <hyperlink ref="C12" r:id="rId1"/>
    <hyperlink ref="C13" r:id="rId2"/>
    <hyperlink ref="C15" r:id="rId3"/>
    <hyperlink ref="C14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E35"/>
  <sheetViews>
    <sheetView workbookViewId="0">
      <selection activeCell="I37" sqref="I36:I37"/>
    </sheetView>
  </sheetViews>
  <sheetFormatPr defaultRowHeight="12.75"/>
  <cols>
    <col min="1" max="1" width="4.42578125" style="76" customWidth="1"/>
    <col min="2" max="2" width="88.42578125" style="76" customWidth="1"/>
    <col min="3" max="3" width="37.85546875" style="76" customWidth="1"/>
    <col min="4" max="256" width="9.140625" style="76"/>
    <col min="257" max="257" width="4.42578125" style="76" customWidth="1"/>
    <col min="258" max="258" width="88.42578125" style="76" customWidth="1"/>
    <col min="259" max="259" width="37.85546875" style="76" customWidth="1"/>
    <col min="260" max="512" width="9.140625" style="76"/>
    <col min="513" max="513" width="4.42578125" style="76" customWidth="1"/>
    <col min="514" max="514" width="88.42578125" style="76" customWidth="1"/>
    <col min="515" max="515" width="37.85546875" style="76" customWidth="1"/>
    <col min="516" max="768" width="9.140625" style="76"/>
    <col min="769" max="769" width="4.42578125" style="76" customWidth="1"/>
    <col min="770" max="770" width="88.42578125" style="76" customWidth="1"/>
    <col min="771" max="771" width="37.85546875" style="76" customWidth="1"/>
    <col min="772" max="1024" width="9.140625" style="76"/>
    <col min="1025" max="1025" width="4.42578125" style="76" customWidth="1"/>
    <col min="1026" max="1026" width="88.42578125" style="76" customWidth="1"/>
    <col min="1027" max="1027" width="37.85546875" style="76" customWidth="1"/>
    <col min="1028" max="1280" width="9.140625" style="76"/>
    <col min="1281" max="1281" width="4.42578125" style="76" customWidth="1"/>
    <col min="1282" max="1282" width="88.42578125" style="76" customWidth="1"/>
    <col min="1283" max="1283" width="37.85546875" style="76" customWidth="1"/>
    <col min="1284" max="1536" width="9.140625" style="76"/>
    <col min="1537" max="1537" width="4.42578125" style="76" customWidth="1"/>
    <col min="1538" max="1538" width="88.42578125" style="76" customWidth="1"/>
    <col min="1539" max="1539" width="37.85546875" style="76" customWidth="1"/>
    <col min="1540" max="1792" width="9.140625" style="76"/>
    <col min="1793" max="1793" width="4.42578125" style="76" customWidth="1"/>
    <col min="1794" max="1794" width="88.42578125" style="76" customWidth="1"/>
    <col min="1795" max="1795" width="37.85546875" style="76" customWidth="1"/>
    <col min="1796" max="2048" width="9.140625" style="76"/>
    <col min="2049" max="2049" width="4.42578125" style="76" customWidth="1"/>
    <col min="2050" max="2050" width="88.42578125" style="76" customWidth="1"/>
    <col min="2051" max="2051" width="37.85546875" style="76" customWidth="1"/>
    <col min="2052" max="2304" width="9.140625" style="76"/>
    <col min="2305" max="2305" width="4.42578125" style="76" customWidth="1"/>
    <col min="2306" max="2306" width="88.42578125" style="76" customWidth="1"/>
    <col min="2307" max="2307" width="37.85546875" style="76" customWidth="1"/>
    <col min="2308" max="2560" width="9.140625" style="76"/>
    <col min="2561" max="2561" width="4.42578125" style="76" customWidth="1"/>
    <col min="2562" max="2562" width="88.42578125" style="76" customWidth="1"/>
    <col min="2563" max="2563" width="37.85546875" style="76" customWidth="1"/>
    <col min="2564" max="2816" width="9.140625" style="76"/>
    <col min="2817" max="2817" width="4.42578125" style="76" customWidth="1"/>
    <col min="2818" max="2818" width="88.42578125" style="76" customWidth="1"/>
    <col min="2819" max="2819" width="37.85546875" style="76" customWidth="1"/>
    <col min="2820" max="3072" width="9.140625" style="76"/>
    <col min="3073" max="3073" width="4.42578125" style="76" customWidth="1"/>
    <col min="3074" max="3074" width="88.42578125" style="76" customWidth="1"/>
    <col min="3075" max="3075" width="37.85546875" style="76" customWidth="1"/>
    <col min="3076" max="3328" width="9.140625" style="76"/>
    <col min="3329" max="3329" width="4.42578125" style="76" customWidth="1"/>
    <col min="3330" max="3330" width="88.42578125" style="76" customWidth="1"/>
    <col min="3331" max="3331" width="37.85546875" style="76" customWidth="1"/>
    <col min="3332" max="3584" width="9.140625" style="76"/>
    <col min="3585" max="3585" width="4.42578125" style="76" customWidth="1"/>
    <col min="3586" max="3586" width="88.42578125" style="76" customWidth="1"/>
    <col min="3587" max="3587" width="37.85546875" style="76" customWidth="1"/>
    <col min="3588" max="3840" width="9.140625" style="76"/>
    <col min="3841" max="3841" width="4.42578125" style="76" customWidth="1"/>
    <col min="3842" max="3842" width="88.42578125" style="76" customWidth="1"/>
    <col min="3843" max="3843" width="37.85546875" style="76" customWidth="1"/>
    <col min="3844" max="4096" width="9.140625" style="76"/>
    <col min="4097" max="4097" width="4.42578125" style="76" customWidth="1"/>
    <col min="4098" max="4098" width="88.42578125" style="76" customWidth="1"/>
    <col min="4099" max="4099" width="37.85546875" style="76" customWidth="1"/>
    <col min="4100" max="4352" width="9.140625" style="76"/>
    <col min="4353" max="4353" width="4.42578125" style="76" customWidth="1"/>
    <col min="4354" max="4354" width="88.42578125" style="76" customWidth="1"/>
    <col min="4355" max="4355" width="37.85546875" style="76" customWidth="1"/>
    <col min="4356" max="4608" width="9.140625" style="76"/>
    <col min="4609" max="4609" width="4.42578125" style="76" customWidth="1"/>
    <col min="4610" max="4610" width="88.42578125" style="76" customWidth="1"/>
    <col min="4611" max="4611" width="37.85546875" style="76" customWidth="1"/>
    <col min="4612" max="4864" width="9.140625" style="76"/>
    <col min="4865" max="4865" width="4.42578125" style="76" customWidth="1"/>
    <col min="4866" max="4866" width="88.42578125" style="76" customWidth="1"/>
    <col min="4867" max="4867" width="37.85546875" style="76" customWidth="1"/>
    <col min="4868" max="5120" width="9.140625" style="76"/>
    <col min="5121" max="5121" width="4.42578125" style="76" customWidth="1"/>
    <col min="5122" max="5122" width="88.42578125" style="76" customWidth="1"/>
    <col min="5123" max="5123" width="37.85546875" style="76" customWidth="1"/>
    <col min="5124" max="5376" width="9.140625" style="76"/>
    <col min="5377" max="5377" width="4.42578125" style="76" customWidth="1"/>
    <col min="5378" max="5378" width="88.42578125" style="76" customWidth="1"/>
    <col min="5379" max="5379" width="37.85546875" style="76" customWidth="1"/>
    <col min="5380" max="5632" width="9.140625" style="76"/>
    <col min="5633" max="5633" width="4.42578125" style="76" customWidth="1"/>
    <col min="5634" max="5634" width="88.42578125" style="76" customWidth="1"/>
    <col min="5635" max="5635" width="37.85546875" style="76" customWidth="1"/>
    <col min="5636" max="5888" width="9.140625" style="76"/>
    <col min="5889" max="5889" width="4.42578125" style="76" customWidth="1"/>
    <col min="5890" max="5890" width="88.42578125" style="76" customWidth="1"/>
    <col min="5891" max="5891" width="37.85546875" style="76" customWidth="1"/>
    <col min="5892" max="6144" width="9.140625" style="76"/>
    <col min="6145" max="6145" width="4.42578125" style="76" customWidth="1"/>
    <col min="6146" max="6146" width="88.42578125" style="76" customWidth="1"/>
    <col min="6147" max="6147" width="37.85546875" style="76" customWidth="1"/>
    <col min="6148" max="6400" width="9.140625" style="76"/>
    <col min="6401" max="6401" width="4.42578125" style="76" customWidth="1"/>
    <col min="6402" max="6402" width="88.42578125" style="76" customWidth="1"/>
    <col min="6403" max="6403" width="37.85546875" style="76" customWidth="1"/>
    <col min="6404" max="6656" width="9.140625" style="76"/>
    <col min="6657" max="6657" width="4.42578125" style="76" customWidth="1"/>
    <col min="6658" max="6658" width="88.42578125" style="76" customWidth="1"/>
    <col min="6659" max="6659" width="37.85546875" style="76" customWidth="1"/>
    <col min="6660" max="6912" width="9.140625" style="76"/>
    <col min="6913" max="6913" width="4.42578125" style="76" customWidth="1"/>
    <col min="6914" max="6914" width="88.42578125" style="76" customWidth="1"/>
    <col min="6915" max="6915" width="37.85546875" style="76" customWidth="1"/>
    <col min="6916" max="7168" width="9.140625" style="76"/>
    <col min="7169" max="7169" width="4.42578125" style="76" customWidth="1"/>
    <col min="7170" max="7170" width="88.42578125" style="76" customWidth="1"/>
    <col min="7171" max="7171" width="37.85546875" style="76" customWidth="1"/>
    <col min="7172" max="7424" width="9.140625" style="76"/>
    <col min="7425" max="7425" width="4.42578125" style="76" customWidth="1"/>
    <col min="7426" max="7426" width="88.42578125" style="76" customWidth="1"/>
    <col min="7427" max="7427" width="37.85546875" style="76" customWidth="1"/>
    <col min="7428" max="7680" width="9.140625" style="76"/>
    <col min="7681" max="7681" width="4.42578125" style="76" customWidth="1"/>
    <col min="7682" max="7682" width="88.42578125" style="76" customWidth="1"/>
    <col min="7683" max="7683" width="37.85546875" style="76" customWidth="1"/>
    <col min="7684" max="7936" width="9.140625" style="76"/>
    <col min="7937" max="7937" width="4.42578125" style="76" customWidth="1"/>
    <col min="7938" max="7938" width="88.42578125" style="76" customWidth="1"/>
    <col min="7939" max="7939" width="37.85546875" style="76" customWidth="1"/>
    <col min="7940" max="8192" width="9.140625" style="76"/>
    <col min="8193" max="8193" width="4.42578125" style="76" customWidth="1"/>
    <col min="8194" max="8194" width="88.42578125" style="76" customWidth="1"/>
    <col min="8195" max="8195" width="37.85546875" style="76" customWidth="1"/>
    <col min="8196" max="8448" width="9.140625" style="76"/>
    <col min="8449" max="8449" width="4.42578125" style="76" customWidth="1"/>
    <col min="8450" max="8450" width="88.42578125" style="76" customWidth="1"/>
    <col min="8451" max="8451" width="37.85546875" style="76" customWidth="1"/>
    <col min="8452" max="8704" width="9.140625" style="76"/>
    <col min="8705" max="8705" width="4.42578125" style="76" customWidth="1"/>
    <col min="8706" max="8706" width="88.42578125" style="76" customWidth="1"/>
    <col min="8707" max="8707" width="37.85546875" style="76" customWidth="1"/>
    <col min="8708" max="8960" width="9.140625" style="76"/>
    <col min="8961" max="8961" width="4.42578125" style="76" customWidth="1"/>
    <col min="8962" max="8962" width="88.42578125" style="76" customWidth="1"/>
    <col min="8963" max="8963" width="37.85546875" style="76" customWidth="1"/>
    <col min="8964" max="9216" width="9.140625" style="76"/>
    <col min="9217" max="9217" width="4.42578125" style="76" customWidth="1"/>
    <col min="9218" max="9218" width="88.42578125" style="76" customWidth="1"/>
    <col min="9219" max="9219" width="37.85546875" style="76" customWidth="1"/>
    <col min="9220" max="9472" width="9.140625" style="76"/>
    <col min="9473" max="9473" width="4.42578125" style="76" customWidth="1"/>
    <col min="9474" max="9474" width="88.42578125" style="76" customWidth="1"/>
    <col min="9475" max="9475" width="37.85546875" style="76" customWidth="1"/>
    <col min="9476" max="9728" width="9.140625" style="76"/>
    <col min="9729" max="9729" width="4.42578125" style="76" customWidth="1"/>
    <col min="9730" max="9730" width="88.42578125" style="76" customWidth="1"/>
    <col min="9731" max="9731" width="37.85546875" style="76" customWidth="1"/>
    <col min="9732" max="9984" width="9.140625" style="76"/>
    <col min="9985" max="9985" width="4.42578125" style="76" customWidth="1"/>
    <col min="9986" max="9986" width="88.42578125" style="76" customWidth="1"/>
    <col min="9987" max="9987" width="37.85546875" style="76" customWidth="1"/>
    <col min="9988" max="10240" width="9.140625" style="76"/>
    <col min="10241" max="10241" width="4.42578125" style="76" customWidth="1"/>
    <col min="10242" max="10242" width="88.42578125" style="76" customWidth="1"/>
    <col min="10243" max="10243" width="37.85546875" style="76" customWidth="1"/>
    <col min="10244" max="10496" width="9.140625" style="76"/>
    <col min="10497" max="10497" width="4.42578125" style="76" customWidth="1"/>
    <col min="10498" max="10498" width="88.42578125" style="76" customWidth="1"/>
    <col min="10499" max="10499" width="37.85546875" style="76" customWidth="1"/>
    <col min="10500" max="10752" width="9.140625" style="76"/>
    <col min="10753" max="10753" width="4.42578125" style="76" customWidth="1"/>
    <col min="10754" max="10754" width="88.42578125" style="76" customWidth="1"/>
    <col min="10755" max="10755" width="37.85546875" style="76" customWidth="1"/>
    <col min="10756" max="11008" width="9.140625" style="76"/>
    <col min="11009" max="11009" width="4.42578125" style="76" customWidth="1"/>
    <col min="11010" max="11010" width="88.42578125" style="76" customWidth="1"/>
    <col min="11011" max="11011" width="37.85546875" style="76" customWidth="1"/>
    <col min="11012" max="11264" width="9.140625" style="76"/>
    <col min="11265" max="11265" width="4.42578125" style="76" customWidth="1"/>
    <col min="11266" max="11266" width="88.42578125" style="76" customWidth="1"/>
    <col min="11267" max="11267" width="37.85546875" style="76" customWidth="1"/>
    <col min="11268" max="11520" width="9.140625" style="76"/>
    <col min="11521" max="11521" width="4.42578125" style="76" customWidth="1"/>
    <col min="11522" max="11522" width="88.42578125" style="76" customWidth="1"/>
    <col min="11523" max="11523" width="37.85546875" style="76" customWidth="1"/>
    <col min="11524" max="11776" width="9.140625" style="76"/>
    <col min="11777" max="11777" width="4.42578125" style="76" customWidth="1"/>
    <col min="11778" max="11778" width="88.42578125" style="76" customWidth="1"/>
    <col min="11779" max="11779" width="37.85546875" style="76" customWidth="1"/>
    <col min="11780" max="12032" width="9.140625" style="76"/>
    <col min="12033" max="12033" width="4.42578125" style="76" customWidth="1"/>
    <col min="12034" max="12034" width="88.42578125" style="76" customWidth="1"/>
    <col min="12035" max="12035" width="37.85546875" style="76" customWidth="1"/>
    <col min="12036" max="12288" width="9.140625" style="76"/>
    <col min="12289" max="12289" width="4.42578125" style="76" customWidth="1"/>
    <col min="12290" max="12290" width="88.42578125" style="76" customWidth="1"/>
    <col min="12291" max="12291" width="37.85546875" style="76" customWidth="1"/>
    <col min="12292" max="12544" width="9.140625" style="76"/>
    <col min="12545" max="12545" width="4.42578125" style="76" customWidth="1"/>
    <col min="12546" max="12546" width="88.42578125" style="76" customWidth="1"/>
    <col min="12547" max="12547" width="37.85546875" style="76" customWidth="1"/>
    <col min="12548" max="12800" width="9.140625" style="76"/>
    <col min="12801" max="12801" width="4.42578125" style="76" customWidth="1"/>
    <col min="12802" max="12802" width="88.42578125" style="76" customWidth="1"/>
    <col min="12803" max="12803" width="37.85546875" style="76" customWidth="1"/>
    <col min="12804" max="13056" width="9.140625" style="76"/>
    <col min="13057" max="13057" width="4.42578125" style="76" customWidth="1"/>
    <col min="13058" max="13058" width="88.42578125" style="76" customWidth="1"/>
    <col min="13059" max="13059" width="37.85546875" style="76" customWidth="1"/>
    <col min="13060" max="13312" width="9.140625" style="76"/>
    <col min="13313" max="13313" width="4.42578125" style="76" customWidth="1"/>
    <col min="13314" max="13314" width="88.42578125" style="76" customWidth="1"/>
    <col min="13315" max="13315" width="37.85546875" style="76" customWidth="1"/>
    <col min="13316" max="13568" width="9.140625" style="76"/>
    <col min="13569" max="13569" width="4.42578125" style="76" customWidth="1"/>
    <col min="13570" max="13570" width="88.42578125" style="76" customWidth="1"/>
    <col min="13571" max="13571" width="37.85546875" style="76" customWidth="1"/>
    <col min="13572" max="13824" width="9.140625" style="76"/>
    <col min="13825" max="13825" width="4.42578125" style="76" customWidth="1"/>
    <col min="13826" max="13826" width="88.42578125" style="76" customWidth="1"/>
    <col min="13827" max="13827" width="37.85546875" style="76" customWidth="1"/>
    <col min="13828" max="14080" width="9.140625" style="76"/>
    <col min="14081" max="14081" width="4.42578125" style="76" customWidth="1"/>
    <col min="14082" max="14082" width="88.42578125" style="76" customWidth="1"/>
    <col min="14083" max="14083" width="37.85546875" style="76" customWidth="1"/>
    <col min="14084" max="14336" width="9.140625" style="76"/>
    <col min="14337" max="14337" width="4.42578125" style="76" customWidth="1"/>
    <col min="14338" max="14338" width="88.42578125" style="76" customWidth="1"/>
    <col min="14339" max="14339" width="37.85546875" style="76" customWidth="1"/>
    <col min="14340" max="14592" width="9.140625" style="76"/>
    <col min="14593" max="14593" width="4.42578125" style="76" customWidth="1"/>
    <col min="14594" max="14594" width="88.42578125" style="76" customWidth="1"/>
    <col min="14595" max="14595" width="37.85546875" style="76" customWidth="1"/>
    <col min="14596" max="14848" width="9.140625" style="76"/>
    <col min="14849" max="14849" width="4.42578125" style="76" customWidth="1"/>
    <col min="14850" max="14850" width="88.42578125" style="76" customWidth="1"/>
    <col min="14851" max="14851" width="37.85546875" style="76" customWidth="1"/>
    <col min="14852" max="15104" width="9.140625" style="76"/>
    <col min="15105" max="15105" width="4.42578125" style="76" customWidth="1"/>
    <col min="15106" max="15106" width="88.42578125" style="76" customWidth="1"/>
    <col min="15107" max="15107" width="37.85546875" style="76" customWidth="1"/>
    <col min="15108" max="15360" width="9.140625" style="76"/>
    <col min="15361" max="15361" width="4.42578125" style="76" customWidth="1"/>
    <col min="15362" max="15362" width="88.42578125" style="76" customWidth="1"/>
    <col min="15363" max="15363" width="37.85546875" style="76" customWidth="1"/>
    <col min="15364" max="15616" width="9.140625" style="76"/>
    <col min="15617" max="15617" width="4.42578125" style="76" customWidth="1"/>
    <col min="15618" max="15618" width="88.42578125" style="76" customWidth="1"/>
    <col min="15619" max="15619" width="37.85546875" style="76" customWidth="1"/>
    <col min="15620" max="15872" width="9.140625" style="76"/>
    <col min="15873" max="15873" width="4.42578125" style="76" customWidth="1"/>
    <col min="15874" max="15874" width="88.42578125" style="76" customWidth="1"/>
    <col min="15875" max="15875" width="37.85546875" style="76" customWidth="1"/>
    <col min="15876" max="16128" width="9.140625" style="76"/>
    <col min="16129" max="16129" width="4.42578125" style="76" customWidth="1"/>
    <col min="16130" max="16130" width="88.42578125" style="76" customWidth="1"/>
    <col min="16131" max="16131" width="37.85546875" style="76" customWidth="1"/>
    <col min="16132" max="16384" width="9.140625" style="76"/>
  </cols>
  <sheetData>
    <row r="2" spans="2:2" ht="15">
      <c r="B2" s="96"/>
    </row>
    <row r="5" spans="2:2">
      <c r="B5" s="97" t="s">
        <v>3045</v>
      </c>
    </row>
    <row r="6" spans="2:2">
      <c r="B6" s="97" t="s">
        <v>3046</v>
      </c>
    </row>
    <row r="7" spans="2:2">
      <c r="B7" s="97" t="s">
        <v>3047</v>
      </c>
    </row>
    <row r="8" spans="2:2">
      <c r="B8" s="97" t="s">
        <v>3048</v>
      </c>
    </row>
    <row r="9" spans="2:2">
      <c r="B9" s="97" t="s">
        <v>3049</v>
      </c>
    </row>
    <row r="10" spans="2:2">
      <c r="B10" s="97"/>
    </row>
    <row r="11" spans="2:2" ht="25.5">
      <c r="B11" s="98" t="s">
        <v>3050</v>
      </c>
    </row>
    <row r="12" spans="2:2">
      <c r="B12" s="97"/>
    </row>
    <row r="13" spans="2:2">
      <c r="B13" s="97"/>
    </row>
    <row r="20" spans="2:5">
      <c r="B20" s="99" t="s">
        <v>3051</v>
      </c>
      <c r="C20" s="100"/>
      <c r="D20" s="100"/>
    </row>
    <row r="25" spans="2:5" ht="15">
      <c r="C25" s="101"/>
      <c r="D25" s="102"/>
      <c r="E25" s="102"/>
    </row>
    <row r="26" spans="2:5" ht="15">
      <c r="C26" s="101"/>
      <c r="D26" s="102"/>
      <c r="E26" s="102"/>
    </row>
    <row r="27" spans="2:5" ht="15">
      <c r="C27" s="101"/>
      <c r="D27" s="102"/>
      <c r="E27" s="102"/>
    </row>
    <row r="28" spans="2:5" ht="15">
      <c r="C28" s="101"/>
      <c r="D28" s="102"/>
      <c r="E28" s="102"/>
    </row>
    <row r="29" spans="2:5" ht="15">
      <c r="C29" s="101"/>
      <c r="D29" s="102"/>
      <c r="E29" s="102"/>
    </row>
    <row r="30" spans="2:5">
      <c r="C30" s="104"/>
      <c r="D30" s="104"/>
      <c r="E30" s="104"/>
    </row>
    <row r="31" spans="2:5" ht="15">
      <c r="C31" s="102"/>
      <c r="D31" s="102"/>
      <c r="E31" s="101"/>
    </row>
    <row r="32" spans="2:5" ht="15">
      <c r="C32" s="102"/>
      <c r="D32" s="102"/>
      <c r="E32" s="101"/>
    </row>
    <row r="33" spans="3:5" ht="15">
      <c r="C33" s="102"/>
      <c r="D33" s="102"/>
      <c r="E33" s="101"/>
    </row>
    <row r="34" spans="3:5">
      <c r="C34" s="105"/>
      <c r="D34" s="105"/>
      <c r="E34" s="105"/>
    </row>
    <row r="35" spans="3:5" ht="15">
      <c r="C35" s="101"/>
      <c r="D35" s="102"/>
      <c r="E35" s="103"/>
    </row>
  </sheetData>
  <mergeCells count="2">
    <mergeCell ref="C30:E30"/>
    <mergeCell ref="C34:E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DJ75"/>
  <sheetViews>
    <sheetView workbookViewId="0">
      <pane xSplit="1" topLeftCell="B1" activePane="topRight" state="frozen"/>
      <selection pane="topRight" sqref="A1:B1048576"/>
    </sheetView>
  </sheetViews>
  <sheetFormatPr defaultRowHeight="12.75"/>
  <cols>
    <col min="1" max="1" width="60.28515625" customWidth="1"/>
    <col min="2" max="13" width="9" style="38" customWidth="1"/>
    <col min="14" max="15" width="8.5703125" style="38" customWidth="1"/>
    <col min="16" max="16" width="8.28515625" style="38" customWidth="1"/>
    <col min="17" max="17" width="9.5703125" style="38" customWidth="1"/>
    <col min="18" max="18" width="8" style="38" customWidth="1"/>
    <col min="19" max="19" width="8.28515625" style="38" customWidth="1"/>
    <col min="20" max="20" width="7.5703125" style="38" customWidth="1"/>
    <col min="21" max="21" width="8.5703125" style="38" customWidth="1"/>
    <col min="22" max="22" width="8.42578125" style="38" customWidth="1"/>
    <col min="23" max="23" width="9.140625" style="38" customWidth="1"/>
    <col min="24" max="24" width="8.140625" style="38" customWidth="1"/>
    <col min="25" max="25" width="8.28515625" style="38" customWidth="1"/>
    <col min="26" max="26" width="8.7109375" style="38" customWidth="1"/>
    <col min="27" max="27" width="8.28515625" style="38" customWidth="1"/>
    <col min="28" max="28" width="8.42578125" style="38" customWidth="1"/>
    <col min="29" max="29" width="8.140625" style="38" customWidth="1"/>
    <col min="30" max="31" width="8.28515625" style="38" customWidth="1"/>
    <col min="32" max="32" width="7.85546875" style="38" customWidth="1"/>
    <col min="33" max="35" width="8.140625" style="38" customWidth="1"/>
    <col min="36" max="36" width="8.28515625" style="38" customWidth="1"/>
    <col min="37" max="37" width="8.7109375" style="38" customWidth="1"/>
    <col min="38" max="38" width="8.28515625" style="38" customWidth="1"/>
    <col min="39" max="40" width="9.140625" style="38" customWidth="1"/>
    <col min="41" max="41" width="8.42578125" style="38" customWidth="1"/>
    <col min="42" max="49" width="8" style="38" customWidth="1"/>
    <col min="50" max="50" width="8.7109375" style="38" customWidth="1"/>
    <col min="51" max="51" width="7.85546875" style="38" customWidth="1"/>
    <col min="52" max="52" width="8.5703125" style="38" customWidth="1"/>
    <col min="53" max="53" width="8.85546875" style="38" customWidth="1"/>
    <col min="54" max="94" width="11.42578125" customWidth="1"/>
    <col min="99" max="102" width="10.85546875" customWidth="1"/>
  </cols>
  <sheetData>
    <row r="2" spans="1:114" ht="24.75" customHeight="1">
      <c r="A2" s="115" t="s">
        <v>1454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6"/>
    </row>
    <row r="3" spans="1:114">
      <c r="B3" s="37"/>
      <c r="C3" s="37"/>
    </row>
    <row r="4" spans="1:114" s="75" customFormat="1" ht="17.25" customHeight="1">
      <c r="A4" s="110"/>
      <c r="B4" s="111">
        <v>2011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>
        <v>2012</v>
      </c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>
        <v>2013</v>
      </c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>
        <v>2014</v>
      </c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06">
        <v>2015</v>
      </c>
      <c r="BC4" s="107"/>
      <c r="BD4" s="107"/>
      <c r="BE4" s="107"/>
      <c r="BF4" s="108"/>
      <c r="BG4" s="106">
        <v>2016</v>
      </c>
      <c r="BH4" s="107"/>
      <c r="BI4" s="107"/>
      <c r="BJ4" s="107"/>
      <c r="BK4" s="108"/>
      <c r="BL4" s="106">
        <v>2017</v>
      </c>
      <c r="BM4" s="107"/>
      <c r="BN4" s="107"/>
      <c r="BO4" s="107"/>
      <c r="BP4" s="108"/>
      <c r="BQ4" s="106">
        <v>2018</v>
      </c>
      <c r="BR4" s="107"/>
      <c r="BS4" s="107"/>
      <c r="BT4" s="107"/>
      <c r="BU4" s="108"/>
      <c r="BV4" s="106">
        <v>2019</v>
      </c>
      <c r="BW4" s="107"/>
      <c r="BX4" s="107"/>
      <c r="BY4" s="107"/>
      <c r="BZ4" s="108"/>
      <c r="CA4" s="106">
        <v>2020</v>
      </c>
      <c r="CB4" s="107"/>
      <c r="CC4" s="107"/>
      <c r="CD4" s="107"/>
      <c r="CE4" s="108"/>
      <c r="CF4" s="106">
        <v>2021</v>
      </c>
      <c r="CG4" s="107"/>
      <c r="CH4" s="107"/>
      <c r="CI4" s="107"/>
      <c r="CJ4" s="108"/>
      <c r="CK4" s="106">
        <v>2022</v>
      </c>
      <c r="CL4" s="107"/>
      <c r="CM4" s="107"/>
      <c r="CN4" s="107"/>
      <c r="CO4" s="108"/>
      <c r="CP4" s="106">
        <v>2023</v>
      </c>
      <c r="CQ4" s="107"/>
      <c r="CR4" s="107"/>
      <c r="CS4" s="107"/>
      <c r="CT4" s="108"/>
      <c r="CU4" s="106">
        <v>2024</v>
      </c>
      <c r="CV4" s="107"/>
      <c r="CW4" s="107"/>
      <c r="CX4" s="107"/>
      <c r="CY4" s="108"/>
      <c r="CZ4" s="106">
        <v>2025</v>
      </c>
      <c r="DA4" s="107"/>
      <c r="DB4" s="107"/>
      <c r="DC4" s="107"/>
      <c r="DD4" s="108"/>
      <c r="DE4" s="109">
        <v>2026</v>
      </c>
      <c r="DF4" s="109"/>
      <c r="DG4" s="109"/>
      <c r="DH4" s="77"/>
      <c r="DI4" s="77"/>
      <c r="DJ4" s="77"/>
    </row>
    <row r="5" spans="1:114" ht="14.25" customHeight="1">
      <c r="A5" s="110"/>
      <c r="B5" s="64" t="s">
        <v>2706</v>
      </c>
      <c r="C5" s="64" t="s">
        <v>2707</v>
      </c>
      <c r="D5" s="64" t="s">
        <v>2708</v>
      </c>
      <c r="E5" s="64" t="s">
        <v>2709</v>
      </c>
      <c r="F5" s="64" t="s">
        <v>2710</v>
      </c>
      <c r="G5" s="64" t="s">
        <v>2711</v>
      </c>
      <c r="H5" s="64" t="s">
        <v>2712</v>
      </c>
      <c r="I5" s="64" t="s">
        <v>2713</v>
      </c>
      <c r="J5" s="64" t="s">
        <v>2714</v>
      </c>
      <c r="K5" s="64" t="s">
        <v>2715</v>
      </c>
      <c r="L5" s="64" t="s">
        <v>2716</v>
      </c>
      <c r="M5" s="64" t="s">
        <v>2717</v>
      </c>
      <c r="N5" s="64" t="s">
        <v>2718</v>
      </c>
      <c r="O5" s="64" t="s">
        <v>2706</v>
      </c>
      <c r="P5" s="64" t="s">
        <v>2707</v>
      </c>
      <c r="Q5" s="64" t="s">
        <v>2708</v>
      </c>
      <c r="R5" s="64" t="s">
        <v>2709</v>
      </c>
      <c r="S5" s="64" t="s">
        <v>2710</v>
      </c>
      <c r="T5" s="64" t="s">
        <v>2711</v>
      </c>
      <c r="U5" s="64" t="s">
        <v>2712</v>
      </c>
      <c r="V5" s="64" t="s">
        <v>2713</v>
      </c>
      <c r="W5" s="64" t="s">
        <v>2714</v>
      </c>
      <c r="X5" s="64" t="s">
        <v>2715</v>
      </c>
      <c r="Y5" s="64" t="s">
        <v>2716</v>
      </c>
      <c r="Z5" s="64" t="s">
        <v>2717</v>
      </c>
      <c r="AA5" s="64" t="s">
        <v>2718</v>
      </c>
      <c r="AB5" s="64" t="s">
        <v>2706</v>
      </c>
      <c r="AC5" s="64" t="s">
        <v>2707</v>
      </c>
      <c r="AD5" s="64" t="s">
        <v>2708</v>
      </c>
      <c r="AE5" s="64" t="s">
        <v>2709</v>
      </c>
      <c r="AF5" s="64" t="s">
        <v>2710</v>
      </c>
      <c r="AG5" s="64" t="s">
        <v>2711</v>
      </c>
      <c r="AH5" s="64" t="s">
        <v>2712</v>
      </c>
      <c r="AI5" s="64" t="s">
        <v>2713</v>
      </c>
      <c r="AJ5" s="64" t="s">
        <v>2714</v>
      </c>
      <c r="AK5" s="64" t="s">
        <v>2715</v>
      </c>
      <c r="AL5" s="64" t="s">
        <v>2716</v>
      </c>
      <c r="AM5" s="64" t="s">
        <v>2717</v>
      </c>
      <c r="AN5" s="64" t="s">
        <v>2718</v>
      </c>
      <c r="AO5" s="64" t="s">
        <v>2706</v>
      </c>
      <c r="AP5" s="64" t="s">
        <v>2707</v>
      </c>
      <c r="AQ5" s="64" t="s">
        <v>2708</v>
      </c>
      <c r="AR5" s="64" t="s">
        <v>2709</v>
      </c>
      <c r="AS5" s="64" t="s">
        <v>2710</v>
      </c>
      <c r="AT5" s="64" t="s">
        <v>2711</v>
      </c>
      <c r="AU5" s="64" t="s">
        <v>2712</v>
      </c>
      <c r="AV5" s="64" t="s">
        <v>2713</v>
      </c>
      <c r="AW5" s="64" t="s">
        <v>2714</v>
      </c>
      <c r="AX5" s="64" t="s">
        <v>2715</v>
      </c>
      <c r="AY5" s="64" t="s">
        <v>2716</v>
      </c>
      <c r="AZ5" s="64" t="s">
        <v>2717</v>
      </c>
      <c r="BA5" s="64" t="s">
        <v>2718</v>
      </c>
      <c r="BB5" s="78" t="s">
        <v>1578</v>
      </c>
      <c r="BC5" s="78" t="s">
        <v>1579</v>
      </c>
      <c r="BD5" s="78" t="s">
        <v>1580</v>
      </c>
      <c r="BE5" s="78" t="s">
        <v>1581</v>
      </c>
      <c r="BF5" s="64" t="s">
        <v>2718</v>
      </c>
      <c r="BG5" s="78" t="s">
        <v>1578</v>
      </c>
      <c r="BH5" s="78" t="s">
        <v>1579</v>
      </c>
      <c r="BI5" s="78" t="s">
        <v>1580</v>
      </c>
      <c r="BJ5" s="78" t="s">
        <v>1581</v>
      </c>
      <c r="BK5" s="64" t="s">
        <v>2718</v>
      </c>
      <c r="BL5" s="78" t="s">
        <v>1578</v>
      </c>
      <c r="BM5" s="78" t="s">
        <v>1579</v>
      </c>
      <c r="BN5" s="78" t="s">
        <v>1580</v>
      </c>
      <c r="BO5" s="78" t="s">
        <v>1581</v>
      </c>
      <c r="BP5" s="64" t="s">
        <v>2718</v>
      </c>
      <c r="BQ5" s="78" t="s">
        <v>1578</v>
      </c>
      <c r="BR5" s="78" t="s">
        <v>1579</v>
      </c>
      <c r="BS5" s="78" t="s">
        <v>1580</v>
      </c>
      <c r="BT5" s="78" t="s">
        <v>1581</v>
      </c>
      <c r="BU5" s="64" t="s">
        <v>2718</v>
      </c>
      <c r="BV5" s="78" t="s">
        <v>1578</v>
      </c>
      <c r="BW5" s="78" t="s">
        <v>1579</v>
      </c>
      <c r="BX5" s="78" t="s">
        <v>1580</v>
      </c>
      <c r="BY5" s="78" t="s">
        <v>1581</v>
      </c>
      <c r="BZ5" s="64" t="s">
        <v>2718</v>
      </c>
      <c r="CA5" s="78" t="s">
        <v>1578</v>
      </c>
      <c r="CB5" s="78" t="s">
        <v>1579</v>
      </c>
      <c r="CC5" s="78" t="s">
        <v>1580</v>
      </c>
      <c r="CD5" s="78" t="s">
        <v>1581</v>
      </c>
      <c r="CE5" s="64" t="s">
        <v>2718</v>
      </c>
      <c r="CF5" s="78" t="s">
        <v>1578</v>
      </c>
      <c r="CG5" s="78" t="s">
        <v>1579</v>
      </c>
      <c r="CH5" s="78" t="s">
        <v>1580</v>
      </c>
      <c r="CI5" s="78" t="s">
        <v>1581</v>
      </c>
      <c r="CJ5" s="64" t="s">
        <v>2718</v>
      </c>
      <c r="CK5" s="78" t="s">
        <v>1578</v>
      </c>
      <c r="CL5" s="78" t="s">
        <v>1579</v>
      </c>
      <c r="CM5" s="78" t="s">
        <v>1580</v>
      </c>
      <c r="CN5" s="78" t="s">
        <v>1581</v>
      </c>
      <c r="CO5" s="64" t="s">
        <v>2718</v>
      </c>
      <c r="CP5" s="78" t="s">
        <v>1578</v>
      </c>
      <c r="CQ5" s="79" t="s">
        <v>1582</v>
      </c>
      <c r="CR5" s="78" t="s">
        <v>1580</v>
      </c>
      <c r="CS5" s="78" t="s">
        <v>1587</v>
      </c>
      <c r="CT5" s="64" t="s">
        <v>2718</v>
      </c>
      <c r="CU5" s="78" t="s">
        <v>1578</v>
      </c>
      <c r="CV5" s="79" t="s">
        <v>1582</v>
      </c>
      <c r="CW5" s="78" t="s">
        <v>1580</v>
      </c>
      <c r="CX5" s="78" t="s">
        <v>1587</v>
      </c>
      <c r="CY5" s="64" t="s">
        <v>2718</v>
      </c>
      <c r="CZ5" s="78" t="s">
        <v>1578</v>
      </c>
      <c r="DA5" s="79" t="s">
        <v>1582</v>
      </c>
      <c r="DB5" s="78" t="s">
        <v>1580</v>
      </c>
      <c r="DC5" s="78" t="s">
        <v>1587</v>
      </c>
      <c r="DD5" s="64" t="s">
        <v>2718</v>
      </c>
      <c r="DE5" s="78" t="s">
        <v>1578</v>
      </c>
      <c r="DF5" s="79" t="s">
        <v>1582</v>
      </c>
      <c r="DG5" s="8"/>
      <c r="DH5" s="8"/>
      <c r="DI5" s="8"/>
      <c r="DJ5" s="8"/>
    </row>
    <row r="6" spans="1:114">
      <c r="A6" s="1" t="s">
        <v>0</v>
      </c>
      <c r="B6" s="39" t="s">
        <v>1624</v>
      </c>
      <c r="C6" s="39" t="s">
        <v>1625</v>
      </c>
      <c r="D6" s="39" t="s">
        <v>1626</v>
      </c>
      <c r="E6" s="39" t="s">
        <v>1627</v>
      </c>
      <c r="F6" s="39" t="s">
        <v>1628</v>
      </c>
      <c r="G6" s="39" t="s">
        <v>1629</v>
      </c>
      <c r="H6" s="39" t="s">
        <v>1630</v>
      </c>
      <c r="I6" s="39" t="s">
        <v>1631</v>
      </c>
      <c r="J6" s="39" t="s">
        <v>1632</v>
      </c>
      <c r="K6" s="39" t="s">
        <v>1633</v>
      </c>
      <c r="L6" s="39" t="s">
        <v>1634</v>
      </c>
      <c r="M6" s="39" t="s">
        <v>1635</v>
      </c>
      <c r="N6" s="40">
        <v>61712</v>
      </c>
      <c r="O6" s="39" t="s">
        <v>1636</v>
      </c>
      <c r="P6" s="39" t="s">
        <v>1637</v>
      </c>
      <c r="Q6" s="39" t="s">
        <v>1638</v>
      </c>
      <c r="R6" s="39" t="s">
        <v>1639</v>
      </c>
      <c r="S6" s="39" t="s">
        <v>1640</v>
      </c>
      <c r="T6" s="39" t="s">
        <v>1641</v>
      </c>
      <c r="U6" s="39" t="s">
        <v>1642</v>
      </c>
      <c r="V6" s="39" t="s">
        <v>1643</v>
      </c>
      <c r="W6" s="39" t="s">
        <v>1644</v>
      </c>
      <c r="X6" s="39" t="s">
        <v>1645</v>
      </c>
      <c r="Y6" s="39" t="s">
        <v>1646</v>
      </c>
      <c r="Z6" s="39" t="s">
        <v>1647</v>
      </c>
      <c r="AA6" s="41" t="s">
        <v>1648</v>
      </c>
      <c r="AB6" s="39" t="s">
        <v>1649</v>
      </c>
      <c r="AC6" s="39" t="s">
        <v>1650</v>
      </c>
      <c r="AD6" s="39" t="s">
        <v>1651</v>
      </c>
      <c r="AE6" s="39" t="s">
        <v>1652</v>
      </c>
      <c r="AF6" s="39" t="s">
        <v>1653</v>
      </c>
      <c r="AG6" s="39" t="s">
        <v>1654</v>
      </c>
      <c r="AH6" s="39" t="s">
        <v>1655</v>
      </c>
      <c r="AI6" s="39" t="s">
        <v>1656</v>
      </c>
      <c r="AJ6" s="39" t="s">
        <v>1657</v>
      </c>
      <c r="AK6" s="39" t="s">
        <v>1658</v>
      </c>
      <c r="AL6" s="39" t="s">
        <v>1659</v>
      </c>
      <c r="AM6" s="39" t="s">
        <v>1660</v>
      </c>
      <c r="AN6" s="39" t="s">
        <v>1661</v>
      </c>
      <c r="AO6" s="39" t="s">
        <v>1662</v>
      </c>
      <c r="AP6" s="39" t="s">
        <v>1663</v>
      </c>
      <c r="AQ6" s="39" t="s">
        <v>1196</v>
      </c>
      <c r="AR6" s="39" t="s">
        <v>1664</v>
      </c>
      <c r="AS6" s="39" t="s">
        <v>1665</v>
      </c>
      <c r="AT6" s="39" t="s">
        <v>1666</v>
      </c>
      <c r="AU6" s="39" t="s">
        <v>1667</v>
      </c>
      <c r="AV6" s="39" t="s">
        <v>1668</v>
      </c>
      <c r="AW6" s="39" t="s">
        <v>1669</v>
      </c>
      <c r="AX6" s="39" t="s">
        <v>1670</v>
      </c>
      <c r="AY6" s="39" t="s">
        <v>1671</v>
      </c>
      <c r="AZ6" s="39" t="s">
        <v>1672</v>
      </c>
      <c r="BA6" s="39" t="s">
        <v>1673</v>
      </c>
      <c r="BB6" s="65">
        <v>77618</v>
      </c>
      <c r="BC6" s="65">
        <v>85360</v>
      </c>
      <c r="BD6" s="66">
        <v>83905</v>
      </c>
      <c r="BE6" s="65">
        <v>87341</v>
      </c>
      <c r="BF6" s="67">
        <v>84324.1</v>
      </c>
      <c r="BG6" s="65" t="s">
        <v>17</v>
      </c>
      <c r="BH6" s="65" t="s">
        <v>18</v>
      </c>
      <c r="BI6" s="65" t="s">
        <v>19</v>
      </c>
      <c r="BJ6" s="65" t="s">
        <v>20</v>
      </c>
      <c r="BK6" s="67">
        <v>97344</v>
      </c>
      <c r="BL6" s="65" t="s">
        <v>21</v>
      </c>
      <c r="BM6" s="65" t="s">
        <v>22</v>
      </c>
      <c r="BN6" s="65" t="s">
        <v>23</v>
      </c>
      <c r="BO6" s="65" t="s">
        <v>24</v>
      </c>
      <c r="BP6" s="67">
        <v>104139</v>
      </c>
      <c r="BQ6" s="68" t="s">
        <v>25</v>
      </c>
      <c r="BR6" s="68" t="s">
        <v>26</v>
      </c>
      <c r="BS6" s="68" t="s">
        <v>27</v>
      </c>
      <c r="BT6" s="68">
        <v>116359</v>
      </c>
      <c r="BU6" s="67">
        <v>110686</v>
      </c>
      <c r="BV6" s="68" t="s">
        <v>28</v>
      </c>
      <c r="BW6" s="68" t="s">
        <v>29</v>
      </c>
      <c r="BX6" s="68" t="s">
        <v>30</v>
      </c>
      <c r="BY6" s="68" t="s">
        <v>31</v>
      </c>
      <c r="BZ6" s="67">
        <v>130233</v>
      </c>
      <c r="CA6" s="68" t="s">
        <v>32</v>
      </c>
      <c r="CB6" s="68" t="s">
        <v>33</v>
      </c>
      <c r="CC6" s="68" t="s">
        <v>34</v>
      </c>
      <c r="CD6" s="68" t="s">
        <v>35</v>
      </c>
      <c r="CE6" s="67">
        <v>157497</v>
      </c>
      <c r="CF6" s="68" t="s">
        <v>36</v>
      </c>
      <c r="CG6" s="68" t="s">
        <v>37</v>
      </c>
      <c r="CH6" s="68" t="s">
        <v>38</v>
      </c>
      <c r="CI6" s="68" t="s">
        <v>39</v>
      </c>
      <c r="CJ6" s="67">
        <v>187501</v>
      </c>
      <c r="CK6" s="68" t="s">
        <v>40</v>
      </c>
      <c r="CL6" s="68" t="s">
        <v>41</v>
      </c>
      <c r="CM6" s="68" t="s">
        <v>42</v>
      </c>
      <c r="CN6" s="68" t="s">
        <v>43</v>
      </c>
      <c r="CO6" s="69">
        <v>227021</v>
      </c>
      <c r="CP6" s="68">
        <v>241102</v>
      </c>
      <c r="CQ6" s="68">
        <v>273814</v>
      </c>
      <c r="CR6" s="68">
        <v>258089</v>
      </c>
      <c r="CS6" s="68">
        <v>279596</v>
      </c>
      <c r="CT6" s="69">
        <v>262248</v>
      </c>
      <c r="CU6" s="68">
        <v>270252</v>
      </c>
      <c r="CV6" s="68">
        <v>297303</v>
      </c>
      <c r="CW6" s="68">
        <v>286956</v>
      </c>
      <c r="CX6" s="68">
        <v>315540</v>
      </c>
      <c r="CY6" s="12">
        <v>293421</v>
      </c>
      <c r="CZ6" s="12">
        <v>300051</v>
      </c>
      <c r="DA6" s="12">
        <v>331648</v>
      </c>
      <c r="DB6" s="12">
        <v>317302</v>
      </c>
      <c r="DC6" s="12">
        <v>356848</v>
      </c>
      <c r="DD6" s="12">
        <v>326679</v>
      </c>
      <c r="DE6" s="12">
        <v>326664</v>
      </c>
      <c r="DF6" s="12">
        <v>363123</v>
      </c>
      <c r="DG6" s="8"/>
      <c r="DH6" s="8"/>
      <c r="DI6" s="8"/>
      <c r="DJ6" s="8"/>
    </row>
    <row r="7" spans="1:114">
      <c r="A7" s="1" t="s">
        <v>2</v>
      </c>
      <c r="B7" s="39" t="s">
        <v>1674</v>
      </c>
      <c r="C7" s="39" t="s">
        <v>1675</v>
      </c>
      <c r="D7" s="39" t="s">
        <v>1676</v>
      </c>
      <c r="E7" s="39" t="s">
        <v>1677</v>
      </c>
      <c r="F7" s="39" t="s">
        <v>1678</v>
      </c>
      <c r="G7" s="39" t="s">
        <v>1679</v>
      </c>
      <c r="H7" s="39" t="s">
        <v>1680</v>
      </c>
      <c r="I7" s="39" t="s">
        <v>1681</v>
      </c>
      <c r="J7" s="39" t="s">
        <v>1682</v>
      </c>
      <c r="K7" s="39" t="s">
        <v>1683</v>
      </c>
      <c r="L7" s="39" t="s">
        <v>1684</v>
      </c>
      <c r="M7" s="39" t="s">
        <v>1685</v>
      </c>
      <c r="N7" s="40">
        <v>44777</v>
      </c>
      <c r="O7" s="39" t="s">
        <v>1686</v>
      </c>
      <c r="P7" s="39" t="s">
        <v>1687</v>
      </c>
      <c r="Q7" s="39" t="s">
        <v>1688</v>
      </c>
      <c r="R7" s="39" t="s">
        <v>1689</v>
      </c>
      <c r="S7" s="39" t="s">
        <v>1690</v>
      </c>
      <c r="T7" s="39" t="s">
        <v>1691</v>
      </c>
      <c r="U7" s="39" t="s">
        <v>1692</v>
      </c>
      <c r="V7" s="39" t="s">
        <v>1693</v>
      </c>
      <c r="W7" s="39" t="s">
        <v>1694</v>
      </c>
      <c r="X7" s="39" t="s">
        <v>1695</v>
      </c>
      <c r="Y7" s="39" t="s">
        <v>1696</v>
      </c>
      <c r="Z7" s="39" t="s">
        <v>1697</v>
      </c>
      <c r="AA7" s="41" t="s">
        <v>1698</v>
      </c>
      <c r="AB7" s="39" t="s">
        <v>1699</v>
      </c>
      <c r="AC7" s="39" t="s">
        <v>1700</v>
      </c>
      <c r="AD7" s="39" t="s">
        <v>1701</v>
      </c>
      <c r="AE7" s="39" t="s">
        <v>1702</v>
      </c>
      <c r="AF7" s="39" t="s">
        <v>1703</v>
      </c>
      <c r="AG7" s="39" t="s">
        <v>1704</v>
      </c>
      <c r="AH7" s="39" t="s">
        <v>1705</v>
      </c>
      <c r="AI7" s="39" t="s">
        <v>1706</v>
      </c>
      <c r="AJ7" s="39" t="s">
        <v>1707</v>
      </c>
      <c r="AK7" s="39" t="s">
        <v>1708</v>
      </c>
      <c r="AL7" s="39" t="s">
        <v>1709</v>
      </c>
      <c r="AM7" s="39" t="s">
        <v>1710</v>
      </c>
      <c r="AN7" s="39" t="s">
        <v>1711</v>
      </c>
      <c r="AO7" s="39" t="s">
        <v>1712</v>
      </c>
      <c r="AP7" s="39" t="s">
        <v>1713</v>
      </c>
      <c r="AQ7" s="39" t="s">
        <v>1714</v>
      </c>
      <c r="AR7" s="39" t="s">
        <v>1715</v>
      </c>
      <c r="AS7" s="39" t="s">
        <v>1716</v>
      </c>
      <c r="AT7" s="39" t="s">
        <v>1717</v>
      </c>
      <c r="AU7" s="39" t="s">
        <v>1718</v>
      </c>
      <c r="AV7" s="39" t="s">
        <v>1719</v>
      </c>
      <c r="AW7" s="39" t="s">
        <v>1720</v>
      </c>
      <c r="AX7" s="39" t="s">
        <v>1721</v>
      </c>
      <c r="AY7" s="39" t="s">
        <v>1722</v>
      </c>
      <c r="AZ7" s="39" t="s">
        <v>1723</v>
      </c>
      <c r="BA7" s="39" t="s">
        <v>1724</v>
      </c>
      <c r="BB7" s="65">
        <v>57995</v>
      </c>
      <c r="BC7" s="65">
        <v>70950</v>
      </c>
      <c r="BD7" s="66">
        <v>80110</v>
      </c>
      <c r="BE7" s="65">
        <v>82010</v>
      </c>
      <c r="BF7" s="67">
        <v>76738</v>
      </c>
      <c r="BG7" s="65">
        <v>61178</v>
      </c>
      <c r="BH7" s="65">
        <v>77960</v>
      </c>
      <c r="BI7" s="65">
        <v>96154</v>
      </c>
      <c r="BJ7" s="65">
        <v>86960</v>
      </c>
      <c r="BK7" s="67">
        <v>81838</v>
      </c>
      <c r="BL7" s="65">
        <v>66659</v>
      </c>
      <c r="BM7" s="65">
        <v>87693</v>
      </c>
      <c r="BN7" s="65">
        <v>117038</v>
      </c>
      <c r="BO7" s="65">
        <v>92171</v>
      </c>
      <c r="BP7" s="67">
        <v>92129</v>
      </c>
      <c r="BQ7" s="68">
        <v>73835</v>
      </c>
      <c r="BR7" s="68">
        <v>95588</v>
      </c>
      <c r="BS7" s="68">
        <v>111749</v>
      </c>
      <c r="BT7" s="68">
        <v>106769</v>
      </c>
      <c r="BU7" s="67">
        <v>98166</v>
      </c>
      <c r="BV7" s="68">
        <v>86678</v>
      </c>
      <c r="BW7" s="68">
        <v>112063</v>
      </c>
      <c r="BX7" s="68">
        <v>141163</v>
      </c>
      <c r="BY7" s="68">
        <v>122947</v>
      </c>
      <c r="BZ7" s="67">
        <v>116744</v>
      </c>
      <c r="CA7" s="68">
        <v>96427</v>
      </c>
      <c r="CB7" s="68">
        <v>135725</v>
      </c>
      <c r="CC7" s="68">
        <v>159802</v>
      </c>
      <c r="CD7" s="68" t="s">
        <v>49</v>
      </c>
      <c r="CE7" s="67">
        <v>133073</v>
      </c>
      <c r="CF7" s="68">
        <v>111983</v>
      </c>
      <c r="CG7" s="68">
        <v>153343</v>
      </c>
      <c r="CH7" s="68">
        <v>181923</v>
      </c>
      <c r="CI7" s="68">
        <v>164783</v>
      </c>
      <c r="CJ7" s="67">
        <v>154923</v>
      </c>
      <c r="CK7" s="68">
        <v>134637</v>
      </c>
      <c r="CL7" s="68">
        <v>191940</v>
      </c>
      <c r="CM7" s="68">
        <v>267355</v>
      </c>
      <c r="CN7" s="68">
        <v>190370</v>
      </c>
      <c r="CO7" s="69">
        <v>198752</v>
      </c>
      <c r="CP7" s="68">
        <v>174976</v>
      </c>
      <c r="CQ7" s="68">
        <v>252876</v>
      </c>
      <c r="CR7" s="68">
        <v>251561</v>
      </c>
      <c r="CS7" s="68">
        <v>232912</v>
      </c>
      <c r="CT7" s="69">
        <v>227531</v>
      </c>
      <c r="CU7" s="68">
        <v>189843</v>
      </c>
      <c r="CV7" s="68">
        <v>254435</v>
      </c>
      <c r="CW7" s="68">
        <v>323298</v>
      </c>
      <c r="CX7" s="68">
        <v>295194</v>
      </c>
      <c r="CY7" s="12">
        <v>268625</v>
      </c>
      <c r="CZ7" s="12">
        <v>235065</v>
      </c>
      <c r="DA7" s="12">
        <v>326410</v>
      </c>
      <c r="DB7" s="12">
        <v>363048</v>
      </c>
      <c r="DC7" s="12">
        <v>449209</v>
      </c>
      <c r="DD7" s="12">
        <v>345339</v>
      </c>
      <c r="DE7" s="12">
        <v>286788</v>
      </c>
      <c r="DF7" s="12">
        <v>385239</v>
      </c>
      <c r="DG7" s="8"/>
      <c r="DH7" s="8"/>
      <c r="DI7" s="8"/>
      <c r="DJ7" s="8"/>
    </row>
    <row r="8" spans="1:114">
      <c r="A8" s="1" t="s">
        <v>3</v>
      </c>
      <c r="B8" s="39" t="s">
        <v>1725</v>
      </c>
      <c r="C8" s="39" t="s">
        <v>1726</v>
      </c>
      <c r="D8" s="39" t="s">
        <v>1727</v>
      </c>
      <c r="E8" s="39" t="s">
        <v>1728</v>
      </c>
      <c r="F8" s="39" t="s">
        <v>1729</v>
      </c>
      <c r="G8" s="39" t="s">
        <v>1730</v>
      </c>
      <c r="H8" s="39" t="s">
        <v>1731</v>
      </c>
      <c r="I8" s="39" t="s">
        <v>1732</v>
      </c>
      <c r="J8" s="39" t="s">
        <v>1733</v>
      </c>
      <c r="K8" s="39" t="s">
        <v>1734</v>
      </c>
      <c r="L8" s="39" t="s">
        <v>1735</v>
      </c>
      <c r="M8" s="39" t="s">
        <v>1736</v>
      </c>
      <c r="N8" s="40">
        <v>58589</v>
      </c>
      <c r="O8" s="39" t="s">
        <v>1737</v>
      </c>
      <c r="P8" s="39" t="s">
        <v>1738</v>
      </c>
      <c r="Q8" s="39" t="s">
        <v>1739</v>
      </c>
      <c r="R8" s="39" t="s">
        <v>1740</v>
      </c>
      <c r="S8" s="39" t="s">
        <v>1741</v>
      </c>
      <c r="T8" s="39" t="s">
        <v>1742</v>
      </c>
      <c r="U8" s="39" t="s">
        <v>1743</v>
      </c>
      <c r="V8" s="39" t="s">
        <v>1744</v>
      </c>
      <c r="W8" s="39" t="s">
        <v>1745</v>
      </c>
      <c r="X8" s="39" t="s">
        <v>1746</v>
      </c>
      <c r="Y8" s="39" t="s">
        <v>1747</v>
      </c>
      <c r="Z8" s="39" t="s">
        <v>1748</v>
      </c>
      <c r="AA8" s="41" t="s">
        <v>1749</v>
      </c>
      <c r="AB8" s="39" t="s">
        <v>1750</v>
      </c>
      <c r="AC8" s="39" t="s">
        <v>1751</v>
      </c>
      <c r="AD8" s="39" t="s">
        <v>1752</v>
      </c>
      <c r="AE8" s="39" t="s">
        <v>1753</v>
      </c>
      <c r="AF8" s="39" t="s">
        <v>1754</v>
      </c>
      <c r="AG8" s="39" t="s">
        <v>1755</v>
      </c>
      <c r="AH8" s="39" t="s">
        <v>1756</v>
      </c>
      <c r="AI8" s="39" t="s">
        <v>1757</v>
      </c>
      <c r="AJ8" s="39" t="s">
        <v>1758</v>
      </c>
      <c r="AK8" s="39" t="s">
        <v>1759</v>
      </c>
      <c r="AL8" s="39" t="s">
        <v>1760</v>
      </c>
      <c r="AM8" s="39" t="s">
        <v>1761</v>
      </c>
      <c r="AN8" s="39" t="s">
        <v>1762</v>
      </c>
      <c r="AO8" s="39" t="s">
        <v>1763</v>
      </c>
      <c r="AP8" s="39" t="s">
        <v>1764</v>
      </c>
      <c r="AQ8" s="39" t="s">
        <v>1765</v>
      </c>
      <c r="AR8" s="39" t="s">
        <v>1766</v>
      </c>
      <c r="AS8" s="39" t="s">
        <v>1767</v>
      </c>
      <c r="AT8" s="39" t="s">
        <v>1768</v>
      </c>
      <c r="AU8" s="39" t="s">
        <v>1769</v>
      </c>
      <c r="AV8" s="39" t="s">
        <v>1770</v>
      </c>
      <c r="AW8" s="39" t="s">
        <v>1771</v>
      </c>
      <c r="AX8" s="39" t="s">
        <v>1772</v>
      </c>
      <c r="AY8" s="39" t="s">
        <v>1773</v>
      </c>
      <c r="AZ8" s="39" t="s">
        <v>1774</v>
      </c>
      <c r="BA8" s="39" t="s">
        <v>1775</v>
      </c>
      <c r="BB8" s="65">
        <v>84571</v>
      </c>
      <c r="BC8" s="65">
        <v>88522</v>
      </c>
      <c r="BD8" s="66">
        <v>95274</v>
      </c>
      <c r="BE8" s="65">
        <v>99257</v>
      </c>
      <c r="BF8" s="67">
        <v>94582.6</v>
      </c>
      <c r="BG8" s="65">
        <v>88800</v>
      </c>
      <c r="BH8" s="65">
        <v>95356</v>
      </c>
      <c r="BI8" s="65">
        <v>98737</v>
      </c>
      <c r="BJ8" s="65">
        <v>105345</v>
      </c>
      <c r="BK8" s="67">
        <v>98264</v>
      </c>
      <c r="BL8" s="65">
        <v>96252</v>
      </c>
      <c r="BM8" s="65">
        <v>103252</v>
      </c>
      <c r="BN8" s="65">
        <v>107135</v>
      </c>
      <c r="BO8" s="65">
        <v>116755</v>
      </c>
      <c r="BP8" s="67">
        <v>106160</v>
      </c>
      <c r="BQ8" s="68">
        <v>105486</v>
      </c>
      <c r="BR8" s="68">
        <v>111742</v>
      </c>
      <c r="BS8" s="68">
        <v>116968</v>
      </c>
      <c r="BT8" s="68">
        <v>128323</v>
      </c>
      <c r="BU8" s="67">
        <v>115516</v>
      </c>
      <c r="BV8" s="68">
        <v>114524</v>
      </c>
      <c r="BW8" s="68">
        <v>122234</v>
      </c>
      <c r="BX8" s="68">
        <v>127515</v>
      </c>
      <c r="BY8" s="68">
        <v>143143</v>
      </c>
      <c r="BZ8" s="67">
        <v>127546</v>
      </c>
      <c r="CA8" s="68">
        <v>130218</v>
      </c>
      <c r="CB8" s="70">
        <v>137511</v>
      </c>
      <c r="CC8" s="70">
        <v>144327</v>
      </c>
      <c r="CD8" s="68" t="s">
        <v>58</v>
      </c>
      <c r="CE8" s="67">
        <v>142859</v>
      </c>
      <c r="CF8" s="70">
        <v>146922</v>
      </c>
      <c r="CG8" s="70">
        <v>158859</v>
      </c>
      <c r="CH8" s="68">
        <v>168349</v>
      </c>
      <c r="CI8" s="68">
        <v>192405</v>
      </c>
      <c r="CJ8" s="67">
        <v>167089</v>
      </c>
      <c r="CK8" s="68">
        <v>177697</v>
      </c>
      <c r="CL8" s="68">
        <v>188177</v>
      </c>
      <c r="CM8" s="68">
        <v>222471</v>
      </c>
      <c r="CN8" s="68">
        <v>233522</v>
      </c>
      <c r="CO8" s="69">
        <v>206017</v>
      </c>
      <c r="CP8" s="68">
        <v>213818</v>
      </c>
      <c r="CQ8" s="68">
        <v>243022</v>
      </c>
      <c r="CR8" s="68">
        <v>249169</v>
      </c>
      <c r="CS8" s="68">
        <v>285030</v>
      </c>
      <c r="CT8" s="69">
        <v>248139</v>
      </c>
      <c r="CU8" s="68">
        <v>264187</v>
      </c>
      <c r="CV8" s="68">
        <v>280912</v>
      </c>
      <c r="CW8" s="68">
        <v>300152</v>
      </c>
      <c r="CX8" s="68">
        <v>340836</v>
      </c>
      <c r="CY8" s="12">
        <v>296779</v>
      </c>
      <c r="CZ8" s="12">
        <v>317305</v>
      </c>
      <c r="DA8" s="12">
        <v>339976</v>
      </c>
      <c r="DB8" s="12">
        <v>353745</v>
      </c>
      <c r="DC8" s="12">
        <v>400706</v>
      </c>
      <c r="DD8" s="12">
        <v>353704</v>
      </c>
      <c r="DE8" s="12">
        <v>365684</v>
      </c>
      <c r="DF8" s="12">
        <v>387645</v>
      </c>
      <c r="DG8" s="8"/>
      <c r="DH8" s="8"/>
      <c r="DI8" s="8"/>
      <c r="DJ8" s="8"/>
    </row>
    <row r="9" spans="1:114">
      <c r="A9" s="1" t="s">
        <v>1449</v>
      </c>
      <c r="B9" s="39" t="s">
        <v>1776</v>
      </c>
      <c r="C9" s="39" t="s">
        <v>1777</v>
      </c>
      <c r="D9" s="39" t="s">
        <v>1778</v>
      </c>
      <c r="E9" s="39" t="s">
        <v>1779</v>
      </c>
      <c r="F9" s="39" t="s">
        <v>1780</v>
      </c>
      <c r="G9" s="39" t="s">
        <v>1781</v>
      </c>
      <c r="H9" s="39" t="s">
        <v>1782</v>
      </c>
      <c r="I9" s="39" t="s">
        <v>1783</v>
      </c>
      <c r="J9" s="39" t="s">
        <v>1784</v>
      </c>
      <c r="K9" s="39" t="s">
        <v>1785</v>
      </c>
      <c r="L9" s="39" t="s">
        <v>1786</v>
      </c>
      <c r="M9" s="39" t="s">
        <v>1787</v>
      </c>
      <c r="N9" s="40">
        <v>64253</v>
      </c>
      <c r="O9" s="39" t="s">
        <v>1788</v>
      </c>
      <c r="P9" s="39" t="s">
        <v>1789</v>
      </c>
      <c r="Q9" s="39" t="s">
        <v>1790</v>
      </c>
      <c r="R9" s="39" t="s">
        <v>1791</v>
      </c>
      <c r="S9" s="39" t="s">
        <v>1792</v>
      </c>
      <c r="T9" s="39" t="s">
        <v>1793</v>
      </c>
      <c r="U9" s="39" t="s">
        <v>1794</v>
      </c>
      <c r="V9" s="39" t="s">
        <v>1795</v>
      </c>
      <c r="W9" s="39" t="s">
        <v>1796</v>
      </c>
      <c r="X9" s="39" t="s">
        <v>1797</v>
      </c>
      <c r="Y9" s="39" t="s">
        <v>1798</v>
      </c>
      <c r="Z9" s="39" t="s">
        <v>1799</v>
      </c>
      <c r="AA9" s="41" t="s">
        <v>1800</v>
      </c>
      <c r="AB9" s="39" t="s">
        <v>1801</v>
      </c>
      <c r="AC9" s="39" t="s">
        <v>1802</v>
      </c>
      <c r="AD9" s="39" t="s">
        <v>1803</v>
      </c>
      <c r="AE9" s="39" t="s">
        <v>1804</v>
      </c>
      <c r="AF9" s="39" t="s">
        <v>1805</v>
      </c>
      <c r="AG9" s="39" t="s">
        <v>1806</v>
      </c>
      <c r="AH9" s="39" t="s">
        <v>1807</v>
      </c>
      <c r="AI9" s="39" t="s">
        <v>1808</v>
      </c>
      <c r="AJ9" s="39" t="s">
        <v>1809</v>
      </c>
      <c r="AK9" s="39" t="s">
        <v>1810</v>
      </c>
      <c r="AL9" s="39" t="s">
        <v>1811</v>
      </c>
      <c r="AM9" s="39" t="s">
        <v>1812</v>
      </c>
      <c r="AN9" s="39" t="s">
        <v>1813</v>
      </c>
      <c r="AO9" s="39" t="s">
        <v>1814</v>
      </c>
      <c r="AP9" s="39" t="s">
        <v>460</v>
      </c>
      <c r="AQ9" s="39" t="s">
        <v>1815</v>
      </c>
      <c r="AR9" s="39" t="s">
        <v>1816</v>
      </c>
      <c r="AS9" s="39" t="s">
        <v>1817</v>
      </c>
      <c r="AT9" s="39" t="s">
        <v>1818</v>
      </c>
      <c r="AU9" s="39" t="s">
        <v>1819</v>
      </c>
      <c r="AV9" s="39" t="s">
        <v>1820</v>
      </c>
      <c r="AW9" s="39" t="s">
        <v>1821</v>
      </c>
      <c r="AX9" s="39" t="s">
        <v>1822</v>
      </c>
      <c r="AY9" s="39" t="s">
        <v>1823</v>
      </c>
      <c r="AZ9" s="39" t="s">
        <v>1824</v>
      </c>
      <c r="BA9" s="39" t="s">
        <v>1825</v>
      </c>
      <c r="BB9" s="65">
        <v>159746</v>
      </c>
      <c r="BC9" s="65">
        <v>175915</v>
      </c>
      <c r="BD9" s="66">
        <v>178922</v>
      </c>
      <c r="BE9" s="65">
        <v>193170</v>
      </c>
      <c r="BF9" s="67">
        <v>158560.70000000001</v>
      </c>
      <c r="BG9" s="65">
        <v>138694</v>
      </c>
      <c r="BH9" s="65">
        <v>164031</v>
      </c>
      <c r="BI9" s="65">
        <v>152562</v>
      </c>
      <c r="BJ9" s="65">
        <v>166043</v>
      </c>
      <c r="BK9" s="67">
        <v>175445</v>
      </c>
      <c r="BL9" s="65">
        <v>234800</v>
      </c>
      <c r="BM9" s="65">
        <v>271179</v>
      </c>
      <c r="BN9" s="65">
        <v>213555</v>
      </c>
      <c r="BO9" s="65">
        <v>238818</v>
      </c>
      <c r="BP9" s="67">
        <v>200441</v>
      </c>
      <c r="BQ9" s="68">
        <v>241789</v>
      </c>
      <c r="BR9" s="68">
        <v>220100</v>
      </c>
      <c r="BS9" s="68">
        <v>296242</v>
      </c>
      <c r="BT9" s="68">
        <v>189431</v>
      </c>
      <c r="BU9" s="67">
        <v>172242</v>
      </c>
      <c r="BV9" s="68">
        <v>180831</v>
      </c>
      <c r="BW9" s="68">
        <v>208849</v>
      </c>
      <c r="BX9" s="68">
        <v>246236</v>
      </c>
      <c r="BY9" s="68">
        <v>282260</v>
      </c>
      <c r="BZ9" s="67">
        <v>223654</v>
      </c>
      <c r="CA9" s="70">
        <v>163466</v>
      </c>
      <c r="CB9" s="70">
        <v>217164</v>
      </c>
      <c r="CC9" s="70">
        <v>186776</v>
      </c>
      <c r="CD9" s="68" t="s">
        <v>67</v>
      </c>
      <c r="CE9" s="67">
        <v>273252</v>
      </c>
      <c r="CF9" s="70">
        <v>229711</v>
      </c>
      <c r="CG9" s="70">
        <v>315545</v>
      </c>
      <c r="CH9" s="68">
        <v>296349</v>
      </c>
      <c r="CI9" s="68">
        <v>342936</v>
      </c>
      <c r="CJ9" s="67">
        <v>296995</v>
      </c>
      <c r="CK9" s="68">
        <v>296251</v>
      </c>
      <c r="CL9" s="68">
        <v>370533</v>
      </c>
      <c r="CM9" s="68">
        <v>392731</v>
      </c>
      <c r="CN9" s="68">
        <v>335254</v>
      </c>
      <c r="CO9" s="69">
        <v>349762</v>
      </c>
      <c r="CP9" s="68">
        <v>311320</v>
      </c>
      <c r="CQ9" s="68">
        <v>351656</v>
      </c>
      <c r="CR9" s="68">
        <v>497022</v>
      </c>
      <c r="CS9" s="68">
        <v>486944</v>
      </c>
      <c r="CT9" s="69">
        <v>409153</v>
      </c>
      <c r="CU9" s="68">
        <v>537199</v>
      </c>
      <c r="CV9" s="68">
        <v>514340</v>
      </c>
      <c r="CW9" s="68">
        <v>549975</v>
      </c>
      <c r="CX9" s="68">
        <v>822671</v>
      </c>
      <c r="CY9" s="12">
        <v>550058</v>
      </c>
      <c r="CZ9" s="12">
        <v>703968</v>
      </c>
      <c r="DA9" s="12">
        <v>682765</v>
      </c>
      <c r="DB9" s="12">
        <v>596025</v>
      </c>
      <c r="DC9" s="12">
        <v>819098</v>
      </c>
      <c r="DD9" s="12">
        <v>700337</v>
      </c>
      <c r="DE9" s="12">
        <v>728428</v>
      </c>
      <c r="DF9" s="12">
        <v>433297</v>
      </c>
      <c r="DG9" s="8"/>
      <c r="DH9" s="8"/>
      <c r="DI9" s="8"/>
      <c r="DJ9" s="8"/>
    </row>
    <row r="10" spans="1:114">
      <c r="A10" s="1" t="s">
        <v>1450</v>
      </c>
      <c r="B10" s="39" t="s">
        <v>1826</v>
      </c>
      <c r="C10" s="39" t="s">
        <v>1827</v>
      </c>
      <c r="D10" s="39" t="s">
        <v>1828</v>
      </c>
      <c r="E10" s="39" t="s">
        <v>1829</v>
      </c>
      <c r="F10" s="39" t="s">
        <v>1830</v>
      </c>
      <c r="G10" s="39" t="s">
        <v>1831</v>
      </c>
      <c r="H10" s="39" t="s">
        <v>1832</v>
      </c>
      <c r="I10" s="39" t="s">
        <v>1833</v>
      </c>
      <c r="J10" s="39" t="s">
        <v>1834</v>
      </c>
      <c r="K10" s="39" t="s">
        <v>1835</v>
      </c>
      <c r="L10" s="39" t="s">
        <v>1836</v>
      </c>
      <c r="M10" s="39" t="s">
        <v>1837</v>
      </c>
      <c r="N10" s="40">
        <v>66009</v>
      </c>
      <c r="O10" s="39" t="s">
        <v>1838</v>
      </c>
      <c r="P10" s="39" t="s">
        <v>1839</v>
      </c>
      <c r="Q10" s="39" t="s">
        <v>1840</v>
      </c>
      <c r="R10" s="39" t="s">
        <v>1841</v>
      </c>
      <c r="S10" s="39" t="s">
        <v>1842</v>
      </c>
      <c r="T10" s="39" t="s">
        <v>1843</v>
      </c>
      <c r="U10" s="39" t="s">
        <v>1844</v>
      </c>
      <c r="V10" s="39" t="s">
        <v>1845</v>
      </c>
      <c r="W10" s="39" t="s">
        <v>1846</v>
      </c>
      <c r="X10" s="39" t="s">
        <v>1847</v>
      </c>
      <c r="Y10" s="39" t="s">
        <v>1848</v>
      </c>
      <c r="Z10" s="39" t="s">
        <v>45</v>
      </c>
      <c r="AA10" s="41" t="s">
        <v>1849</v>
      </c>
      <c r="AB10" s="39" t="s">
        <v>1841</v>
      </c>
      <c r="AC10" s="39" t="s">
        <v>1850</v>
      </c>
      <c r="AD10" s="39" t="s">
        <v>1851</v>
      </c>
      <c r="AE10" s="39" t="s">
        <v>1852</v>
      </c>
      <c r="AF10" s="39" t="s">
        <v>1853</v>
      </c>
      <c r="AG10" s="39" t="s">
        <v>1854</v>
      </c>
      <c r="AH10" s="39" t="s">
        <v>1855</v>
      </c>
      <c r="AI10" s="39" t="s">
        <v>1856</v>
      </c>
      <c r="AJ10" s="39" t="s">
        <v>1857</v>
      </c>
      <c r="AK10" s="39" t="s">
        <v>1858</v>
      </c>
      <c r="AL10" s="39" t="s">
        <v>1859</v>
      </c>
      <c r="AM10" s="39" t="s">
        <v>1860</v>
      </c>
      <c r="AN10" s="39" t="s">
        <v>1861</v>
      </c>
      <c r="AO10" s="39" t="s">
        <v>1862</v>
      </c>
      <c r="AP10" s="39" t="s">
        <v>1863</v>
      </c>
      <c r="AQ10" s="39" t="s">
        <v>1864</v>
      </c>
      <c r="AR10" s="39" t="s">
        <v>1865</v>
      </c>
      <c r="AS10" s="39" t="s">
        <v>1866</v>
      </c>
      <c r="AT10" s="39" t="s">
        <v>1867</v>
      </c>
      <c r="AU10" s="39" t="s">
        <v>1868</v>
      </c>
      <c r="AV10" s="39" t="s">
        <v>1869</v>
      </c>
      <c r="AW10" s="39" t="s">
        <v>1870</v>
      </c>
      <c r="AX10" s="39" t="s">
        <v>1871</v>
      </c>
      <c r="AY10" s="39" t="s">
        <v>1872</v>
      </c>
      <c r="AZ10" s="39" t="s">
        <v>1873</v>
      </c>
      <c r="BA10" s="39" t="s">
        <v>1874</v>
      </c>
      <c r="BB10" s="65">
        <v>82877</v>
      </c>
      <c r="BC10" s="65">
        <v>88424</v>
      </c>
      <c r="BD10" s="66">
        <v>96351</v>
      </c>
      <c r="BE10" s="65">
        <v>101774</v>
      </c>
      <c r="BF10" s="67">
        <v>94857.4</v>
      </c>
      <c r="BG10" s="65">
        <v>86147</v>
      </c>
      <c r="BH10" s="65">
        <v>94758</v>
      </c>
      <c r="BI10" s="65">
        <v>99278</v>
      </c>
      <c r="BJ10" s="65">
        <v>108226</v>
      </c>
      <c r="BK10" s="67">
        <v>97642</v>
      </c>
      <c r="BL10" s="65">
        <v>90489</v>
      </c>
      <c r="BM10" s="65">
        <v>103495</v>
      </c>
      <c r="BN10" s="65">
        <v>110298</v>
      </c>
      <c r="BO10" s="65">
        <v>119645</v>
      </c>
      <c r="BP10" s="67">
        <v>106697</v>
      </c>
      <c r="BQ10" s="68">
        <v>100694</v>
      </c>
      <c r="BR10" s="68">
        <v>112315</v>
      </c>
      <c r="BS10" s="68">
        <v>119811</v>
      </c>
      <c r="BT10" s="68">
        <v>128744</v>
      </c>
      <c r="BU10" s="67">
        <v>115299</v>
      </c>
      <c r="BV10" s="68">
        <v>108574</v>
      </c>
      <c r="BW10" s="68">
        <v>120728</v>
      </c>
      <c r="BX10" s="68">
        <v>128016</v>
      </c>
      <c r="BY10" s="68">
        <v>138429</v>
      </c>
      <c r="BZ10" s="67">
        <v>125003</v>
      </c>
      <c r="CA10" s="70">
        <v>125023</v>
      </c>
      <c r="CB10" s="70">
        <v>138103</v>
      </c>
      <c r="CC10" s="70">
        <v>145151</v>
      </c>
      <c r="CD10" s="68" t="s">
        <v>76</v>
      </c>
      <c r="CE10" s="67">
        <v>140982</v>
      </c>
      <c r="CF10" s="70">
        <v>140113</v>
      </c>
      <c r="CG10" s="70">
        <v>157011</v>
      </c>
      <c r="CH10" s="68">
        <v>170068</v>
      </c>
      <c r="CI10" s="68">
        <v>189804</v>
      </c>
      <c r="CJ10" s="67">
        <v>165083</v>
      </c>
      <c r="CK10" s="68">
        <v>172407</v>
      </c>
      <c r="CL10" s="68">
        <v>189081</v>
      </c>
      <c r="CM10" s="68">
        <v>242345</v>
      </c>
      <c r="CN10" s="68">
        <v>243232</v>
      </c>
      <c r="CO10" s="69">
        <v>212761</v>
      </c>
      <c r="CP10" s="68">
        <v>219207</v>
      </c>
      <c r="CQ10" s="68">
        <v>257342</v>
      </c>
      <c r="CR10" s="68">
        <v>261470</v>
      </c>
      <c r="CS10" s="68">
        <v>288719</v>
      </c>
      <c r="CT10" s="69">
        <v>257192</v>
      </c>
      <c r="CU10" s="68">
        <v>264727</v>
      </c>
      <c r="CV10" s="68">
        <v>279125</v>
      </c>
      <c r="CW10" s="68">
        <v>303379</v>
      </c>
      <c r="CX10" s="68">
        <v>347635</v>
      </c>
      <c r="CY10" s="12">
        <v>299042</v>
      </c>
      <c r="CZ10" s="12">
        <v>319190</v>
      </c>
      <c r="DA10" s="12">
        <v>336906</v>
      </c>
      <c r="DB10" s="12">
        <v>355287</v>
      </c>
      <c r="DC10" s="12">
        <v>392600</v>
      </c>
      <c r="DD10" s="12">
        <v>351765</v>
      </c>
      <c r="DE10" s="12">
        <v>361928</v>
      </c>
      <c r="DF10" s="12">
        <v>384483</v>
      </c>
      <c r="DG10" s="8"/>
      <c r="DH10" s="8"/>
      <c r="DI10" s="8"/>
      <c r="DJ10" s="8"/>
    </row>
    <row r="11" spans="1:114" ht="25.5">
      <c r="A11" s="1" t="s">
        <v>1451</v>
      </c>
      <c r="B11" s="39" t="s">
        <v>1875</v>
      </c>
      <c r="C11" s="39" t="s">
        <v>1876</v>
      </c>
      <c r="D11" s="39" t="s">
        <v>1877</v>
      </c>
      <c r="E11" s="39" t="s">
        <v>1878</v>
      </c>
      <c r="F11" s="39" t="s">
        <v>1879</v>
      </c>
      <c r="G11" s="39" t="s">
        <v>1880</v>
      </c>
      <c r="H11" s="39" t="s">
        <v>1881</v>
      </c>
      <c r="I11" s="39" t="s">
        <v>1882</v>
      </c>
      <c r="J11" s="39" t="s">
        <v>1883</v>
      </c>
      <c r="K11" s="39" t="s">
        <v>1884</v>
      </c>
      <c r="L11" s="39" t="s">
        <v>1885</v>
      </c>
      <c r="M11" s="39" t="s">
        <v>1886</v>
      </c>
      <c r="N11" s="40">
        <v>50764</v>
      </c>
      <c r="O11" s="39" t="s">
        <v>1887</v>
      </c>
      <c r="P11" s="39" t="s">
        <v>1888</v>
      </c>
      <c r="Q11" s="39" t="s">
        <v>1889</v>
      </c>
      <c r="R11" s="39" t="s">
        <v>1890</v>
      </c>
      <c r="S11" s="39" t="s">
        <v>1891</v>
      </c>
      <c r="T11" s="39" t="s">
        <v>1892</v>
      </c>
      <c r="U11" s="39" t="s">
        <v>1893</v>
      </c>
      <c r="V11" s="39" t="s">
        <v>1894</v>
      </c>
      <c r="W11" s="39" t="s">
        <v>1895</v>
      </c>
      <c r="X11" s="39" t="s">
        <v>1896</v>
      </c>
      <c r="Y11" s="39" t="s">
        <v>1897</v>
      </c>
      <c r="Z11" s="39" t="s">
        <v>1898</v>
      </c>
      <c r="AA11" s="41" t="s">
        <v>1899</v>
      </c>
      <c r="AB11" s="39" t="s">
        <v>1900</v>
      </c>
      <c r="AC11" s="39" t="s">
        <v>1901</v>
      </c>
      <c r="AD11" s="39" t="s">
        <v>1902</v>
      </c>
      <c r="AE11" s="39" t="s">
        <v>1903</v>
      </c>
      <c r="AF11" s="39" t="s">
        <v>1904</v>
      </c>
      <c r="AG11" s="39" t="s">
        <v>1905</v>
      </c>
      <c r="AH11" s="39" t="s">
        <v>1906</v>
      </c>
      <c r="AI11" s="39" t="s">
        <v>1907</v>
      </c>
      <c r="AJ11" s="39" t="s">
        <v>1908</v>
      </c>
      <c r="AK11" s="39" t="s">
        <v>1909</v>
      </c>
      <c r="AL11" s="39" t="s">
        <v>1910</v>
      </c>
      <c r="AM11" s="39" t="s">
        <v>1911</v>
      </c>
      <c r="AN11" s="39" t="s">
        <v>1912</v>
      </c>
      <c r="AO11" s="39" t="s">
        <v>1913</v>
      </c>
      <c r="AP11" s="39" t="s">
        <v>1914</v>
      </c>
      <c r="AQ11" s="39" t="s">
        <v>1915</v>
      </c>
      <c r="AR11" s="39" t="s">
        <v>1916</v>
      </c>
      <c r="AS11" s="39" t="s">
        <v>1917</v>
      </c>
      <c r="AT11" s="39" t="s">
        <v>1918</v>
      </c>
      <c r="AU11" s="39" t="s">
        <v>1919</v>
      </c>
      <c r="AV11" s="39" t="s">
        <v>1920</v>
      </c>
      <c r="AW11" s="39" t="s">
        <v>1921</v>
      </c>
      <c r="AX11" s="39" t="s">
        <v>1922</v>
      </c>
      <c r="AY11" s="39" t="s">
        <v>1923</v>
      </c>
      <c r="AZ11" s="39" t="s">
        <v>1924</v>
      </c>
      <c r="BA11" s="39" t="s">
        <v>1925</v>
      </c>
      <c r="BB11" s="65">
        <v>89286</v>
      </c>
      <c r="BC11" s="65">
        <v>91518</v>
      </c>
      <c r="BD11" s="66">
        <v>90138</v>
      </c>
      <c r="BE11" s="65">
        <v>93791</v>
      </c>
      <c r="BF11" s="67">
        <v>93490.3</v>
      </c>
      <c r="BG11" s="65">
        <v>95960</v>
      </c>
      <c r="BH11" s="65">
        <v>97780</v>
      </c>
      <c r="BI11" s="65">
        <v>96672</v>
      </c>
      <c r="BJ11" s="65">
        <v>102803</v>
      </c>
      <c r="BK11" s="67">
        <v>100219</v>
      </c>
      <c r="BL11" s="65">
        <v>103054</v>
      </c>
      <c r="BM11" s="65">
        <v>101205</v>
      </c>
      <c r="BN11" s="65">
        <v>98478</v>
      </c>
      <c r="BO11" s="65">
        <v>105655</v>
      </c>
      <c r="BP11" s="67">
        <v>102137</v>
      </c>
      <c r="BQ11" s="68">
        <v>110058</v>
      </c>
      <c r="BR11" s="68">
        <v>111360</v>
      </c>
      <c r="BS11" s="68">
        <v>110215</v>
      </c>
      <c r="BT11" s="68">
        <v>117593</v>
      </c>
      <c r="BU11" s="67">
        <v>112269</v>
      </c>
      <c r="BV11" s="68">
        <v>119019</v>
      </c>
      <c r="BW11" s="68">
        <v>120215</v>
      </c>
      <c r="BX11" s="68">
        <v>120286</v>
      </c>
      <c r="BY11" s="68">
        <v>138266</v>
      </c>
      <c r="BZ11" s="67">
        <v>125438</v>
      </c>
      <c r="CA11" s="70">
        <v>137069</v>
      </c>
      <c r="CB11" s="70">
        <v>136618</v>
      </c>
      <c r="CC11" s="70">
        <v>138590</v>
      </c>
      <c r="CD11" s="68" t="s">
        <v>85</v>
      </c>
      <c r="CE11" s="67">
        <v>139678</v>
      </c>
      <c r="CF11" s="70">
        <v>142795</v>
      </c>
      <c r="CG11" s="70">
        <v>154388</v>
      </c>
      <c r="CH11" s="68">
        <v>152427</v>
      </c>
      <c r="CI11" s="68">
        <v>176828</v>
      </c>
      <c r="CJ11" s="67">
        <v>156459</v>
      </c>
      <c r="CK11" s="68">
        <v>171838</v>
      </c>
      <c r="CL11" s="68">
        <v>179310</v>
      </c>
      <c r="CM11" s="68">
        <v>178573</v>
      </c>
      <c r="CN11" s="68">
        <v>196315</v>
      </c>
      <c r="CO11" s="69">
        <v>181968</v>
      </c>
      <c r="CP11" s="68">
        <v>205326</v>
      </c>
      <c r="CQ11" s="68">
        <v>216076</v>
      </c>
      <c r="CR11" s="68">
        <v>226616</v>
      </c>
      <c r="CS11" s="68">
        <v>261120</v>
      </c>
      <c r="CT11" s="69">
        <v>228353</v>
      </c>
      <c r="CU11" s="68">
        <v>266244</v>
      </c>
      <c r="CV11" s="68">
        <v>294251</v>
      </c>
      <c r="CW11" s="68">
        <v>298171</v>
      </c>
      <c r="CX11" s="68">
        <v>338850</v>
      </c>
      <c r="CY11" s="12">
        <v>302402</v>
      </c>
      <c r="CZ11" s="12">
        <v>320375</v>
      </c>
      <c r="DA11" s="12">
        <v>366535</v>
      </c>
      <c r="DB11" s="12">
        <v>370623</v>
      </c>
      <c r="DC11" s="12">
        <v>413065</v>
      </c>
      <c r="DD11" s="12">
        <v>367941</v>
      </c>
      <c r="DE11" s="12">
        <v>381945</v>
      </c>
      <c r="DF11" s="12">
        <v>421298</v>
      </c>
      <c r="DG11" s="8"/>
      <c r="DH11" s="8"/>
      <c r="DI11" s="8"/>
      <c r="DJ11" s="8"/>
    </row>
    <row r="12" spans="1:114" ht="25.5">
      <c r="A12" s="1" t="s">
        <v>1452</v>
      </c>
      <c r="B12" s="39" t="s">
        <v>1926</v>
      </c>
      <c r="C12" s="39" t="s">
        <v>1927</v>
      </c>
      <c r="D12" s="39" t="s">
        <v>1928</v>
      </c>
      <c r="E12" s="39" t="s">
        <v>1929</v>
      </c>
      <c r="F12" s="39" t="s">
        <v>1930</v>
      </c>
      <c r="G12" s="39" t="s">
        <v>1931</v>
      </c>
      <c r="H12" s="39" t="s">
        <v>1932</v>
      </c>
      <c r="I12" s="39" t="s">
        <v>1933</v>
      </c>
      <c r="J12" s="39" t="s">
        <v>1934</v>
      </c>
      <c r="K12" s="39" t="s">
        <v>1935</v>
      </c>
      <c r="L12" s="39" t="s">
        <v>1936</v>
      </c>
      <c r="M12" s="39" t="s">
        <v>1937</v>
      </c>
      <c r="N12" s="40">
        <v>43919</v>
      </c>
      <c r="O12" s="39" t="s">
        <v>1875</v>
      </c>
      <c r="P12" s="39" t="s">
        <v>1938</v>
      </c>
      <c r="Q12" s="39" t="s">
        <v>1939</v>
      </c>
      <c r="R12" s="39" t="s">
        <v>1940</v>
      </c>
      <c r="S12" s="39" t="s">
        <v>1941</v>
      </c>
      <c r="T12" s="39" t="s">
        <v>1942</v>
      </c>
      <c r="U12" s="39" t="s">
        <v>1943</v>
      </c>
      <c r="V12" s="39" t="s">
        <v>1944</v>
      </c>
      <c r="W12" s="39" t="s">
        <v>1945</v>
      </c>
      <c r="X12" s="39" t="s">
        <v>1946</v>
      </c>
      <c r="Y12" s="39" t="s">
        <v>1947</v>
      </c>
      <c r="Z12" s="39" t="s">
        <v>1948</v>
      </c>
      <c r="AA12" s="41" t="s">
        <v>1949</v>
      </c>
      <c r="AB12" s="39" t="s">
        <v>1950</v>
      </c>
      <c r="AC12" s="39" t="s">
        <v>1951</v>
      </c>
      <c r="AD12" s="39" t="s">
        <v>1952</v>
      </c>
      <c r="AE12" s="39" t="s">
        <v>1953</v>
      </c>
      <c r="AF12" s="39" t="s">
        <v>1954</v>
      </c>
      <c r="AG12" s="39" t="s">
        <v>1955</v>
      </c>
      <c r="AH12" s="39" t="s">
        <v>1853</v>
      </c>
      <c r="AI12" s="39" t="s">
        <v>1956</v>
      </c>
      <c r="AJ12" s="39" t="s">
        <v>1957</v>
      </c>
      <c r="AK12" s="39" t="s">
        <v>1958</v>
      </c>
      <c r="AL12" s="39" t="s">
        <v>1959</v>
      </c>
      <c r="AM12" s="39" t="s">
        <v>1960</v>
      </c>
      <c r="AN12" s="39" t="s">
        <v>1961</v>
      </c>
      <c r="AO12" s="39" t="s">
        <v>1962</v>
      </c>
      <c r="AP12" s="39" t="s">
        <v>1963</v>
      </c>
      <c r="AQ12" s="39" t="s">
        <v>1964</v>
      </c>
      <c r="AR12" s="39" t="s">
        <v>1965</v>
      </c>
      <c r="AS12" s="39" t="s">
        <v>1966</v>
      </c>
      <c r="AT12" s="39" t="s">
        <v>1967</v>
      </c>
      <c r="AU12" s="39" t="s">
        <v>1968</v>
      </c>
      <c r="AV12" s="39" t="s">
        <v>1969</v>
      </c>
      <c r="AW12" s="39" t="s">
        <v>1970</v>
      </c>
      <c r="AX12" s="39" t="s">
        <v>1971</v>
      </c>
      <c r="AY12" s="39" t="s">
        <v>1972</v>
      </c>
      <c r="AZ12" s="39" t="s">
        <v>1973</v>
      </c>
      <c r="BA12" s="39" t="s">
        <v>1974</v>
      </c>
      <c r="BB12" s="65">
        <v>72158</v>
      </c>
      <c r="BC12" s="65">
        <v>74408</v>
      </c>
      <c r="BD12" s="66">
        <v>88774</v>
      </c>
      <c r="BE12" s="65">
        <v>90351</v>
      </c>
      <c r="BF12" s="67">
        <v>88700.4</v>
      </c>
      <c r="BG12" s="65">
        <v>81420</v>
      </c>
      <c r="BH12" s="65">
        <v>88501</v>
      </c>
      <c r="BI12" s="65">
        <v>96140</v>
      </c>
      <c r="BJ12" s="65">
        <v>97173</v>
      </c>
      <c r="BK12" s="71">
        <v>91034</v>
      </c>
      <c r="BL12" s="65">
        <v>97248</v>
      </c>
      <c r="BM12" s="65">
        <v>100359</v>
      </c>
      <c r="BN12" s="65">
        <v>106143</v>
      </c>
      <c r="BO12" s="65">
        <v>119855</v>
      </c>
      <c r="BP12" s="67">
        <v>106113</v>
      </c>
      <c r="BQ12" s="68">
        <v>108516</v>
      </c>
      <c r="BR12" s="68">
        <v>105944</v>
      </c>
      <c r="BS12" s="68">
        <v>112184</v>
      </c>
      <c r="BT12" s="68">
        <v>140029</v>
      </c>
      <c r="BU12" s="67">
        <v>116348</v>
      </c>
      <c r="BV12" s="68">
        <v>120950</v>
      </c>
      <c r="BW12" s="68">
        <v>123123</v>
      </c>
      <c r="BX12" s="68">
        <v>132119</v>
      </c>
      <c r="BY12" s="68">
        <v>161435</v>
      </c>
      <c r="BZ12" s="67">
        <v>134762</v>
      </c>
      <c r="CA12" s="70">
        <v>131327</v>
      </c>
      <c r="CB12" s="70">
        <v>126470</v>
      </c>
      <c r="CC12" s="70">
        <v>145673</v>
      </c>
      <c r="CD12" s="68" t="s">
        <v>94</v>
      </c>
      <c r="CE12" s="67">
        <v>147490</v>
      </c>
      <c r="CF12" s="70">
        <v>167604</v>
      </c>
      <c r="CG12" s="70">
        <v>146821</v>
      </c>
      <c r="CH12" s="68">
        <v>169295</v>
      </c>
      <c r="CI12" s="68">
        <v>204112</v>
      </c>
      <c r="CJ12" s="67">
        <v>172337</v>
      </c>
      <c r="CK12" s="68">
        <v>188758</v>
      </c>
      <c r="CL12" s="68">
        <v>167178</v>
      </c>
      <c r="CM12" s="68">
        <v>188293</v>
      </c>
      <c r="CN12" s="68">
        <v>242436</v>
      </c>
      <c r="CO12" s="69">
        <v>196146</v>
      </c>
      <c r="CP12" s="68">
        <v>197191</v>
      </c>
      <c r="CQ12" s="68">
        <v>219426</v>
      </c>
      <c r="CR12" s="68">
        <v>215253</v>
      </c>
      <c r="CS12" s="68">
        <v>297526</v>
      </c>
      <c r="CT12" s="69">
        <v>230979</v>
      </c>
      <c r="CU12" s="68">
        <v>241677</v>
      </c>
      <c r="CV12" s="68">
        <v>252165</v>
      </c>
      <c r="CW12" s="68">
        <v>274394</v>
      </c>
      <c r="CX12" s="68">
        <v>295322</v>
      </c>
      <c r="CY12" s="12">
        <v>264535</v>
      </c>
      <c r="CZ12" s="12">
        <v>287310</v>
      </c>
      <c r="DA12" s="12">
        <v>295525</v>
      </c>
      <c r="DB12" s="12">
        <v>308371</v>
      </c>
      <c r="DC12" s="12">
        <v>402358</v>
      </c>
      <c r="DD12" s="12">
        <v>325123</v>
      </c>
      <c r="DE12" s="12">
        <v>340669</v>
      </c>
      <c r="DF12" s="12">
        <v>337941</v>
      </c>
      <c r="DG12" s="8"/>
      <c r="DH12" s="8"/>
      <c r="DI12" s="8"/>
      <c r="DJ12" s="8"/>
    </row>
    <row r="13" spans="1:114">
      <c r="A13" s="1" t="s">
        <v>4</v>
      </c>
      <c r="B13" s="39" t="s">
        <v>1975</v>
      </c>
      <c r="C13" s="39" t="s">
        <v>1976</v>
      </c>
      <c r="D13" s="39" t="s">
        <v>1977</v>
      </c>
      <c r="E13" s="39" t="s">
        <v>1978</v>
      </c>
      <c r="F13" s="39" t="s">
        <v>1979</v>
      </c>
      <c r="G13" s="39" t="s">
        <v>1980</v>
      </c>
      <c r="H13" s="39" t="s">
        <v>1981</v>
      </c>
      <c r="I13" s="39" t="s">
        <v>1982</v>
      </c>
      <c r="J13" s="39" t="s">
        <v>1983</v>
      </c>
      <c r="K13" s="39" t="s">
        <v>1984</v>
      </c>
      <c r="L13" s="39" t="s">
        <v>1985</v>
      </c>
      <c r="M13" s="39" t="s">
        <v>1986</v>
      </c>
      <c r="N13" s="40">
        <v>61157</v>
      </c>
      <c r="O13" s="39" t="s">
        <v>1987</v>
      </c>
      <c r="P13" s="39" t="s">
        <v>1988</v>
      </c>
      <c r="Q13" s="39" t="s">
        <v>1989</v>
      </c>
      <c r="R13" s="39" t="s">
        <v>1990</v>
      </c>
      <c r="S13" s="39" t="s">
        <v>1991</v>
      </c>
      <c r="T13" s="39" t="s">
        <v>1992</v>
      </c>
      <c r="U13" s="39" t="s">
        <v>1993</v>
      </c>
      <c r="V13" s="39" t="s">
        <v>1994</v>
      </c>
      <c r="W13" s="39" t="s">
        <v>1995</v>
      </c>
      <c r="X13" s="39" t="s">
        <v>1996</v>
      </c>
      <c r="Y13" s="39" t="s">
        <v>1997</v>
      </c>
      <c r="Z13" s="39" t="s">
        <v>1998</v>
      </c>
      <c r="AA13" s="41" t="s">
        <v>1999</v>
      </c>
      <c r="AB13" s="39" t="s">
        <v>2000</v>
      </c>
      <c r="AC13" s="39" t="s">
        <v>2001</v>
      </c>
      <c r="AD13" s="39" t="s">
        <v>2002</v>
      </c>
      <c r="AE13" s="39" t="s">
        <v>2003</v>
      </c>
      <c r="AF13" s="39" t="s">
        <v>2004</v>
      </c>
      <c r="AG13" s="39" t="s">
        <v>2005</v>
      </c>
      <c r="AH13" s="39" t="s">
        <v>2006</v>
      </c>
      <c r="AI13" s="39" t="s">
        <v>2007</v>
      </c>
      <c r="AJ13" s="39" t="s">
        <v>2008</v>
      </c>
      <c r="AK13" s="39" t="s">
        <v>2009</v>
      </c>
      <c r="AL13" s="39" t="s">
        <v>2010</v>
      </c>
      <c r="AM13" s="39" t="s">
        <v>2011</v>
      </c>
      <c r="AN13" s="39" t="s">
        <v>2012</v>
      </c>
      <c r="AO13" s="39" t="s">
        <v>2013</v>
      </c>
      <c r="AP13" s="39" t="s">
        <v>2014</v>
      </c>
      <c r="AQ13" s="39" t="s">
        <v>2015</v>
      </c>
      <c r="AR13" s="39" t="s">
        <v>2016</v>
      </c>
      <c r="AS13" s="39" t="s">
        <v>2017</v>
      </c>
      <c r="AT13" s="39" t="s">
        <v>2018</v>
      </c>
      <c r="AU13" s="39" t="s">
        <v>2019</v>
      </c>
      <c r="AV13" s="39" t="s">
        <v>2020</v>
      </c>
      <c r="AW13" s="39" t="s">
        <v>2021</v>
      </c>
      <c r="AX13" s="39" t="s">
        <v>2022</v>
      </c>
      <c r="AY13" s="39" t="s">
        <v>2023</v>
      </c>
      <c r="AZ13" s="39" t="s">
        <v>2024</v>
      </c>
      <c r="BA13" s="39" t="s">
        <v>2025</v>
      </c>
      <c r="BB13" s="65">
        <v>73669</v>
      </c>
      <c r="BC13" s="65">
        <v>91602</v>
      </c>
      <c r="BD13" s="66">
        <v>96386</v>
      </c>
      <c r="BE13" s="65">
        <v>106350</v>
      </c>
      <c r="BF13" s="67">
        <v>105689.5</v>
      </c>
      <c r="BG13" s="65" t="s">
        <v>98</v>
      </c>
      <c r="BH13" s="65" t="s">
        <v>99</v>
      </c>
      <c r="BI13" s="65" t="s">
        <v>100</v>
      </c>
      <c r="BJ13" s="65" t="s">
        <v>101</v>
      </c>
      <c r="BK13" s="67">
        <v>115308</v>
      </c>
      <c r="BL13" s="65" t="s">
        <v>102</v>
      </c>
      <c r="BM13" s="65" t="s">
        <v>103</v>
      </c>
      <c r="BN13" s="65" t="s">
        <v>104</v>
      </c>
      <c r="BO13" s="65" t="s">
        <v>105</v>
      </c>
      <c r="BP13" s="67">
        <v>138424</v>
      </c>
      <c r="BQ13" s="68" t="s">
        <v>106</v>
      </c>
      <c r="BR13" s="68" t="s">
        <v>107</v>
      </c>
      <c r="BS13" s="68" t="s">
        <v>108</v>
      </c>
      <c r="BT13" s="68" t="s">
        <v>109</v>
      </c>
      <c r="BU13" s="67">
        <v>154407</v>
      </c>
      <c r="BV13" s="68" t="s">
        <v>110</v>
      </c>
      <c r="BW13" s="68" t="s">
        <v>111</v>
      </c>
      <c r="BX13" s="68" t="s">
        <v>112</v>
      </c>
      <c r="BY13" s="68" t="s">
        <v>113</v>
      </c>
      <c r="BZ13" s="67">
        <v>161044</v>
      </c>
      <c r="CA13" s="68" t="s">
        <v>114</v>
      </c>
      <c r="CB13" s="68" t="s">
        <v>115</v>
      </c>
      <c r="CC13" s="68" t="s">
        <v>116</v>
      </c>
      <c r="CD13" s="68" t="s">
        <v>117</v>
      </c>
      <c r="CE13" s="67">
        <v>172311</v>
      </c>
      <c r="CF13" s="68" t="s">
        <v>118</v>
      </c>
      <c r="CG13" s="68" t="s">
        <v>119</v>
      </c>
      <c r="CH13" s="68" t="s">
        <v>120</v>
      </c>
      <c r="CI13" s="68" t="s">
        <v>121</v>
      </c>
      <c r="CJ13" s="67">
        <v>187736</v>
      </c>
      <c r="CK13" s="68" t="s">
        <v>122</v>
      </c>
      <c r="CL13" s="68" t="s">
        <v>123</v>
      </c>
      <c r="CM13" s="68" t="s">
        <v>124</v>
      </c>
      <c r="CN13" s="68" t="s">
        <v>125</v>
      </c>
      <c r="CO13" s="69">
        <v>230446</v>
      </c>
      <c r="CP13" s="68">
        <v>227801</v>
      </c>
      <c r="CQ13" s="68">
        <v>285177</v>
      </c>
      <c r="CR13" s="68">
        <v>284255</v>
      </c>
      <c r="CS13" s="68">
        <v>331615</v>
      </c>
      <c r="CT13" s="69">
        <v>290393</v>
      </c>
      <c r="CU13" s="68">
        <v>277354</v>
      </c>
      <c r="CV13" s="68">
        <v>316939</v>
      </c>
      <c r="CW13" s="68">
        <v>341612</v>
      </c>
      <c r="CX13" s="68">
        <v>396384</v>
      </c>
      <c r="CY13" s="12">
        <v>325445</v>
      </c>
      <c r="CZ13" s="12">
        <v>363474</v>
      </c>
      <c r="DA13" s="12">
        <v>406189</v>
      </c>
      <c r="DB13" s="12">
        <v>413880</v>
      </c>
      <c r="DC13" s="12">
        <v>479237</v>
      </c>
      <c r="DD13" s="12">
        <v>420825</v>
      </c>
      <c r="DE13" s="12">
        <v>406954</v>
      </c>
      <c r="DF13" s="12">
        <v>442736</v>
      </c>
      <c r="DG13" s="8"/>
      <c r="DH13" s="8"/>
      <c r="DI13" s="8"/>
      <c r="DJ13" s="8"/>
    </row>
    <row r="14" spans="1:114" ht="25.5">
      <c r="A14" s="1" t="s">
        <v>5</v>
      </c>
      <c r="B14" s="39" t="s">
        <v>2026</v>
      </c>
      <c r="C14" s="39" t="s">
        <v>2027</v>
      </c>
      <c r="D14" s="39" t="s">
        <v>2028</v>
      </c>
      <c r="E14" s="39" t="s">
        <v>2029</v>
      </c>
      <c r="F14" s="39" t="s">
        <v>2030</v>
      </c>
      <c r="G14" s="39" t="s">
        <v>2031</v>
      </c>
      <c r="H14" s="39" t="s">
        <v>2032</v>
      </c>
      <c r="I14" s="39" t="s">
        <v>2033</v>
      </c>
      <c r="J14" s="39" t="s">
        <v>2034</v>
      </c>
      <c r="K14" s="39" t="s">
        <v>2035</v>
      </c>
      <c r="L14" s="39" t="s">
        <v>2036</v>
      </c>
      <c r="M14" s="39" t="s">
        <v>2037</v>
      </c>
      <c r="N14" s="40">
        <v>50963</v>
      </c>
      <c r="O14" s="39" t="s">
        <v>2038</v>
      </c>
      <c r="P14" s="39" t="s">
        <v>2039</v>
      </c>
      <c r="Q14" s="39" t="s">
        <v>2040</v>
      </c>
      <c r="R14" s="39" t="s">
        <v>2041</v>
      </c>
      <c r="S14" s="39" t="s">
        <v>2042</v>
      </c>
      <c r="T14" s="39" t="s">
        <v>2043</v>
      </c>
      <c r="U14" s="39" t="s">
        <v>2044</v>
      </c>
      <c r="V14" s="39" t="s">
        <v>2045</v>
      </c>
      <c r="W14" s="39" t="s">
        <v>2046</v>
      </c>
      <c r="X14" s="39" t="s">
        <v>2047</v>
      </c>
      <c r="Y14" s="39" t="s">
        <v>2048</v>
      </c>
      <c r="Z14" s="39" t="s">
        <v>2049</v>
      </c>
      <c r="AA14" s="41" t="s">
        <v>2050</v>
      </c>
      <c r="AB14" s="39" t="s">
        <v>2051</v>
      </c>
      <c r="AC14" s="39" t="s">
        <v>2052</v>
      </c>
      <c r="AD14" s="39" t="s">
        <v>2053</v>
      </c>
      <c r="AE14" s="39" t="s">
        <v>2054</v>
      </c>
      <c r="AF14" s="39" t="s">
        <v>2055</v>
      </c>
      <c r="AG14" s="39" t="s">
        <v>2056</v>
      </c>
      <c r="AH14" s="39" t="s">
        <v>2057</v>
      </c>
      <c r="AI14" s="39" t="s">
        <v>2058</v>
      </c>
      <c r="AJ14" s="39" t="s">
        <v>2059</v>
      </c>
      <c r="AK14" s="39" t="s">
        <v>2060</v>
      </c>
      <c r="AL14" s="39" t="s">
        <v>2061</v>
      </c>
      <c r="AM14" s="39" t="s">
        <v>2062</v>
      </c>
      <c r="AN14" s="39" t="s">
        <v>2063</v>
      </c>
      <c r="AO14" s="39" t="s">
        <v>2064</v>
      </c>
      <c r="AP14" s="39" t="s">
        <v>2065</v>
      </c>
      <c r="AQ14" s="39" t="s">
        <v>2066</v>
      </c>
      <c r="AR14" s="39" t="s">
        <v>2067</v>
      </c>
      <c r="AS14" s="39" t="s">
        <v>2068</v>
      </c>
      <c r="AT14" s="39" t="s">
        <v>2069</v>
      </c>
      <c r="AU14" s="39" t="s">
        <v>2070</v>
      </c>
      <c r="AV14" s="39" t="s">
        <v>2071</v>
      </c>
      <c r="AW14" s="39" t="s">
        <v>2072</v>
      </c>
      <c r="AX14" s="39" t="s">
        <v>2073</v>
      </c>
      <c r="AY14" s="39" t="s">
        <v>2074</v>
      </c>
      <c r="AZ14" s="39" t="s">
        <v>2075</v>
      </c>
      <c r="BA14" s="39" t="s">
        <v>2076</v>
      </c>
      <c r="BB14" s="65">
        <v>71789</v>
      </c>
      <c r="BC14" s="65">
        <v>72722</v>
      </c>
      <c r="BD14" s="66">
        <v>73666</v>
      </c>
      <c r="BE14" s="65">
        <v>79923</v>
      </c>
      <c r="BF14" s="67">
        <v>74918.600000000006</v>
      </c>
      <c r="BG14" s="65" t="s">
        <v>127</v>
      </c>
      <c r="BH14" s="65" t="s">
        <v>128</v>
      </c>
      <c r="BI14" s="65" t="s">
        <v>129</v>
      </c>
      <c r="BJ14" s="65" t="s">
        <v>130</v>
      </c>
      <c r="BK14" s="67">
        <v>80953</v>
      </c>
      <c r="BL14" s="65" t="s">
        <v>131</v>
      </c>
      <c r="BM14" s="65" t="s">
        <v>132</v>
      </c>
      <c r="BN14" s="65" t="s">
        <v>133</v>
      </c>
      <c r="BO14" s="65" t="s">
        <v>134</v>
      </c>
      <c r="BP14" s="67">
        <v>92229</v>
      </c>
      <c r="BQ14" s="68" t="s">
        <v>135</v>
      </c>
      <c r="BR14" s="68" t="s">
        <v>136</v>
      </c>
      <c r="BS14" s="68" t="s">
        <v>137</v>
      </c>
      <c r="BT14" s="68" t="s">
        <v>138</v>
      </c>
      <c r="BU14" s="67">
        <v>97155</v>
      </c>
      <c r="BV14" s="68" t="s">
        <v>139</v>
      </c>
      <c r="BW14" s="68" t="s">
        <v>140</v>
      </c>
      <c r="BX14" s="68" t="s">
        <v>141</v>
      </c>
      <c r="BY14" s="68" t="s">
        <v>142</v>
      </c>
      <c r="BZ14" s="67">
        <v>104413</v>
      </c>
      <c r="CA14" s="68" t="s">
        <v>143</v>
      </c>
      <c r="CB14" s="68" t="s">
        <v>144</v>
      </c>
      <c r="CC14" s="68" t="s">
        <v>145</v>
      </c>
      <c r="CD14" s="68" t="s">
        <v>146</v>
      </c>
      <c r="CE14" s="67">
        <v>118807</v>
      </c>
      <c r="CF14" s="68" t="s">
        <v>147</v>
      </c>
      <c r="CG14" s="68" t="s">
        <v>148</v>
      </c>
      <c r="CH14" s="68" t="s">
        <v>149</v>
      </c>
      <c r="CI14" s="68" t="s">
        <v>150</v>
      </c>
      <c r="CJ14" s="67">
        <v>134064</v>
      </c>
      <c r="CK14" s="68" t="s">
        <v>151</v>
      </c>
      <c r="CL14" s="68" t="s">
        <v>152</v>
      </c>
      <c r="CM14" s="68" t="s">
        <v>153</v>
      </c>
      <c r="CN14" s="68" t="s">
        <v>154</v>
      </c>
      <c r="CO14" s="69">
        <v>167236</v>
      </c>
      <c r="CP14" s="68">
        <v>174172</v>
      </c>
      <c r="CQ14" s="68">
        <v>209414</v>
      </c>
      <c r="CR14" s="68">
        <v>201591</v>
      </c>
      <c r="CS14" s="68">
        <v>215985</v>
      </c>
      <c r="CT14" s="69">
        <v>190693</v>
      </c>
      <c r="CU14" s="68">
        <v>199658</v>
      </c>
      <c r="CV14" s="68">
        <v>201481</v>
      </c>
      <c r="CW14" s="68">
        <v>216943</v>
      </c>
      <c r="CX14" s="68">
        <v>226947</v>
      </c>
      <c r="CY14" s="12">
        <v>211468</v>
      </c>
      <c r="CZ14" s="12">
        <v>214489</v>
      </c>
      <c r="DA14" s="12">
        <v>228526</v>
      </c>
      <c r="DB14" s="12">
        <v>236603</v>
      </c>
      <c r="DC14" s="12">
        <v>252859</v>
      </c>
      <c r="DD14" s="12">
        <v>237998</v>
      </c>
      <c r="DE14" s="12">
        <v>250538</v>
      </c>
      <c r="DF14" s="12">
        <v>248026</v>
      </c>
      <c r="DG14" s="8"/>
      <c r="DH14" s="8"/>
      <c r="DI14" s="8"/>
      <c r="DJ14" s="8"/>
    </row>
    <row r="15" spans="1:114">
      <c r="A15" s="1" t="s">
        <v>6</v>
      </c>
      <c r="B15" s="39" t="s">
        <v>2077</v>
      </c>
      <c r="C15" s="39" t="s">
        <v>2078</v>
      </c>
      <c r="D15" s="39" t="s">
        <v>2079</v>
      </c>
      <c r="E15" s="39" t="s">
        <v>2080</v>
      </c>
      <c r="F15" s="39" t="s">
        <v>2081</v>
      </c>
      <c r="G15" s="39" t="s">
        <v>2082</v>
      </c>
      <c r="H15" s="39" t="s">
        <v>2083</v>
      </c>
      <c r="I15" s="39" t="s">
        <v>2084</v>
      </c>
      <c r="J15" s="39" t="s">
        <v>1380</v>
      </c>
      <c r="K15" s="39" t="s">
        <v>2085</v>
      </c>
      <c r="L15" s="39" t="s">
        <v>2086</v>
      </c>
      <c r="M15" s="39" t="s">
        <v>2087</v>
      </c>
      <c r="N15" s="40">
        <v>91210</v>
      </c>
      <c r="O15" s="39" t="s">
        <v>2088</v>
      </c>
      <c r="P15" s="39" t="s">
        <v>2089</v>
      </c>
      <c r="Q15" s="39" t="s">
        <v>2090</v>
      </c>
      <c r="R15" s="39" t="s">
        <v>2091</v>
      </c>
      <c r="S15" s="39" t="s">
        <v>2092</v>
      </c>
      <c r="T15" s="39" t="s">
        <v>2093</v>
      </c>
      <c r="U15" s="39" t="s">
        <v>2094</v>
      </c>
      <c r="V15" s="39" t="s">
        <v>2020</v>
      </c>
      <c r="W15" s="39" t="s">
        <v>2095</v>
      </c>
      <c r="X15" s="39" t="s">
        <v>2096</v>
      </c>
      <c r="Y15" s="39" t="s">
        <v>2097</v>
      </c>
      <c r="Z15" s="39" t="s">
        <v>2098</v>
      </c>
      <c r="AA15" s="41" t="s">
        <v>2099</v>
      </c>
      <c r="AB15" s="39" t="s">
        <v>2100</v>
      </c>
      <c r="AC15" s="39" t="s">
        <v>2101</v>
      </c>
      <c r="AD15" s="39" t="s">
        <v>2102</v>
      </c>
      <c r="AE15" s="39" t="s">
        <v>2103</v>
      </c>
      <c r="AF15" s="39" t="s">
        <v>2104</v>
      </c>
      <c r="AG15" s="39" t="s">
        <v>2105</v>
      </c>
      <c r="AH15" s="39" t="s">
        <v>95</v>
      </c>
      <c r="AI15" s="39" t="s">
        <v>2106</v>
      </c>
      <c r="AJ15" s="39" t="s">
        <v>2107</v>
      </c>
      <c r="AK15" s="39" t="s">
        <v>2108</v>
      </c>
      <c r="AL15" s="39" t="s">
        <v>2109</v>
      </c>
      <c r="AM15" s="39" t="s">
        <v>2110</v>
      </c>
      <c r="AN15" s="39" t="s">
        <v>2111</v>
      </c>
      <c r="AO15" s="39" t="s">
        <v>2112</v>
      </c>
      <c r="AP15" s="39" t="s">
        <v>2113</v>
      </c>
      <c r="AQ15" s="39" t="s">
        <v>2114</v>
      </c>
      <c r="AR15" s="39" t="s">
        <v>2115</v>
      </c>
      <c r="AS15" s="39" t="s">
        <v>2116</v>
      </c>
      <c r="AT15" s="39" t="s">
        <v>2117</v>
      </c>
      <c r="AU15" s="39" t="s">
        <v>2118</v>
      </c>
      <c r="AV15" s="39" t="s">
        <v>2119</v>
      </c>
      <c r="AW15" s="39" t="s">
        <v>2120</v>
      </c>
      <c r="AX15" s="39" t="s">
        <v>2121</v>
      </c>
      <c r="AY15" s="39" t="s">
        <v>2122</v>
      </c>
      <c r="AZ15" s="39" t="s">
        <v>2123</v>
      </c>
      <c r="BA15" s="39" t="s">
        <v>2124</v>
      </c>
      <c r="BB15" s="65">
        <v>100050</v>
      </c>
      <c r="BC15" s="65">
        <v>100723</v>
      </c>
      <c r="BD15" s="66">
        <v>106748</v>
      </c>
      <c r="BE15" s="65">
        <v>122648</v>
      </c>
      <c r="BF15" s="67">
        <v>113365.1</v>
      </c>
      <c r="BG15" s="65" t="s">
        <v>156</v>
      </c>
      <c r="BH15" s="65" t="s">
        <v>157</v>
      </c>
      <c r="BI15" s="65" t="s">
        <v>158</v>
      </c>
      <c r="BJ15" s="65" t="s">
        <v>159</v>
      </c>
      <c r="BK15" s="67">
        <v>145221</v>
      </c>
      <c r="BL15" s="65" t="s">
        <v>160</v>
      </c>
      <c r="BM15" s="65" t="s">
        <v>161</v>
      </c>
      <c r="BN15" s="65" t="s">
        <v>162</v>
      </c>
      <c r="BO15" s="65" t="s">
        <v>163</v>
      </c>
      <c r="BP15" s="67">
        <v>168380</v>
      </c>
      <c r="BQ15" s="68" t="s">
        <v>164</v>
      </c>
      <c r="BR15" s="68" t="s">
        <v>165</v>
      </c>
      <c r="BS15" s="68" t="s">
        <v>166</v>
      </c>
      <c r="BT15" s="68" t="s">
        <v>167</v>
      </c>
      <c r="BU15" s="67">
        <v>182247</v>
      </c>
      <c r="BV15" s="68" t="s">
        <v>168</v>
      </c>
      <c r="BW15" s="68" t="s">
        <v>169</v>
      </c>
      <c r="BX15" s="68" t="s">
        <v>170</v>
      </c>
      <c r="BY15" s="68" t="s">
        <v>171</v>
      </c>
      <c r="BZ15" s="67">
        <v>213235</v>
      </c>
      <c r="CA15" s="68" t="s">
        <v>172</v>
      </c>
      <c r="CB15" s="68" t="s">
        <v>173</v>
      </c>
      <c r="CC15" s="68" t="s">
        <v>174</v>
      </c>
      <c r="CD15" s="68" t="s">
        <v>175</v>
      </c>
      <c r="CE15" s="67">
        <v>224748</v>
      </c>
      <c r="CF15" s="68" t="s">
        <v>176</v>
      </c>
      <c r="CG15" s="68" t="s">
        <v>177</v>
      </c>
      <c r="CH15" s="68" t="s">
        <v>178</v>
      </c>
      <c r="CI15" s="68" t="s">
        <v>179</v>
      </c>
      <c r="CJ15" s="67">
        <v>246357</v>
      </c>
      <c r="CK15" s="68" t="s">
        <v>180</v>
      </c>
      <c r="CL15" s="68" t="s">
        <v>181</v>
      </c>
      <c r="CM15" s="68" t="s">
        <v>182</v>
      </c>
      <c r="CN15" s="68" t="s">
        <v>183</v>
      </c>
      <c r="CO15" s="69">
        <v>336299</v>
      </c>
      <c r="CP15" s="68">
        <v>336354</v>
      </c>
      <c r="CQ15" s="68">
        <v>329196</v>
      </c>
      <c r="CR15" s="68">
        <v>320725</v>
      </c>
      <c r="CS15" s="68">
        <v>335982</v>
      </c>
      <c r="CT15" s="69">
        <v>330240</v>
      </c>
      <c r="CU15" s="68">
        <v>356818</v>
      </c>
      <c r="CV15" s="68">
        <v>374801</v>
      </c>
      <c r="CW15" s="68">
        <v>380608</v>
      </c>
      <c r="CX15" s="68">
        <v>406331</v>
      </c>
      <c r="CY15" s="12">
        <v>378570</v>
      </c>
      <c r="CZ15" s="12">
        <v>403078</v>
      </c>
      <c r="DA15" s="12">
        <v>416899</v>
      </c>
      <c r="DB15" s="12">
        <v>430011</v>
      </c>
      <c r="DC15" s="12">
        <v>449424</v>
      </c>
      <c r="DD15" s="12">
        <v>424577</v>
      </c>
      <c r="DE15" s="12">
        <v>489030</v>
      </c>
      <c r="DF15" s="12">
        <v>500944</v>
      </c>
      <c r="DG15" s="8"/>
      <c r="DH15" s="8"/>
      <c r="DI15" s="8"/>
      <c r="DJ15" s="8"/>
    </row>
    <row r="16" spans="1:114">
      <c r="A16" s="1" t="s">
        <v>7</v>
      </c>
      <c r="B16" s="42" t="s">
        <v>16</v>
      </c>
      <c r="C16" s="42" t="s">
        <v>16</v>
      </c>
      <c r="D16" s="42" t="s">
        <v>16</v>
      </c>
      <c r="E16" s="42" t="s">
        <v>16</v>
      </c>
      <c r="F16" s="42" t="s">
        <v>16</v>
      </c>
      <c r="G16" s="42" t="s">
        <v>16</v>
      </c>
      <c r="H16" s="42" t="s">
        <v>16</v>
      </c>
      <c r="I16" s="42" t="s">
        <v>16</v>
      </c>
      <c r="J16" s="42" t="s">
        <v>16</v>
      </c>
      <c r="K16" s="42" t="s">
        <v>16</v>
      </c>
      <c r="L16" s="42" t="s">
        <v>16</v>
      </c>
      <c r="M16" s="42" t="s">
        <v>16</v>
      </c>
      <c r="N16" s="42" t="s">
        <v>16</v>
      </c>
      <c r="O16" s="42" t="s">
        <v>16</v>
      </c>
      <c r="P16" s="42" t="s">
        <v>16</v>
      </c>
      <c r="Q16" s="42" t="s">
        <v>16</v>
      </c>
      <c r="R16" s="42" t="s">
        <v>16</v>
      </c>
      <c r="S16" s="42" t="s">
        <v>16</v>
      </c>
      <c r="T16" s="42" t="s">
        <v>16</v>
      </c>
      <c r="U16" s="42" t="s">
        <v>16</v>
      </c>
      <c r="V16" s="42" t="s">
        <v>16</v>
      </c>
      <c r="W16" s="42" t="s">
        <v>16</v>
      </c>
      <c r="X16" s="42" t="s">
        <v>16</v>
      </c>
      <c r="Y16" s="42" t="s">
        <v>16</v>
      </c>
      <c r="Z16" s="42" t="s">
        <v>16</v>
      </c>
      <c r="AA16" s="42" t="s">
        <v>16</v>
      </c>
      <c r="AB16" s="42" t="s">
        <v>16</v>
      </c>
      <c r="AC16" s="42" t="s">
        <v>16</v>
      </c>
      <c r="AD16" s="42" t="s">
        <v>16</v>
      </c>
      <c r="AE16" s="42" t="s">
        <v>16</v>
      </c>
      <c r="AF16" s="42" t="s">
        <v>16</v>
      </c>
      <c r="AG16" s="42" t="s">
        <v>16</v>
      </c>
      <c r="AH16" s="42" t="s">
        <v>16</v>
      </c>
      <c r="AI16" s="42" t="s">
        <v>16</v>
      </c>
      <c r="AJ16" s="42" t="s">
        <v>16</v>
      </c>
      <c r="AK16" s="42" t="s">
        <v>16</v>
      </c>
      <c r="AL16" s="42" t="s">
        <v>16</v>
      </c>
      <c r="AM16" s="42" t="s">
        <v>16</v>
      </c>
      <c r="AN16" s="42" t="s">
        <v>16</v>
      </c>
      <c r="AO16" s="42" t="s">
        <v>16</v>
      </c>
      <c r="AP16" s="42" t="s">
        <v>16</v>
      </c>
      <c r="AQ16" s="42" t="s">
        <v>16</v>
      </c>
      <c r="AR16" s="42" t="s">
        <v>16</v>
      </c>
      <c r="AS16" s="42" t="s">
        <v>16</v>
      </c>
      <c r="AT16" s="42" t="s">
        <v>16</v>
      </c>
      <c r="AU16" s="42" t="s">
        <v>16</v>
      </c>
      <c r="AV16" s="42" t="s">
        <v>16</v>
      </c>
      <c r="AW16" s="42" t="s">
        <v>16</v>
      </c>
      <c r="AX16" s="42" t="s">
        <v>16</v>
      </c>
      <c r="AY16" s="42" t="s">
        <v>16</v>
      </c>
      <c r="AZ16" s="42" t="s">
        <v>16</v>
      </c>
      <c r="BA16" s="42" t="s">
        <v>16</v>
      </c>
      <c r="BB16" s="42" t="s">
        <v>16</v>
      </c>
      <c r="BC16" s="42" t="s">
        <v>16</v>
      </c>
      <c r="BD16" s="42" t="s">
        <v>16</v>
      </c>
      <c r="BE16" s="42" t="s">
        <v>16</v>
      </c>
      <c r="BF16" s="42" t="s">
        <v>16</v>
      </c>
      <c r="BG16" s="65" t="s">
        <v>16</v>
      </c>
      <c r="BH16" s="65" t="s">
        <v>16</v>
      </c>
      <c r="BI16" s="65" t="s">
        <v>16</v>
      </c>
      <c r="BJ16" s="65" t="s">
        <v>16</v>
      </c>
      <c r="BK16" s="65" t="s">
        <v>16</v>
      </c>
      <c r="BL16" s="65" t="s">
        <v>16</v>
      </c>
      <c r="BM16" s="65" t="s">
        <v>16</v>
      </c>
      <c r="BN16" s="65" t="s">
        <v>16</v>
      </c>
      <c r="BO16" s="65" t="s">
        <v>16</v>
      </c>
      <c r="BP16" s="65" t="s">
        <v>16</v>
      </c>
      <c r="BQ16" s="68" t="s">
        <v>16</v>
      </c>
      <c r="BR16" s="68" t="s">
        <v>16</v>
      </c>
      <c r="BS16" s="68" t="s">
        <v>16</v>
      </c>
      <c r="BT16" s="68" t="s">
        <v>16</v>
      </c>
      <c r="BU16" s="65" t="s">
        <v>16</v>
      </c>
      <c r="BV16" s="68" t="s">
        <v>16</v>
      </c>
      <c r="BW16" s="68" t="s">
        <v>16</v>
      </c>
      <c r="BX16" s="68" t="s">
        <v>185</v>
      </c>
      <c r="BY16" s="68" t="s">
        <v>186</v>
      </c>
      <c r="BZ16" s="67">
        <v>35994</v>
      </c>
      <c r="CA16" s="68" t="s">
        <v>187</v>
      </c>
      <c r="CB16" s="68" t="s">
        <v>188</v>
      </c>
      <c r="CC16" s="68" t="s">
        <v>189</v>
      </c>
      <c r="CD16" s="68" t="s">
        <v>190</v>
      </c>
      <c r="CE16" s="67">
        <v>111418</v>
      </c>
      <c r="CF16" s="68" t="s">
        <v>191</v>
      </c>
      <c r="CG16" s="68" t="s">
        <v>16</v>
      </c>
      <c r="CH16" s="68" t="s">
        <v>16</v>
      </c>
      <c r="CI16" s="68" t="s">
        <v>16</v>
      </c>
      <c r="CJ16" s="65" t="s">
        <v>16</v>
      </c>
      <c r="CK16" s="68" t="s">
        <v>16</v>
      </c>
      <c r="CL16" s="68" t="s">
        <v>16</v>
      </c>
      <c r="CM16" s="68" t="s">
        <v>16</v>
      </c>
      <c r="CN16" s="68" t="s">
        <v>16</v>
      </c>
      <c r="CO16" s="72" t="s">
        <v>16</v>
      </c>
      <c r="CP16" s="68">
        <v>154667</v>
      </c>
      <c r="CQ16" s="68">
        <v>135114</v>
      </c>
      <c r="CR16" s="68">
        <v>230303</v>
      </c>
      <c r="CS16" s="68">
        <v>265082</v>
      </c>
      <c r="CT16" s="69">
        <v>176006</v>
      </c>
      <c r="CU16" s="68">
        <v>217394</v>
      </c>
      <c r="CV16" s="68">
        <v>179123</v>
      </c>
      <c r="CW16" s="68">
        <v>257456</v>
      </c>
      <c r="CX16" s="68">
        <v>287527</v>
      </c>
      <c r="CY16" s="12">
        <v>223904</v>
      </c>
      <c r="CZ16" s="12">
        <v>230129</v>
      </c>
      <c r="DA16" s="12">
        <v>242211</v>
      </c>
      <c r="DB16" s="12">
        <v>289150</v>
      </c>
      <c r="DC16" s="12">
        <v>217667</v>
      </c>
      <c r="DD16" s="12">
        <v>212130</v>
      </c>
      <c r="DE16" s="12">
        <v>233336</v>
      </c>
      <c r="DF16" s="12">
        <v>210503</v>
      </c>
      <c r="DG16" s="8"/>
      <c r="DH16" s="8"/>
      <c r="DI16" s="8"/>
      <c r="DJ16" s="8"/>
    </row>
    <row r="17" spans="1:114">
      <c r="A17" s="1" t="s">
        <v>8</v>
      </c>
      <c r="B17" s="39" t="s">
        <v>2125</v>
      </c>
      <c r="C17" s="39" t="s">
        <v>2126</v>
      </c>
      <c r="D17" s="39" t="s">
        <v>2127</v>
      </c>
      <c r="E17" s="39" t="s">
        <v>2128</v>
      </c>
      <c r="F17" s="39" t="s">
        <v>2129</v>
      </c>
      <c r="G17" s="39" t="s">
        <v>2130</v>
      </c>
      <c r="H17" s="39" t="s">
        <v>2131</v>
      </c>
      <c r="I17" s="39" t="s">
        <v>2132</v>
      </c>
      <c r="J17" s="39" t="s">
        <v>2133</v>
      </c>
      <c r="K17" s="39" t="s">
        <v>2134</v>
      </c>
      <c r="L17" s="39" t="s">
        <v>2135</v>
      </c>
      <c r="M17" s="39" t="s">
        <v>2136</v>
      </c>
      <c r="N17" s="40">
        <v>86672</v>
      </c>
      <c r="O17" s="39" t="s">
        <v>2137</v>
      </c>
      <c r="P17" s="39" t="s">
        <v>2138</v>
      </c>
      <c r="Q17" s="39" t="s">
        <v>2139</v>
      </c>
      <c r="R17" s="39" t="s">
        <v>2140</v>
      </c>
      <c r="S17" s="39" t="s">
        <v>2141</v>
      </c>
      <c r="T17" s="39" t="s">
        <v>2142</v>
      </c>
      <c r="U17" s="39" t="s">
        <v>991</v>
      </c>
      <c r="V17" s="39" t="s">
        <v>2143</v>
      </c>
      <c r="W17" s="39" t="s">
        <v>2144</v>
      </c>
      <c r="X17" s="39" t="s">
        <v>2145</v>
      </c>
      <c r="Y17" s="39" t="s">
        <v>2146</v>
      </c>
      <c r="Z17" s="39" t="s">
        <v>2147</v>
      </c>
      <c r="AA17" s="41" t="s">
        <v>2148</v>
      </c>
      <c r="AB17" s="39" t="s">
        <v>2149</v>
      </c>
      <c r="AC17" s="39" t="s">
        <v>2150</v>
      </c>
      <c r="AD17" s="39" t="s">
        <v>2151</v>
      </c>
      <c r="AE17" s="39" t="s">
        <v>2152</v>
      </c>
      <c r="AF17" s="39" t="s">
        <v>2153</v>
      </c>
      <c r="AG17" s="39" t="s">
        <v>2154</v>
      </c>
      <c r="AH17" s="39" t="s">
        <v>2155</v>
      </c>
      <c r="AI17" s="39" t="s">
        <v>2156</v>
      </c>
      <c r="AJ17" s="39" t="s">
        <v>2157</v>
      </c>
      <c r="AK17" s="39" t="s">
        <v>2158</v>
      </c>
      <c r="AL17" s="39" t="s">
        <v>2159</v>
      </c>
      <c r="AM17" s="39" t="s">
        <v>2160</v>
      </c>
      <c r="AN17" s="39" t="s">
        <v>2161</v>
      </c>
      <c r="AO17" s="39" t="s">
        <v>2162</v>
      </c>
      <c r="AP17" s="39" t="s">
        <v>2163</v>
      </c>
      <c r="AQ17" s="39" t="s">
        <v>2164</v>
      </c>
      <c r="AR17" s="39" t="s">
        <v>2165</v>
      </c>
      <c r="AS17" s="39" t="s">
        <v>2166</v>
      </c>
      <c r="AT17" s="39" t="s">
        <v>2167</v>
      </c>
      <c r="AU17" s="39" t="s">
        <v>2168</v>
      </c>
      <c r="AV17" s="39" t="s">
        <v>2169</v>
      </c>
      <c r="AW17" s="39" t="s">
        <v>2170</v>
      </c>
      <c r="AX17" s="39" t="s">
        <v>1358</v>
      </c>
      <c r="AY17" s="39" t="s">
        <v>2171</v>
      </c>
      <c r="AZ17" s="39" t="s">
        <v>2172</v>
      </c>
      <c r="BA17" s="39" t="s">
        <v>2173</v>
      </c>
      <c r="BB17" s="65">
        <v>108136</v>
      </c>
      <c r="BC17" s="65">
        <v>127436</v>
      </c>
      <c r="BD17" s="66">
        <v>118833</v>
      </c>
      <c r="BE17" s="65">
        <v>137238</v>
      </c>
      <c r="BF17" s="67">
        <v>126036.1</v>
      </c>
      <c r="BG17" s="65" t="s">
        <v>106</v>
      </c>
      <c r="BH17" s="65" t="s">
        <v>193</v>
      </c>
      <c r="BI17" s="65" t="s">
        <v>194</v>
      </c>
      <c r="BJ17" s="65" t="s">
        <v>195</v>
      </c>
      <c r="BK17" s="67">
        <v>145182</v>
      </c>
      <c r="BL17" s="65" t="s">
        <v>196</v>
      </c>
      <c r="BM17" s="65" t="s">
        <v>197</v>
      </c>
      <c r="BN17" s="65" t="s">
        <v>198</v>
      </c>
      <c r="BO17" s="65" t="s">
        <v>199</v>
      </c>
      <c r="BP17" s="67">
        <v>145091</v>
      </c>
      <c r="BQ17" s="68" t="s">
        <v>200</v>
      </c>
      <c r="BR17" s="68" t="s">
        <v>201</v>
      </c>
      <c r="BS17" s="68" t="s">
        <v>202</v>
      </c>
      <c r="BT17" s="68" t="s">
        <v>203</v>
      </c>
      <c r="BU17" s="67">
        <v>143738</v>
      </c>
      <c r="BV17" s="68" t="s">
        <v>204</v>
      </c>
      <c r="BW17" s="68" t="s">
        <v>205</v>
      </c>
      <c r="BX17" s="68" t="s">
        <v>206</v>
      </c>
      <c r="BY17" s="68" t="s">
        <v>207</v>
      </c>
      <c r="BZ17" s="67">
        <v>163151</v>
      </c>
      <c r="CA17" s="68" t="s">
        <v>208</v>
      </c>
      <c r="CB17" s="68" t="s">
        <v>209</v>
      </c>
      <c r="CC17" s="68" t="s">
        <v>210</v>
      </c>
      <c r="CD17" s="68" t="s">
        <v>211</v>
      </c>
      <c r="CE17" s="67">
        <v>182956</v>
      </c>
      <c r="CF17" s="68" t="s">
        <v>212</v>
      </c>
      <c r="CG17" s="68" t="s">
        <v>213</v>
      </c>
      <c r="CH17" s="68" t="s">
        <v>214</v>
      </c>
      <c r="CI17" s="68" t="s">
        <v>215</v>
      </c>
      <c r="CJ17" s="67">
        <v>209671</v>
      </c>
      <c r="CK17" s="68" t="s">
        <v>216</v>
      </c>
      <c r="CL17" s="68" t="s">
        <v>217</v>
      </c>
      <c r="CM17" s="68" t="s">
        <v>218</v>
      </c>
      <c r="CN17" s="68" t="s">
        <v>219</v>
      </c>
      <c r="CO17" s="69">
        <v>288584</v>
      </c>
      <c r="CP17" s="68">
        <v>216631</v>
      </c>
      <c r="CQ17" s="68">
        <v>362450</v>
      </c>
      <c r="CR17" s="68">
        <v>347554</v>
      </c>
      <c r="CS17" s="68">
        <v>365796</v>
      </c>
      <c r="CT17" s="69">
        <v>318393</v>
      </c>
      <c r="CU17" s="68">
        <v>329443</v>
      </c>
      <c r="CV17" s="68">
        <v>401372</v>
      </c>
      <c r="CW17" s="68">
        <v>370955</v>
      </c>
      <c r="CX17" s="68">
        <v>414390</v>
      </c>
      <c r="CY17" s="12">
        <v>379044</v>
      </c>
      <c r="CZ17" s="12">
        <v>434416</v>
      </c>
      <c r="DA17" s="12">
        <v>419957</v>
      </c>
      <c r="DB17" s="12">
        <v>398639</v>
      </c>
      <c r="DC17" s="12">
        <v>452510</v>
      </c>
      <c r="DD17" s="12">
        <v>421553</v>
      </c>
      <c r="DE17" s="12">
        <v>418795</v>
      </c>
      <c r="DF17" s="12">
        <v>458754</v>
      </c>
      <c r="DG17" s="8"/>
      <c r="DH17" s="8"/>
      <c r="DI17" s="8"/>
      <c r="DJ17" s="8"/>
    </row>
    <row r="18" spans="1:114">
      <c r="A18" s="1" t="s">
        <v>9</v>
      </c>
      <c r="B18" s="39" t="s">
        <v>2174</v>
      </c>
      <c r="C18" s="39" t="s">
        <v>2175</v>
      </c>
      <c r="D18" s="39" t="s">
        <v>2176</v>
      </c>
      <c r="E18" s="39" t="s">
        <v>2177</v>
      </c>
      <c r="F18" s="39" t="s">
        <v>2178</v>
      </c>
      <c r="G18" s="39" t="s">
        <v>2179</v>
      </c>
      <c r="H18" s="39" t="s">
        <v>2180</v>
      </c>
      <c r="I18" s="39" t="s">
        <v>2181</v>
      </c>
      <c r="J18" s="39" t="s">
        <v>2182</v>
      </c>
      <c r="K18" s="39" t="s">
        <v>2183</v>
      </c>
      <c r="L18" s="39" t="s">
        <v>2184</v>
      </c>
      <c r="M18" s="39" t="s">
        <v>2185</v>
      </c>
      <c r="N18" s="40">
        <v>97603</v>
      </c>
      <c r="O18" s="39" t="s">
        <v>2186</v>
      </c>
      <c r="P18" s="39" t="s">
        <v>2187</v>
      </c>
      <c r="Q18" s="39" t="s">
        <v>2188</v>
      </c>
      <c r="R18" s="39" t="s">
        <v>2189</v>
      </c>
      <c r="S18" s="39" t="s">
        <v>2190</v>
      </c>
      <c r="T18" s="39" t="s">
        <v>2191</v>
      </c>
      <c r="U18" s="39" t="s">
        <v>2192</v>
      </c>
      <c r="V18" s="39" t="s">
        <v>2193</v>
      </c>
      <c r="W18" s="39" t="s">
        <v>2194</v>
      </c>
      <c r="X18" s="39" t="s">
        <v>2195</v>
      </c>
      <c r="Y18" s="39" t="s">
        <v>2196</v>
      </c>
      <c r="Z18" s="39" t="s">
        <v>2197</v>
      </c>
      <c r="AA18" s="41" t="s">
        <v>2198</v>
      </c>
      <c r="AB18" s="39" t="s">
        <v>2199</v>
      </c>
      <c r="AC18" s="39" t="s">
        <v>2200</v>
      </c>
      <c r="AD18" s="39" t="s">
        <v>2201</v>
      </c>
      <c r="AE18" s="39" t="s">
        <v>2202</v>
      </c>
      <c r="AF18" s="39" t="s">
        <v>2203</v>
      </c>
      <c r="AG18" s="39" t="s">
        <v>2204</v>
      </c>
      <c r="AH18" s="39" t="s">
        <v>2205</v>
      </c>
      <c r="AI18" s="39" t="s">
        <v>252</v>
      </c>
      <c r="AJ18" s="39" t="s">
        <v>2206</v>
      </c>
      <c r="AK18" s="39" t="s">
        <v>2207</v>
      </c>
      <c r="AL18" s="39" t="s">
        <v>2208</v>
      </c>
      <c r="AM18" s="39" t="s">
        <v>2209</v>
      </c>
      <c r="AN18" s="39" t="s">
        <v>2210</v>
      </c>
      <c r="AO18" s="39" t="s">
        <v>2211</v>
      </c>
      <c r="AP18" s="39" t="s">
        <v>2212</v>
      </c>
      <c r="AQ18" s="39" t="s">
        <v>2213</v>
      </c>
      <c r="AR18" s="39" t="s">
        <v>2214</v>
      </c>
      <c r="AS18" s="39" t="s">
        <v>2215</v>
      </c>
      <c r="AT18" s="39" t="s">
        <v>2216</v>
      </c>
      <c r="AU18" s="39" t="s">
        <v>2217</v>
      </c>
      <c r="AV18" s="39" t="s">
        <v>2124</v>
      </c>
      <c r="AW18" s="39" t="s">
        <v>2218</v>
      </c>
      <c r="AX18" s="39" t="s">
        <v>2219</v>
      </c>
      <c r="AY18" s="39" t="s">
        <v>2220</v>
      </c>
      <c r="AZ18" s="39" t="s">
        <v>2221</v>
      </c>
      <c r="BA18" s="39" t="s">
        <v>2222</v>
      </c>
      <c r="BB18" s="65">
        <v>126072</v>
      </c>
      <c r="BC18" s="65">
        <v>142227</v>
      </c>
      <c r="BD18" s="66">
        <v>147656</v>
      </c>
      <c r="BE18" s="65">
        <v>179245</v>
      </c>
      <c r="BF18" s="67">
        <v>149632.5</v>
      </c>
      <c r="BG18" s="65" t="s">
        <v>221</v>
      </c>
      <c r="BH18" s="65">
        <v>178206</v>
      </c>
      <c r="BI18" s="65" t="s">
        <v>222</v>
      </c>
      <c r="BJ18" s="65" t="s">
        <v>223</v>
      </c>
      <c r="BK18" s="67">
        <v>178244</v>
      </c>
      <c r="BL18" s="65" t="s">
        <v>224</v>
      </c>
      <c r="BM18" s="65" t="s">
        <v>225</v>
      </c>
      <c r="BN18" s="65" t="s">
        <v>226</v>
      </c>
      <c r="BO18" s="65" t="s">
        <v>227</v>
      </c>
      <c r="BP18" s="67">
        <v>186968</v>
      </c>
      <c r="BQ18" s="68" t="s">
        <v>228</v>
      </c>
      <c r="BR18" s="68" t="s">
        <v>229</v>
      </c>
      <c r="BS18" s="68" t="s">
        <v>230</v>
      </c>
      <c r="BT18" s="68" t="s">
        <v>231</v>
      </c>
      <c r="BU18" s="67">
        <v>213199</v>
      </c>
      <c r="BV18" s="68" t="s">
        <v>232</v>
      </c>
      <c r="BW18" s="68" t="s">
        <v>233</v>
      </c>
      <c r="BX18" s="68" t="s">
        <v>234</v>
      </c>
      <c r="BY18" s="68" t="s">
        <v>235</v>
      </c>
      <c r="BZ18" s="67">
        <v>227874</v>
      </c>
      <c r="CA18" s="68" t="s">
        <v>236</v>
      </c>
      <c r="CB18" s="68" t="s">
        <v>237</v>
      </c>
      <c r="CC18" s="68" t="s">
        <v>238</v>
      </c>
      <c r="CD18" s="68" t="s">
        <v>239</v>
      </c>
      <c r="CE18" s="67">
        <v>255141</v>
      </c>
      <c r="CF18" s="68" t="s">
        <v>240</v>
      </c>
      <c r="CG18" s="68" t="s">
        <v>241</v>
      </c>
      <c r="CH18" s="68" t="s">
        <v>242</v>
      </c>
      <c r="CI18" s="68" t="s">
        <v>243</v>
      </c>
      <c r="CJ18" s="67">
        <v>310599</v>
      </c>
      <c r="CK18" s="68" t="s">
        <v>244</v>
      </c>
      <c r="CL18" s="68" t="s">
        <v>245</v>
      </c>
      <c r="CM18" s="68" t="s">
        <v>246</v>
      </c>
      <c r="CN18" s="68" t="s">
        <v>247</v>
      </c>
      <c r="CO18" s="69">
        <v>349497</v>
      </c>
      <c r="CP18" s="68">
        <v>335537</v>
      </c>
      <c r="CQ18" s="68">
        <v>421276</v>
      </c>
      <c r="CR18" s="68">
        <v>373271</v>
      </c>
      <c r="CS18" s="68">
        <v>437428</v>
      </c>
      <c r="CT18" s="69">
        <v>386095</v>
      </c>
      <c r="CU18" s="68">
        <v>429161</v>
      </c>
      <c r="CV18" s="68">
        <v>531311</v>
      </c>
      <c r="CW18" s="68">
        <v>442431</v>
      </c>
      <c r="CX18" s="68">
        <v>579447</v>
      </c>
      <c r="CY18" s="12">
        <v>495367</v>
      </c>
      <c r="CZ18" s="12">
        <v>463585</v>
      </c>
      <c r="DA18" s="12">
        <v>589281</v>
      </c>
      <c r="DB18" s="12">
        <v>541541</v>
      </c>
      <c r="DC18" s="12">
        <v>559561</v>
      </c>
      <c r="DD18" s="12">
        <v>522256</v>
      </c>
      <c r="DE18" s="12">
        <v>563924</v>
      </c>
      <c r="DF18" s="12">
        <v>683692</v>
      </c>
      <c r="DG18" s="8"/>
      <c r="DH18" s="8"/>
      <c r="DI18" s="8"/>
      <c r="DJ18" s="8"/>
    </row>
    <row r="19" spans="1:114">
      <c r="A19" s="1" t="s">
        <v>10</v>
      </c>
      <c r="B19" s="39" t="s">
        <v>2223</v>
      </c>
      <c r="C19" s="39" t="s">
        <v>2224</v>
      </c>
      <c r="D19" s="39" t="s">
        <v>2225</v>
      </c>
      <c r="E19" s="39" t="s">
        <v>2226</v>
      </c>
      <c r="F19" s="39" t="s">
        <v>2227</v>
      </c>
      <c r="G19" s="39" t="s">
        <v>2228</v>
      </c>
      <c r="H19" s="39" t="s">
        <v>2229</v>
      </c>
      <c r="I19" s="39" t="s">
        <v>2230</v>
      </c>
      <c r="J19" s="39" t="s">
        <v>2231</v>
      </c>
      <c r="K19" s="39" t="s">
        <v>2232</v>
      </c>
      <c r="L19" s="39" t="s">
        <v>2233</v>
      </c>
      <c r="M19" s="39" t="s">
        <v>2234</v>
      </c>
      <c r="N19" s="40">
        <v>53363</v>
      </c>
      <c r="O19" s="39" t="s">
        <v>2235</v>
      </c>
      <c r="P19" s="39" t="s">
        <v>2236</v>
      </c>
      <c r="Q19" s="39" t="s">
        <v>2237</v>
      </c>
      <c r="R19" s="39" t="s">
        <v>2238</v>
      </c>
      <c r="S19" s="39" t="s">
        <v>2239</v>
      </c>
      <c r="T19" s="39" t="s">
        <v>2240</v>
      </c>
      <c r="U19" s="39" t="s">
        <v>2241</v>
      </c>
      <c r="V19" s="39" t="s">
        <v>2242</v>
      </c>
      <c r="W19" s="39" t="s">
        <v>2243</v>
      </c>
      <c r="X19" s="39" t="s">
        <v>2244</v>
      </c>
      <c r="Y19" s="39" t="s">
        <v>2245</v>
      </c>
      <c r="Z19" s="39" t="s">
        <v>2246</v>
      </c>
      <c r="AA19" s="41" t="s">
        <v>2247</v>
      </c>
      <c r="AB19" s="39" t="s">
        <v>2248</v>
      </c>
      <c r="AC19" s="39" t="s">
        <v>2249</v>
      </c>
      <c r="AD19" s="39" t="s">
        <v>2250</v>
      </c>
      <c r="AE19" s="39" t="s">
        <v>2251</v>
      </c>
      <c r="AF19" s="39" t="s">
        <v>2252</v>
      </c>
      <c r="AG19" s="39" t="s">
        <v>2253</v>
      </c>
      <c r="AH19" s="39" t="s">
        <v>2254</v>
      </c>
      <c r="AI19" s="39" t="s">
        <v>2255</v>
      </c>
      <c r="AJ19" s="39" t="s">
        <v>2256</v>
      </c>
      <c r="AK19" s="39" t="s">
        <v>1093</v>
      </c>
      <c r="AL19" s="39" t="s">
        <v>2257</v>
      </c>
      <c r="AM19" s="39" t="s">
        <v>2258</v>
      </c>
      <c r="AN19" s="39" t="s">
        <v>2259</v>
      </c>
      <c r="AO19" s="39" t="s">
        <v>2260</v>
      </c>
      <c r="AP19" s="39" t="s">
        <v>2261</v>
      </c>
      <c r="AQ19" s="39" t="s">
        <v>1853</v>
      </c>
      <c r="AR19" s="39" t="s">
        <v>2262</v>
      </c>
      <c r="AS19" s="39" t="s">
        <v>2263</v>
      </c>
      <c r="AT19" s="39" t="s">
        <v>2264</v>
      </c>
      <c r="AU19" s="39" t="s">
        <v>2265</v>
      </c>
      <c r="AV19" s="39" t="s">
        <v>2266</v>
      </c>
      <c r="AW19" s="39" t="s">
        <v>2267</v>
      </c>
      <c r="AX19" s="39" t="s">
        <v>2268</v>
      </c>
      <c r="AY19" s="39" t="s">
        <v>2269</v>
      </c>
      <c r="AZ19" s="39" t="s">
        <v>2270</v>
      </c>
      <c r="BA19" s="39" t="s">
        <v>2271</v>
      </c>
      <c r="BB19" s="65">
        <v>104594</v>
      </c>
      <c r="BC19" s="65">
        <v>103141</v>
      </c>
      <c r="BD19" s="66">
        <v>83293</v>
      </c>
      <c r="BE19" s="65">
        <v>88772</v>
      </c>
      <c r="BF19" s="67">
        <v>86700.3</v>
      </c>
      <c r="BG19" s="65" t="s">
        <v>249</v>
      </c>
      <c r="BH19" s="65" t="s">
        <v>250</v>
      </c>
      <c r="BI19" s="65" t="s">
        <v>251</v>
      </c>
      <c r="BJ19" s="65" t="s">
        <v>252</v>
      </c>
      <c r="BK19" s="71">
        <v>92852</v>
      </c>
      <c r="BL19" s="65" t="s">
        <v>253</v>
      </c>
      <c r="BM19" s="65" t="s">
        <v>254</v>
      </c>
      <c r="BN19" s="65" t="s">
        <v>255</v>
      </c>
      <c r="BO19" s="65" t="s">
        <v>256</v>
      </c>
      <c r="BP19" s="67">
        <v>110972</v>
      </c>
      <c r="BQ19" s="68" t="s">
        <v>257</v>
      </c>
      <c r="BR19" s="68" t="s">
        <v>258</v>
      </c>
      <c r="BS19" s="68" t="s">
        <v>259</v>
      </c>
      <c r="BT19" s="68" t="s">
        <v>260</v>
      </c>
      <c r="BU19" s="67">
        <v>80492</v>
      </c>
      <c r="BV19" s="68" t="s">
        <v>261</v>
      </c>
      <c r="BW19" s="68" t="s">
        <v>262</v>
      </c>
      <c r="BX19" s="68" t="s">
        <v>263</v>
      </c>
      <c r="BY19" s="68" t="s">
        <v>264</v>
      </c>
      <c r="BZ19" s="67">
        <v>77930</v>
      </c>
      <c r="CA19" s="68" t="s">
        <v>265</v>
      </c>
      <c r="CB19" s="68" t="s">
        <v>266</v>
      </c>
      <c r="CC19" s="68" t="s">
        <v>267</v>
      </c>
      <c r="CD19" s="68" t="s">
        <v>268</v>
      </c>
      <c r="CE19" s="67">
        <v>72833</v>
      </c>
      <c r="CF19" s="68" t="s">
        <v>269</v>
      </c>
      <c r="CG19" s="68" t="s">
        <v>270</v>
      </c>
      <c r="CH19" s="68" t="s">
        <v>271</v>
      </c>
      <c r="CI19" s="68" t="s">
        <v>272</v>
      </c>
      <c r="CJ19" s="67">
        <v>70440</v>
      </c>
      <c r="CK19" s="68" t="s">
        <v>73</v>
      </c>
      <c r="CL19" s="68" t="s">
        <v>273</v>
      </c>
      <c r="CM19" s="68" t="s">
        <v>274</v>
      </c>
      <c r="CN19" s="68" t="s">
        <v>275</v>
      </c>
      <c r="CO19" s="69">
        <v>62139</v>
      </c>
      <c r="CP19" s="68">
        <v>142296</v>
      </c>
      <c r="CQ19" s="68">
        <v>63119</v>
      </c>
      <c r="CR19" s="68">
        <v>61935</v>
      </c>
      <c r="CS19" s="68">
        <v>61987</v>
      </c>
      <c r="CT19" s="69">
        <v>64253</v>
      </c>
      <c r="CU19" s="68">
        <v>64166</v>
      </c>
      <c r="CV19" s="68">
        <v>65147</v>
      </c>
      <c r="CW19" s="68">
        <v>64358</v>
      </c>
      <c r="CX19" s="68">
        <v>67638</v>
      </c>
      <c r="CY19" s="12">
        <v>71642</v>
      </c>
      <c r="CZ19" s="12">
        <v>73328</v>
      </c>
      <c r="DA19" s="12">
        <v>78013</v>
      </c>
      <c r="DB19" s="12">
        <v>77149</v>
      </c>
      <c r="DC19" s="12">
        <v>76824</v>
      </c>
      <c r="DD19" s="12">
        <v>80623</v>
      </c>
      <c r="DE19" s="12">
        <v>87176</v>
      </c>
      <c r="DF19" s="12">
        <v>88655</v>
      </c>
      <c r="DG19" s="8"/>
      <c r="DH19" s="8"/>
      <c r="DI19" s="8"/>
      <c r="DJ19" s="8"/>
    </row>
    <row r="20" spans="1:114">
      <c r="A20" s="1" t="s">
        <v>11</v>
      </c>
      <c r="B20" s="39" t="s">
        <v>2272</v>
      </c>
      <c r="C20" s="39" t="s">
        <v>2273</v>
      </c>
      <c r="D20" s="39" t="s">
        <v>2274</v>
      </c>
      <c r="E20" s="39" t="s">
        <v>2275</v>
      </c>
      <c r="F20" s="39" t="s">
        <v>2276</v>
      </c>
      <c r="G20" s="39" t="s">
        <v>2277</v>
      </c>
      <c r="H20" s="39" t="s">
        <v>2278</v>
      </c>
      <c r="I20" s="39" t="s">
        <v>2279</v>
      </c>
      <c r="J20" s="39" t="s">
        <v>2280</v>
      </c>
      <c r="K20" s="39" t="s">
        <v>2281</v>
      </c>
      <c r="L20" s="39" t="s">
        <v>2282</v>
      </c>
      <c r="M20" s="39" t="s">
        <v>2283</v>
      </c>
      <c r="N20" s="40">
        <v>65618</v>
      </c>
      <c r="O20" s="39" t="s">
        <v>2284</v>
      </c>
      <c r="P20" s="39" t="s">
        <v>2285</v>
      </c>
      <c r="Q20" s="39" t="s">
        <v>2286</v>
      </c>
      <c r="R20" s="39" t="s">
        <v>2287</v>
      </c>
      <c r="S20" s="39" t="s">
        <v>2288</v>
      </c>
      <c r="T20" s="39" t="s">
        <v>2289</v>
      </c>
      <c r="U20" s="39" t="s">
        <v>2290</v>
      </c>
      <c r="V20" s="39" t="s">
        <v>2291</v>
      </c>
      <c r="W20" s="39" t="s">
        <v>2292</v>
      </c>
      <c r="X20" s="39" t="s">
        <v>2293</v>
      </c>
      <c r="Y20" s="39" t="s">
        <v>2294</v>
      </c>
      <c r="Z20" s="39" t="s">
        <v>2295</v>
      </c>
      <c r="AA20" s="41" t="s">
        <v>2296</v>
      </c>
      <c r="AB20" s="39" t="s">
        <v>2297</v>
      </c>
      <c r="AC20" s="39" t="s">
        <v>2298</v>
      </c>
      <c r="AD20" s="39" t="s">
        <v>2299</v>
      </c>
      <c r="AE20" s="39" t="s">
        <v>2300</v>
      </c>
      <c r="AF20" s="39" t="s">
        <v>2301</v>
      </c>
      <c r="AG20" s="39" t="s">
        <v>2302</v>
      </c>
      <c r="AH20" s="39" t="s">
        <v>2303</v>
      </c>
      <c r="AI20" s="39" t="s">
        <v>2304</v>
      </c>
      <c r="AJ20" s="39" t="s">
        <v>2305</v>
      </c>
      <c r="AK20" s="39" t="s">
        <v>2306</v>
      </c>
      <c r="AL20" s="39" t="s">
        <v>2307</v>
      </c>
      <c r="AM20" s="39" t="s">
        <v>2308</v>
      </c>
      <c r="AN20" s="39" t="s">
        <v>2309</v>
      </c>
      <c r="AO20" s="39" t="s">
        <v>2310</v>
      </c>
      <c r="AP20" s="39" t="s">
        <v>2311</v>
      </c>
      <c r="AQ20" s="39" t="s">
        <v>2312</v>
      </c>
      <c r="AR20" s="39" t="s">
        <v>2313</v>
      </c>
      <c r="AS20" s="39" t="s">
        <v>2314</v>
      </c>
      <c r="AT20" s="39" t="s">
        <v>2315</v>
      </c>
      <c r="AU20" s="39" t="s">
        <v>2316</v>
      </c>
      <c r="AV20" s="39" t="s">
        <v>2317</v>
      </c>
      <c r="AW20" s="39" t="s">
        <v>2318</v>
      </c>
      <c r="AX20" s="39" t="s">
        <v>2319</v>
      </c>
      <c r="AY20" s="39" t="s">
        <v>2320</v>
      </c>
      <c r="AZ20" s="39" t="s">
        <v>2321</v>
      </c>
      <c r="BA20" s="39" t="s">
        <v>2322</v>
      </c>
      <c r="BB20" s="65">
        <v>74939</v>
      </c>
      <c r="BC20" s="65">
        <v>89069</v>
      </c>
      <c r="BD20" s="66">
        <v>89665</v>
      </c>
      <c r="BE20" s="65">
        <v>100576</v>
      </c>
      <c r="BF20" s="67">
        <v>86582.3</v>
      </c>
      <c r="BG20" s="65" t="s">
        <v>277</v>
      </c>
      <c r="BH20" s="65" t="s">
        <v>278</v>
      </c>
      <c r="BI20" s="65" t="s">
        <v>279</v>
      </c>
      <c r="BJ20" s="65" t="s">
        <v>280</v>
      </c>
      <c r="BK20" s="67">
        <v>93400</v>
      </c>
      <c r="BL20" s="65" t="s">
        <v>281</v>
      </c>
      <c r="BM20" s="65" t="s">
        <v>282</v>
      </c>
      <c r="BN20" s="65" t="s">
        <v>283</v>
      </c>
      <c r="BO20" s="65" t="s">
        <v>284</v>
      </c>
      <c r="BP20" s="67">
        <v>96501</v>
      </c>
      <c r="BQ20" s="68" t="s">
        <v>285</v>
      </c>
      <c r="BR20" s="68" t="s">
        <v>286</v>
      </c>
      <c r="BS20" s="68" t="s">
        <v>287</v>
      </c>
      <c r="BT20" s="68" t="s">
        <v>288</v>
      </c>
      <c r="BU20" s="67">
        <v>98074</v>
      </c>
      <c r="BV20" s="68" t="s">
        <v>289</v>
      </c>
      <c r="BW20" s="68" t="s">
        <v>290</v>
      </c>
      <c r="BX20" s="68" t="s">
        <v>291</v>
      </c>
      <c r="BY20" s="68" t="s">
        <v>292</v>
      </c>
      <c r="BZ20" s="67">
        <v>109155</v>
      </c>
      <c r="CA20" s="68" t="s">
        <v>293</v>
      </c>
      <c r="CB20" s="68" t="s">
        <v>294</v>
      </c>
      <c r="CC20" s="68" t="s">
        <v>295</v>
      </c>
      <c r="CD20" s="68" t="s">
        <v>296</v>
      </c>
      <c r="CE20" s="73">
        <v>126165</v>
      </c>
      <c r="CF20" s="68" t="s">
        <v>297</v>
      </c>
      <c r="CG20" s="68" t="s">
        <v>298</v>
      </c>
      <c r="CH20" s="68" t="s">
        <v>299</v>
      </c>
      <c r="CI20" s="68" t="s">
        <v>300</v>
      </c>
      <c r="CJ20" s="67">
        <v>144752</v>
      </c>
      <c r="CK20" s="68" t="s">
        <v>301</v>
      </c>
      <c r="CL20" s="68" t="s">
        <v>302</v>
      </c>
      <c r="CM20" s="68" t="s">
        <v>303</v>
      </c>
      <c r="CN20" s="68" t="s">
        <v>304</v>
      </c>
      <c r="CO20" s="69">
        <v>197301</v>
      </c>
      <c r="CP20" s="68">
        <v>212498</v>
      </c>
      <c r="CQ20" s="68">
        <v>229162</v>
      </c>
      <c r="CR20" s="68">
        <v>308553</v>
      </c>
      <c r="CS20" s="68">
        <v>337517</v>
      </c>
      <c r="CT20" s="69">
        <v>287867</v>
      </c>
      <c r="CU20" s="68">
        <v>238968</v>
      </c>
      <c r="CV20" s="68">
        <v>242201</v>
      </c>
      <c r="CW20" s="68">
        <v>282296</v>
      </c>
      <c r="CX20" s="68">
        <v>404478</v>
      </c>
      <c r="CY20" s="12">
        <v>289097</v>
      </c>
      <c r="CZ20" s="12">
        <v>252888</v>
      </c>
      <c r="DA20" s="12">
        <v>295188</v>
      </c>
      <c r="DB20" s="12">
        <v>328818</v>
      </c>
      <c r="DC20" s="12">
        <v>458967</v>
      </c>
      <c r="DD20" s="12">
        <v>351659</v>
      </c>
      <c r="DE20" s="12">
        <v>286662</v>
      </c>
      <c r="DF20" s="12">
        <v>315655</v>
      </c>
      <c r="DG20" s="8"/>
      <c r="DH20" s="8"/>
      <c r="DI20" s="8"/>
      <c r="DJ20" s="8"/>
    </row>
    <row r="21" spans="1:114">
      <c r="A21" s="1" t="s">
        <v>12</v>
      </c>
      <c r="B21" s="39" t="s">
        <v>2323</v>
      </c>
      <c r="C21" s="39" t="s">
        <v>2324</v>
      </c>
      <c r="D21" s="39" t="s">
        <v>2325</v>
      </c>
      <c r="E21" s="39" t="s">
        <v>2326</v>
      </c>
      <c r="F21" s="39" t="s">
        <v>2327</v>
      </c>
      <c r="G21" s="39" t="s">
        <v>2328</v>
      </c>
      <c r="H21" s="39" t="s">
        <v>2329</v>
      </c>
      <c r="I21" s="39" t="s">
        <v>2330</v>
      </c>
      <c r="J21" s="39" t="s">
        <v>2331</v>
      </c>
      <c r="K21" s="39" t="s">
        <v>2332</v>
      </c>
      <c r="L21" s="39" t="s">
        <v>2333</v>
      </c>
      <c r="M21" s="39" t="s">
        <v>2334</v>
      </c>
      <c r="N21" s="40">
        <v>49038</v>
      </c>
      <c r="O21" s="39" t="s">
        <v>2335</v>
      </c>
      <c r="P21" s="39" t="s">
        <v>2336</v>
      </c>
      <c r="Q21" s="39" t="s">
        <v>2337</v>
      </c>
      <c r="R21" s="39" t="s">
        <v>2338</v>
      </c>
      <c r="S21" s="39" t="s">
        <v>2339</v>
      </c>
      <c r="T21" s="39" t="s">
        <v>2340</v>
      </c>
      <c r="U21" s="39" t="s">
        <v>2341</v>
      </c>
      <c r="V21" s="39" t="s">
        <v>2342</v>
      </c>
      <c r="W21" s="39" t="s">
        <v>2343</v>
      </c>
      <c r="X21" s="39" t="s">
        <v>2344</v>
      </c>
      <c r="Y21" s="39" t="s">
        <v>2345</v>
      </c>
      <c r="Z21" s="39" t="s">
        <v>2346</v>
      </c>
      <c r="AA21" s="41" t="s">
        <v>2347</v>
      </c>
      <c r="AB21" s="39" t="s">
        <v>2348</v>
      </c>
      <c r="AC21" s="39" t="s">
        <v>2349</v>
      </c>
      <c r="AD21" s="39" t="s">
        <v>2350</v>
      </c>
      <c r="AE21" s="39" t="s">
        <v>2351</v>
      </c>
      <c r="AF21" s="39" t="s">
        <v>2352</v>
      </c>
      <c r="AG21" s="39" t="s">
        <v>2353</v>
      </c>
      <c r="AH21" s="39" t="s">
        <v>2354</v>
      </c>
      <c r="AI21" s="39" t="s">
        <v>2355</v>
      </c>
      <c r="AJ21" s="39" t="s">
        <v>2356</v>
      </c>
      <c r="AK21" s="39" t="s">
        <v>2357</v>
      </c>
      <c r="AL21" s="39" t="s">
        <v>2358</v>
      </c>
      <c r="AM21" s="39" t="s">
        <v>2359</v>
      </c>
      <c r="AN21" s="39" t="s">
        <v>2360</v>
      </c>
      <c r="AO21" s="39" t="s">
        <v>2361</v>
      </c>
      <c r="AP21" s="39" t="s">
        <v>2362</v>
      </c>
      <c r="AQ21" s="39" t="s">
        <v>2363</v>
      </c>
      <c r="AR21" s="39" t="s">
        <v>2364</v>
      </c>
      <c r="AS21" s="39" t="s">
        <v>2365</v>
      </c>
      <c r="AT21" s="39" t="s">
        <v>2366</v>
      </c>
      <c r="AU21" s="39" t="s">
        <v>2367</v>
      </c>
      <c r="AV21" s="39" t="s">
        <v>2368</v>
      </c>
      <c r="AW21" s="39" t="s">
        <v>2369</v>
      </c>
      <c r="AX21" s="39" t="s">
        <v>2370</v>
      </c>
      <c r="AY21" s="39" t="s">
        <v>2371</v>
      </c>
      <c r="AZ21" s="39" t="s">
        <v>2372</v>
      </c>
      <c r="BA21" s="39" t="s">
        <v>2373</v>
      </c>
      <c r="BB21" s="65">
        <v>63958</v>
      </c>
      <c r="BC21" s="65">
        <v>60582</v>
      </c>
      <c r="BD21" s="66">
        <v>60951</v>
      </c>
      <c r="BE21" s="65">
        <v>64478</v>
      </c>
      <c r="BF21" s="67">
        <v>65096.3</v>
      </c>
      <c r="BG21" s="65">
        <v>67817</v>
      </c>
      <c r="BH21" s="65">
        <v>72269</v>
      </c>
      <c r="BI21" s="65" t="s">
        <v>307</v>
      </c>
      <c r="BJ21" s="65" t="s">
        <v>308</v>
      </c>
      <c r="BK21" s="67">
        <v>73392</v>
      </c>
      <c r="BL21" s="65" t="s">
        <v>309</v>
      </c>
      <c r="BM21" s="65" t="s">
        <v>310</v>
      </c>
      <c r="BN21" s="65" t="s">
        <v>311</v>
      </c>
      <c r="BO21" s="65" t="s">
        <v>312</v>
      </c>
      <c r="BP21" s="67">
        <v>67669</v>
      </c>
      <c r="BQ21" s="68" t="s">
        <v>313</v>
      </c>
      <c r="BR21" s="68" t="s">
        <v>314</v>
      </c>
      <c r="BS21" s="68" t="s">
        <v>315</v>
      </c>
      <c r="BT21" s="68" t="s">
        <v>316</v>
      </c>
      <c r="BU21" s="67">
        <v>72370</v>
      </c>
      <c r="BV21" s="68" t="s">
        <v>317</v>
      </c>
      <c r="BW21" s="68" t="s">
        <v>318</v>
      </c>
      <c r="BX21" s="68" t="s">
        <v>319</v>
      </c>
      <c r="BY21" s="68" t="s">
        <v>320</v>
      </c>
      <c r="BZ21" s="67">
        <v>77763</v>
      </c>
      <c r="CA21" s="68" t="s">
        <v>321</v>
      </c>
      <c r="CB21" s="68" t="s">
        <v>322</v>
      </c>
      <c r="CC21" s="68" t="s">
        <v>323</v>
      </c>
      <c r="CD21" s="68" t="s">
        <v>324</v>
      </c>
      <c r="CE21" s="67">
        <v>87021</v>
      </c>
      <c r="CF21" s="68" t="s">
        <v>325</v>
      </c>
      <c r="CG21" s="68" t="s">
        <v>326</v>
      </c>
      <c r="CH21" s="68" t="s">
        <v>327</v>
      </c>
      <c r="CI21" s="68" t="s">
        <v>328</v>
      </c>
      <c r="CJ21" s="67">
        <v>102301</v>
      </c>
      <c r="CK21" s="68" t="s">
        <v>329</v>
      </c>
      <c r="CL21" s="68" t="s">
        <v>330</v>
      </c>
      <c r="CM21" s="68" t="s">
        <v>331</v>
      </c>
      <c r="CN21" s="68" t="s">
        <v>332</v>
      </c>
      <c r="CO21" s="69">
        <v>124797</v>
      </c>
      <c r="CP21" s="68">
        <v>138701</v>
      </c>
      <c r="CQ21" s="68">
        <v>142367</v>
      </c>
      <c r="CR21" s="68">
        <v>148154</v>
      </c>
      <c r="CS21" s="68">
        <v>157293</v>
      </c>
      <c r="CT21" s="69">
        <v>144228</v>
      </c>
      <c r="CU21" s="68">
        <v>155194</v>
      </c>
      <c r="CV21" s="68">
        <v>158740</v>
      </c>
      <c r="CW21" s="68">
        <v>159720</v>
      </c>
      <c r="CX21" s="68">
        <v>193239</v>
      </c>
      <c r="CY21" s="12">
        <v>164070</v>
      </c>
      <c r="CZ21" s="12">
        <v>174023</v>
      </c>
      <c r="DA21" s="12">
        <v>183666</v>
      </c>
      <c r="DB21" s="12">
        <v>186305</v>
      </c>
      <c r="DC21" s="12">
        <v>195500</v>
      </c>
      <c r="DD21" s="12">
        <v>184263</v>
      </c>
      <c r="DE21" s="12">
        <v>228033</v>
      </c>
      <c r="DF21" s="12">
        <v>206748</v>
      </c>
      <c r="DG21" s="8"/>
      <c r="DH21" s="8"/>
      <c r="DI21" s="8"/>
      <c r="DJ21" s="8"/>
    </row>
    <row r="22" spans="1:114" ht="25.5">
      <c r="A22" s="1" t="s">
        <v>13</v>
      </c>
      <c r="B22" s="39" t="s">
        <v>2374</v>
      </c>
      <c r="C22" s="39" t="s">
        <v>2375</v>
      </c>
      <c r="D22" s="39" t="s">
        <v>2376</v>
      </c>
      <c r="E22" s="39" t="s">
        <v>2377</v>
      </c>
      <c r="F22" s="39" t="s">
        <v>2378</v>
      </c>
      <c r="G22" s="39" t="s">
        <v>2379</v>
      </c>
      <c r="H22" s="39" t="s">
        <v>2380</v>
      </c>
      <c r="I22" s="39" t="s">
        <v>2381</v>
      </c>
      <c r="J22" s="39" t="s">
        <v>2382</v>
      </c>
      <c r="K22" s="39" t="s">
        <v>2383</v>
      </c>
      <c r="L22" s="39" t="s">
        <v>2384</v>
      </c>
      <c r="M22" s="39" t="s">
        <v>2385</v>
      </c>
      <c r="N22" s="40">
        <v>73748</v>
      </c>
      <c r="O22" s="39" t="s">
        <v>2386</v>
      </c>
      <c r="P22" s="39" t="s">
        <v>2387</v>
      </c>
      <c r="Q22" s="39" t="s">
        <v>2388</v>
      </c>
      <c r="R22" s="39" t="s">
        <v>2389</v>
      </c>
      <c r="S22" s="39" t="s">
        <v>2390</v>
      </c>
      <c r="T22" s="39" t="s">
        <v>2391</v>
      </c>
      <c r="U22" s="39" t="s">
        <v>2392</v>
      </c>
      <c r="V22" s="39" t="s">
        <v>2393</v>
      </c>
      <c r="W22" s="39" t="s">
        <v>2394</v>
      </c>
      <c r="X22" s="39" t="s">
        <v>2395</v>
      </c>
      <c r="Y22" s="39" t="s">
        <v>2396</v>
      </c>
      <c r="Z22" s="39" t="s">
        <v>2397</v>
      </c>
      <c r="AA22" s="41" t="s">
        <v>2398</v>
      </c>
      <c r="AB22" s="39" t="s">
        <v>2399</v>
      </c>
      <c r="AC22" s="39" t="s">
        <v>2400</v>
      </c>
      <c r="AD22" s="39" t="s">
        <v>2401</v>
      </c>
      <c r="AE22" s="39" t="s">
        <v>2402</v>
      </c>
      <c r="AF22" s="39" t="s">
        <v>2403</v>
      </c>
      <c r="AG22" s="39" t="s">
        <v>2404</v>
      </c>
      <c r="AH22" s="39" t="s">
        <v>2405</v>
      </c>
      <c r="AI22" s="39" t="s">
        <v>2406</v>
      </c>
      <c r="AJ22" s="39" t="s">
        <v>2407</v>
      </c>
      <c r="AK22" s="39" t="s">
        <v>2408</v>
      </c>
      <c r="AL22" s="39" t="s">
        <v>2409</v>
      </c>
      <c r="AM22" s="39" t="s">
        <v>2410</v>
      </c>
      <c r="AN22" s="39" t="s">
        <v>2411</v>
      </c>
      <c r="AO22" s="39" t="s">
        <v>2412</v>
      </c>
      <c r="AP22" s="39" t="s">
        <v>2413</v>
      </c>
      <c r="AQ22" s="39" t="s">
        <v>2414</v>
      </c>
      <c r="AR22" s="39" t="s">
        <v>2415</v>
      </c>
      <c r="AS22" s="39" t="s">
        <v>2416</v>
      </c>
      <c r="AT22" s="39" t="s">
        <v>2417</v>
      </c>
      <c r="AU22" s="39" t="s">
        <v>2418</v>
      </c>
      <c r="AV22" s="39" t="s">
        <v>2419</v>
      </c>
      <c r="AW22" s="39" t="s">
        <v>2420</v>
      </c>
      <c r="AX22" s="39" t="s">
        <v>2421</v>
      </c>
      <c r="AY22" s="39" t="s">
        <v>2422</v>
      </c>
      <c r="AZ22" s="39" t="s">
        <v>2423</v>
      </c>
      <c r="BA22" s="39" t="s">
        <v>2424</v>
      </c>
      <c r="BB22" s="65">
        <v>91012</v>
      </c>
      <c r="BC22" s="65">
        <v>93602</v>
      </c>
      <c r="BD22" s="66">
        <v>92443</v>
      </c>
      <c r="BE22" s="65">
        <v>92621</v>
      </c>
      <c r="BF22" s="67">
        <v>92027.7</v>
      </c>
      <c r="BG22" s="65" t="s">
        <v>334</v>
      </c>
      <c r="BH22" s="65" t="s">
        <v>335</v>
      </c>
      <c r="BI22" s="65" t="s">
        <v>336</v>
      </c>
      <c r="BJ22" s="65" t="s">
        <v>337</v>
      </c>
      <c r="BK22" s="67">
        <v>104144</v>
      </c>
      <c r="BL22" s="65" t="s">
        <v>338</v>
      </c>
      <c r="BM22" s="65" t="s">
        <v>339</v>
      </c>
      <c r="BN22" s="65" t="s">
        <v>340</v>
      </c>
      <c r="BO22" s="65" t="s">
        <v>341</v>
      </c>
      <c r="BP22" s="67">
        <v>109330</v>
      </c>
      <c r="BQ22" s="68" t="s">
        <v>342</v>
      </c>
      <c r="BR22" s="68" t="s">
        <v>343</v>
      </c>
      <c r="BS22" s="68" t="s">
        <v>344</v>
      </c>
      <c r="BT22" s="68" t="s">
        <v>345</v>
      </c>
      <c r="BU22" s="67">
        <v>118987</v>
      </c>
      <c r="BV22" s="68" t="s">
        <v>346</v>
      </c>
      <c r="BW22" s="68" t="s">
        <v>347</v>
      </c>
      <c r="BX22" s="68" t="s">
        <v>348</v>
      </c>
      <c r="BY22" s="68" t="s">
        <v>349</v>
      </c>
      <c r="BZ22" s="67">
        <v>138969</v>
      </c>
      <c r="CA22" s="68" t="s">
        <v>350</v>
      </c>
      <c r="CB22" s="68" t="s">
        <v>351</v>
      </c>
      <c r="CC22" s="68" t="s">
        <v>352</v>
      </c>
      <c r="CD22" s="68" t="s">
        <v>353</v>
      </c>
      <c r="CE22" s="67">
        <v>165054</v>
      </c>
      <c r="CF22" s="68" t="s">
        <v>354</v>
      </c>
      <c r="CG22" s="68" t="s">
        <v>355</v>
      </c>
      <c r="CH22" s="68" t="s">
        <v>356</v>
      </c>
      <c r="CI22" s="68" t="s">
        <v>357</v>
      </c>
      <c r="CJ22" s="67">
        <v>187781</v>
      </c>
      <c r="CK22" s="68" t="s">
        <v>358</v>
      </c>
      <c r="CL22" s="68" t="s">
        <v>359</v>
      </c>
      <c r="CM22" s="68" t="s">
        <v>360</v>
      </c>
      <c r="CN22" s="68" t="s">
        <v>361</v>
      </c>
      <c r="CO22" s="69">
        <v>236250</v>
      </c>
      <c r="CP22" s="68">
        <v>276637</v>
      </c>
      <c r="CQ22" s="68">
        <v>274175</v>
      </c>
      <c r="CR22" s="68">
        <v>283919</v>
      </c>
      <c r="CS22" s="68">
        <v>323160</v>
      </c>
      <c r="CT22" s="69">
        <v>287107</v>
      </c>
      <c r="CU22" s="68">
        <v>311926</v>
      </c>
      <c r="CV22" s="68">
        <v>298329</v>
      </c>
      <c r="CW22" s="68">
        <v>295532</v>
      </c>
      <c r="CX22" s="68">
        <v>356731</v>
      </c>
      <c r="CY22" s="12">
        <v>313007</v>
      </c>
      <c r="CZ22" s="12">
        <v>333422</v>
      </c>
      <c r="DA22" s="12">
        <v>313268</v>
      </c>
      <c r="DB22" s="12">
        <v>314609</v>
      </c>
      <c r="DC22" s="12">
        <v>378557</v>
      </c>
      <c r="DD22" s="12">
        <v>336090</v>
      </c>
      <c r="DE22" s="12">
        <v>354443</v>
      </c>
      <c r="DF22" s="12">
        <v>361136</v>
      </c>
      <c r="DG22" s="8"/>
      <c r="DH22" s="8"/>
      <c r="DI22" s="8"/>
      <c r="DJ22" s="8"/>
    </row>
    <row r="23" spans="1:114">
      <c r="A23" s="1" t="s">
        <v>1</v>
      </c>
      <c r="B23" s="39" t="s">
        <v>2425</v>
      </c>
      <c r="C23" s="39" t="s">
        <v>2426</v>
      </c>
      <c r="D23" s="39" t="s">
        <v>2427</v>
      </c>
      <c r="E23" s="39" t="s">
        <v>2428</v>
      </c>
      <c r="F23" s="39" t="s">
        <v>2429</v>
      </c>
      <c r="G23" s="39" t="s">
        <v>2430</v>
      </c>
      <c r="H23" s="39" t="s">
        <v>2431</v>
      </c>
      <c r="I23" s="39" t="s">
        <v>2432</v>
      </c>
      <c r="J23" s="39" t="s">
        <v>2433</v>
      </c>
      <c r="K23" s="39" t="s">
        <v>2434</v>
      </c>
      <c r="L23" s="39" t="s">
        <v>2435</v>
      </c>
      <c r="M23" s="39" t="s">
        <v>2436</v>
      </c>
      <c r="N23" s="40">
        <v>54165</v>
      </c>
      <c r="O23" s="39" t="s">
        <v>2437</v>
      </c>
      <c r="P23" s="39" t="s">
        <v>2438</v>
      </c>
      <c r="Q23" s="39" t="s">
        <v>2439</v>
      </c>
      <c r="R23" s="39" t="s">
        <v>2440</v>
      </c>
      <c r="S23" s="39" t="s">
        <v>2441</v>
      </c>
      <c r="T23" s="39" t="s">
        <v>2442</v>
      </c>
      <c r="U23" s="39" t="s">
        <v>2443</v>
      </c>
      <c r="V23" s="39" t="s">
        <v>2444</v>
      </c>
      <c r="W23" s="39" t="s">
        <v>2445</v>
      </c>
      <c r="X23" s="39" t="s">
        <v>2446</v>
      </c>
      <c r="Y23" s="39" t="s">
        <v>2447</v>
      </c>
      <c r="Z23" s="39" t="s">
        <v>2448</v>
      </c>
      <c r="AA23" s="41" t="s">
        <v>2449</v>
      </c>
      <c r="AB23" s="39" t="s">
        <v>2450</v>
      </c>
      <c r="AC23" s="39" t="s">
        <v>2451</v>
      </c>
      <c r="AD23" s="39" t="s">
        <v>2452</v>
      </c>
      <c r="AE23" s="39" t="s">
        <v>2453</v>
      </c>
      <c r="AF23" s="39" t="s">
        <v>2454</v>
      </c>
      <c r="AG23" s="39" t="s">
        <v>2455</v>
      </c>
      <c r="AH23" s="39" t="s">
        <v>2456</v>
      </c>
      <c r="AI23" s="39" t="s">
        <v>2457</v>
      </c>
      <c r="AJ23" s="39" t="s">
        <v>2458</v>
      </c>
      <c r="AK23" s="39" t="s">
        <v>2459</v>
      </c>
      <c r="AL23" s="39" t="s">
        <v>2460</v>
      </c>
      <c r="AM23" s="39" t="s">
        <v>2461</v>
      </c>
      <c r="AN23" s="39" t="s">
        <v>2462</v>
      </c>
      <c r="AO23" s="39" t="s">
        <v>2463</v>
      </c>
      <c r="AP23" s="39" t="s">
        <v>2464</v>
      </c>
      <c r="AQ23" s="39" t="s">
        <v>2465</v>
      </c>
      <c r="AR23" s="39" t="s">
        <v>2466</v>
      </c>
      <c r="AS23" s="39" t="s">
        <v>2467</v>
      </c>
      <c r="AT23" s="39" t="s">
        <v>2468</v>
      </c>
      <c r="AU23" s="39" t="s">
        <v>2469</v>
      </c>
      <c r="AV23" s="39" t="s">
        <v>2470</v>
      </c>
      <c r="AW23" s="39" t="s">
        <v>2471</v>
      </c>
      <c r="AX23" s="39" t="s">
        <v>2472</v>
      </c>
      <c r="AY23" s="39" t="s">
        <v>2473</v>
      </c>
      <c r="AZ23" s="39" t="s">
        <v>2474</v>
      </c>
      <c r="BA23" s="39" t="s">
        <v>2475</v>
      </c>
      <c r="BB23" s="65">
        <v>65885</v>
      </c>
      <c r="BC23" s="65">
        <v>79145</v>
      </c>
      <c r="BD23" s="66">
        <v>67353</v>
      </c>
      <c r="BE23" s="65">
        <v>66922</v>
      </c>
      <c r="BF23" s="67">
        <v>68620.7</v>
      </c>
      <c r="BG23" s="65" t="s">
        <v>363</v>
      </c>
      <c r="BH23" s="65" t="s">
        <v>364</v>
      </c>
      <c r="BI23" s="65" t="s">
        <v>365</v>
      </c>
      <c r="BJ23" s="65" t="s">
        <v>366</v>
      </c>
      <c r="BK23" s="67">
        <v>84044</v>
      </c>
      <c r="BL23" s="65" t="s">
        <v>367</v>
      </c>
      <c r="BM23" s="65" t="s">
        <v>368</v>
      </c>
      <c r="BN23" s="65" t="s">
        <v>369</v>
      </c>
      <c r="BO23" s="65" t="s">
        <v>370</v>
      </c>
      <c r="BP23" s="67">
        <v>87526</v>
      </c>
      <c r="BQ23" s="68" t="s">
        <v>371</v>
      </c>
      <c r="BR23" s="68" t="s">
        <v>372</v>
      </c>
      <c r="BS23" s="68" t="s">
        <v>373</v>
      </c>
      <c r="BT23" s="68">
        <v>92564</v>
      </c>
      <c r="BU23" s="67">
        <v>92752</v>
      </c>
      <c r="BV23" s="68" t="s">
        <v>374</v>
      </c>
      <c r="BW23" s="68" t="s">
        <v>375</v>
      </c>
      <c r="BX23" s="68" t="s">
        <v>376</v>
      </c>
      <c r="BY23" s="68" t="s">
        <v>377</v>
      </c>
      <c r="BZ23" s="67">
        <v>116631</v>
      </c>
      <c r="CA23" s="68" t="s">
        <v>378</v>
      </c>
      <c r="CB23" s="68" t="s">
        <v>379</v>
      </c>
      <c r="CC23" s="68" t="s">
        <v>380</v>
      </c>
      <c r="CD23" s="68" t="s">
        <v>381</v>
      </c>
      <c r="CE23" s="67">
        <v>154841</v>
      </c>
      <c r="CF23" s="68" t="s">
        <v>382</v>
      </c>
      <c r="CG23" s="68" t="s">
        <v>383</v>
      </c>
      <c r="CH23" s="68" t="s">
        <v>384</v>
      </c>
      <c r="CI23" s="68" t="s">
        <v>385</v>
      </c>
      <c r="CJ23" s="67">
        <v>190931</v>
      </c>
      <c r="CK23" s="68" t="s">
        <v>386</v>
      </c>
      <c r="CL23" s="68" t="s">
        <v>387</v>
      </c>
      <c r="CM23" s="68" t="s">
        <v>388</v>
      </c>
      <c r="CN23" s="68" t="s">
        <v>389</v>
      </c>
      <c r="CO23" s="69">
        <v>228614</v>
      </c>
      <c r="CP23" s="68">
        <v>247243</v>
      </c>
      <c r="CQ23" s="68">
        <v>293671</v>
      </c>
      <c r="CR23" s="68">
        <v>243618</v>
      </c>
      <c r="CS23" s="68">
        <v>269272</v>
      </c>
      <c r="CT23" s="69">
        <v>264267</v>
      </c>
      <c r="CU23" s="68">
        <v>271450</v>
      </c>
      <c r="CV23" s="68">
        <v>317148</v>
      </c>
      <c r="CW23" s="68">
        <v>261814</v>
      </c>
      <c r="CX23" s="68">
        <v>287769</v>
      </c>
      <c r="CY23" s="12">
        <v>287259</v>
      </c>
      <c r="CZ23" s="12">
        <v>290273</v>
      </c>
      <c r="DA23" s="12">
        <v>339360</v>
      </c>
      <c r="DB23" s="12">
        <v>276352</v>
      </c>
      <c r="DC23" s="12">
        <v>308911</v>
      </c>
      <c r="DD23" s="12">
        <v>302026</v>
      </c>
      <c r="DE23" s="12">
        <v>294929</v>
      </c>
      <c r="DF23" s="12">
        <v>342490</v>
      </c>
      <c r="DG23" s="8"/>
      <c r="DH23" s="8"/>
      <c r="DI23" s="8"/>
      <c r="DJ23" s="8"/>
    </row>
    <row r="24" spans="1:114">
      <c r="A24" s="1" t="s">
        <v>1453</v>
      </c>
      <c r="B24" s="39" t="s">
        <v>2476</v>
      </c>
      <c r="C24" s="39" t="s">
        <v>2477</v>
      </c>
      <c r="D24" s="39" t="s">
        <v>2478</v>
      </c>
      <c r="E24" s="39" t="s">
        <v>2479</v>
      </c>
      <c r="F24" s="39" t="s">
        <v>2480</v>
      </c>
      <c r="G24" s="39" t="s">
        <v>2481</v>
      </c>
      <c r="H24" s="39" t="s">
        <v>2482</v>
      </c>
      <c r="I24" s="39" t="s">
        <v>2483</v>
      </c>
      <c r="J24" s="39" t="s">
        <v>2484</v>
      </c>
      <c r="K24" s="39" t="s">
        <v>2485</v>
      </c>
      <c r="L24" s="39" t="s">
        <v>2486</v>
      </c>
      <c r="M24" s="39" t="s">
        <v>2487</v>
      </c>
      <c r="N24" s="40">
        <v>65868</v>
      </c>
      <c r="O24" s="39" t="s">
        <v>2488</v>
      </c>
      <c r="P24" s="39" t="s">
        <v>2489</v>
      </c>
      <c r="Q24" s="39" t="s">
        <v>2490</v>
      </c>
      <c r="R24" s="39" t="s">
        <v>2491</v>
      </c>
      <c r="S24" s="39" t="s">
        <v>2492</v>
      </c>
      <c r="T24" s="39" t="s">
        <v>2493</v>
      </c>
      <c r="U24" s="39" t="s">
        <v>2494</v>
      </c>
      <c r="V24" s="39" t="s">
        <v>2495</v>
      </c>
      <c r="W24" s="39" t="s">
        <v>2496</v>
      </c>
      <c r="X24" s="39" t="s">
        <v>2497</v>
      </c>
      <c r="Y24" s="39" t="s">
        <v>2498</v>
      </c>
      <c r="Z24" s="39" t="s">
        <v>2499</v>
      </c>
      <c r="AA24" s="41" t="s">
        <v>2500</v>
      </c>
      <c r="AB24" s="39" t="s">
        <v>2501</v>
      </c>
      <c r="AC24" s="39" t="s">
        <v>2502</v>
      </c>
      <c r="AD24" s="39" t="s">
        <v>2503</v>
      </c>
      <c r="AE24" s="39" t="s">
        <v>2504</v>
      </c>
      <c r="AF24" s="39" t="s">
        <v>2505</v>
      </c>
      <c r="AG24" s="39" t="s">
        <v>2506</v>
      </c>
      <c r="AH24" s="39" t="s">
        <v>2507</v>
      </c>
      <c r="AI24" s="39" t="s">
        <v>2508</v>
      </c>
      <c r="AJ24" s="39" t="s">
        <v>2509</v>
      </c>
      <c r="AK24" s="39" t="s">
        <v>2510</v>
      </c>
      <c r="AL24" s="39" t="s">
        <v>2511</v>
      </c>
      <c r="AM24" s="39" t="s">
        <v>2512</v>
      </c>
      <c r="AN24" s="39" t="s">
        <v>2513</v>
      </c>
      <c r="AO24" s="39" t="s">
        <v>2514</v>
      </c>
      <c r="AP24" s="39" t="s">
        <v>2515</v>
      </c>
      <c r="AQ24" s="39" t="s">
        <v>2516</v>
      </c>
      <c r="AR24" s="39" t="s">
        <v>2517</v>
      </c>
      <c r="AS24" s="39" t="s">
        <v>2518</v>
      </c>
      <c r="AT24" s="39" t="s">
        <v>2519</v>
      </c>
      <c r="AU24" s="39" t="s">
        <v>2520</v>
      </c>
      <c r="AV24" s="39" t="s">
        <v>2521</v>
      </c>
      <c r="AW24" s="39" t="s">
        <v>2522</v>
      </c>
      <c r="AX24" s="39" t="s">
        <v>2523</v>
      </c>
      <c r="AY24" s="39" t="s">
        <v>2524</v>
      </c>
      <c r="AZ24" s="39" t="s">
        <v>2525</v>
      </c>
      <c r="BA24" s="39" t="s">
        <v>2526</v>
      </c>
      <c r="BB24" s="65">
        <v>80339</v>
      </c>
      <c r="BC24" s="65">
        <v>89148</v>
      </c>
      <c r="BD24" s="66">
        <v>83323</v>
      </c>
      <c r="BE24" s="65">
        <v>85070</v>
      </c>
      <c r="BF24" s="67">
        <v>84128.3</v>
      </c>
      <c r="BG24" s="65" t="s">
        <v>391</v>
      </c>
      <c r="BH24" s="65" t="s">
        <v>392</v>
      </c>
      <c r="BI24" s="65" t="s">
        <v>393</v>
      </c>
      <c r="BJ24" s="65" t="s">
        <v>394</v>
      </c>
      <c r="BK24" s="67">
        <v>98527</v>
      </c>
      <c r="BL24" s="65" t="s">
        <v>395</v>
      </c>
      <c r="BM24" s="65" t="s">
        <v>396</v>
      </c>
      <c r="BN24" s="65" t="s">
        <v>397</v>
      </c>
      <c r="BO24" s="65" t="s">
        <v>398</v>
      </c>
      <c r="BP24" s="67">
        <v>101863</v>
      </c>
      <c r="BQ24" s="68" t="s">
        <v>399</v>
      </c>
      <c r="BR24" s="68" t="s">
        <v>400</v>
      </c>
      <c r="BS24" s="68" t="s">
        <v>401</v>
      </c>
      <c r="BT24" s="68">
        <v>111573</v>
      </c>
      <c r="BU24" s="67">
        <v>105320</v>
      </c>
      <c r="BV24" s="68" t="s">
        <v>402</v>
      </c>
      <c r="BW24" s="68" t="s">
        <v>403</v>
      </c>
      <c r="BX24" s="68" t="s">
        <v>404</v>
      </c>
      <c r="BY24" s="68" t="s">
        <v>405</v>
      </c>
      <c r="BZ24" s="67">
        <v>128947</v>
      </c>
      <c r="CA24" s="68" t="s">
        <v>406</v>
      </c>
      <c r="CB24" s="68" t="s">
        <v>407</v>
      </c>
      <c r="CC24" s="68" t="s">
        <v>408</v>
      </c>
      <c r="CD24" s="68" t="s">
        <v>409</v>
      </c>
      <c r="CE24" s="67">
        <v>170270</v>
      </c>
      <c r="CF24" s="68" t="s">
        <v>410</v>
      </c>
      <c r="CG24" s="68" t="s">
        <v>411</v>
      </c>
      <c r="CH24" s="68" t="s">
        <v>412</v>
      </c>
      <c r="CI24" s="68" t="s">
        <v>413</v>
      </c>
      <c r="CJ24" s="67">
        <v>222099</v>
      </c>
      <c r="CK24" s="68" t="s">
        <v>414</v>
      </c>
      <c r="CL24" s="68" t="s">
        <v>415</v>
      </c>
      <c r="CM24" s="68" t="s">
        <v>416</v>
      </c>
      <c r="CN24" s="68" t="s">
        <v>417</v>
      </c>
      <c r="CO24" s="69">
        <v>234450</v>
      </c>
      <c r="CP24" s="68">
        <v>253065</v>
      </c>
      <c r="CQ24" s="68">
        <v>280133</v>
      </c>
      <c r="CR24" s="68">
        <v>270261</v>
      </c>
      <c r="CS24" s="68">
        <v>279642</v>
      </c>
      <c r="CT24" s="69">
        <v>270504</v>
      </c>
      <c r="CU24" s="68">
        <v>268950</v>
      </c>
      <c r="CV24" s="68">
        <v>299994</v>
      </c>
      <c r="CW24" s="68">
        <v>285357</v>
      </c>
      <c r="CX24" s="68">
        <v>308251</v>
      </c>
      <c r="CY24" s="12">
        <v>291991</v>
      </c>
      <c r="CZ24" s="12">
        <v>298533</v>
      </c>
      <c r="DA24" s="12">
        <v>323330</v>
      </c>
      <c r="DB24" s="12">
        <v>315408</v>
      </c>
      <c r="DC24" s="12">
        <v>324473</v>
      </c>
      <c r="DD24" s="12">
        <v>315675</v>
      </c>
      <c r="DE24" s="12">
        <v>310411</v>
      </c>
      <c r="DF24" s="12">
        <v>346462</v>
      </c>
      <c r="DG24" s="8"/>
      <c r="DH24" s="8"/>
      <c r="DI24" s="8"/>
      <c r="DJ24" s="8"/>
    </row>
    <row r="25" spans="1:114">
      <c r="A25" s="1" t="s">
        <v>14</v>
      </c>
      <c r="B25" s="39" t="s">
        <v>2527</v>
      </c>
      <c r="C25" s="39" t="s">
        <v>2528</v>
      </c>
      <c r="D25" s="39" t="s">
        <v>2529</v>
      </c>
      <c r="E25" s="39" t="s">
        <v>2530</v>
      </c>
      <c r="F25" s="39" t="s">
        <v>2531</v>
      </c>
      <c r="G25" s="39" t="s">
        <v>2532</v>
      </c>
      <c r="H25" s="39" t="s">
        <v>2533</v>
      </c>
      <c r="I25" s="39" t="s">
        <v>2534</v>
      </c>
      <c r="J25" s="39" t="s">
        <v>2535</v>
      </c>
      <c r="K25" s="39" t="s">
        <v>2536</v>
      </c>
      <c r="L25" s="39" t="s">
        <v>2537</v>
      </c>
      <c r="M25" s="39" t="s">
        <v>2538</v>
      </c>
      <c r="N25" s="40">
        <v>43798</v>
      </c>
      <c r="O25" s="39" t="s">
        <v>2539</v>
      </c>
      <c r="P25" s="39" t="s">
        <v>2540</v>
      </c>
      <c r="Q25" s="39" t="s">
        <v>2541</v>
      </c>
      <c r="R25" s="39" t="s">
        <v>2542</v>
      </c>
      <c r="S25" s="39" t="s">
        <v>2543</v>
      </c>
      <c r="T25" s="39" t="s">
        <v>2544</v>
      </c>
      <c r="U25" s="39" t="s">
        <v>2545</v>
      </c>
      <c r="V25" s="39" t="s">
        <v>2546</v>
      </c>
      <c r="W25" s="39" t="s">
        <v>2547</v>
      </c>
      <c r="X25" s="39" t="s">
        <v>2548</v>
      </c>
      <c r="Y25" s="39" t="s">
        <v>2549</v>
      </c>
      <c r="Z25" s="39" t="s">
        <v>2550</v>
      </c>
      <c r="AA25" s="41" t="s">
        <v>2551</v>
      </c>
      <c r="AB25" s="39" t="s">
        <v>2552</v>
      </c>
      <c r="AC25" s="39" t="s">
        <v>2553</v>
      </c>
      <c r="AD25" s="39" t="s">
        <v>2554</v>
      </c>
      <c r="AE25" s="39" t="s">
        <v>2555</v>
      </c>
      <c r="AF25" s="39" t="s">
        <v>2556</v>
      </c>
      <c r="AG25" s="39" t="s">
        <v>2557</v>
      </c>
      <c r="AH25" s="39" t="s">
        <v>2558</v>
      </c>
      <c r="AI25" s="39" t="s">
        <v>2559</v>
      </c>
      <c r="AJ25" s="39" t="s">
        <v>2560</v>
      </c>
      <c r="AK25" s="39" t="s">
        <v>2561</v>
      </c>
      <c r="AL25" s="39" t="s">
        <v>2562</v>
      </c>
      <c r="AM25" s="39" t="s">
        <v>2563</v>
      </c>
      <c r="AN25" s="39" t="s">
        <v>2564</v>
      </c>
      <c r="AO25" s="39" t="s">
        <v>2565</v>
      </c>
      <c r="AP25" s="39" t="s">
        <v>2566</v>
      </c>
      <c r="AQ25" s="39" t="s">
        <v>2567</v>
      </c>
      <c r="AR25" s="39" t="s">
        <v>2568</v>
      </c>
      <c r="AS25" s="39" t="s">
        <v>2569</v>
      </c>
      <c r="AT25" s="39" t="s">
        <v>2570</v>
      </c>
      <c r="AU25" s="39" t="s">
        <v>2571</v>
      </c>
      <c r="AV25" s="39" t="s">
        <v>2572</v>
      </c>
      <c r="AW25" s="39" t="s">
        <v>2573</v>
      </c>
      <c r="AX25" s="39" t="s">
        <v>2574</v>
      </c>
      <c r="AY25" s="39" t="s">
        <v>2575</v>
      </c>
      <c r="AZ25" s="39" t="s">
        <v>2576</v>
      </c>
      <c r="BA25" s="39" t="s">
        <v>2577</v>
      </c>
      <c r="BB25" s="65">
        <v>53846</v>
      </c>
      <c r="BC25" s="65">
        <v>54867</v>
      </c>
      <c r="BD25" s="66">
        <v>55255</v>
      </c>
      <c r="BE25" s="65">
        <v>54823</v>
      </c>
      <c r="BF25" s="67">
        <v>53702.7</v>
      </c>
      <c r="BG25" s="65" t="s">
        <v>418</v>
      </c>
      <c r="BH25" s="65" t="s">
        <v>419</v>
      </c>
      <c r="BI25" s="65" t="s">
        <v>420</v>
      </c>
      <c r="BJ25" s="65" t="s">
        <v>421</v>
      </c>
      <c r="BK25" s="67">
        <v>72693</v>
      </c>
      <c r="BL25" s="65" t="s">
        <v>422</v>
      </c>
      <c r="BM25" s="65" t="s">
        <v>423</v>
      </c>
      <c r="BN25" s="65" t="s">
        <v>424</v>
      </c>
      <c r="BO25" s="65" t="s">
        <v>425</v>
      </c>
      <c r="BP25" s="67">
        <v>73434</v>
      </c>
      <c r="BQ25" s="68" t="s">
        <v>426</v>
      </c>
      <c r="BR25" s="68" t="s">
        <v>427</v>
      </c>
      <c r="BS25" s="68" t="s">
        <v>428</v>
      </c>
      <c r="BT25" s="68" t="s">
        <v>429</v>
      </c>
      <c r="BU25" s="67">
        <v>73531</v>
      </c>
      <c r="BV25" s="68" t="s">
        <v>430</v>
      </c>
      <c r="BW25" s="68" t="s">
        <v>431</v>
      </c>
      <c r="BX25" s="68" t="s">
        <v>432</v>
      </c>
      <c r="BY25" s="68" t="s">
        <v>433</v>
      </c>
      <c r="BZ25" s="67">
        <v>89375</v>
      </c>
      <c r="CA25" s="68" t="s">
        <v>434</v>
      </c>
      <c r="CB25" s="68" t="s">
        <v>435</v>
      </c>
      <c r="CC25" s="68" t="s">
        <v>436</v>
      </c>
      <c r="CD25" s="68" t="s">
        <v>437</v>
      </c>
      <c r="CE25" s="67">
        <v>112424</v>
      </c>
      <c r="CF25" s="68" t="s">
        <v>438</v>
      </c>
      <c r="CG25" s="68" t="s">
        <v>439</v>
      </c>
      <c r="CH25" s="68" t="s">
        <v>440</v>
      </c>
      <c r="CI25" s="68" t="s">
        <v>441</v>
      </c>
      <c r="CJ25" s="67">
        <v>119015</v>
      </c>
      <c r="CK25" s="68" t="s">
        <v>442</v>
      </c>
      <c r="CL25" s="68" t="s">
        <v>443</v>
      </c>
      <c r="CM25" s="68" t="s">
        <v>444</v>
      </c>
      <c r="CN25" s="68" t="s">
        <v>445</v>
      </c>
      <c r="CO25" s="69">
        <v>146241</v>
      </c>
      <c r="CP25" s="68">
        <v>159703</v>
      </c>
      <c r="CQ25" s="68">
        <v>173588</v>
      </c>
      <c r="CR25" s="68">
        <v>178466</v>
      </c>
      <c r="CS25" s="68">
        <v>189806</v>
      </c>
      <c r="CT25" s="69">
        <v>181570</v>
      </c>
      <c r="CU25" s="68">
        <v>202796</v>
      </c>
      <c r="CV25" s="68">
        <v>221916</v>
      </c>
      <c r="CW25" s="68">
        <v>214978</v>
      </c>
      <c r="CX25" s="68">
        <v>228795</v>
      </c>
      <c r="CY25" s="12">
        <v>223093</v>
      </c>
      <c r="CZ25" s="12">
        <v>240691</v>
      </c>
      <c r="DA25" s="12">
        <v>253071</v>
      </c>
      <c r="DB25" s="12">
        <v>249605</v>
      </c>
      <c r="DC25" s="12">
        <v>263170</v>
      </c>
      <c r="DD25" s="12">
        <v>267952</v>
      </c>
      <c r="DE25" s="12">
        <v>247896</v>
      </c>
      <c r="DF25" s="12">
        <v>331712</v>
      </c>
      <c r="DG25" s="8"/>
      <c r="DH25" s="8"/>
      <c r="DI25" s="8"/>
      <c r="DJ25" s="8"/>
    </row>
    <row r="26" spans="1:114">
      <c r="A26" s="1" t="s">
        <v>15</v>
      </c>
      <c r="B26" s="39" t="s">
        <v>2578</v>
      </c>
      <c r="C26" s="39" t="s">
        <v>2579</v>
      </c>
      <c r="D26" s="39" t="s">
        <v>2580</v>
      </c>
      <c r="E26" s="39" t="s">
        <v>2581</v>
      </c>
      <c r="F26" s="39" t="s">
        <v>2582</v>
      </c>
      <c r="G26" s="39" t="s">
        <v>2583</v>
      </c>
      <c r="H26" s="39" t="s">
        <v>1735</v>
      </c>
      <c r="I26" s="39" t="s">
        <v>2584</v>
      </c>
      <c r="J26" s="39" t="s">
        <v>2585</v>
      </c>
      <c r="K26" s="39" t="s">
        <v>2586</v>
      </c>
      <c r="L26" s="39" t="s">
        <v>2587</v>
      </c>
      <c r="M26" s="39" t="s">
        <v>2588</v>
      </c>
      <c r="N26" s="40">
        <v>57580</v>
      </c>
      <c r="O26" s="39" t="s">
        <v>2589</v>
      </c>
      <c r="P26" s="39" t="s">
        <v>2590</v>
      </c>
      <c r="Q26" s="39" t="s">
        <v>2591</v>
      </c>
      <c r="R26" s="39" t="s">
        <v>2239</v>
      </c>
      <c r="S26" s="39" t="s">
        <v>2592</v>
      </c>
      <c r="T26" s="39" t="s">
        <v>2593</v>
      </c>
      <c r="U26" s="39" t="s">
        <v>2594</v>
      </c>
      <c r="V26" s="39" t="s">
        <v>2595</v>
      </c>
      <c r="W26" s="39" t="s">
        <v>2596</v>
      </c>
      <c r="X26" s="39" t="s">
        <v>2597</v>
      </c>
      <c r="Y26" s="39" t="s">
        <v>2598</v>
      </c>
      <c r="Z26" s="39" t="s">
        <v>2599</v>
      </c>
      <c r="AA26" s="41" t="s">
        <v>2600</v>
      </c>
      <c r="AB26" s="39" t="s">
        <v>2601</v>
      </c>
      <c r="AC26" s="39" t="s">
        <v>2602</v>
      </c>
      <c r="AD26" s="39" t="s">
        <v>2603</v>
      </c>
      <c r="AE26" s="39" t="s">
        <v>2604</v>
      </c>
      <c r="AF26" s="39" t="s">
        <v>2605</v>
      </c>
      <c r="AG26" s="39" t="s">
        <v>2606</v>
      </c>
      <c r="AH26" s="39" t="s">
        <v>2607</v>
      </c>
      <c r="AI26" s="39" t="s">
        <v>2608</v>
      </c>
      <c r="AJ26" s="39" t="s">
        <v>2609</v>
      </c>
      <c r="AK26" s="39" t="s">
        <v>2610</v>
      </c>
      <c r="AL26" s="39" t="s">
        <v>2611</v>
      </c>
      <c r="AM26" s="39" t="s">
        <v>2612</v>
      </c>
      <c r="AN26" s="39" t="s">
        <v>2613</v>
      </c>
      <c r="AO26" s="39" t="s">
        <v>2614</v>
      </c>
      <c r="AP26" s="39" t="s">
        <v>2615</v>
      </c>
      <c r="AQ26" s="39" t="s">
        <v>2616</v>
      </c>
      <c r="AR26" s="39" t="s">
        <v>2617</v>
      </c>
      <c r="AS26" s="39" t="s">
        <v>2618</v>
      </c>
      <c r="AT26" s="39" t="s">
        <v>2619</v>
      </c>
      <c r="AU26" s="39" t="s">
        <v>2620</v>
      </c>
      <c r="AV26" s="39" t="s">
        <v>2621</v>
      </c>
      <c r="AW26" s="39" t="s">
        <v>2622</v>
      </c>
      <c r="AX26" s="39" t="s">
        <v>2623</v>
      </c>
      <c r="AY26" s="39" t="s">
        <v>2624</v>
      </c>
      <c r="AZ26" s="39" t="s">
        <v>2625</v>
      </c>
      <c r="BA26" s="39" t="s">
        <v>2626</v>
      </c>
      <c r="BB26" s="65">
        <v>80665</v>
      </c>
      <c r="BC26" s="65">
        <v>84469</v>
      </c>
      <c r="BD26" s="66">
        <v>82099</v>
      </c>
      <c r="BE26" s="65">
        <v>81734</v>
      </c>
      <c r="BF26" s="67">
        <v>79331.5</v>
      </c>
      <c r="BG26" s="65" t="s">
        <v>447</v>
      </c>
      <c r="BH26" s="65" t="s">
        <v>448</v>
      </c>
      <c r="BI26" s="65" t="s">
        <v>449</v>
      </c>
      <c r="BJ26" s="65" t="s">
        <v>450</v>
      </c>
      <c r="BK26" s="67">
        <v>86500</v>
      </c>
      <c r="BL26" s="65" t="s">
        <v>451</v>
      </c>
      <c r="BM26" s="65" t="s">
        <v>452</v>
      </c>
      <c r="BN26" s="65" t="s">
        <v>453</v>
      </c>
      <c r="BO26" s="65" t="s">
        <v>454</v>
      </c>
      <c r="BP26" s="67">
        <v>90725</v>
      </c>
      <c r="BQ26" s="68" t="s">
        <v>455</v>
      </c>
      <c r="BR26" s="68" t="s">
        <v>456</v>
      </c>
      <c r="BS26" s="68" t="s">
        <v>457</v>
      </c>
      <c r="BT26" s="68">
        <v>96744</v>
      </c>
      <c r="BU26" s="67">
        <v>89245</v>
      </c>
      <c r="BV26" s="68" t="s">
        <v>458</v>
      </c>
      <c r="BW26" s="68" t="s">
        <v>459</v>
      </c>
      <c r="BX26" s="68" t="s">
        <v>460</v>
      </c>
      <c r="BY26" s="68" t="s">
        <v>461</v>
      </c>
      <c r="BZ26" s="67">
        <v>98887</v>
      </c>
      <c r="CA26" s="68" t="s">
        <v>462</v>
      </c>
      <c r="CB26" s="68" t="s">
        <v>463</v>
      </c>
      <c r="CC26" s="68" t="s">
        <v>464</v>
      </c>
      <c r="CD26" s="68" t="s">
        <v>465</v>
      </c>
      <c r="CE26" s="67">
        <v>124959</v>
      </c>
      <c r="CF26" s="68" t="s">
        <v>466</v>
      </c>
      <c r="CG26" s="68" t="s">
        <v>467</v>
      </c>
      <c r="CH26" s="68" t="s">
        <v>468</v>
      </c>
      <c r="CI26" s="68" t="s">
        <v>469</v>
      </c>
      <c r="CJ26" s="67">
        <v>126141</v>
      </c>
      <c r="CK26" s="68" t="s">
        <v>470</v>
      </c>
      <c r="CL26" s="68" t="s">
        <v>471</v>
      </c>
      <c r="CM26" s="68" t="s">
        <v>471</v>
      </c>
      <c r="CN26" s="68" t="s">
        <v>471</v>
      </c>
      <c r="CO26" s="69">
        <v>179980</v>
      </c>
      <c r="CP26" s="68">
        <v>126141</v>
      </c>
      <c r="CQ26" s="68">
        <v>179980</v>
      </c>
      <c r="CR26" s="68">
        <v>179980</v>
      </c>
      <c r="CS26" s="68">
        <v>179980</v>
      </c>
      <c r="CT26" s="69">
        <v>167831</v>
      </c>
      <c r="CU26" s="68">
        <v>179980</v>
      </c>
      <c r="CV26" s="68">
        <v>167831</v>
      </c>
      <c r="CW26" s="68">
        <v>167632</v>
      </c>
      <c r="CX26" s="68">
        <v>167831</v>
      </c>
      <c r="CY26" s="12">
        <v>202059</v>
      </c>
      <c r="CZ26" s="12">
        <v>167831</v>
      </c>
      <c r="DA26" s="12">
        <v>202059</v>
      </c>
      <c r="DB26" s="12">
        <v>202059</v>
      </c>
      <c r="DC26" s="12">
        <v>202059</v>
      </c>
      <c r="DD26" s="12">
        <v>208984</v>
      </c>
      <c r="DE26" s="12">
        <v>202059</v>
      </c>
      <c r="DF26" s="12">
        <v>208984</v>
      </c>
      <c r="DG26" s="8"/>
      <c r="DH26" s="8"/>
      <c r="DI26" s="8"/>
      <c r="DJ26" s="8"/>
    </row>
    <row r="27" spans="1:114" ht="25.5">
      <c r="A27" s="15" t="s">
        <v>1458</v>
      </c>
      <c r="B27" s="80"/>
      <c r="C27" s="80"/>
      <c r="D27" s="80"/>
      <c r="E27" s="80"/>
      <c r="F27" s="80"/>
      <c r="G27" s="43"/>
      <c r="H27" s="43"/>
      <c r="I27" s="43"/>
      <c r="J27" s="43"/>
      <c r="K27" s="43"/>
      <c r="L27" s="43"/>
      <c r="M27" s="44"/>
      <c r="N27" s="45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5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5"/>
      <c r="AM27" s="45"/>
      <c r="AN27" s="45"/>
      <c r="AO27" s="45"/>
      <c r="AP27" s="45"/>
      <c r="AQ27" s="46"/>
      <c r="AR27" s="46"/>
      <c r="AS27" s="45"/>
      <c r="AT27" s="45"/>
      <c r="AU27" s="45"/>
      <c r="AV27" s="46"/>
      <c r="AW27" s="46"/>
      <c r="AX27" s="46"/>
      <c r="AY27" s="45"/>
      <c r="AZ27" s="45"/>
      <c r="BA27" s="45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</row>
    <row r="28" spans="1:114" s="75" customFormat="1" ht="17.25" customHeight="1">
      <c r="A28" s="110"/>
      <c r="B28" s="111">
        <v>2011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>
        <v>2012</v>
      </c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>
        <v>2013</v>
      </c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>
        <v>2014</v>
      </c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06">
        <v>2015</v>
      </c>
      <c r="BC28" s="107"/>
      <c r="BD28" s="107"/>
      <c r="BE28" s="107"/>
      <c r="BF28" s="108"/>
      <c r="BG28" s="106">
        <v>2016</v>
      </c>
      <c r="BH28" s="107"/>
      <c r="BI28" s="107"/>
      <c r="BJ28" s="107"/>
      <c r="BK28" s="108"/>
      <c r="BL28" s="106">
        <v>2017</v>
      </c>
      <c r="BM28" s="107"/>
      <c r="BN28" s="107"/>
      <c r="BO28" s="107"/>
      <c r="BP28" s="108"/>
      <c r="BQ28" s="106">
        <v>2018</v>
      </c>
      <c r="BR28" s="107"/>
      <c r="BS28" s="107"/>
      <c r="BT28" s="107"/>
      <c r="BU28" s="108"/>
      <c r="BV28" s="106">
        <v>2019</v>
      </c>
      <c r="BW28" s="107"/>
      <c r="BX28" s="107"/>
      <c r="BY28" s="107"/>
      <c r="BZ28" s="108"/>
      <c r="CA28" s="106">
        <v>2020</v>
      </c>
      <c r="CB28" s="107"/>
      <c r="CC28" s="107"/>
      <c r="CD28" s="107"/>
      <c r="CE28" s="108"/>
      <c r="CF28" s="106">
        <v>2021</v>
      </c>
      <c r="CG28" s="107"/>
      <c r="CH28" s="107"/>
      <c r="CI28" s="107"/>
      <c r="CJ28" s="108"/>
      <c r="CK28" s="106">
        <v>2022</v>
      </c>
      <c r="CL28" s="107"/>
      <c r="CM28" s="107"/>
      <c r="CN28" s="107"/>
      <c r="CO28" s="108"/>
      <c r="CP28" s="106">
        <v>2023</v>
      </c>
      <c r="CQ28" s="107"/>
      <c r="CR28" s="107"/>
      <c r="CS28" s="107"/>
      <c r="CT28" s="108"/>
      <c r="CU28" s="106">
        <v>2024</v>
      </c>
      <c r="CV28" s="107"/>
      <c r="CW28" s="107"/>
      <c r="CX28" s="107"/>
      <c r="CY28" s="108"/>
      <c r="CZ28" s="106">
        <v>2025</v>
      </c>
      <c r="DA28" s="107"/>
      <c r="DB28" s="107"/>
      <c r="DC28" s="107"/>
      <c r="DD28" s="108"/>
      <c r="DE28" s="109">
        <v>2026</v>
      </c>
      <c r="DF28" s="109"/>
      <c r="DG28" s="109"/>
      <c r="DH28" s="77"/>
      <c r="DI28" s="77"/>
      <c r="DJ28" s="77"/>
    </row>
    <row r="29" spans="1:114" ht="15.75" customHeight="1">
      <c r="A29" s="110"/>
      <c r="B29" s="64" t="s">
        <v>2706</v>
      </c>
      <c r="C29" s="64" t="s">
        <v>2707</v>
      </c>
      <c r="D29" s="64" t="s">
        <v>2708</v>
      </c>
      <c r="E29" s="64" t="s">
        <v>2709</v>
      </c>
      <c r="F29" s="64" t="s">
        <v>2710</v>
      </c>
      <c r="G29" s="64" t="s">
        <v>2711</v>
      </c>
      <c r="H29" s="64" t="s">
        <v>2712</v>
      </c>
      <c r="I29" s="64" t="s">
        <v>2713</v>
      </c>
      <c r="J29" s="64" t="s">
        <v>2714</v>
      </c>
      <c r="K29" s="64" t="s">
        <v>2715</v>
      </c>
      <c r="L29" s="64" t="s">
        <v>2716</v>
      </c>
      <c r="M29" s="64" t="s">
        <v>2717</v>
      </c>
      <c r="N29" s="64" t="s">
        <v>2718</v>
      </c>
      <c r="O29" s="64" t="s">
        <v>2706</v>
      </c>
      <c r="P29" s="64" t="s">
        <v>2707</v>
      </c>
      <c r="Q29" s="64" t="s">
        <v>2708</v>
      </c>
      <c r="R29" s="64" t="s">
        <v>2709</v>
      </c>
      <c r="S29" s="64" t="s">
        <v>2710</v>
      </c>
      <c r="T29" s="64" t="s">
        <v>2711</v>
      </c>
      <c r="U29" s="64" t="s">
        <v>2712</v>
      </c>
      <c r="V29" s="64" t="s">
        <v>2713</v>
      </c>
      <c r="W29" s="64" t="s">
        <v>2714</v>
      </c>
      <c r="X29" s="64" t="s">
        <v>2715</v>
      </c>
      <c r="Y29" s="64" t="s">
        <v>2716</v>
      </c>
      <c r="Z29" s="64" t="s">
        <v>2717</v>
      </c>
      <c r="AA29" s="64" t="s">
        <v>2718</v>
      </c>
      <c r="AB29" s="64" t="s">
        <v>2706</v>
      </c>
      <c r="AC29" s="64" t="s">
        <v>2707</v>
      </c>
      <c r="AD29" s="64" t="s">
        <v>2708</v>
      </c>
      <c r="AE29" s="64" t="s">
        <v>2709</v>
      </c>
      <c r="AF29" s="64" t="s">
        <v>2710</v>
      </c>
      <c r="AG29" s="64" t="s">
        <v>2711</v>
      </c>
      <c r="AH29" s="64" t="s">
        <v>2712</v>
      </c>
      <c r="AI29" s="64" t="s">
        <v>2713</v>
      </c>
      <c r="AJ29" s="64" t="s">
        <v>2714</v>
      </c>
      <c r="AK29" s="64" t="s">
        <v>2715</v>
      </c>
      <c r="AL29" s="64" t="s">
        <v>2716</v>
      </c>
      <c r="AM29" s="64" t="s">
        <v>2717</v>
      </c>
      <c r="AN29" s="64" t="s">
        <v>2718</v>
      </c>
      <c r="AO29" s="64" t="s">
        <v>2706</v>
      </c>
      <c r="AP29" s="64" t="s">
        <v>2707</v>
      </c>
      <c r="AQ29" s="64" t="s">
        <v>2708</v>
      </c>
      <c r="AR29" s="64" t="s">
        <v>2709</v>
      </c>
      <c r="AS29" s="64" t="s">
        <v>2710</v>
      </c>
      <c r="AT29" s="64" t="s">
        <v>2711</v>
      </c>
      <c r="AU29" s="64" t="s">
        <v>2712</v>
      </c>
      <c r="AV29" s="64" t="s">
        <v>2713</v>
      </c>
      <c r="AW29" s="64" t="s">
        <v>2714</v>
      </c>
      <c r="AX29" s="64" t="s">
        <v>2715</v>
      </c>
      <c r="AY29" s="64" t="s">
        <v>2716</v>
      </c>
      <c r="AZ29" s="64" t="s">
        <v>2717</v>
      </c>
      <c r="BA29" s="64" t="s">
        <v>2718</v>
      </c>
      <c r="BB29" s="78" t="s">
        <v>1578</v>
      </c>
      <c r="BC29" s="78" t="s">
        <v>1579</v>
      </c>
      <c r="BD29" s="78" t="s">
        <v>1580</v>
      </c>
      <c r="BE29" s="78" t="s">
        <v>1581</v>
      </c>
      <c r="BF29" s="64" t="s">
        <v>2718</v>
      </c>
      <c r="BG29" s="78" t="s">
        <v>1578</v>
      </c>
      <c r="BH29" s="78" t="s">
        <v>1579</v>
      </c>
      <c r="BI29" s="78" t="s">
        <v>1580</v>
      </c>
      <c r="BJ29" s="78" t="s">
        <v>1581</v>
      </c>
      <c r="BK29" s="64" t="s">
        <v>2718</v>
      </c>
      <c r="BL29" s="78" t="s">
        <v>1578</v>
      </c>
      <c r="BM29" s="78" t="s">
        <v>1579</v>
      </c>
      <c r="BN29" s="78" t="s">
        <v>1580</v>
      </c>
      <c r="BO29" s="78" t="s">
        <v>1581</v>
      </c>
      <c r="BP29" s="64" t="s">
        <v>2718</v>
      </c>
      <c r="BQ29" s="78" t="s">
        <v>1578</v>
      </c>
      <c r="BR29" s="78" t="s">
        <v>1579</v>
      </c>
      <c r="BS29" s="78" t="s">
        <v>1580</v>
      </c>
      <c r="BT29" s="78" t="s">
        <v>1581</v>
      </c>
      <c r="BU29" s="64" t="s">
        <v>2718</v>
      </c>
      <c r="BV29" s="78" t="s">
        <v>1578</v>
      </c>
      <c r="BW29" s="78" t="s">
        <v>1579</v>
      </c>
      <c r="BX29" s="78" t="s">
        <v>1580</v>
      </c>
      <c r="BY29" s="78" t="s">
        <v>1581</v>
      </c>
      <c r="BZ29" s="64" t="s">
        <v>2718</v>
      </c>
      <c r="CA29" s="78" t="s">
        <v>1578</v>
      </c>
      <c r="CB29" s="78" t="s">
        <v>1579</v>
      </c>
      <c r="CC29" s="78" t="s">
        <v>1580</v>
      </c>
      <c r="CD29" s="78" t="s">
        <v>1581</v>
      </c>
      <c r="CE29" s="64" t="s">
        <v>2718</v>
      </c>
      <c r="CF29" s="78" t="s">
        <v>1578</v>
      </c>
      <c r="CG29" s="78" t="s">
        <v>1579</v>
      </c>
      <c r="CH29" s="78" t="s">
        <v>1580</v>
      </c>
      <c r="CI29" s="78" t="s">
        <v>1581</v>
      </c>
      <c r="CJ29" s="64" t="s">
        <v>2718</v>
      </c>
      <c r="CK29" s="78" t="s">
        <v>1578</v>
      </c>
      <c r="CL29" s="78" t="s">
        <v>1579</v>
      </c>
      <c r="CM29" s="78" t="s">
        <v>1580</v>
      </c>
      <c r="CN29" s="78" t="s">
        <v>1581</v>
      </c>
      <c r="CO29" s="64" t="s">
        <v>2718</v>
      </c>
      <c r="CP29" s="78" t="s">
        <v>1578</v>
      </c>
      <c r="CQ29" s="79" t="s">
        <v>1582</v>
      </c>
      <c r="CR29" s="78" t="s">
        <v>1580</v>
      </c>
      <c r="CS29" s="78" t="s">
        <v>1587</v>
      </c>
      <c r="CT29" s="64" t="s">
        <v>2718</v>
      </c>
      <c r="CU29" s="78" t="s">
        <v>1578</v>
      </c>
      <c r="CV29" s="79" t="s">
        <v>1582</v>
      </c>
      <c r="CW29" s="78" t="s">
        <v>1580</v>
      </c>
      <c r="CX29" s="78" t="s">
        <v>1587</v>
      </c>
      <c r="CY29" s="64" t="s">
        <v>2718</v>
      </c>
      <c r="CZ29" s="78" t="s">
        <v>1578</v>
      </c>
      <c r="DA29" s="79" t="s">
        <v>1582</v>
      </c>
      <c r="DB29" s="78" t="s">
        <v>1580</v>
      </c>
      <c r="DC29" s="78" t="s">
        <v>1587</v>
      </c>
      <c r="DD29" s="64" t="s">
        <v>2718</v>
      </c>
      <c r="DE29" s="78" t="s">
        <v>1578</v>
      </c>
      <c r="DF29" s="79" t="s">
        <v>1582</v>
      </c>
      <c r="DG29" s="8"/>
      <c r="DH29" s="8"/>
      <c r="DI29" s="8"/>
      <c r="DJ29" s="8"/>
    </row>
    <row r="30" spans="1:114">
      <c r="A30" s="1" t="s">
        <v>0</v>
      </c>
      <c r="B30" s="39" t="s">
        <v>1400</v>
      </c>
      <c r="C30" s="39" t="s">
        <v>746</v>
      </c>
      <c r="D30" s="39" t="s">
        <v>854</v>
      </c>
      <c r="E30" s="39" t="s">
        <v>558</v>
      </c>
      <c r="F30" s="39" t="s">
        <v>586</v>
      </c>
      <c r="G30" s="39" t="s">
        <v>506</v>
      </c>
      <c r="H30" s="39" t="s">
        <v>840</v>
      </c>
      <c r="I30" s="39" t="s">
        <v>1423</v>
      </c>
      <c r="J30" s="39" t="s">
        <v>1398</v>
      </c>
      <c r="K30" s="39" t="s">
        <v>2627</v>
      </c>
      <c r="L30" s="39" t="s">
        <v>766</v>
      </c>
      <c r="M30" s="39" t="s">
        <v>2628</v>
      </c>
      <c r="N30" s="47">
        <v>119.39097293428003</v>
      </c>
      <c r="O30" s="39" t="s">
        <v>816</v>
      </c>
      <c r="P30" s="39" t="s">
        <v>1432</v>
      </c>
      <c r="Q30" s="39" t="s">
        <v>1403</v>
      </c>
      <c r="R30" s="39" t="s">
        <v>1466</v>
      </c>
      <c r="S30" s="39" t="s">
        <v>638</v>
      </c>
      <c r="T30" s="39" t="s">
        <v>699</v>
      </c>
      <c r="U30" s="39" t="s">
        <v>586</v>
      </c>
      <c r="V30" s="39" t="s">
        <v>562</v>
      </c>
      <c r="W30" s="39" t="s">
        <v>519</v>
      </c>
      <c r="X30" s="39" t="s">
        <v>497</v>
      </c>
      <c r="Y30" s="39" t="s">
        <v>587</v>
      </c>
      <c r="Z30" s="39" t="s">
        <v>667</v>
      </c>
      <c r="AA30" s="48">
        <v>111.68168265491315</v>
      </c>
      <c r="AB30" s="39" t="s">
        <v>553</v>
      </c>
      <c r="AC30" s="39" t="s">
        <v>524</v>
      </c>
      <c r="AD30" s="39" t="s">
        <v>473</v>
      </c>
      <c r="AE30" s="39" t="s">
        <v>553</v>
      </c>
      <c r="AF30" s="39" t="s">
        <v>523</v>
      </c>
      <c r="AG30" s="39" t="s">
        <v>724</v>
      </c>
      <c r="AH30" s="39" t="s">
        <v>866</v>
      </c>
      <c r="AI30" s="39" t="s">
        <v>781</v>
      </c>
      <c r="AJ30" s="39" t="s">
        <v>685</v>
      </c>
      <c r="AK30" s="39" t="s">
        <v>754</v>
      </c>
      <c r="AL30" s="39" t="s">
        <v>745</v>
      </c>
      <c r="AM30" s="39" t="s">
        <v>549</v>
      </c>
      <c r="AN30" s="39" t="s">
        <v>593</v>
      </c>
      <c r="AO30" s="39" t="s">
        <v>563</v>
      </c>
      <c r="AP30" s="39" t="s">
        <v>715</v>
      </c>
      <c r="AQ30" s="49">
        <v>103.49258376829957</v>
      </c>
      <c r="AR30" s="49">
        <v>106.16824296372378</v>
      </c>
      <c r="AS30" s="49">
        <v>110.59009987566778</v>
      </c>
      <c r="AT30" s="49">
        <v>108.16632635055082</v>
      </c>
      <c r="AU30" s="49">
        <v>104.35352542287428</v>
      </c>
      <c r="AV30" s="49">
        <v>108.30150973870434</v>
      </c>
      <c r="AW30" s="49">
        <v>108.1631851221269</v>
      </c>
      <c r="AX30" s="49" t="s">
        <v>795</v>
      </c>
      <c r="AY30" s="39" t="s">
        <v>685</v>
      </c>
      <c r="AZ30" s="39" t="s">
        <v>756</v>
      </c>
      <c r="BA30" s="39" t="s">
        <v>563</v>
      </c>
      <c r="BB30" s="41" t="s">
        <v>660</v>
      </c>
      <c r="BC30" s="41" t="s">
        <v>594</v>
      </c>
      <c r="BD30" s="41" t="s">
        <v>781</v>
      </c>
      <c r="BE30" s="41" t="s">
        <v>885</v>
      </c>
      <c r="BF30" s="39" t="s">
        <v>491</v>
      </c>
      <c r="BG30" s="41" t="s">
        <v>686</v>
      </c>
      <c r="BH30" s="41" t="s">
        <v>1396</v>
      </c>
      <c r="BI30" s="41" t="s">
        <v>551</v>
      </c>
      <c r="BJ30" s="41" t="s">
        <v>625</v>
      </c>
      <c r="BK30" s="39" t="s">
        <v>873</v>
      </c>
      <c r="BL30" s="41" t="s">
        <v>594</v>
      </c>
      <c r="BM30" s="41" t="s">
        <v>751</v>
      </c>
      <c r="BN30" s="41" t="s">
        <v>776</v>
      </c>
      <c r="BO30" s="41" t="s">
        <v>524</v>
      </c>
      <c r="BP30" s="39" t="s">
        <v>873</v>
      </c>
      <c r="BQ30" s="39" t="s">
        <v>560</v>
      </c>
      <c r="BR30" s="39" t="s">
        <v>730</v>
      </c>
      <c r="BS30" s="39" t="s">
        <v>512</v>
      </c>
      <c r="BT30" s="39" t="s">
        <v>510</v>
      </c>
      <c r="BU30" s="39" t="s">
        <v>582</v>
      </c>
      <c r="BV30" s="39" t="s">
        <v>574</v>
      </c>
      <c r="BW30" s="39" t="s">
        <v>485</v>
      </c>
      <c r="BX30" s="39" t="s">
        <v>489</v>
      </c>
      <c r="BY30" s="39" t="s">
        <v>882</v>
      </c>
      <c r="BZ30" s="39" t="s">
        <v>687</v>
      </c>
      <c r="CA30" s="39" t="s">
        <v>622</v>
      </c>
      <c r="CB30" s="39" t="s">
        <v>544</v>
      </c>
      <c r="CC30" s="39" t="s">
        <v>599</v>
      </c>
      <c r="CD30" s="39" t="s">
        <v>1393</v>
      </c>
      <c r="CE30" s="39" t="s">
        <v>749</v>
      </c>
      <c r="CF30" s="49">
        <v>120.93478611411854</v>
      </c>
      <c r="CG30" s="49" t="s">
        <v>858</v>
      </c>
      <c r="CH30" s="49" t="s">
        <v>840</v>
      </c>
      <c r="CI30" s="49" t="s">
        <v>1459</v>
      </c>
      <c r="CJ30" s="49" t="s">
        <v>1444</v>
      </c>
      <c r="CK30" s="39" t="s">
        <v>848</v>
      </c>
      <c r="CL30" s="49" t="s">
        <v>1460</v>
      </c>
      <c r="CM30" s="49" t="s">
        <v>633</v>
      </c>
      <c r="CN30" s="49" t="s">
        <v>1399</v>
      </c>
      <c r="CO30" s="49" t="s">
        <v>694</v>
      </c>
      <c r="CP30" s="39" t="s">
        <v>1459</v>
      </c>
      <c r="CQ30" s="49" t="s">
        <v>849</v>
      </c>
      <c r="CR30" s="49">
        <v>117.6</v>
      </c>
      <c r="CS30" s="49">
        <v>111.3</v>
      </c>
      <c r="CT30" s="49">
        <v>115.9</v>
      </c>
      <c r="CU30" s="39" t="s">
        <v>532</v>
      </c>
      <c r="CV30" s="49">
        <v>112.1</v>
      </c>
      <c r="CW30" s="49">
        <v>108.6</v>
      </c>
      <c r="CX30" s="49">
        <v>111.2</v>
      </c>
      <c r="CY30" s="49">
        <v>112.9</v>
      </c>
      <c r="CZ30" s="39" t="s">
        <v>721</v>
      </c>
      <c r="DA30" s="10">
        <v>111</v>
      </c>
      <c r="DB30" s="10">
        <v>111.6</v>
      </c>
      <c r="DC30" s="10">
        <v>110.6</v>
      </c>
      <c r="DD30" s="10">
        <v>113.1</v>
      </c>
      <c r="DE30" s="39" t="s">
        <v>754</v>
      </c>
      <c r="DF30" s="10">
        <v>108.9</v>
      </c>
      <c r="DG30" s="8"/>
      <c r="DH30" s="8"/>
      <c r="DI30" s="8"/>
      <c r="DJ30" s="8"/>
    </row>
    <row r="31" spans="1:114">
      <c r="A31" s="1" t="s">
        <v>2</v>
      </c>
      <c r="B31" s="39" t="s">
        <v>593</v>
      </c>
      <c r="C31" s="39" t="s">
        <v>715</v>
      </c>
      <c r="D31" s="39" t="s">
        <v>519</v>
      </c>
      <c r="E31" s="39" t="s">
        <v>649</v>
      </c>
      <c r="F31" s="39" t="s">
        <v>592</v>
      </c>
      <c r="G31" s="39" t="s">
        <v>857</v>
      </c>
      <c r="H31" s="39" t="s">
        <v>630</v>
      </c>
      <c r="I31" s="39" t="s">
        <v>724</v>
      </c>
      <c r="J31" s="39" t="s">
        <v>690</v>
      </c>
      <c r="K31" s="39" t="s">
        <v>2629</v>
      </c>
      <c r="L31" s="39" t="s">
        <v>2630</v>
      </c>
      <c r="M31" s="39" t="s">
        <v>2631</v>
      </c>
      <c r="N31" s="47">
        <v>128.92887993089548</v>
      </c>
      <c r="O31" s="39" t="s">
        <v>2632</v>
      </c>
      <c r="P31" s="39" t="s">
        <v>820</v>
      </c>
      <c r="Q31" s="39" t="s">
        <v>1525</v>
      </c>
      <c r="R31" s="39" t="s">
        <v>2633</v>
      </c>
      <c r="S31" s="39" t="s">
        <v>2634</v>
      </c>
      <c r="T31" s="39" t="s">
        <v>2635</v>
      </c>
      <c r="U31" s="39" t="s">
        <v>646</v>
      </c>
      <c r="V31" s="39" t="s">
        <v>2636</v>
      </c>
      <c r="W31" s="39" t="s">
        <v>762</v>
      </c>
      <c r="X31" s="39" t="s">
        <v>2637</v>
      </c>
      <c r="Y31" s="39" t="s">
        <v>647</v>
      </c>
      <c r="Z31" s="39" t="s">
        <v>518</v>
      </c>
      <c r="AA31" s="48">
        <v>111.25801192576546</v>
      </c>
      <c r="AB31" s="39" t="s">
        <v>735</v>
      </c>
      <c r="AC31" s="39" t="s">
        <v>691</v>
      </c>
      <c r="AD31" s="39" t="s">
        <v>531</v>
      </c>
      <c r="AE31" s="39" t="s">
        <v>493</v>
      </c>
      <c r="AF31" s="39" t="s">
        <v>639</v>
      </c>
      <c r="AG31" s="39" t="s">
        <v>584</v>
      </c>
      <c r="AH31" s="39" t="s">
        <v>854</v>
      </c>
      <c r="AI31" s="39" t="s">
        <v>772</v>
      </c>
      <c r="AJ31" s="39" t="s">
        <v>532</v>
      </c>
      <c r="AK31" s="39" t="s">
        <v>788</v>
      </c>
      <c r="AL31" s="39" t="s">
        <v>1434</v>
      </c>
      <c r="AM31" s="39" t="s">
        <v>544</v>
      </c>
      <c r="AN31" s="39" t="s">
        <v>622</v>
      </c>
      <c r="AO31" s="39" t="s">
        <v>525</v>
      </c>
      <c r="AP31" s="39" t="s">
        <v>883</v>
      </c>
      <c r="AQ31" s="49">
        <v>123.99387838064038</v>
      </c>
      <c r="AR31" s="49">
        <v>122.80561832602241</v>
      </c>
      <c r="AS31" s="49">
        <v>125.42819272545746</v>
      </c>
      <c r="AT31" s="49">
        <v>129.10320606439947</v>
      </c>
      <c r="AU31" s="49">
        <v>118.60351902079422</v>
      </c>
      <c r="AV31" s="49">
        <v>116.48724815767824</v>
      </c>
      <c r="AW31" s="49">
        <v>111.04014150248121</v>
      </c>
      <c r="AX31" s="49" t="s">
        <v>831</v>
      </c>
      <c r="AY31" s="39" t="s">
        <v>682</v>
      </c>
      <c r="AZ31" s="39" t="s">
        <v>529</v>
      </c>
      <c r="BA31" s="39" t="s">
        <v>719</v>
      </c>
      <c r="BB31" s="41" t="s">
        <v>640</v>
      </c>
      <c r="BC31" s="41" t="s">
        <v>507</v>
      </c>
      <c r="BD31" s="41" t="s">
        <v>594</v>
      </c>
      <c r="BE31" s="41" t="s">
        <v>582</v>
      </c>
      <c r="BF31" s="39" t="s">
        <v>521</v>
      </c>
      <c r="BG31" s="41" t="s">
        <v>505</v>
      </c>
      <c r="BH31" s="41" t="s">
        <v>685</v>
      </c>
      <c r="BI31" s="41" t="s">
        <v>537</v>
      </c>
      <c r="BJ31" s="41" t="s">
        <v>502</v>
      </c>
      <c r="BK31" s="39" t="s">
        <v>552</v>
      </c>
      <c r="BL31" s="41" t="s">
        <v>514</v>
      </c>
      <c r="BM31" s="41" t="s">
        <v>481</v>
      </c>
      <c r="BN31" s="41" t="s">
        <v>638</v>
      </c>
      <c r="BO31" s="41" t="s">
        <v>524</v>
      </c>
      <c r="BP31" s="39" t="s">
        <v>552</v>
      </c>
      <c r="BQ31" s="39" t="s">
        <v>477</v>
      </c>
      <c r="BR31" s="39" t="s">
        <v>485</v>
      </c>
      <c r="BS31" s="39" t="s">
        <v>514</v>
      </c>
      <c r="BT31" s="39" t="s">
        <v>536</v>
      </c>
      <c r="BU31" s="39" t="s">
        <v>771</v>
      </c>
      <c r="BV31" s="39" t="s">
        <v>552</v>
      </c>
      <c r="BW31" s="39" t="s">
        <v>862</v>
      </c>
      <c r="BX31" s="39" t="s">
        <v>1461</v>
      </c>
      <c r="BY31" s="39" t="s">
        <v>1462</v>
      </c>
      <c r="BZ31" s="39" t="s">
        <v>601</v>
      </c>
      <c r="CA31" s="39" t="s">
        <v>719</v>
      </c>
      <c r="CB31" s="39" t="s">
        <v>557</v>
      </c>
      <c r="CC31" s="39" t="s">
        <v>1459</v>
      </c>
      <c r="CD31" s="39" t="s">
        <v>686</v>
      </c>
      <c r="CE31" s="39" t="s">
        <v>498</v>
      </c>
      <c r="CF31" s="49">
        <v>113.98701432193516</v>
      </c>
      <c r="CG31" s="49" t="s">
        <v>1395</v>
      </c>
      <c r="CH31" s="49" t="s">
        <v>723</v>
      </c>
      <c r="CI31" s="49" t="s">
        <v>1392</v>
      </c>
      <c r="CJ31" s="49" t="s">
        <v>865</v>
      </c>
      <c r="CK31" s="39" t="s">
        <v>639</v>
      </c>
      <c r="CL31" s="49" t="s">
        <v>1444</v>
      </c>
      <c r="CM31" s="49" t="s">
        <v>834</v>
      </c>
      <c r="CN31" s="49" t="s">
        <v>1463</v>
      </c>
      <c r="CO31" s="49" t="s">
        <v>532</v>
      </c>
      <c r="CP31" s="39" t="s">
        <v>2632</v>
      </c>
      <c r="CQ31" s="49" t="s">
        <v>1464</v>
      </c>
      <c r="CR31" s="49">
        <v>131.69999999999999</v>
      </c>
      <c r="CS31" s="49">
        <v>94.1</v>
      </c>
      <c r="CT31" s="49">
        <v>122.3</v>
      </c>
      <c r="CU31" s="39" t="s">
        <v>500</v>
      </c>
      <c r="CV31" s="49">
        <v>108.5</v>
      </c>
      <c r="CW31" s="49">
        <v>100.6</v>
      </c>
      <c r="CX31" s="49">
        <v>128.5</v>
      </c>
      <c r="CY31" s="49">
        <v>126.7</v>
      </c>
      <c r="CZ31" s="39" t="s">
        <v>696</v>
      </c>
      <c r="DA31" s="10">
        <v>123.8</v>
      </c>
      <c r="DB31" s="10">
        <v>128.30000000000001</v>
      </c>
      <c r="DC31" s="10">
        <v>112.3</v>
      </c>
      <c r="DD31" s="10">
        <v>152.19999999999999</v>
      </c>
      <c r="DE31" s="39" t="s">
        <v>673</v>
      </c>
      <c r="DF31" s="10">
        <v>122</v>
      </c>
      <c r="DG31" s="8"/>
      <c r="DH31" s="8"/>
      <c r="DI31" s="8"/>
      <c r="DJ31" s="8"/>
    </row>
    <row r="32" spans="1:114">
      <c r="A32" s="1" t="s">
        <v>3</v>
      </c>
      <c r="B32" s="39" t="s">
        <v>798</v>
      </c>
      <c r="C32" s="39" t="s">
        <v>768</v>
      </c>
      <c r="D32" s="39" t="s">
        <v>1393</v>
      </c>
      <c r="E32" s="39" t="s">
        <v>595</v>
      </c>
      <c r="F32" s="39" t="s">
        <v>493</v>
      </c>
      <c r="G32" s="39" t="s">
        <v>861</v>
      </c>
      <c r="H32" s="39" t="s">
        <v>1441</v>
      </c>
      <c r="I32" s="39" t="s">
        <v>849</v>
      </c>
      <c r="J32" s="39" t="s">
        <v>641</v>
      </c>
      <c r="K32" s="39" t="s">
        <v>716</v>
      </c>
      <c r="L32" s="39" t="s">
        <v>776</v>
      </c>
      <c r="M32" s="39" t="s">
        <v>539</v>
      </c>
      <c r="N32" s="47">
        <v>116.43282988871223</v>
      </c>
      <c r="O32" s="39" t="s">
        <v>500</v>
      </c>
      <c r="P32" s="39" t="s">
        <v>496</v>
      </c>
      <c r="Q32" s="39" t="s">
        <v>762</v>
      </c>
      <c r="R32" s="39" t="s">
        <v>757</v>
      </c>
      <c r="S32" s="39" t="s">
        <v>1393</v>
      </c>
      <c r="T32" s="39" t="s">
        <v>1392</v>
      </c>
      <c r="U32" s="39" t="s">
        <v>1393</v>
      </c>
      <c r="V32" s="39" t="s">
        <v>500</v>
      </c>
      <c r="W32" s="39" t="s">
        <v>640</v>
      </c>
      <c r="X32" s="39" t="s">
        <v>553</v>
      </c>
      <c r="Y32" s="39" t="s">
        <v>564</v>
      </c>
      <c r="Z32" s="39" t="s">
        <v>517</v>
      </c>
      <c r="AA32" s="48">
        <v>112.95977060540375</v>
      </c>
      <c r="AB32" s="39" t="s">
        <v>701</v>
      </c>
      <c r="AC32" s="39" t="s">
        <v>639</v>
      </c>
      <c r="AD32" s="39" t="s">
        <v>1441</v>
      </c>
      <c r="AE32" s="39" t="s">
        <v>542</v>
      </c>
      <c r="AF32" s="39" t="s">
        <v>1417</v>
      </c>
      <c r="AG32" s="39" t="s">
        <v>863</v>
      </c>
      <c r="AH32" s="39" t="s">
        <v>1466</v>
      </c>
      <c r="AI32" s="39" t="s">
        <v>735</v>
      </c>
      <c r="AJ32" s="39" t="s">
        <v>868</v>
      </c>
      <c r="AK32" s="39" t="s">
        <v>678</v>
      </c>
      <c r="AL32" s="39" t="s">
        <v>737</v>
      </c>
      <c r="AM32" s="39" t="s">
        <v>868</v>
      </c>
      <c r="AN32" s="39" t="s">
        <v>746</v>
      </c>
      <c r="AO32" s="39" t="s">
        <v>686</v>
      </c>
      <c r="AP32" s="39" t="s">
        <v>811</v>
      </c>
      <c r="AQ32" s="49">
        <v>110.50121641048325</v>
      </c>
      <c r="AR32" s="49">
        <v>114.06492610270863</v>
      </c>
      <c r="AS32" s="49">
        <v>114.14034106793403</v>
      </c>
      <c r="AT32" s="49">
        <v>101.11454260167866</v>
      </c>
      <c r="AU32" s="49">
        <v>102.24776468830166</v>
      </c>
      <c r="AV32" s="49">
        <v>108.7441740031072</v>
      </c>
      <c r="AW32" s="49">
        <v>110.54368955778612</v>
      </c>
      <c r="AX32" s="49" t="s">
        <v>559</v>
      </c>
      <c r="AY32" s="39" t="s">
        <v>528</v>
      </c>
      <c r="AZ32" s="39" t="s">
        <v>1396</v>
      </c>
      <c r="BA32" s="39" t="s">
        <v>586</v>
      </c>
      <c r="BB32" s="41" t="s">
        <v>811</v>
      </c>
      <c r="BC32" s="41" t="s">
        <v>517</v>
      </c>
      <c r="BD32" s="41" t="s">
        <v>811</v>
      </c>
      <c r="BE32" s="41" t="s">
        <v>740</v>
      </c>
      <c r="BF32" s="39" t="s">
        <v>552</v>
      </c>
      <c r="BG32" s="41" t="s">
        <v>781</v>
      </c>
      <c r="BH32" s="41" t="s">
        <v>745</v>
      </c>
      <c r="BI32" s="41" t="s">
        <v>717</v>
      </c>
      <c r="BJ32" s="41" t="s">
        <v>483</v>
      </c>
      <c r="BK32" s="39" t="s">
        <v>724</v>
      </c>
      <c r="BL32" s="41" t="s">
        <v>756</v>
      </c>
      <c r="BM32" s="41" t="s">
        <v>563</v>
      </c>
      <c r="BN32" s="41" t="s">
        <v>553</v>
      </c>
      <c r="BO32" s="41" t="s">
        <v>485</v>
      </c>
      <c r="BP32" s="39" t="s">
        <v>724</v>
      </c>
      <c r="BQ32" s="39" t="s">
        <v>479</v>
      </c>
      <c r="BR32" s="39" t="s">
        <v>798</v>
      </c>
      <c r="BS32" s="39" t="s">
        <v>740</v>
      </c>
      <c r="BT32" s="39" t="s">
        <v>521</v>
      </c>
      <c r="BU32" s="39" t="s">
        <v>586</v>
      </c>
      <c r="BV32" s="39" t="s">
        <v>531</v>
      </c>
      <c r="BW32" s="39" t="s">
        <v>593</v>
      </c>
      <c r="BX32" s="39" t="s">
        <v>786</v>
      </c>
      <c r="BY32" s="39" t="s">
        <v>514</v>
      </c>
      <c r="BZ32" s="39" t="s">
        <v>554</v>
      </c>
      <c r="CA32" s="39" t="s">
        <v>733</v>
      </c>
      <c r="CB32" s="39" t="s">
        <v>805</v>
      </c>
      <c r="CC32" s="39" t="s">
        <v>481</v>
      </c>
      <c r="CD32" s="39" t="s">
        <v>686</v>
      </c>
      <c r="CE32" s="39" t="s">
        <v>528</v>
      </c>
      <c r="CF32" s="49">
        <v>112.00586455082873</v>
      </c>
      <c r="CG32" s="49" t="s">
        <v>691</v>
      </c>
      <c r="CH32" s="49" t="s">
        <v>532</v>
      </c>
      <c r="CI32" s="49" t="s">
        <v>822</v>
      </c>
      <c r="CJ32" s="49" t="s">
        <v>883</v>
      </c>
      <c r="CK32" s="39" t="s">
        <v>846</v>
      </c>
      <c r="CL32" s="49" t="s">
        <v>814</v>
      </c>
      <c r="CM32" s="49" t="s">
        <v>849</v>
      </c>
      <c r="CN32" s="49" t="s">
        <v>1465</v>
      </c>
      <c r="CO32" s="49" t="s">
        <v>692</v>
      </c>
      <c r="CP32" s="39" t="s">
        <v>611</v>
      </c>
      <c r="CQ32" s="49" t="s">
        <v>1466</v>
      </c>
      <c r="CR32" s="49">
        <v>129.1</v>
      </c>
      <c r="CS32" s="49">
        <v>112</v>
      </c>
      <c r="CT32" s="49">
        <v>122.1</v>
      </c>
      <c r="CU32" s="39" t="s">
        <v>769</v>
      </c>
      <c r="CV32" s="49">
        <v>123.6</v>
      </c>
      <c r="CW32" s="49">
        <v>115.6</v>
      </c>
      <c r="CX32" s="49">
        <v>120.5</v>
      </c>
      <c r="CY32" s="49">
        <v>119.6</v>
      </c>
      <c r="CZ32" s="39" t="s">
        <v>641</v>
      </c>
      <c r="DA32" s="10">
        <v>120.1</v>
      </c>
      <c r="DB32" s="10">
        <v>121</v>
      </c>
      <c r="DC32" s="10">
        <v>117.9</v>
      </c>
      <c r="DD32" s="10">
        <v>117.6</v>
      </c>
      <c r="DE32" s="39" t="s">
        <v>840</v>
      </c>
      <c r="DF32" s="10">
        <v>115.2</v>
      </c>
      <c r="DG32" s="8"/>
      <c r="DH32" s="8"/>
      <c r="DI32" s="8"/>
      <c r="DJ32" s="8"/>
    </row>
    <row r="33" spans="1:114">
      <c r="A33" s="1" t="s">
        <v>1449</v>
      </c>
      <c r="B33" s="39" t="s">
        <v>513</v>
      </c>
      <c r="C33" s="39" t="s">
        <v>736</v>
      </c>
      <c r="D33" s="39" t="s">
        <v>591</v>
      </c>
      <c r="E33" s="39" t="s">
        <v>483</v>
      </c>
      <c r="F33" s="39" t="s">
        <v>590</v>
      </c>
      <c r="G33" s="39" t="s">
        <v>560</v>
      </c>
      <c r="H33" s="39" t="s">
        <v>579</v>
      </c>
      <c r="I33" s="39" t="s">
        <v>1435</v>
      </c>
      <c r="J33" s="39" t="s">
        <v>2638</v>
      </c>
      <c r="K33" s="39" t="s">
        <v>2639</v>
      </c>
      <c r="L33" s="39" t="s">
        <v>2640</v>
      </c>
      <c r="M33" s="39" t="s">
        <v>761</v>
      </c>
      <c r="N33" s="47">
        <v>119.01568896215755</v>
      </c>
      <c r="O33" s="39" t="s">
        <v>858</v>
      </c>
      <c r="P33" s="39" t="s">
        <v>544</v>
      </c>
      <c r="Q33" s="39" t="s">
        <v>873</v>
      </c>
      <c r="R33" s="39" t="s">
        <v>595</v>
      </c>
      <c r="S33" s="39" t="s">
        <v>654</v>
      </c>
      <c r="T33" s="39" t="s">
        <v>496</v>
      </c>
      <c r="U33" s="39" t="s">
        <v>617</v>
      </c>
      <c r="V33" s="39" t="s">
        <v>1511</v>
      </c>
      <c r="W33" s="39" t="s">
        <v>493</v>
      </c>
      <c r="X33" s="39" t="s">
        <v>768</v>
      </c>
      <c r="Y33" s="39" t="s">
        <v>882</v>
      </c>
      <c r="Z33" s="39" t="s">
        <v>2641</v>
      </c>
      <c r="AA33" s="48">
        <v>118.04118095653122</v>
      </c>
      <c r="AB33" s="39" t="s">
        <v>1460</v>
      </c>
      <c r="AC33" s="39" t="s">
        <v>671</v>
      </c>
      <c r="AD33" s="39" t="s">
        <v>475</v>
      </c>
      <c r="AE33" s="39" t="s">
        <v>2642</v>
      </c>
      <c r="AF33" s="39" t="s">
        <v>1574</v>
      </c>
      <c r="AG33" s="39" t="s">
        <v>2643</v>
      </c>
      <c r="AH33" s="39" t="s">
        <v>1570</v>
      </c>
      <c r="AI33" s="39" t="s">
        <v>599</v>
      </c>
      <c r="AJ33" s="39" t="s">
        <v>1430</v>
      </c>
      <c r="AK33" s="39" t="s">
        <v>1398</v>
      </c>
      <c r="AL33" s="39" t="s">
        <v>688</v>
      </c>
      <c r="AM33" s="39" t="s">
        <v>792</v>
      </c>
      <c r="AN33" s="39" t="s">
        <v>701</v>
      </c>
      <c r="AO33" s="39" t="s">
        <v>754</v>
      </c>
      <c r="AP33" s="39" t="s">
        <v>2644</v>
      </c>
      <c r="AQ33" s="49">
        <v>125.28467153284673</v>
      </c>
      <c r="AR33" s="49">
        <v>102.02507232401157</v>
      </c>
      <c r="AS33" s="49">
        <v>122.36513839201658</v>
      </c>
      <c r="AT33" s="49">
        <v>82.926079176917909</v>
      </c>
      <c r="AU33" s="49">
        <v>82.003466785953933</v>
      </c>
      <c r="AV33" s="49">
        <v>94.557518065167102</v>
      </c>
      <c r="AW33" s="49">
        <v>101.11063031876533</v>
      </c>
      <c r="AX33" s="49" t="s">
        <v>649</v>
      </c>
      <c r="AY33" s="39" t="s">
        <v>2645</v>
      </c>
      <c r="AZ33" s="39" t="s">
        <v>648</v>
      </c>
      <c r="BA33" s="39" t="s">
        <v>509</v>
      </c>
      <c r="BB33" s="41" t="s">
        <v>1467</v>
      </c>
      <c r="BC33" s="41" t="s">
        <v>1468</v>
      </c>
      <c r="BD33" s="41" t="s">
        <v>1469</v>
      </c>
      <c r="BE33" s="41" t="s">
        <v>1470</v>
      </c>
      <c r="BF33" s="39" t="s">
        <v>1447</v>
      </c>
      <c r="BG33" s="41" t="s">
        <v>754</v>
      </c>
      <c r="BH33" s="41" t="s">
        <v>875</v>
      </c>
      <c r="BI33" s="41" t="s">
        <v>723</v>
      </c>
      <c r="BJ33" s="41" t="s">
        <v>1441</v>
      </c>
      <c r="BK33" s="39" t="s">
        <v>755</v>
      </c>
      <c r="BL33" s="41" t="s">
        <v>1471</v>
      </c>
      <c r="BM33" s="41" t="s">
        <v>1472</v>
      </c>
      <c r="BN33" s="41" t="s">
        <v>1473</v>
      </c>
      <c r="BO33" s="41" t="s">
        <v>878</v>
      </c>
      <c r="BP33" s="39" t="s">
        <v>755</v>
      </c>
      <c r="BQ33" s="39" t="s">
        <v>861</v>
      </c>
      <c r="BR33" s="39" t="s">
        <v>842</v>
      </c>
      <c r="BS33" s="39" t="s">
        <v>618</v>
      </c>
      <c r="BT33" s="39" t="s">
        <v>1420</v>
      </c>
      <c r="BU33" s="39" t="s">
        <v>828</v>
      </c>
      <c r="BV33" s="39" t="s">
        <v>2719</v>
      </c>
      <c r="BW33" s="39" t="s">
        <v>1474</v>
      </c>
      <c r="BX33" s="39" t="s">
        <v>1391</v>
      </c>
      <c r="BY33" s="39" t="s">
        <v>1475</v>
      </c>
      <c r="BZ33" s="39" t="s">
        <v>1476</v>
      </c>
      <c r="CA33" s="39" t="s">
        <v>790</v>
      </c>
      <c r="CB33" s="39" t="s">
        <v>612</v>
      </c>
      <c r="CC33" s="39" t="s">
        <v>502</v>
      </c>
      <c r="CD33" s="39" t="s">
        <v>807</v>
      </c>
      <c r="CE33" s="39" t="s">
        <v>511</v>
      </c>
      <c r="CF33" s="49">
        <v>122.17621862340937</v>
      </c>
      <c r="CG33" s="49" t="s">
        <v>1477</v>
      </c>
      <c r="CH33" s="49" t="s">
        <v>1478</v>
      </c>
      <c r="CI33" s="49" t="s">
        <v>1479</v>
      </c>
      <c r="CJ33" s="49" t="s">
        <v>1392</v>
      </c>
      <c r="CK33" s="39" t="s">
        <v>592</v>
      </c>
      <c r="CL33" s="49" t="s">
        <v>1480</v>
      </c>
      <c r="CM33" s="49" t="s">
        <v>862</v>
      </c>
      <c r="CN33" s="49" t="s">
        <v>703</v>
      </c>
      <c r="CO33" s="49" t="s">
        <v>486</v>
      </c>
      <c r="CP33" s="39" t="s">
        <v>678</v>
      </c>
      <c r="CQ33" s="49" t="s">
        <v>559</v>
      </c>
      <c r="CR33" s="49">
        <v>94.9</v>
      </c>
      <c r="CS33" s="49">
        <v>126.6</v>
      </c>
      <c r="CT33" s="49">
        <v>145.19999999999999</v>
      </c>
      <c r="CU33" s="39" t="s">
        <v>846</v>
      </c>
      <c r="CV33" s="49">
        <v>172.6</v>
      </c>
      <c r="CW33" s="49">
        <v>146.30000000000001</v>
      </c>
      <c r="CX33" s="49">
        <v>110.7</v>
      </c>
      <c r="CY33" s="49">
        <v>168.9</v>
      </c>
      <c r="CZ33" s="39" t="s">
        <v>1565</v>
      </c>
      <c r="DA33" s="10">
        <v>131</v>
      </c>
      <c r="DB33" s="10">
        <v>132.69999999999999</v>
      </c>
      <c r="DC33" s="10">
        <v>108.4</v>
      </c>
      <c r="DD33" s="10">
        <v>99.6</v>
      </c>
      <c r="DE33" s="39" t="s">
        <v>2720</v>
      </c>
      <c r="DF33" s="10">
        <v>103.5</v>
      </c>
      <c r="DG33" s="8"/>
      <c r="DH33" s="8"/>
      <c r="DI33" s="8"/>
      <c r="DJ33" s="8"/>
    </row>
    <row r="34" spans="1:114">
      <c r="A34" s="1" t="s">
        <v>1450</v>
      </c>
      <c r="B34" s="39" t="s">
        <v>833</v>
      </c>
      <c r="C34" s="39" t="s">
        <v>789</v>
      </c>
      <c r="D34" s="39" t="s">
        <v>846</v>
      </c>
      <c r="E34" s="39" t="s">
        <v>532</v>
      </c>
      <c r="F34" s="39" t="s">
        <v>1395</v>
      </c>
      <c r="G34" s="39" t="s">
        <v>529</v>
      </c>
      <c r="H34" s="39" t="s">
        <v>599</v>
      </c>
      <c r="I34" s="39" t="s">
        <v>1435</v>
      </c>
      <c r="J34" s="39" t="s">
        <v>871</v>
      </c>
      <c r="K34" s="39" t="s">
        <v>877</v>
      </c>
      <c r="L34" s="39" t="s">
        <v>586</v>
      </c>
      <c r="M34" s="39" t="s">
        <v>878</v>
      </c>
      <c r="N34" s="47">
        <v>119.58152173913044</v>
      </c>
      <c r="O34" s="39" t="s">
        <v>789</v>
      </c>
      <c r="P34" s="39" t="s">
        <v>737</v>
      </c>
      <c r="Q34" s="39" t="s">
        <v>553</v>
      </c>
      <c r="R34" s="39" t="s">
        <v>523</v>
      </c>
      <c r="S34" s="39" t="s">
        <v>534</v>
      </c>
      <c r="T34" s="39" t="s">
        <v>562</v>
      </c>
      <c r="U34" s="39" t="s">
        <v>757</v>
      </c>
      <c r="V34" s="39" t="s">
        <v>534</v>
      </c>
      <c r="W34" s="39" t="s">
        <v>721</v>
      </c>
      <c r="X34" s="39" t="s">
        <v>649</v>
      </c>
      <c r="Y34" s="39" t="s">
        <v>485</v>
      </c>
      <c r="Z34" s="39" t="s">
        <v>685</v>
      </c>
      <c r="AA34" s="48">
        <v>112.31953218500507</v>
      </c>
      <c r="AB34" s="39" t="s">
        <v>675</v>
      </c>
      <c r="AC34" s="39" t="s">
        <v>656</v>
      </c>
      <c r="AD34" s="39" t="s">
        <v>479</v>
      </c>
      <c r="AE34" s="39" t="s">
        <v>559</v>
      </c>
      <c r="AF34" s="39" t="s">
        <v>483</v>
      </c>
      <c r="AG34" s="39" t="s">
        <v>552</v>
      </c>
      <c r="AH34" s="39" t="s">
        <v>496</v>
      </c>
      <c r="AI34" s="39" t="s">
        <v>553</v>
      </c>
      <c r="AJ34" s="39" t="s">
        <v>653</v>
      </c>
      <c r="AK34" s="39" t="s">
        <v>557</v>
      </c>
      <c r="AL34" s="39" t="s">
        <v>574</v>
      </c>
      <c r="AM34" s="39" t="s">
        <v>521</v>
      </c>
      <c r="AN34" s="39" t="s">
        <v>552</v>
      </c>
      <c r="AO34" s="39" t="s">
        <v>493</v>
      </c>
      <c r="AP34" s="39" t="s">
        <v>1392</v>
      </c>
      <c r="AQ34" s="49">
        <v>111.29883243028003</v>
      </c>
      <c r="AR34" s="49">
        <v>116.42967699006235</v>
      </c>
      <c r="AS34" s="49">
        <v>116.01651420249692</v>
      </c>
      <c r="AT34" s="49">
        <v>97.324820853171744</v>
      </c>
      <c r="AU34" s="49">
        <v>101.43197229836964</v>
      </c>
      <c r="AV34" s="49">
        <v>102.84121872677731</v>
      </c>
      <c r="AW34" s="49">
        <v>112.02041415441593</v>
      </c>
      <c r="AX34" s="49" t="s">
        <v>505</v>
      </c>
      <c r="AY34" s="39" t="s">
        <v>552</v>
      </c>
      <c r="AZ34" s="39" t="s">
        <v>572</v>
      </c>
      <c r="BA34" s="39" t="s">
        <v>762</v>
      </c>
      <c r="BB34" s="41" t="s">
        <v>558</v>
      </c>
      <c r="BC34" s="41" t="s">
        <v>758</v>
      </c>
      <c r="BD34" s="41" t="s">
        <v>563</v>
      </c>
      <c r="BE34" s="41" t="s">
        <v>763</v>
      </c>
      <c r="BF34" s="39" t="s">
        <v>479</v>
      </c>
      <c r="BG34" s="41" t="s">
        <v>772</v>
      </c>
      <c r="BH34" s="41" t="s">
        <v>742</v>
      </c>
      <c r="BI34" s="41" t="s">
        <v>748</v>
      </c>
      <c r="BJ34" s="41" t="s">
        <v>885</v>
      </c>
      <c r="BK34" s="39" t="s">
        <v>781</v>
      </c>
      <c r="BL34" s="41" t="s">
        <v>487</v>
      </c>
      <c r="BM34" s="41" t="s">
        <v>521</v>
      </c>
      <c r="BN34" s="41" t="s">
        <v>768</v>
      </c>
      <c r="BO34" s="41" t="s">
        <v>755</v>
      </c>
      <c r="BP34" s="39" t="s">
        <v>781</v>
      </c>
      <c r="BQ34" s="39" t="s">
        <v>652</v>
      </c>
      <c r="BR34" s="39" t="s">
        <v>754</v>
      </c>
      <c r="BS34" s="39" t="s">
        <v>553</v>
      </c>
      <c r="BT34" s="39" t="s">
        <v>593</v>
      </c>
      <c r="BU34" s="39" t="s">
        <v>506</v>
      </c>
      <c r="BV34" s="39" t="s">
        <v>523</v>
      </c>
      <c r="BW34" s="39" t="s">
        <v>685</v>
      </c>
      <c r="BX34" s="39" t="s">
        <v>555</v>
      </c>
      <c r="BY34" s="39" t="s">
        <v>742</v>
      </c>
      <c r="BZ34" s="39" t="s">
        <v>555</v>
      </c>
      <c r="CA34" s="39" t="s">
        <v>756</v>
      </c>
      <c r="CB34" s="39" t="s">
        <v>601</v>
      </c>
      <c r="CC34" s="39" t="s">
        <v>551</v>
      </c>
      <c r="CD34" s="39" t="s">
        <v>640</v>
      </c>
      <c r="CE34" s="39" t="s">
        <v>675</v>
      </c>
      <c r="CF34" s="49">
        <v>112.78289321056295</v>
      </c>
      <c r="CG34" s="49" t="s">
        <v>562</v>
      </c>
      <c r="CH34" s="49" t="s">
        <v>805</v>
      </c>
      <c r="CI34" s="49" t="s">
        <v>1461</v>
      </c>
      <c r="CJ34" s="49" t="s">
        <v>599</v>
      </c>
      <c r="CK34" s="39" t="s">
        <v>857</v>
      </c>
      <c r="CL34" s="49" t="s">
        <v>699</v>
      </c>
      <c r="CM34" s="49" t="s">
        <v>769</v>
      </c>
      <c r="CN34" s="49" t="s">
        <v>1390</v>
      </c>
      <c r="CO34" s="49" t="s">
        <v>1481</v>
      </c>
      <c r="CP34" s="39" t="s">
        <v>2702</v>
      </c>
      <c r="CQ34" s="49" t="s">
        <v>690</v>
      </c>
      <c r="CR34" s="49">
        <v>136.1</v>
      </c>
      <c r="CS34" s="49">
        <v>107.9</v>
      </c>
      <c r="CT34" s="49">
        <v>118.7</v>
      </c>
      <c r="CU34" s="39" t="s">
        <v>814</v>
      </c>
      <c r="CV34" s="49">
        <v>120.8</v>
      </c>
      <c r="CW34" s="49">
        <v>108.5</v>
      </c>
      <c r="CX34" s="49">
        <v>116</v>
      </c>
      <c r="CY34" s="49">
        <v>120.4</v>
      </c>
      <c r="CZ34" s="39" t="s">
        <v>759</v>
      </c>
      <c r="DA34" s="10">
        <v>120.6</v>
      </c>
      <c r="DB34" s="10">
        <v>120.7</v>
      </c>
      <c r="DC34" s="10">
        <v>117.1</v>
      </c>
      <c r="DD34" s="10">
        <v>112.9</v>
      </c>
      <c r="DE34" s="39" t="s">
        <v>858</v>
      </c>
      <c r="DF34" s="10">
        <v>113.4</v>
      </c>
      <c r="DG34" s="8"/>
      <c r="DH34" s="8"/>
      <c r="DI34" s="8"/>
      <c r="DJ34" s="8"/>
    </row>
    <row r="35" spans="1:114" ht="25.5">
      <c r="A35" s="1" t="s">
        <v>1451</v>
      </c>
      <c r="B35" s="39" t="s">
        <v>632</v>
      </c>
      <c r="C35" s="39" t="s">
        <v>632</v>
      </c>
      <c r="D35" s="39" t="s">
        <v>640</v>
      </c>
      <c r="E35" s="39" t="s">
        <v>1417</v>
      </c>
      <c r="F35" s="39" t="s">
        <v>856</v>
      </c>
      <c r="G35" s="39" t="s">
        <v>640</v>
      </c>
      <c r="H35" s="39" t="s">
        <v>735</v>
      </c>
      <c r="I35" s="39" t="s">
        <v>733</v>
      </c>
      <c r="J35" s="39" t="s">
        <v>737</v>
      </c>
      <c r="K35" s="39" t="s">
        <v>840</v>
      </c>
      <c r="L35" s="39" t="s">
        <v>493</v>
      </c>
      <c r="M35" s="39" t="s">
        <v>602</v>
      </c>
      <c r="N35" s="47">
        <v>114.87406938064311</v>
      </c>
      <c r="O35" s="39" t="s">
        <v>720</v>
      </c>
      <c r="P35" s="39" t="s">
        <v>586</v>
      </c>
      <c r="Q35" s="39" t="s">
        <v>553</v>
      </c>
      <c r="R35" s="39" t="s">
        <v>477</v>
      </c>
      <c r="S35" s="39" t="s">
        <v>493</v>
      </c>
      <c r="T35" s="39" t="s">
        <v>686</v>
      </c>
      <c r="U35" s="39" t="s">
        <v>749</v>
      </c>
      <c r="V35" s="39" t="s">
        <v>1396</v>
      </c>
      <c r="W35" s="39" t="s">
        <v>641</v>
      </c>
      <c r="X35" s="39" t="s">
        <v>493</v>
      </c>
      <c r="Y35" s="39" t="s">
        <v>525</v>
      </c>
      <c r="Z35" s="39" t="s">
        <v>757</v>
      </c>
      <c r="AA35" s="48">
        <v>113.42880781656292</v>
      </c>
      <c r="AB35" s="39" t="s">
        <v>2638</v>
      </c>
      <c r="AC35" s="39" t="s">
        <v>2646</v>
      </c>
      <c r="AD35" s="39" t="s">
        <v>2647</v>
      </c>
      <c r="AE35" s="39" t="s">
        <v>1418</v>
      </c>
      <c r="AF35" s="39" t="s">
        <v>1574</v>
      </c>
      <c r="AG35" s="39" t="s">
        <v>680</v>
      </c>
      <c r="AH35" s="39" t="s">
        <v>1440</v>
      </c>
      <c r="AI35" s="39" t="s">
        <v>1559</v>
      </c>
      <c r="AJ35" s="39" t="s">
        <v>824</v>
      </c>
      <c r="AK35" s="39" t="s">
        <v>1443</v>
      </c>
      <c r="AL35" s="39" t="s">
        <v>1548</v>
      </c>
      <c r="AM35" s="39" t="s">
        <v>1551</v>
      </c>
      <c r="AN35" s="39" t="s">
        <v>2648</v>
      </c>
      <c r="AO35" s="39" t="s">
        <v>735</v>
      </c>
      <c r="AP35" s="39" t="s">
        <v>558</v>
      </c>
      <c r="AQ35" s="49">
        <v>110.55898973284164</v>
      </c>
      <c r="AR35" s="49">
        <v>116.31758878113445</v>
      </c>
      <c r="AS35" s="49">
        <v>115.05186138136207</v>
      </c>
      <c r="AT35" s="49">
        <v>109.17889357748443</v>
      </c>
      <c r="AU35" s="49">
        <v>108.28720013420568</v>
      </c>
      <c r="AV35" s="49">
        <v>116.29136928452893</v>
      </c>
      <c r="AW35" s="49">
        <v>108.72017353579176</v>
      </c>
      <c r="AX35" s="49" t="s">
        <v>762</v>
      </c>
      <c r="AY35" s="39" t="s">
        <v>831</v>
      </c>
      <c r="AZ35" s="39" t="s">
        <v>558</v>
      </c>
      <c r="BA35" s="39" t="s">
        <v>1392</v>
      </c>
      <c r="BB35" s="41" t="s">
        <v>768</v>
      </c>
      <c r="BC35" s="41" t="s">
        <v>523</v>
      </c>
      <c r="BD35" s="41" t="s">
        <v>795</v>
      </c>
      <c r="BE35" s="41" t="s">
        <v>799</v>
      </c>
      <c r="BF35" s="39" t="s">
        <v>475</v>
      </c>
      <c r="BG35" s="41" t="s">
        <v>608</v>
      </c>
      <c r="BH35" s="41" t="s">
        <v>772</v>
      </c>
      <c r="BI35" s="41" t="s">
        <v>589</v>
      </c>
      <c r="BJ35" s="41" t="s">
        <v>751</v>
      </c>
      <c r="BK35" s="39" t="s">
        <v>498</v>
      </c>
      <c r="BL35" s="41" t="s">
        <v>509</v>
      </c>
      <c r="BM35" s="41" t="s">
        <v>510</v>
      </c>
      <c r="BN35" s="41" t="s">
        <v>572</v>
      </c>
      <c r="BO35" s="41" t="s">
        <v>736</v>
      </c>
      <c r="BP35" s="39" t="s">
        <v>498</v>
      </c>
      <c r="BQ35" s="39" t="s">
        <v>572</v>
      </c>
      <c r="BR35" s="39" t="s">
        <v>742</v>
      </c>
      <c r="BS35" s="39" t="s">
        <v>473</v>
      </c>
      <c r="BT35" s="39" t="s">
        <v>721</v>
      </c>
      <c r="BU35" s="39" t="s">
        <v>754</v>
      </c>
      <c r="BV35" s="39" t="s">
        <v>586</v>
      </c>
      <c r="BW35" s="39" t="s">
        <v>523</v>
      </c>
      <c r="BX35" s="39" t="s">
        <v>479</v>
      </c>
      <c r="BY35" s="39" t="s">
        <v>758</v>
      </c>
      <c r="BZ35" s="39" t="s">
        <v>858</v>
      </c>
      <c r="CA35" s="39" t="s">
        <v>833</v>
      </c>
      <c r="CB35" s="39" t="s">
        <v>601</v>
      </c>
      <c r="CC35" s="39" t="s">
        <v>1393</v>
      </c>
      <c r="CD35" s="39" t="s">
        <v>601</v>
      </c>
      <c r="CE35" s="39" t="s">
        <v>839</v>
      </c>
      <c r="CF35" s="49">
        <v>111.35222181476108</v>
      </c>
      <c r="CG35" s="49" t="s">
        <v>507</v>
      </c>
      <c r="CH35" s="49" t="s">
        <v>723</v>
      </c>
      <c r="CI35" s="49" t="s">
        <v>473</v>
      </c>
      <c r="CJ35" s="49" t="s">
        <v>854</v>
      </c>
      <c r="CK35" s="39" t="s">
        <v>856</v>
      </c>
      <c r="CL35" s="49" t="s">
        <v>1466</v>
      </c>
      <c r="CM35" s="49" t="s">
        <v>1395</v>
      </c>
      <c r="CN35" s="49" t="s">
        <v>1461</v>
      </c>
      <c r="CO35" s="49" t="s">
        <v>757</v>
      </c>
      <c r="CP35" s="39" t="s">
        <v>759</v>
      </c>
      <c r="CQ35" s="49" t="s">
        <v>725</v>
      </c>
      <c r="CR35" s="49">
        <v>120.5</v>
      </c>
      <c r="CS35" s="49">
        <v>126.9</v>
      </c>
      <c r="CT35" s="49">
        <v>133</v>
      </c>
      <c r="CU35" s="39" t="s">
        <v>818</v>
      </c>
      <c r="CV35" s="49">
        <v>129.69999999999999</v>
      </c>
      <c r="CW35" s="49">
        <v>136.19999999999999</v>
      </c>
      <c r="CX35" s="49">
        <v>131.6</v>
      </c>
      <c r="CY35" s="49">
        <v>129.80000000000001</v>
      </c>
      <c r="CZ35" s="39" t="s">
        <v>820</v>
      </c>
      <c r="DA35" s="10">
        <v>120.3</v>
      </c>
      <c r="DB35" s="10">
        <v>124.6</v>
      </c>
      <c r="DC35" s="10">
        <v>124.3</v>
      </c>
      <c r="DD35" s="10">
        <v>121.9</v>
      </c>
      <c r="DE35" s="39" t="s">
        <v>638</v>
      </c>
      <c r="DF35" s="10">
        <v>119.2</v>
      </c>
      <c r="DG35" s="8"/>
      <c r="DH35" s="8"/>
      <c r="DI35" s="8"/>
      <c r="DJ35" s="8"/>
    </row>
    <row r="36" spans="1:114" ht="25.5">
      <c r="A36" s="1" t="s">
        <v>1452</v>
      </c>
      <c r="B36" s="39" t="s">
        <v>810</v>
      </c>
      <c r="C36" s="39" t="s">
        <v>575</v>
      </c>
      <c r="D36" s="39" t="s">
        <v>667</v>
      </c>
      <c r="E36" s="39" t="s">
        <v>483</v>
      </c>
      <c r="F36" s="39" t="s">
        <v>739</v>
      </c>
      <c r="G36" s="39" t="s">
        <v>591</v>
      </c>
      <c r="H36" s="39" t="s">
        <v>817</v>
      </c>
      <c r="I36" s="39" t="s">
        <v>740</v>
      </c>
      <c r="J36" s="39" t="s">
        <v>526</v>
      </c>
      <c r="K36" s="39" t="s">
        <v>761</v>
      </c>
      <c r="L36" s="39" t="s">
        <v>768</v>
      </c>
      <c r="M36" s="39" t="s">
        <v>592</v>
      </c>
      <c r="N36" s="47">
        <v>103.28050042329038</v>
      </c>
      <c r="O36" s="39" t="s">
        <v>544</v>
      </c>
      <c r="P36" s="39" t="s">
        <v>812</v>
      </c>
      <c r="Q36" s="39" t="s">
        <v>731</v>
      </c>
      <c r="R36" s="39" t="s">
        <v>699</v>
      </c>
      <c r="S36" s="39" t="s">
        <v>708</v>
      </c>
      <c r="T36" s="39" t="s">
        <v>598</v>
      </c>
      <c r="U36" s="39" t="s">
        <v>542</v>
      </c>
      <c r="V36" s="39" t="s">
        <v>877</v>
      </c>
      <c r="W36" s="39" t="s">
        <v>557</v>
      </c>
      <c r="X36" s="39" t="s">
        <v>657</v>
      </c>
      <c r="Y36" s="39" t="s">
        <v>563</v>
      </c>
      <c r="Z36" s="39" t="s">
        <v>517</v>
      </c>
      <c r="AA36" s="48">
        <v>119.99362462715453</v>
      </c>
      <c r="AB36" s="39" t="s">
        <v>2644</v>
      </c>
      <c r="AC36" s="39" t="s">
        <v>1503</v>
      </c>
      <c r="AD36" s="39" t="s">
        <v>2649</v>
      </c>
      <c r="AE36" s="39" t="s">
        <v>2628</v>
      </c>
      <c r="AF36" s="39" t="s">
        <v>1480</v>
      </c>
      <c r="AG36" s="39" t="s">
        <v>2650</v>
      </c>
      <c r="AH36" s="39" t="s">
        <v>1569</v>
      </c>
      <c r="AI36" s="39" t="s">
        <v>633</v>
      </c>
      <c r="AJ36" s="39" t="s">
        <v>687</v>
      </c>
      <c r="AK36" s="39" t="s">
        <v>790</v>
      </c>
      <c r="AL36" s="39" t="s">
        <v>752</v>
      </c>
      <c r="AM36" s="39" t="s">
        <v>724</v>
      </c>
      <c r="AN36" s="39" t="s">
        <v>1439</v>
      </c>
      <c r="AO36" s="39" t="s">
        <v>520</v>
      </c>
      <c r="AP36" s="39" t="s">
        <v>655</v>
      </c>
      <c r="AQ36" s="49">
        <v>105.37396937573615</v>
      </c>
      <c r="AR36" s="49">
        <v>104.93190845470022</v>
      </c>
      <c r="AS36" s="49">
        <v>105.05126949502144</v>
      </c>
      <c r="AT36" s="49">
        <v>107.66326862442914</v>
      </c>
      <c r="AU36" s="49">
        <v>100.90488780805067</v>
      </c>
      <c r="AV36" s="49">
        <v>123.75370500007448</v>
      </c>
      <c r="AW36" s="49">
        <v>109.32331516012279</v>
      </c>
      <c r="AX36" s="49" t="s">
        <v>608</v>
      </c>
      <c r="AY36" s="39" t="s">
        <v>1392</v>
      </c>
      <c r="AZ36" s="39" t="s">
        <v>2651</v>
      </c>
      <c r="BA36" s="39" t="s">
        <v>557</v>
      </c>
      <c r="BB36" s="41" t="s">
        <v>731</v>
      </c>
      <c r="BC36" s="41" t="s">
        <v>885</v>
      </c>
      <c r="BD36" s="41" t="s">
        <v>678</v>
      </c>
      <c r="BE36" s="41" t="s">
        <v>697</v>
      </c>
      <c r="BF36" s="39" t="s">
        <v>577</v>
      </c>
      <c r="BG36" s="41" t="s">
        <v>511</v>
      </c>
      <c r="BH36" s="41" t="s">
        <v>881</v>
      </c>
      <c r="BI36" s="41" t="s">
        <v>643</v>
      </c>
      <c r="BJ36" s="41" t="s">
        <v>777</v>
      </c>
      <c r="BK36" s="39" t="s">
        <v>668</v>
      </c>
      <c r="BL36" s="41" t="s">
        <v>659</v>
      </c>
      <c r="BM36" s="41" t="s">
        <v>640</v>
      </c>
      <c r="BN36" s="41" t="s">
        <v>733</v>
      </c>
      <c r="BO36" s="41" t="s">
        <v>611</v>
      </c>
      <c r="BP36" s="39" t="s">
        <v>668</v>
      </c>
      <c r="BQ36" s="39" t="s">
        <v>822</v>
      </c>
      <c r="BR36" s="39" t="s">
        <v>564</v>
      </c>
      <c r="BS36" s="39" t="s">
        <v>490</v>
      </c>
      <c r="BT36" s="39" t="s">
        <v>751</v>
      </c>
      <c r="BU36" s="39" t="s">
        <v>746</v>
      </c>
      <c r="BV36" s="39" t="s">
        <v>798</v>
      </c>
      <c r="BW36" s="39" t="s">
        <v>554</v>
      </c>
      <c r="BX36" s="39" t="s">
        <v>1400</v>
      </c>
      <c r="BY36" s="39" t="s">
        <v>678</v>
      </c>
      <c r="BZ36" s="39" t="s">
        <v>604</v>
      </c>
      <c r="CA36" s="39" t="s">
        <v>771</v>
      </c>
      <c r="CB36" s="39" t="s">
        <v>593</v>
      </c>
      <c r="CC36" s="39" t="s">
        <v>772</v>
      </c>
      <c r="CD36" s="39" t="s">
        <v>629</v>
      </c>
      <c r="CE36" s="39" t="s">
        <v>485</v>
      </c>
      <c r="CF36" s="49">
        <v>109.44479897894067</v>
      </c>
      <c r="CG36" s="49" t="s">
        <v>824</v>
      </c>
      <c r="CH36" s="49" t="s">
        <v>1395</v>
      </c>
      <c r="CI36" s="49" t="s">
        <v>1400</v>
      </c>
      <c r="CJ36" s="49" t="s">
        <v>632</v>
      </c>
      <c r="CK36" s="39" t="s">
        <v>746</v>
      </c>
      <c r="CL36" s="49" t="s">
        <v>477</v>
      </c>
      <c r="CM36" s="49" t="s">
        <v>496</v>
      </c>
      <c r="CN36" s="49" t="s">
        <v>557</v>
      </c>
      <c r="CO36" s="49" t="s">
        <v>694</v>
      </c>
      <c r="CP36" s="39" t="s">
        <v>1392</v>
      </c>
      <c r="CQ36" s="49" t="s">
        <v>885</v>
      </c>
      <c r="CR36" s="49">
        <v>131.30000000000001</v>
      </c>
      <c r="CS36" s="49">
        <v>114.3</v>
      </c>
      <c r="CT36" s="49">
        <v>122.7</v>
      </c>
      <c r="CU36" s="39" t="s">
        <v>678</v>
      </c>
      <c r="CV36" s="49">
        <v>122.6</v>
      </c>
      <c r="CW36" s="49">
        <v>114.9</v>
      </c>
      <c r="CX36" s="49">
        <v>127.5</v>
      </c>
      <c r="CY36" s="49">
        <v>99.3</v>
      </c>
      <c r="CZ36" s="39" t="s">
        <v>500</v>
      </c>
      <c r="DA36" s="10">
        <v>118.9</v>
      </c>
      <c r="DB36" s="10">
        <v>117.2</v>
      </c>
      <c r="DC36" s="10">
        <v>112.4</v>
      </c>
      <c r="DD36" s="10">
        <v>136.19999999999999</v>
      </c>
      <c r="DE36" s="39" t="s">
        <v>816</v>
      </c>
      <c r="DF36" s="10">
        <v>118.6</v>
      </c>
      <c r="DG36" s="8"/>
      <c r="DH36" s="8"/>
      <c r="DI36" s="8"/>
      <c r="DJ36" s="8"/>
    </row>
    <row r="37" spans="1:114">
      <c r="A37" s="1" t="s">
        <v>4</v>
      </c>
      <c r="B37" s="39" t="s">
        <v>574</v>
      </c>
      <c r="C37" s="39" t="s">
        <v>538</v>
      </c>
      <c r="D37" s="39" t="s">
        <v>2635</v>
      </c>
      <c r="E37" s="39" t="s">
        <v>558</v>
      </c>
      <c r="F37" s="39" t="s">
        <v>789</v>
      </c>
      <c r="G37" s="39" t="s">
        <v>513</v>
      </c>
      <c r="H37" s="39" t="s">
        <v>516</v>
      </c>
      <c r="I37" s="39" t="s">
        <v>763</v>
      </c>
      <c r="J37" s="39" t="s">
        <v>857</v>
      </c>
      <c r="K37" s="39" t="s">
        <v>485</v>
      </c>
      <c r="L37" s="39" t="s">
        <v>604</v>
      </c>
      <c r="M37" s="39" t="s">
        <v>710</v>
      </c>
      <c r="N37" s="47">
        <v>118.62246877182095</v>
      </c>
      <c r="O37" s="39" t="s">
        <v>594</v>
      </c>
      <c r="P37" s="39" t="s">
        <v>560</v>
      </c>
      <c r="Q37" s="39" t="s">
        <v>578</v>
      </c>
      <c r="R37" s="39" t="s">
        <v>1423</v>
      </c>
      <c r="S37" s="39" t="s">
        <v>716</v>
      </c>
      <c r="T37" s="39" t="s">
        <v>1569</v>
      </c>
      <c r="U37" s="39" t="s">
        <v>849</v>
      </c>
      <c r="V37" s="39" t="s">
        <v>544</v>
      </c>
      <c r="W37" s="39" t="s">
        <v>639</v>
      </c>
      <c r="X37" s="39" t="s">
        <v>1417</v>
      </c>
      <c r="Y37" s="39" t="s">
        <v>867</v>
      </c>
      <c r="Z37" s="39" t="s">
        <v>542</v>
      </c>
      <c r="AA37" s="48">
        <v>111.32004512974802</v>
      </c>
      <c r="AB37" s="39" t="s">
        <v>716</v>
      </c>
      <c r="AC37" s="39" t="s">
        <v>825</v>
      </c>
      <c r="AD37" s="39" t="s">
        <v>1519</v>
      </c>
      <c r="AE37" s="39" t="s">
        <v>763</v>
      </c>
      <c r="AF37" s="39" t="s">
        <v>475</v>
      </c>
      <c r="AG37" s="39" t="s">
        <v>506</v>
      </c>
      <c r="AH37" s="39" t="s">
        <v>521</v>
      </c>
      <c r="AI37" s="39" t="s">
        <v>740</v>
      </c>
      <c r="AJ37" s="39" t="s">
        <v>856</v>
      </c>
      <c r="AK37" s="39" t="s">
        <v>483</v>
      </c>
      <c r="AL37" s="39" t="s">
        <v>503</v>
      </c>
      <c r="AM37" s="39" t="s">
        <v>576</v>
      </c>
      <c r="AN37" s="39" t="s">
        <v>786</v>
      </c>
      <c r="AO37" s="39" t="s">
        <v>856</v>
      </c>
      <c r="AP37" s="39" t="s">
        <v>507</v>
      </c>
      <c r="AQ37" s="49">
        <v>106.56896217554008</v>
      </c>
      <c r="AR37" s="49">
        <v>115.75918888564087</v>
      </c>
      <c r="AS37" s="49">
        <v>119.43044684218933</v>
      </c>
      <c r="AT37" s="49">
        <v>108.85926118626431</v>
      </c>
      <c r="AU37" s="49">
        <v>113.87747138397502</v>
      </c>
      <c r="AV37" s="49">
        <v>121.71410138706236</v>
      </c>
      <c r="AW37" s="49">
        <v>116.46989878764941</v>
      </c>
      <c r="AX37" s="49" t="s">
        <v>766</v>
      </c>
      <c r="AY37" s="39" t="s">
        <v>749</v>
      </c>
      <c r="AZ37" s="39" t="s">
        <v>630</v>
      </c>
      <c r="BA37" s="39" t="s">
        <v>719</v>
      </c>
      <c r="BB37" s="41" t="s">
        <v>799</v>
      </c>
      <c r="BC37" s="41" t="s">
        <v>868</v>
      </c>
      <c r="BD37" s="41" t="s">
        <v>668</v>
      </c>
      <c r="BE37" s="41" t="s">
        <v>640</v>
      </c>
      <c r="BF37" s="39" t="s">
        <v>529</v>
      </c>
      <c r="BG37" s="41" t="s">
        <v>528</v>
      </c>
      <c r="BH37" s="41" t="s">
        <v>519</v>
      </c>
      <c r="BI37" s="41" t="s">
        <v>1482</v>
      </c>
      <c r="BJ37" s="41" t="s">
        <v>500</v>
      </c>
      <c r="BK37" s="39" t="s">
        <v>758</v>
      </c>
      <c r="BL37" s="41" t="s">
        <v>716</v>
      </c>
      <c r="BM37" s="41" t="s">
        <v>725</v>
      </c>
      <c r="BN37" s="41" t="s">
        <v>667</v>
      </c>
      <c r="BO37" s="41" t="s">
        <v>832</v>
      </c>
      <c r="BP37" s="39" t="s">
        <v>758</v>
      </c>
      <c r="BQ37" s="39" t="s">
        <v>695</v>
      </c>
      <c r="BR37" s="39" t="s">
        <v>840</v>
      </c>
      <c r="BS37" s="39" t="s">
        <v>820</v>
      </c>
      <c r="BT37" s="39" t="s">
        <v>682</v>
      </c>
      <c r="BU37" s="39" t="s">
        <v>561</v>
      </c>
      <c r="BV37" s="39" t="s">
        <v>554</v>
      </c>
      <c r="BW37" s="39" t="s">
        <v>513</v>
      </c>
      <c r="BX37" s="39" t="s">
        <v>581</v>
      </c>
      <c r="BY37" s="39" t="s">
        <v>748</v>
      </c>
      <c r="BZ37" s="39" t="s">
        <v>825</v>
      </c>
      <c r="CA37" s="39" t="s">
        <v>519</v>
      </c>
      <c r="CB37" s="39" t="s">
        <v>678</v>
      </c>
      <c r="CC37" s="39" t="s">
        <v>745</v>
      </c>
      <c r="CD37" s="39" t="s">
        <v>490</v>
      </c>
      <c r="CE37" s="39" t="s">
        <v>780</v>
      </c>
      <c r="CF37" s="49">
        <v>106.99622463426144</v>
      </c>
      <c r="CG37" s="49" t="s">
        <v>685</v>
      </c>
      <c r="CH37" s="49" t="s">
        <v>1423</v>
      </c>
      <c r="CI37" s="49" t="s">
        <v>839</v>
      </c>
      <c r="CJ37" s="49" t="s">
        <v>706</v>
      </c>
      <c r="CK37" s="39" t="s">
        <v>514</v>
      </c>
      <c r="CL37" s="49" t="s">
        <v>639</v>
      </c>
      <c r="CM37" s="49" t="s">
        <v>733</v>
      </c>
      <c r="CN37" s="49" t="s">
        <v>624</v>
      </c>
      <c r="CO37" s="49" t="s">
        <v>847</v>
      </c>
      <c r="CP37" s="39" t="s">
        <v>602</v>
      </c>
      <c r="CQ37" s="49" t="s">
        <v>816</v>
      </c>
      <c r="CR37" s="49">
        <v>135.5</v>
      </c>
      <c r="CS37" s="49">
        <v>106.8</v>
      </c>
      <c r="CT37" s="49">
        <v>131.6</v>
      </c>
      <c r="CU37" s="39" t="s">
        <v>620</v>
      </c>
      <c r="CV37" s="49">
        <v>121.8</v>
      </c>
      <c r="CW37" s="49">
        <v>111.1</v>
      </c>
      <c r="CX37" s="49">
        <v>120.2</v>
      </c>
      <c r="CY37" s="49">
        <v>119.5</v>
      </c>
      <c r="CZ37" s="39" t="s">
        <v>562</v>
      </c>
      <c r="DA37" s="10">
        <v>131.1</v>
      </c>
      <c r="DB37" s="10">
        <v>128.19999999999999</v>
      </c>
      <c r="DC37" s="10">
        <v>121.2</v>
      </c>
      <c r="DD37" s="10">
        <v>120.9</v>
      </c>
      <c r="DE37" s="39" t="s">
        <v>619</v>
      </c>
      <c r="DF37" s="10">
        <v>112</v>
      </c>
      <c r="DG37" s="8"/>
      <c r="DH37" s="8"/>
      <c r="DI37" s="8"/>
      <c r="DJ37" s="8"/>
    </row>
    <row r="38" spans="1:114" ht="25.5">
      <c r="A38" s="1" t="s">
        <v>5</v>
      </c>
      <c r="B38" s="39" t="s">
        <v>517</v>
      </c>
      <c r="C38" s="39" t="s">
        <v>768</v>
      </c>
      <c r="D38" s="39" t="s">
        <v>819</v>
      </c>
      <c r="E38" s="39" t="s">
        <v>2652</v>
      </c>
      <c r="F38" s="39" t="s">
        <v>617</v>
      </c>
      <c r="G38" s="39" t="s">
        <v>768</v>
      </c>
      <c r="H38" s="39" t="s">
        <v>691</v>
      </c>
      <c r="I38" s="39" t="s">
        <v>481</v>
      </c>
      <c r="J38" s="39" t="s">
        <v>720</v>
      </c>
      <c r="K38" s="39" t="s">
        <v>763</v>
      </c>
      <c r="L38" s="39" t="s">
        <v>873</v>
      </c>
      <c r="M38" s="39" t="s">
        <v>673</v>
      </c>
      <c r="N38" s="47">
        <v>116.10470679363922</v>
      </c>
      <c r="O38" s="39" t="s">
        <v>638</v>
      </c>
      <c r="P38" s="39" t="s">
        <v>622</v>
      </c>
      <c r="Q38" s="39" t="s">
        <v>811</v>
      </c>
      <c r="R38" s="39" t="s">
        <v>768</v>
      </c>
      <c r="S38" s="39" t="s">
        <v>776</v>
      </c>
      <c r="T38" s="39" t="s">
        <v>678</v>
      </c>
      <c r="U38" s="39" t="s">
        <v>493</v>
      </c>
      <c r="V38" s="39" t="s">
        <v>776</v>
      </c>
      <c r="W38" s="39" t="s">
        <v>825</v>
      </c>
      <c r="X38" s="39" t="s">
        <v>725</v>
      </c>
      <c r="Y38" s="39" t="s">
        <v>675</v>
      </c>
      <c r="Z38" s="39" t="s">
        <v>493</v>
      </c>
      <c r="AA38" s="48">
        <v>116.16859290073189</v>
      </c>
      <c r="AB38" s="39" t="s">
        <v>754</v>
      </c>
      <c r="AC38" s="39" t="s">
        <v>761</v>
      </c>
      <c r="AD38" s="39" t="s">
        <v>549</v>
      </c>
      <c r="AE38" s="39" t="s">
        <v>799</v>
      </c>
      <c r="AF38" s="39" t="s">
        <v>731</v>
      </c>
      <c r="AG38" s="39" t="s">
        <v>764</v>
      </c>
      <c r="AH38" s="39" t="s">
        <v>664</v>
      </c>
      <c r="AI38" s="39" t="s">
        <v>511</v>
      </c>
      <c r="AJ38" s="39" t="s">
        <v>1426</v>
      </c>
      <c r="AK38" s="39" t="s">
        <v>576</v>
      </c>
      <c r="AL38" s="39" t="s">
        <v>587</v>
      </c>
      <c r="AM38" s="39" t="s">
        <v>504</v>
      </c>
      <c r="AN38" s="39" t="s">
        <v>656</v>
      </c>
      <c r="AO38" s="39" t="s">
        <v>487</v>
      </c>
      <c r="AP38" s="39" t="s">
        <v>585</v>
      </c>
      <c r="AQ38" s="49">
        <v>106.20733932553897</v>
      </c>
      <c r="AR38" s="49">
        <v>105.7196710075394</v>
      </c>
      <c r="AS38" s="49">
        <v>111.03023036738888</v>
      </c>
      <c r="AT38" s="49">
        <v>111.01112952877101</v>
      </c>
      <c r="AU38" s="49">
        <v>114.41933628767633</v>
      </c>
      <c r="AV38" s="49">
        <v>112.8649680888487</v>
      </c>
      <c r="AW38" s="49">
        <v>112.12370591043009</v>
      </c>
      <c r="AX38" s="49" t="s">
        <v>1417</v>
      </c>
      <c r="AY38" s="39" t="s">
        <v>649</v>
      </c>
      <c r="AZ38" s="39" t="s">
        <v>537</v>
      </c>
      <c r="BA38" s="39" t="s">
        <v>512</v>
      </c>
      <c r="BB38" s="41" t="s">
        <v>1403</v>
      </c>
      <c r="BC38" s="41" t="s">
        <v>856</v>
      </c>
      <c r="BD38" s="41" t="s">
        <v>531</v>
      </c>
      <c r="BE38" s="41" t="s">
        <v>686</v>
      </c>
      <c r="BF38" s="39" t="s">
        <v>656</v>
      </c>
      <c r="BG38" s="41" t="s">
        <v>510</v>
      </c>
      <c r="BH38" s="41" t="s">
        <v>856</v>
      </c>
      <c r="BI38" s="41" t="s">
        <v>1403</v>
      </c>
      <c r="BJ38" s="41" t="s">
        <v>558</v>
      </c>
      <c r="BK38" s="39" t="s">
        <v>523</v>
      </c>
      <c r="BL38" s="41" t="s">
        <v>584</v>
      </c>
      <c r="BM38" s="41" t="s">
        <v>473</v>
      </c>
      <c r="BN38" s="41" t="s">
        <v>477</v>
      </c>
      <c r="BO38" s="41" t="s">
        <v>520</v>
      </c>
      <c r="BP38" s="39" t="s">
        <v>523</v>
      </c>
      <c r="BQ38" s="39" t="s">
        <v>496</v>
      </c>
      <c r="BR38" s="39" t="s">
        <v>649</v>
      </c>
      <c r="BS38" s="39" t="s">
        <v>839</v>
      </c>
      <c r="BT38" s="39" t="s">
        <v>779</v>
      </c>
      <c r="BU38" s="39" t="s">
        <v>553</v>
      </c>
      <c r="BV38" s="39" t="s">
        <v>656</v>
      </c>
      <c r="BW38" s="39" t="s">
        <v>1461</v>
      </c>
      <c r="BX38" s="39" t="s">
        <v>551</v>
      </c>
      <c r="BY38" s="39" t="s">
        <v>839</v>
      </c>
      <c r="BZ38" s="39" t="s">
        <v>549</v>
      </c>
      <c r="CA38" s="39" t="s">
        <v>555</v>
      </c>
      <c r="CB38" s="39" t="s">
        <v>487</v>
      </c>
      <c r="CC38" s="39" t="s">
        <v>587</v>
      </c>
      <c r="CD38" s="39" t="s">
        <v>833</v>
      </c>
      <c r="CE38" s="39" t="s">
        <v>562</v>
      </c>
      <c r="CF38" s="49">
        <v>113.78563971919205</v>
      </c>
      <c r="CG38" s="49" t="s">
        <v>649</v>
      </c>
      <c r="CH38" s="49" t="s">
        <v>1395</v>
      </c>
      <c r="CI38" s="49" t="s">
        <v>520</v>
      </c>
      <c r="CJ38" s="49" t="s">
        <v>622</v>
      </c>
      <c r="CK38" s="39" t="s">
        <v>691</v>
      </c>
      <c r="CL38" s="49" t="s">
        <v>1459</v>
      </c>
      <c r="CM38" s="49" t="s">
        <v>686</v>
      </c>
      <c r="CN38" s="49" t="s">
        <v>1483</v>
      </c>
      <c r="CO38" s="49" t="s">
        <v>598</v>
      </c>
      <c r="CP38" s="39" t="s">
        <v>1435</v>
      </c>
      <c r="CQ38" s="49" t="s">
        <v>625</v>
      </c>
      <c r="CR38" s="49">
        <v>145.4</v>
      </c>
      <c r="CS38" s="49">
        <v>117.2</v>
      </c>
      <c r="CT38" s="49">
        <v>117.8</v>
      </c>
      <c r="CU38" s="39" t="s">
        <v>789</v>
      </c>
      <c r="CV38" s="49">
        <v>114.6</v>
      </c>
      <c r="CW38" s="49">
        <v>96.2</v>
      </c>
      <c r="CX38" s="49">
        <v>107.6</v>
      </c>
      <c r="CY38" s="49">
        <v>105.1</v>
      </c>
      <c r="CZ38" s="39" t="s">
        <v>776</v>
      </c>
      <c r="DA38" s="10">
        <v>107.4</v>
      </c>
      <c r="DB38" s="10">
        <v>113.4</v>
      </c>
      <c r="DC38" s="10">
        <v>109.1</v>
      </c>
      <c r="DD38" s="10">
        <v>111.4</v>
      </c>
      <c r="DE38" s="39" t="s">
        <v>481</v>
      </c>
      <c r="DF38" s="10">
        <v>116.8</v>
      </c>
      <c r="DG38" s="8"/>
      <c r="DH38" s="8"/>
      <c r="DI38" s="8"/>
      <c r="DJ38" s="8"/>
    </row>
    <row r="39" spans="1:114">
      <c r="A39" s="1" t="s">
        <v>6</v>
      </c>
      <c r="B39" s="39" t="s">
        <v>675</v>
      </c>
      <c r="C39" s="39" t="s">
        <v>639</v>
      </c>
      <c r="D39" s="39" t="s">
        <v>2653</v>
      </c>
      <c r="E39" s="39" t="s">
        <v>861</v>
      </c>
      <c r="F39" s="39" t="s">
        <v>1550</v>
      </c>
      <c r="G39" s="39" t="s">
        <v>854</v>
      </c>
      <c r="H39" s="39" t="s">
        <v>625</v>
      </c>
      <c r="I39" s="39" t="s">
        <v>622</v>
      </c>
      <c r="J39" s="39" t="s">
        <v>633</v>
      </c>
      <c r="K39" s="39" t="s">
        <v>692</v>
      </c>
      <c r="L39" s="39" t="s">
        <v>1496</v>
      </c>
      <c r="M39" s="39" t="s">
        <v>641</v>
      </c>
      <c r="N39" s="47">
        <v>118.25336116477163</v>
      </c>
      <c r="O39" s="39" t="s">
        <v>757</v>
      </c>
      <c r="P39" s="39" t="s">
        <v>756</v>
      </c>
      <c r="Q39" s="39" t="s">
        <v>473</v>
      </c>
      <c r="R39" s="39" t="s">
        <v>563</v>
      </c>
      <c r="S39" s="39" t="s">
        <v>571</v>
      </c>
      <c r="T39" s="39" t="s">
        <v>571</v>
      </c>
      <c r="U39" s="39" t="s">
        <v>505</v>
      </c>
      <c r="V39" s="39" t="s">
        <v>587</v>
      </c>
      <c r="W39" s="39" t="s">
        <v>671</v>
      </c>
      <c r="X39" s="39" t="s">
        <v>758</v>
      </c>
      <c r="Y39" s="39" t="s">
        <v>594</v>
      </c>
      <c r="Z39" s="39" t="s">
        <v>485</v>
      </c>
      <c r="AA39" s="48">
        <v>107.35774586119943</v>
      </c>
      <c r="AB39" s="39" t="s">
        <v>856</v>
      </c>
      <c r="AC39" s="39" t="s">
        <v>740</v>
      </c>
      <c r="AD39" s="39" t="s">
        <v>511</v>
      </c>
      <c r="AE39" s="39" t="s">
        <v>733</v>
      </c>
      <c r="AF39" s="39" t="s">
        <v>669</v>
      </c>
      <c r="AG39" s="39" t="s">
        <v>549</v>
      </c>
      <c r="AH39" s="39" t="s">
        <v>754</v>
      </c>
      <c r="AI39" s="39" t="s">
        <v>653</v>
      </c>
      <c r="AJ39" s="39" t="s">
        <v>475</v>
      </c>
      <c r="AK39" s="39" t="s">
        <v>489</v>
      </c>
      <c r="AL39" s="39" t="s">
        <v>525</v>
      </c>
      <c r="AM39" s="39" t="s">
        <v>795</v>
      </c>
      <c r="AN39" s="39" t="s">
        <v>720</v>
      </c>
      <c r="AO39" s="39" t="s">
        <v>514</v>
      </c>
      <c r="AP39" s="39" t="s">
        <v>1461</v>
      </c>
      <c r="AQ39" s="49">
        <v>110.21422605930711</v>
      </c>
      <c r="AR39" s="49">
        <v>112.89462235420962</v>
      </c>
      <c r="AS39" s="49">
        <v>111.09198938584011</v>
      </c>
      <c r="AT39" s="49">
        <v>103.18083994892082</v>
      </c>
      <c r="AU39" s="49">
        <v>117.49551271175089</v>
      </c>
      <c r="AV39" s="49">
        <v>115.43015868439011</v>
      </c>
      <c r="AW39" s="49">
        <v>116.86852144237088</v>
      </c>
      <c r="AX39" s="49" t="s">
        <v>569</v>
      </c>
      <c r="AY39" s="39" t="s">
        <v>713</v>
      </c>
      <c r="AZ39" s="39" t="s">
        <v>728</v>
      </c>
      <c r="BA39" s="39" t="s">
        <v>733</v>
      </c>
      <c r="BB39" s="41" t="s">
        <v>684</v>
      </c>
      <c r="BC39" s="41" t="s">
        <v>1484</v>
      </c>
      <c r="BD39" s="41" t="s">
        <v>543</v>
      </c>
      <c r="BE39" s="41" t="s">
        <v>751</v>
      </c>
      <c r="BF39" s="39" t="s">
        <v>2721</v>
      </c>
      <c r="BG39" s="41" t="s">
        <v>769</v>
      </c>
      <c r="BH39" s="41" t="s">
        <v>1485</v>
      </c>
      <c r="BI39" s="41" t="s">
        <v>1481</v>
      </c>
      <c r="BJ39" s="41" t="s">
        <v>1486</v>
      </c>
      <c r="BK39" s="39" t="s">
        <v>1481</v>
      </c>
      <c r="BL39" s="41" t="s">
        <v>857</v>
      </c>
      <c r="BM39" s="41" t="s">
        <v>604</v>
      </c>
      <c r="BN39" s="41" t="s">
        <v>1398</v>
      </c>
      <c r="BO39" s="41" t="s">
        <v>513</v>
      </c>
      <c r="BP39" s="39" t="s">
        <v>1481</v>
      </c>
      <c r="BQ39" s="39" t="s">
        <v>1396</v>
      </c>
      <c r="BR39" s="39" t="s">
        <v>638</v>
      </c>
      <c r="BS39" s="39" t="s">
        <v>669</v>
      </c>
      <c r="BT39" s="39" t="s">
        <v>663</v>
      </c>
      <c r="BU39" s="39" t="s">
        <v>667</v>
      </c>
      <c r="BV39" s="39" t="s">
        <v>740</v>
      </c>
      <c r="BW39" s="39" t="s">
        <v>594</v>
      </c>
      <c r="BX39" s="39" t="s">
        <v>584</v>
      </c>
      <c r="BY39" s="39" t="s">
        <v>812</v>
      </c>
      <c r="BZ39" s="39" t="s">
        <v>719</v>
      </c>
      <c r="CA39" s="39" t="s">
        <v>846</v>
      </c>
      <c r="CB39" s="39" t="s">
        <v>477</v>
      </c>
      <c r="CC39" s="39" t="s">
        <v>742</v>
      </c>
      <c r="CD39" s="39" t="s">
        <v>657</v>
      </c>
      <c r="CE39" s="39" t="s">
        <v>572</v>
      </c>
      <c r="CF39" s="49">
        <v>105.3992074471827</v>
      </c>
      <c r="CG39" s="49" t="s">
        <v>764</v>
      </c>
      <c r="CH39" s="49" t="s">
        <v>523</v>
      </c>
      <c r="CI39" s="49" t="s">
        <v>675</v>
      </c>
      <c r="CJ39" s="49" t="s">
        <v>526</v>
      </c>
      <c r="CK39" s="39" t="s">
        <v>798</v>
      </c>
      <c r="CL39" s="49" t="s">
        <v>622</v>
      </c>
      <c r="CM39" s="49" t="s">
        <v>1464</v>
      </c>
      <c r="CN39" s="49" t="s">
        <v>1487</v>
      </c>
      <c r="CO39" s="49" t="s">
        <v>1488</v>
      </c>
      <c r="CP39" s="39" t="s">
        <v>1560</v>
      </c>
      <c r="CQ39" s="49" t="s">
        <v>673</v>
      </c>
      <c r="CR39" s="49">
        <v>108.5</v>
      </c>
      <c r="CS39" s="49">
        <v>82.2</v>
      </c>
      <c r="CT39" s="49">
        <v>84.4</v>
      </c>
      <c r="CU39" s="39" t="s">
        <v>494</v>
      </c>
      <c r="CV39" s="49">
        <v>106.1</v>
      </c>
      <c r="CW39" s="49">
        <v>113.9</v>
      </c>
      <c r="CX39" s="49">
        <v>118.7</v>
      </c>
      <c r="CY39" s="49">
        <v>120.9</v>
      </c>
      <c r="CZ39" s="39" t="s">
        <v>538</v>
      </c>
      <c r="DA39" s="10">
        <v>113</v>
      </c>
      <c r="DB39" s="10">
        <v>111.2</v>
      </c>
      <c r="DC39" s="10">
        <v>113</v>
      </c>
      <c r="DD39" s="10">
        <v>110.6</v>
      </c>
      <c r="DE39" s="39" t="s">
        <v>675</v>
      </c>
      <c r="DF39" s="10">
        <v>121.3</v>
      </c>
      <c r="DG39" s="8"/>
      <c r="DH39" s="8"/>
      <c r="DI39" s="8"/>
      <c r="DJ39" s="8"/>
    </row>
    <row r="40" spans="1:114" ht="15" customHeight="1">
      <c r="A40" s="1" t="s">
        <v>7</v>
      </c>
      <c r="B40" s="39" t="s">
        <v>16</v>
      </c>
      <c r="C40" s="39" t="s">
        <v>16</v>
      </c>
      <c r="D40" s="39" t="s">
        <v>16</v>
      </c>
      <c r="E40" s="39" t="s">
        <v>16</v>
      </c>
      <c r="F40" s="39" t="s">
        <v>16</v>
      </c>
      <c r="G40" s="39" t="s">
        <v>16</v>
      </c>
      <c r="H40" s="39" t="s">
        <v>16</v>
      </c>
      <c r="I40" s="39" t="s">
        <v>16</v>
      </c>
      <c r="J40" s="39" t="s">
        <v>16</v>
      </c>
      <c r="K40" s="39" t="s">
        <v>16</v>
      </c>
      <c r="L40" s="39" t="s">
        <v>16</v>
      </c>
      <c r="M40" s="39" t="s">
        <v>16</v>
      </c>
      <c r="N40" s="50" t="s">
        <v>16</v>
      </c>
      <c r="O40" s="39" t="s">
        <v>16</v>
      </c>
      <c r="P40" s="39" t="s">
        <v>16</v>
      </c>
      <c r="Q40" s="39" t="s">
        <v>16</v>
      </c>
      <c r="R40" s="39" t="s">
        <v>16</v>
      </c>
      <c r="S40" s="39" t="s">
        <v>16</v>
      </c>
      <c r="T40" s="39" t="s">
        <v>16</v>
      </c>
      <c r="U40" s="39" t="s">
        <v>16</v>
      </c>
      <c r="V40" s="39" t="s">
        <v>16</v>
      </c>
      <c r="W40" s="39" t="s">
        <v>16</v>
      </c>
      <c r="X40" s="39" t="s">
        <v>16</v>
      </c>
      <c r="Y40" s="39" t="s">
        <v>16</v>
      </c>
      <c r="Z40" s="39" t="s">
        <v>16</v>
      </c>
      <c r="AA40" s="51" t="s">
        <v>16</v>
      </c>
      <c r="AB40" s="39" t="s">
        <v>16</v>
      </c>
      <c r="AC40" s="39" t="s">
        <v>16</v>
      </c>
      <c r="AD40" s="39" t="s">
        <v>16</v>
      </c>
      <c r="AE40" s="39" t="s">
        <v>16</v>
      </c>
      <c r="AF40" s="39" t="s">
        <v>16</v>
      </c>
      <c r="AG40" s="39" t="s">
        <v>16</v>
      </c>
      <c r="AH40" s="39" t="s">
        <v>16</v>
      </c>
      <c r="AI40" s="39" t="s">
        <v>16</v>
      </c>
      <c r="AJ40" s="39" t="s">
        <v>16</v>
      </c>
      <c r="AK40" s="39" t="s">
        <v>16</v>
      </c>
      <c r="AL40" s="39" t="s">
        <v>16</v>
      </c>
      <c r="AM40" s="39" t="s">
        <v>16</v>
      </c>
      <c r="AN40" s="39" t="s">
        <v>16</v>
      </c>
      <c r="AO40" s="39" t="s">
        <v>16</v>
      </c>
      <c r="AP40" s="39" t="s">
        <v>16</v>
      </c>
      <c r="AQ40" s="39" t="s">
        <v>16</v>
      </c>
      <c r="AR40" s="39" t="s">
        <v>16</v>
      </c>
      <c r="AS40" s="39" t="s">
        <v>16</v>
      </c>
      <c r="AT40" s="39" t="s">
        <v>16</v>
      </c>
      <c r="AU40" s="39" t="s">
        <v>16</v>
      </c>
      <c r="AV40" s="39" t="s">
        <v>16</v>
      </c>
      <c r="AW40" s="39" t="s">
        <v>16</v>
      </c>
      <c r="AX40" s="39" t="s">
        <v>16</v>
      </c>
      <c r="AY40" s="39" t="s">
        <v>16</v>
      </c>
      <c r="AZ40" s="39" t="s">
        <v>16</v>
      </c>
      <c r="BA40" s="39" t="s">
        <v>16</v>
      </c>
      <c r="BB40" s="39" t="s">
        <v>16</v>
      </c>
      <c r="BC40" s="39" t="s">
        <v>16</v>
      </c>
      <c r="BD40" s="39" t="s">
        <v>16</v>
      </c>
      <c r="BE40" s="39" t="s">
        <v>16</v>
      </c>
      <c r="BF40" s="39" t="s">
        <v>16</v>
      </c>
      <c r="BG40" s="39" t="s">
        <v>16</v>
      </c>
      <c r="BH40" s="39" t="s">
        <v>16</v>
      </c>
      <c r="BI40" s="39" t="s">
        <v>16</v>
      </c>
      <c r="BJ40" s="39" t="s">
        <v>16</v>
      </c>
      <c r="BK40" s="39" t="s">
        <v>16</v>
      </c>
      <c r="BL40" s="39" t="s">
        <v>16</v>
      </c>
      <c r="BM40" s="39" t="s">
        <v>16</v>
      </c>
      <c r="BN40" s="39" t="s">
        <v>16</v>
      </c>
      <c r="BO40" s="39" t="s">
        <v>16</v>
      </c>
      <c r="BP40" s="39" t="s">
        <v>16</v>
      </c>
      <c r="BQ40" s="39" t="s">
        <v>16</v>
      </c>
      <c r="BR40" s="39" t="s">
        <v>16</v>
      </c>
      <c r="BS40" s="39" t="s">
        <v>16</v>
      </c>
      <c r="BT40" s="39" t="s">
        <v>16</v>
      </c>
      <c r="BU40" s="39" t="s">
        <v>16</v>
      </c>
      <c r="BV40" s="39" t="s">
        <v>16</v>
      </c>
      <c r="BW40" s="39" t="s">
        <v>16</v>
      </c>
      <c r="BX40" s="39" t="s">
        <v>16</v>
      </c>
      <c r="BY40" s="39" t="s">
        <v>16</v>
      </c>
      <c r="BZ40" s="39" t="s">
        <v>16</v>
      </c>
      <c r="CA40" s="39" t="s">
        <v>16</v>
      </c>
      <c r="CB40" s="39" t="s">
        <v>16</v>
      </c>
      <c r="CC40" s="39" t="s">
        <v>16</v>
      </c>
      <c r="CD40" s="39" t="s">
        <v>1489</v>
      </c>
      <c r="CE40" s="39" t="s">
        <v>1490</v>
      </c>
      <c r="CF40" s="49">
        <v>309.54603545035286</v>
      </c>
      <c r="CG40" s="49" t="s">
        <v>872</v>
      </c>
      <c r="CH40" s="49" t="s">
        <v>674</v>
      </c>
      <c r="CI40" s="49" t="s">
        <v>674</v>
      </c>
      <c r="CJ40" s="49" t="s">
        <v>674</v>
      </c>
      <c r="CK40" s="39" t="s">
        <v>16</v>
      </c>
      <c r="CL40" s="49" t="s">
        <v>674</v>
      </c>
      <c r="CM40" s="49" t="s">
        <v>674</v>
      </c>
      <c r="CN40" s="49" t="s">
        <v>674</v>
      </c>
      <c r="CO40" s="49" t="s">
        <v>674</v>
      </c>
      <c r="CP40" s="39" t="s">
        <v>16</v>
      </c>
      <c r="CQ40" s="49" t="s">
        <v>674</v>
      </c>
      <c r="CR40" s="49" t="s">
        <v>16</v>
      </c>
      <c r="CS40" s="49" t="s">
        <v>16</v>
      </c>
      <c r="CT40" s="49" t="s">
        <v>16</v>
      </c>
      <c r="CU40" s="39" t="s">
        <v>16</v>
      </c>
      <c r="CV40" s="49">
        <v>140.6</v>
      </c>
      <c r="CW40" s="49">
        <v>132.6</v>
      </c>
      <c r="CX40" s="49">
        <v>111.8</v>
      </c>
      <c r="CY40" s="49">
        <v>108.5</v>
      </c>
      <c r="CZ40" s="39" t="s">
        <v>1434</v>
      </c>
      <c r="DA40" s="10">
        <v>105.9</v>
      </c>
      <c r="DB40" s="10">
        <v>135.19999999999999</v>
      </c>
      <c r="DC40" s="10">
        <v>112.3</v>
      </c>
      <c r="DD40" s="10">
        <v>75.7</v>
      </c>
      <c r="DE40" s="39" t="s">
        <v>728</v>
      </c>
      <c r="DF40" s="10">
        <v>101.4</v>
      </c>
      <c r="DG40" s="8"/>
      <c r="DH40" s="8"/>
      <c r="DI40" s="8"/>
      <c r="DJ40" s="8"/>
    </row>
    <row r="41" spans="1:114">
      <c r="A41" s="1" t="s">
        <v>8</v>
      </c>
      <c r="B41" s="39" t="s">
        <v>771</v>
      </c>
      <c r="C41" s="39" t="s">
        <v>685</v>
      </c>
      <c r="D41" s="39" t="s">
        <v>525</v>
      </c>
      <c r="E41" s="39" t="s">
        <v>586</v>
      </c>
      <c r="F41" s="39" t="s">
        <v>528</v>
      </c>
      <c r="G41" s="39" t="s">
        <v>2654</v>
      </c>
      <c r="H41" s="39" t="s">
        <v>726</v>
      </c>
      <c r="I41" s="39" t="s">
        <v>549</v>
      </c>
      <c r="J41" s="39" t="s">
        <v>586</v>
      </c>
      <c r="K41" s="39" t="s">
        <v>739</v>
      </c>
      <c r="L41" s="39" t="s">
        <v>724</v>
      </c>
      <c r="M41" s="39" t="s">
        <v>510</v>
      </c>
      <c r="N41" s="47">
        <v>111.63174096160533</v>
      </c>
      <c r="O41" s="39" t="s">
        <v>716</v>
      </c>
      <c r="P41" s="39" t="s">
        <v>638</v>
      </c>
      <c r="Q41" s="39" t="s">
        <v>581</v>
      </c>
      <c r="R41" s="39" t="s">
        <v>701</v>
      </c>
      <c r="S41" s="39" t="s">
        <v>840</v>
      </c>
      <c r="T41" s="39" t="s">
        <v>1419</v>
      </c>
      <c r="U41" s="39" t="s">
        <v>573</v>
      </c>
      <c r="V41" s="39" t="s">
        <v>665</v>
      </c>
      <c r="W41" s="39" t="s">
        <v>1426</v>
      </c>
      <c r="X41" s="39" t="s">
        <v>883</v>
      </c>
      <c r="Y41" s="39" t="s">
        <v>599</v>
      </c>
      <c r="Z41" s="39" t="s">
        <v>2655</v>
      </c>
      <c r="AA41" s="48">
        <v>111.92541997415543</v>
      </c>
      <c r="AB41" s="39" t="s">
        <v>2656</v>
      </c>
      <c r="AC41" s="39" t="s">
        <v>563</v>
      </c>
      <c r="AD41" s="39" t="s">
        <v>675</v>
      </c>
      <c r="AE41" s="39" t="s">
        <v>551</v>
      </c>
      <c r="AF41" s="39" t="s">
        <v>795</v>
      </c>
      <c r="AG41" s="39" t="s">
        <v>2657</v>
      </c>
      <c r="AH41" s="39" t="s">
        <v>2647</v>
      </c>
      <c r="AI41" s="39" t="s">
        <v>736</v>
      </c>
      <c r="AJ41" s="39" t="s">
        <v>685</v>
      </c>
      <c r="AK41" s="39" t="s">
        <v>654</v>
      </c>
      <c r="AL41" s="39" t="s">
        <v>654</v>
      </c>
      <c r="AM41" s="39" t="s">
        <v>2658</v>
      </c>
      <c r="AN41" s="39" t="s">
        <v>686</v>
      </c>
      <c r="AO41" s="39" t="s">
        <v>541</v>
      </c>
      <c r="AP41" s="39" t="s">
        <v>591</v>
      </c>
      <c r="AQ41" s="49">
        <v>97.421408823063956</v>
      </c>
      <c r="AR41" s="49">
        <v>103.46420092963872</v>
      </c>
      <c r="AS41" s="49">
        <v>135.84931535751207</v>
      </c>
      <c r="AT41" s="49">
        <v>128.92273481634089</v>
      </c>
      <c r="AU41" s="49">
        <v>90.10211005649164</v>
      </c>
      <c r="AV41" s="49">
        <v>105.47556020983022</v>
      </c>
      <c r="AW41" s="49">
        <v>138.5778682565072</v>
      </c>
      <c r="AX41" s="49" t="s">
        <v>646</v>
      </c>
      <c r="AY41" s="39" t="s">
        <v>2635</v>
      </c>
      <c r="AZ41" s="39" t="s">
        <v>749</v>
      </c>
      <c r="BA41" s="39" t="s">
        <v>525</v>
      </c>
      <c r="BB41" s="41" t="s">
        <v>503</v>
      </c>
      <c r="BC41" s="41" t="s">
        <v>570</v>
      </c>
      <c r="BD41" s="41" t="s">
        <v>569</v>
      </c>
      <c r="BE41" s="41" t="s">
        <v>647</v>
      </c>
      <c r="BF41" s="39" t="s">
        <v>585</v>
      </c>
      <c r="BG41" s="41" t="s">
        <v>798</v>
      </c>
      <c r="BH41" s="41" t="s">
        <v>1437</v>
      </c>
      <c r="BI41" s="41" t="s">
        <v>795</v>
      </c>
      <c r="BJ41" s="41" t="s">
        <v>696</v>
      </c>
      <c r="BK41" s="39" t="s">
        <v>601</v>
      </c>
      <c r="BL41" s="41" t="s">
        <v>593</v>
      </c>
      <c r="BM41" s="41" t="s">
        <v>1394</v>
      </c>
      <c r="BN41" s="41" t="s">
        <v>538</v>
      </c>
      <c r="BO41" s="41" t="s">
        <v>536</v>
      </c>
      <c r="BP41" s="39" t="s">
        <v>601</v>
      </c>
      <c r="BQ41" s="39" t="s">
        <v>739</v>
      </c>
      <c r="BR41" s="39" t="s">
        <v>767</v>
      </c>
      <c r="BS41" s="39" t="s">
        <v>685</v>
      </c>
      <c r="BT41" s="39" t="s">
        <v>642</v>
      </c>
      <c r="BU41" s="39" t="s">
        <v>787</v>
      </c>
      <c r="BV41" s="39" t="s">
        <v>580</v>
      </c>
      <c r="BW41" s="39" t="s">
        <v>1491</v>
      </c>
      <c r="BX41" s="39" t="s">
        <v>562</v>
      </c>
      <c r="BY41" s="39" t="s">
        <v>486</v>
      </c>
      <c r="BZ41" s="39" t="s">
        <v>587</v>
      </c>
      <c r="CA41" s="39" t="s">
        <v>645</v>
      </c>
      <c r="CB41" s="39" t="s">
        <v>749</v>
      </c>
      <c r="CC41" s="39" t="s">
        <v>502</v>
      </c>
      <c r="CD41" s="39" t="s">
        <v>531</v>
      </c>
      <c r="CE41" s="39" t="s">
        <v>1393</v>
      </c>
      <c r="CF41" s="49">
        <v>112.13906136033491</v>
      </c>
      <c r="CG41" s="49" t="s">
        <v>501</v>
      </c>
      <c r="CH41" s="49" t="s">
        <v>1492</v>
      </c>
      <c r="CI41" s="49" t="s">
        <v>1493</v>
      </c>
      <c r="CJ41" s="49" t="s">
        <v>640</v>
      </c>
      <c r="CK41" s="39" t="s">
        <v>538</v>
      </c>
      <c r="CL41" s="49" t="s">
        <v>1494</v>
      </c>
      <c r="CM41" s="49" t="s">
        <v>489</v>
      </c>
      <c r="CN41" s="49" t="s">
        <v>1462</v>
      </c>
      <c r="CO41" s="49" t="s">
        <v>1495</v>
      </c>
      <c r="CP41" s="39" t="s">
        <v>2722</v>
      </c>
      <c r="CQ41" s="49" t="s">
        <v>588</v>
      </c>
      <c r="CR41" s="49">
        <v>131</v>
      </c>
      <c r="CS41" s="49">
        <v>131.69999999999999</v>
      </c>
      <c r="CT41" s="49">
        <v>109.1</v>
      </c>
      <c r="CU41" s="39" t="s">
        <v>629</v>
      </c>
      <c r="CV41" s="49">
        <v>152.1</v>
      </c>
      <c r="CW41" s="49">
        <v>110.7</v>
      </c>
      <c r="CX41" s="49">
        <v>106.7</v>
      </c>
      <c r="CY41" s="49">
        <v>113.3</v>
      </c>
      <c r="CZ41" s="39" t="s">
        <v>1496</v>
      </c>
      <c r="DA41" s="10">
        <v>131.9</v>
      </c>
      <c r="DB41" s="10">
        <v>104.6</v>
      </c>
      <c r="DC41" s="10">
        <v>107.5</v>
      </c>
      <c r="DD41" s="10">
        <v>109.2</v>
      </c>
      <c r="DE41" s="39" t="s">
        <v>557</v>
      </c>
      <c r="DF41" s="10">
        <v>96.4</v>
      </c>
      <c r="DG41" s="8"/>
      <c r="DH41" s="8"/>
      <c r="DI41" s="8"/>
      <c r="DJ41" s="8"/>
    </row>
    <row r="42" spans="1:114">
      <c r="A42" s="1" t="s">
        <v>9</v>
      </c>
      <c r="B42" s="39" t="s">
        <v>535</v>
      </c>
      <c r="C42" s="39" t="s">
        <v>512</v>
      </c>
      <c r="D42" s="39" t="s">
        <v>769</v>
      </c>
      <c r="E42" s="39" t="s">
        <v>808</v>
      </c>
      <c r="F42" s="39" t="s">
        <v>1461</v>
      </c>
      <c r="G42" s="39" t="s">
        <v>553</v>
      </c>
      <c r="H42" s="39" t="s">
        <v>866</v>
      </c>
      <c r="I42" s="39" t="s">
        <v>1400</v>
      </c>
      <c r="J42" s="39" t="s">
        <v>719</v>
      </c>
      <c r="K42" s="39" t="s">
        <v>854</v>
      </c>
      <c r="L42" s="39" t="s">
        <v>863</v>
      </c>
      <c r="M42" s="39" t="s">
        <v>1510</v>
      </c>
      <c r="N42" s="47">
        <v>121.07900906824132</v>
      </c>
      <c r="O42" s="39" t="s">
        <v>2628</v>
      </c>
      <c r="P42" s="39" t="s">
        <v>1571</v>
      </c>
      <c r="Q42" s="39" t="s">
        <v>735</v>
      </c>
      <c r="R42" s="39" t="s">
        <v>632</v>
      </c>
      <c r="S42" s="39" t="s">
        <v>816</v>
      </c>
      <c r="T42" s="39" t="s">
        <v>811</v>
      </c>
      <c r="U42" s="39" t="s">
        <v>699</v>
      </c>
      <c r="V42" s="39" t="s">
        <v>586</v>
      </c>
      <c r="W42" s="39" t="s">
        <v>519</v>
      </c>
      <c r="X42" s="39" t="s">
        <v>758</v>
      </c>
      <c r="Y42" s="39" t="s">
        <v>798</v>
      </c>
      <c r="Z42" s="39" t="s">
        <v>652</v>
      </c>
      <c r="AA42" s="48">
        <v>112.35925125252297</v>
      </c>
      <c r="AB42" s="39" t="s">
        <v>645</v>
      </c>
      <c r="AC42" s="39" t="s">
        <v>763</v>
      </c>
      <c r="AD42" s="39" t="s">
        <v>668</v>
      </c>
      <c r="AE42" s="39" t="s">
        <v>487</v>
      </c>
      <c r="AF42" s="39" t="s">
        <v>779</v>
      </c>
      <c r="AG42" s="39" t="s">
        <v>742</v>
      </c>
      <c r="AH42" s="39" t="s">
        <v>738</v>
      </c>
      <c r="AI42" s="39" t="s">
        <v>799</v>
      </c>
      <c r="AJ42" s="39" t="s">
        <v>564</v>
      </c>
      <c r="AK42" s="39" t="s">
        <v>481</v>
      </c>
      <c r="AL42" s="39" t="s">
        <v>506</v>
      </c>
      <c r="AM42" s="39" t="s">
        <v>715</v>
      </c>
      <c r="AN42" s="39" t="s">
        <v>513</v>
      </c>
      <c r="AO42" s="39" t="s">
        <v>591</v>
      </c>
      <c r="AP42" s="39" t="s">
        <v>2659</v>
      </c>
      <c r="AQ42" s="49">
        <v>115.02121896162527</v>
      </c>
      <c r="AR42" s="49">
        <v>110.70283318063288</v>
      </c>
      <c r="AS42" s="49">
        <v>98.794754529145706</v>
      </c>
      <c r="AT42" s="49">
        <v>94.345624058042134</v>
      </c>
      <c r="AU42" s="49">
        <v>102.23441169254495</v>
      </c>
      <c r="AV42" s="49">
        <v>102.79206720360267</v>
      </c>
      <c r="AW42" s="49">
        <v>101.39067707619959</v>
      </c>
      <c r="AX42" s="49" t="s">
        <v>717</v>
      </c>
      <c r="AY42" s="39" t="s">
        <v>641</v>
      </c>
      <c r="AZ42" s="39" t="s">
        <v>819</v>
      </c>
      <c r="BA42" s="39" t="s">
        <v>538</v>
      </c>
      <c r="BB42" s="41" t="s">
        <v>485</v>
      </c>
      <c r="BC42" s="41" t="s">
        <v>1432</v>
      </c>
      <c r="BD42" s="41" t="s">
        <v>821</v>
      </c>
      <c r="BE42" s="41" t="s">
        <v>749</v>
      </c>
      <c r="BF42" s="39" t="s">
        <v>831</v>
      </c>
      <c r="BG42" s="41" t="s">
        <v>1496</v>
      </c>
      <c r="BH42" s="41" t="s">
        <v>835</v>
      </c>
      <c r="BI42" s="41" t="s">
        <v>1417</v>
      </c>
      <c r="BJ42" s="41" t="s">
        <v>640</v>
      </c>
      <c r="BK42" s="39" t="s">
        <v>848</v>
      </c>
      <c r="BL42" s="41" t="s">
        <v>593</v>
      </c>
      <c r="BM42" s="41" t="s">
        <v>479</v>
      </c>
      <c r="BN42" s="41" t="s">
        <v>669</v>
      </c>
      <c r="BO42" s="41" t="s">
        <v>582</v>
      </c>
      <c r="BP42" s="39" t="s">
        <v>848</v>
      </c>
      <c r="BQ42" s="39" t="s">
        <v>657</v>
      </c>
      <c r="BR42" s="39" t="s">
        <v>798</v>
      </c>
      <c r="BS42" s="39" t="s">
        <v>632</v>
      </c>
      <c r="BT42" s="39" t="s">
        <v>528</v>
      </c>
      <c r="BU42" s="39" t="s">
        <v>786</v>
      </c>
      <c r="BV42" s="39" t="s">
        <v>789</v>
      </c>
      <c r="BW42" s="39" t="s">
        <v>555</v>
      </c>
      <c r="BX42" s="39" t="s">
        <v>745</v>
      </c>
      <c r="BY42" s="39" t="s">
        <v>833</v>
      </c>
      <c r="BZ42" s="39" t="s">
        <v>768</v>
      </c>
      <c r="CA42" s="39" t="s">
        <v>795</v>
      </c>
      <c r="CB42" s="39" t="s">
        <v>846</v>
      </c>
      <c r="CC42" s="39" t="s">
        <v>795</v>
      </c>
      <c r="CD42" s="39" t="s">
        <v>730</v>
      </c>
      <c r="CE42" s="39" t="s">
        <v>776</v>
      </c>
      <c r="CF42" s="49">
        <v>111.9658232180942</v>
      </c>
      <c r="CG42" s="49" t="s">
        <v>863</v>
      </c>
      <c r="CH42" s="49" t="s">
        <v>636</v>
      </c>
      <c r="CI42" s="49" t="s">
        <v>1436</v>
      </c>
      <c r="CJ42" s="49" t="s">
        <v>1435</v>
      </c>
      <c r="CK42" s="39" t="s">
        <v>638</v>
      </c>
      <c r="CL42" s="49" t="s">
        <v>805</v>
      </c>
      <c r="CM42" s="49" t="s">
        <v>1497</v>
      </c>
      <c r="CN42" s="49" t="s">
        <v>507</v>
      </c>
      <c r="CO42" s="49" t="s">
        <v>741</v>
      </c>
      <c r="CP42" s="39" t="s">
        <v>481</v>
      </c>
      <c r="CQ42" s="49" t="s">
        <v>721</v>
      </c>
      <c r="CR42" s="49">
        <v>106</v>
      </c>
      <c r="CS42" s="49">
        <v>119.5</v>
      </c>
      <c r="CT42" s="49">
        <v>120.7</v>
      </c>
      <c r="CU42" s="39" t="s">
        <v>558</v>
      </c>
      <c r="CV42" s="49">
        <v>127.9</v>
      </c>
      <c r="CW42" s="49">
        <v>126.1</v>
      </c>
      <c r="CX42" s="49">
        <v>118.5</v>
      </c>
      <c r="CY42" s="49">
        <v>132.5</v>
      </c>
      <c r="CZ42" s="39" t="s">
        <v>2632</v>
      </c>
      <c r="DA42" s="10">
        <v>108</v>
      </c>
      <c r="DB42" s="10">
        <v>110.9</v>
      </c>
      <c r="DC42" s="10">
        <v>122.4</v>
      </c>
      <c r="DD42" s="10">
        <v>96.6</v>
      </c>
      <c r="DE42" s="39" t="s">
        <v>715</v>
      </c>
      <c r="DF42" s="10">
        <v>121.6</v>
      </c>
      <c r="DG42" s="8"/>
      <c r="DH42" s="8"/>
      <c r="DI42" s="8"/>
      <c r="DJ42" s="8"/>
    </row>
    <row r="43" spans="1:114">
      <c r="A43" s="1" t="s">
        <v>10</v>
      </c>
      <c r="B43" s="39" t="s">
        <v>506</v>
      </c>
      <c r="C43" s="39" t="s">
        <v>737</v>
      </c>
      <c r="D43" s="39" t="s">
        <v>1497</v>
      </c>
      <c r="E43" s="39" t="s">
        <v>846</v>
      </c>
      <c r="F43" s="39" t="s">
        <v>574</v>
      </c>
      <c r="G43" s="39" t="s">
        <v>481</v>
      </c>
      <c r="H43" s="39" t="s">
        <v>1396</v>
      </c>
      <c r="I43" s="39" t="s">
        <v>610</v>
      </c>
      <c r="J43" s="39" t="s">
        <v>660</v>
      </c>
      <c r="K43" s="39" t="s">
        <v>744</v>
      </c>
      <c r="L43" s="39" t="s">
        <v>497</v>
      </c>
      <c r="M43" s="39" t="s">
        <v>658</v>
      </c>
      <c r="N43" s="47">
        <v>115.22499568146485</v>
      </c>
      <c r="O43" s="39" t="s">
        <v>630</v>
      </c>
      <c r="P43" s="39" t="s">
        <v>564</v>
      </c>
      <c r="Q43" s="39" t="s">
        <v>776</v>
      </c>
      <c r="R43" s="39" t="s">
        <v>524</v>
      </c>
      <c r="S43" s="39" t="s">
        <v>723</v>
      </c>
      <c r="T43" s="39" t="s">
        <v>538</v>
      </c>
      <c r="U43" s="39" t="s">
        <v>2652</v>
      </c>
      <c r="V43" s="39" t="s">
        <v>730</v>
      </c>
      <c r="W43" s="39" t="s">
        <v>671</v>
      </c>
      <c r="X43" s="39" t="s">
        <v>1571</v>
      </c>
      <c r="Y43" s="39" t="s">
        <v>1435</v>
      </c>
      <c r="Z43" s="39" t="s">
        <v>2660</v>
      </c>
      <c r="AA43" s="48">
        <v>115.88741262672639</v>
      </c>
      <c r="AB43" s="39" t="s">
        <v>555</v>
      </c>
      <c r="AC43" s="39" t="s">
        <v>771</v>
      </c>
      <c r="AD43" s="39" t="s">
        <v>720</v>
      </c>
      <c r="AE43" s="39" t="s">
        <v>740</v>
      </c>
      <c r="AF43" s="39" t="s">
        <v>757</v>
      </c>
      <c r="AG43" s="39" t="s">
        <v>572</v>
      </c>
      <c r="AH43" s="39" t="s">
        <v>495</v>
      </c>
      <c r="AI43" s="39" t="s">
        <v>519</v>
      </c>
      <c r="AJ43" s="39" t="s">
        <v>485</v>
      </c>
      <c r="AK43" s="39" t="s">
        <v>532</v>
      </c>
      <c r="AL43" s="39" t="s">
        <v>582</v>
      </c>
      <c r="AM43" s="39" t="s">
        <v>563</v>
      </c>
      <c r="AN43" s="39" t="s">
        <v>593</v>
      </c>
      <c r="AO43" s="39" t="s">
        <v>856</v>
      </c>
      <c r="AP43" s="39" t="s">
        <v>578</v>
      </c>
      <c r="AQ43" s="49">
        <v>98.330274719163612</v>
      </c>
      <c r="AR43" s="49">
        <v>108.9343163538874</v>
      </c>
      <c r="AS43" s="49">
        <v>150.99089448312802</v>
      </c>
      <c r="AT43" s="49">
        <v>156.51538286605373</v>
      </c>
      <c r="AU43" s="49">
        <v>143.55608979565315</v>
      </c>
      <c r="AV43" s="49">
        <v>159.5279307631786</v>
      </c>
      <c r="AW43" s="49">
        <v>163.44086021505376</v>
      </c>
      <c r="AX43" s="49" t="s">
        <v>1512</v>
      </c>
      <c r="AY43" s="39" t="s">
        <v>2661</v>
      </c>
      <c r="AZ43" s="39" t="s">
        <v>1494</v>
      </c>
      <c r="BA43" s="39" t="s">
        <v>2662</v>
      </c>
      <c r="BB43" s="41" t="s">
        <v>1498</v>
      </c>
      <c r="BC43" s="41" t="s">
        <v>1400</v>
      </c>
      <c r="BD43" s="41" t="s">
        <v>623</v>
      </c>
      <c r="BE43" s="41" t="s">
        <v>845</v>
      </c>
      <c r="BF43" s="39" t="s">
        <v>870</v>
      </c>
      <c r="BG43" s="41" t="s">
        <v>1499</v>
      </c>
      <c r="BH43" s="41" t="s">
        <v>1500</v>
      </c>
      <c r="BI43" s="41" t="s">
        <v>716</v>
      </c>
      <c r="BJ43" s="41" t="s">
        <v>1501</v>
      </c>
      <c r="BK43" s="39" t="s">
        <v>779</v>
      </c>
      <c r="BL43" s="41" t="s">
        <v>592</v>
      </c>
      <c r="BM43" s="41" t="s">
        <v>1502</v>
      </c>
      <c r="BN43" s="41" t="s">
        <v>1503</v>
      </c>
      <c r="BO43" s="41" t="s">
        <v>692</v>
      </c>
      <c r="BP43" s="39" t="s">
        <v>779</v>
      </c>
      <c r="BQ43" s="39" t="s">
        <v>725</v>
      </c>
      <c r="BR43" s="39" t="s">
        <v>560</v>
      </c>
      <c r="BS43" s="39" t="s">
        <v>484</v>
      </c>
      <c r="BT43" s="39" t="s">
        <v>1504</v>
      </c>
      <c r="BU43" s="39" t="s">
        <v>1505</v>
      </c>
      <c r="BV43" s="39" t="s">
        <v>2723</v>
      </c>
      <c r="BW43" s="39" t="s">
        <v>545</v>
      </c>
      <c r="BX43" s="39" t="s">
        <v>850</v>
      </c>
      <c r="BY43" s="39" t="s">
        <v>661</v>
      </c>
      <c r="BZ43" s="39" t="s">
        <v>676</v>
      </c>
      <c r="CA43" s="39" t="s">
        <v>804</v>
      </c>
      <c r="CB43" s="39" t="s">
        <v>541</v>
      </c>
      <c r="CC43" s="39" t="s">
        <v>1506</v>
      </c>
      <c r="CD43" s="39" t="s">
        <v>713</v>
      </c>
      <c r="CE43" s="39" t="s">
        <v>490</v>
      </c>
      <c r="CF43" s="49">
        <v>93.459514949313487</v>
      </c>
      <c r="CG43" s="49" t="s">
        <v>554</v>
      </c>
      <c r="CH43" s="49" t="s">
        <v>1507</v>
      </c>
      <c r="CI43" s="49" t="s">
        <v>1496</v>
      </c>
      <c r="CJ43" s="49" t="s">
        <v>822</v>
      </c>
      <c r="CK43" s="39" t="s">
        <v>478</v>
      </c>
      <c r="CL43" s="49" t="s">
        <v>1508</v>
      </c>
      <c r="CM43" s="49" t="s">
        <v>1509</v>
      </c>
      <c r="CN43" s="49" t="s">
        <v>883</v>
      </c>
      <c r="CO43" s="49" t="s">
        <v>1430</v>
      </c>
      <c r="CP43" s="39" t="s">
        <v>2724</v>
      </c>
      <c r="CQ43" s="49" t="s">
        <v>619</v>
      </c>
      <c r="CR43" s="49">
        <v>57.6</v>
      </c>
      <c r="CS43" s="49">
        <v>56.3</v>
      </c>
      <c r="CT43" s="49">
        <v>55.5</v>
      </c>
      <c r="CU43" s="39" t="s">
        <v>671</v>
      </c>
      <c r="CV43" s="49">
        <v>45.1</v>
      </c>
      <c r="CW43" s="49">
        <v>103.2</v>
      </c>
      <c r="CX43" s="49">
        <v>103.9</v>
      </c>
      <c r="CY43" s="49">
        <v>109.1</v>
      </c>
      <c r="CZ43" s="39" t="s">
        <v>554</v>
      </c>
      <c r="DA43" s="10">
        <v>114.3</v>
      </c>
      <c r="DB43" s="10">
        <v>119.7</v>
      </c>
      <c r="DC43" s="10">
        <v>119.9</v>
      </c>
      <c r="DD43" s="10">
        <v>113.6</v>
      </c>
      <c r="DE43" s="39" t="s">
        <v>481</v>
      </c>
      <c r="DF43" s="10">
        <v>118.9</v>
      </c>
      <c r="DG43" s="8"/>
      <c r="DH43" s="8"/>
      <c r="DI43" s="8"/>
      <c r="DJ43" s="8"/>
    </row>
    <row r="44" spans="1:114">
      <c r="A44" s="1" t="s">
        <v>11</v>
      </c>
      <c r="B44" s="39" t="s">
        <v>1550</v>
      </c>
      <c r="C44" s="39" t="s">
        <v>554</v>
      </c>
      <c r="D44" s="39" t="s">
        <v>482</v>
      </c>
      <c r="E44" s="39" t="s">
        <v>521</v>
      </c>
      <c r="F44" s="39" t="s">
        <v>554</v>
      </c>
      <c r="G44" s="39" t="s">
        <v>811</v>
      </c>
      <c r="H44" s="39" t="s">
        <v>498</v>
      </c>
      <c r="I44" s="39" t="s">
        <v>881</v>
      </c>
      <c r="J44" s="39" t="s">
        <v>874</v>
      </c>
      <c r="K44" s="39" t="s">
        <v>511</v>
      </c>
      <c r="L44" s="39" t="s">
        <v>856</v>
      </c>
      <c r="M44" s="39" t="s">
        <v>790</v>
      </c>
      <c r="N44" s="47">
        <v>118.91196404624695</v>
      </c>
      <c r="O44" s="39" t="s">
        <v>520</v>
      </c>
      <c r="P44" s="39" t="s">
        <v>2663</v>
      </c>
      <c r="Q44" s="39" t="s">
        <v>540</v>
      </c>
      <c r="R44" s="39" t="s">
        <v>636</v>
      </c>
      <c r="S44" s="39" t="s">
        <v>2664</v>
      </c>
      <c r="T44" s="39" t="s">
        <v>1518</v>
      </c>
      <c r="U44" s="39" t="s">
        <v>2665</v>
      </c>
      <c r="V44" s="39" t="s">
        <v>2666</v>
      </c>
      <c r="W44" s="39" t="s">
        <v>641</v>
      </c>
      <c r="X44" s="39" t="s">
        <v>861</v>
      </c>
      <c r="Y44" s="39" t="s">
        <v>625</v>
      </c>
      <c r="Z44" s="39" t="s">
        <v>779</v>
      </c>
      <c r="AA44" s="48">
        <v>116.71492578255966</v>
      </c>
      <c r="AB44" s="39" t="s">
        <v>496</v>
      </c>
      <c r="AC44" s="39" t="s">
        <v>525</v>
      </c>
      <c r="AD44" s="39" t="s">
        <v>643</v>
      </c>
      <c r="AE44" s="39" t="s">
        <v>656</v>
      </c>
      <c r="AF44" s="39" t="s">
        <v>2667</v>
      </c>
      <c r="AG44" s="39" t="s">
        <v>515</v>
      </c>
      <c r="AH44" s="39" t="s">
        <v>515</v>
      </c>
      <c r="AI44" s="39" t="s">
        <v>600</v>
      </c>
      <c r="AJ44" s="39" t="s">
        <v>644</v>
      </c>
      <c r="AK44" s="39" t="s">
        <v>572</v>
      </c>
      <c r="AL44" s="39" t="s">
        <v>474</v>
      </c>
      <c r="AM44" s="39" t="s">
        <v>2668</v>
      </c>
      <c r="AN44" s="39" t="s">
        <v>885</v>
      </c>
      <c r="AO44" s="39" t="s">
        <v>500</v>
      </c>
      <c r="AP44" s="39" t="s">
        <v>1397</v>
      </c>
      <c r="AQ44" s="49">
        <v>109.34325780318296</v>
      </c>
      <c r="AR44" s="49">
        <v>104.903363854886</v>
      </c>
      <c r="AS44" s="49">
        <v>117.37117831305264</v>
      </c>
      <c r="AT44" s="49">
        <v>123.29346175993298</v>
      </c>
      <c r="AU44" s="49">
        <v>118.88054232319531</v>
      </c>
      <c r="AV44" s="49">
        <v>115.71649458825877</v>
      </c>
      <c r="AW44" s="49">
        <v>107.24412483889229</v>
      </c>
      <c r="AX44" s="49" t="s">
        <v>2652</v>
      </c>
      <c r="AY44" s="39" t="s">
        <v>509</v>
      </c>
      <c r="AZ44" s="39" t="s">
        <v>2669</v>
      </c>
      <c r="BA44" s="39" t="s">
        <v>552</v>
      </c>
      <c r="BB44" s="41" t="s">
        <v>491</v>
      </c>
      <c r="BC44" s="41" t="s">
        <v>781</v>
      </c>
      <c r="BD44" s="41" t="s">
        <v>706</v>
      </c>
      <c r="BE44" s="41" t="s">
        <v>519</v>
      </c>
      <c r="BF44" s="39" t="s">
        <v>563</v>
      </c>
      <c r="BG44" s="41" t="s">
        <v>652</v>
      </c>
      <c r="BH44" s="41" t="s">
        <v>501</v>
      </c>
      <c r="BI44" s="41" t="s">
        <v>594</v>
      </c>
      <c r="BJ44" s="41" t="s">
        <v>534</v>
      </c>
      <c r="BK44" s="39" t="s">
        <v>762</v>
      </c>
      <c r="BL44" s="41" t="s">
        <v>486</v>
      </c>
      <c r="BM44" s="41" t="s">
        <v>498</v>
      </c>
      <c r="BN44" s="41" t="s">
        <v>569</v>
      </c>
      <c r="BO44" s="41" t="s">
        <v>672</v>
      </c>
      <c r="BP44" s="39" t="s">
        <v>762</v>
      </c>
      <c r="BQ44" s="39" t="s">
        <v>667</v>
      </c>
      <c r="BR44" s="39" t="s">
        <v>592</v>
      </c>
      <c r="BS44" s="39" t="s">
        <v>492</v>
      </c>
      <c r="BT44" s="39" t="s">
        <v>655</v>
      </c>
      <c r="BU44" s="39" t="s">
        <v>552</v>
      </c>
      <c r="BV44" s="39" t="s">
        <v>717</v>
      </c>
      <c r="BW44" s="39" t="s">
        <v>649</v>
      </c>
      <c r="BX44" s="39" t="s">
        <v>730</v>
      </c>
      <c r="BY44" s="39" t="s">
        <v>682</v>
      </c>
      <c r="BZ44" s="39" t="s">
        <v>786</v>
      </c>
      <c r="CA44" s="39" t="s">
        <v>754</v>
      </c>
      <c r="CB44" s="39" t="s">
        <v>779</v>
      </c>
      <c r="CC44" s="39" t="s">
        <v>717</v>
      </c>
      <c r="CD44" s="39" t="s">
        <v>861</v>
      </c>
      <c r="CE44" s="39" t="s">
        <v>1510</v>
      </c>
      <c r="CF44" s="49">
        <v>115.58334478493886</v>
      </c>
      <c r="CG44" s="49" t="s">
        <v>557</v>
      </c>
      <c r="CH44" s="49" t="s">
        <v>1511</v>
      </c>
      <c r="CI44" s="49" t="s">
        <v>551</v>
      </c>
      <c r="CJ44" s="49" t="s">
        <v>665</v>
      </c>
      <c r="CK44" s="39" t="s">
        <v>831</v>
      </c>
      <c r="CL44" s="49" t="s">
        <v>638</v>
      </c>
      <c r="CM44" s="49" t="s">
        <v>847</v>
      </c>
      <c r="CN44" s="49" t="s">
        <v>785</v>
      </c>
      <c r="CO44" s="49" t="s">
        <v>1512</v>
      </c>
      <c r="CP44" s="39" t="s">
        <v>1563</v>
      </c>
      <c r="CQ44" s="49" t="s">
        <v>1513</v>
      </c>
      <c r="CR44" s="49">
        <v>148.30000000000001</v>
      </c>
      <c r="CS44" s="49">
        <v>132.69999999999999</v>
      </c>
      <c r="CT44" s="49">
        <v>119.6</v>
      </c>
      <c r="CU44" s="39" t="s">
        <v>2725</v>
      </c>
      <c r="CV44" s="49">
        <v>112.5</v>
      </c>
      <c r="CW44" s="49">
        <v>105.7</v>
      </c>
      <c r="CX44" s="49">
        <v>91.5</v>
      </c>
      <c r="CY44" s="49">
        <v>119.8</v>
      </c>
      <c r="CZ44" s="39" t="s">
        <v>567</v>
      </c>
      <c r="DA44" s="10">
        <v>105.8</v>
      </c>
      <c r="DB44" s="10">
        <v>121.9</v>
      </c>
      <c r="DC44" s="10">
        <v>116.5</v>
      </c>
      <c r="DD44" s="10">
        <v>113.5</v>
      </c>
      <c r="DE44" s="39" t="s">
        <v>665</v>
      </c>
      <c r="DF44" s="10">
        <v>113.4</v>
      </c>
      <c r="DG44" s="8"/>
      <c r="DH44" s="8"/>
      <c r="DI44" s="8"/>
      <c r="DJ44" s="8"/>
    </row>
    <row r="45" spans="1:114">
      <c r="A45" s="1" t="s">
        <v>12</v>
      </c>
      <c r="B45" s="39" t="s">
        <v>485</v>
      </c>
      <c r="C45" s="39" t="s">
        <v>489</v>
      </c>
      <c r="D45" s="39" t="s">
        <v>667</v>
      </c>
      <c r="E45" s="39" t="s">
        <v>721</v>
      </c>
      <c r="F45" s="39" t="s">
        <v>657</v>
      </c>
      <c r="G45" s="39" t="s">
        <v>501</v>
      </c>
      <c r="H45" s="39" t="s">
        <v>722</v>
      </c>
      <c r="I45" s="39" t="s">
        <v>482</v>
      </c>
      <c r="J45" s="39" t="s">
        <v>775</v>
      </c>
      <c r="K45" s="39" t="s">
        <v>1496</v>
      </c>
      <c r="L45" s="39" t="s">
        <v>1398</v>
      </c>
      <c r="M45" s="39" t="s">
        <v>863</v>
      </c>
      <c r="N45" s="47">
        <v>118.84542678493528</v>
      </c>
      <c r="O45" s="39" t="s">
        <v>665</v>
      </c>
      <c r="P45" s="39" t="s">
        <v>2653</v>
      </c>
      <c r="Q45" s="39" t="s">
        <v>768</v>
      </c>
      <c r="R45" s="39" t="s">
        <v>691</v>
      </c>
      <c r="S45" s="39" t="s">
        <v>868</v>
      </c>
      <c r="T45" s="39" t="s">
        <v>1441</v>
      </c>
      <c r="U45" s="39" t="s">
        <v>725</v>
      </c>
      <c r="V45" s="39" t="s">
        <v>1399</v>
      </c>
      <c r="W45" s="39" t="s">
        <v>1481</v>
      </c>
      <c r="X45" s="39" t="s">
        <v>653</v>
      </c>
      <c r="Y45" s="39" t="s">
        <v>670</v>
      </c>
      <c r="Z45" s="39" t="s">
        <v>1524</v>
      </c>
      <c r="AA45" s="48">
        <v>105.21840205554875</v>
      </c>
      <c r="AB45" s="39" t="s">
        <v>512</v>
      </c>
      <c r="AC45" s="39" t="s">
        <v>685</v>
      </c>
      <c r="AD45" s="39" t="s">
        <v>510</v>
      </c>
      <c r="AE45" s="39" t="s">
        <v>531</v>
      </c>
      <c r="AF45" s="39" t="s">
        <v>517</v>
      </c>
      <c r="AG45" s="39" t="s">
        <v>669</v>
      </c>
      <c r="AH45" s="39" t="s">
        <v>762</v>
      </c>
      <c r="AI45" s="39" t="s">
        <v>885</v>
      </c>
      <c r="AJ45" s="39" t="s">
        <v>657</v>
      </c>
      <c r="AK45" s="39" t="s">
        <v>839</v>
      </c>
      <c r="AL45" s="39" t="s">
        <v>799</v>
      </c>
      <c r="AM45" s="39" t="s">
        <v>527</v>
      </c>
      <c r="AN45" s="39" t="s">
        <v>524</v>
      </c>
      <c r="AO45" s="39" t="s">
        <v>745</v>
      </c>
      <c r="AP45" s="39" t="s">
        <v>660</v>
      </c>
      <c r="AQ45" s="49">
        <v>113.77148714713768</v>
      </c>
      <c r="AR45" s="49">
        <v>111.67476502260661</v>
      </c>
      <c r="AS45" s="49">
        <v>111.278306138592</v>
      </c>
      <c r="AT45" s="49">
        <v>111.46583964243364</v>
      </c>
      <c r="AU45" s="49">
        <v>117.97135820487092</v>
      </c>
      <c r="AV45" s="49">
        <v>115.92638536594397</v>
      </c>
      <c r="AW45" s="49">
        <v>127.26805888394385</v>
      </c>
      <c r="AX45" s="49" t="s">
        <v>564</v>
      </c>
      <c r="AY45" s="39" t="s">
        <v>776</v>
      </c>
      <c r="AZ45" s="39" t="s">
        <v>885</v>
      </c>
      <c r="BA45" s="39" t="s">
        <v>691</v>
      </c>
      <c r="BB45" s="41" t="s">
        <v>675</v>
      </c>
      <c r="BC45" s="41" t="s">
        <v>573</v>
      </c>
      <c r="BD45" s="41" t="s">
        <v>823</v>
      </c>
      <c r="BE45" s="41" t="s">
        <v>745</v>
      </c>
      <c r="BF45" s="39" t="s">
        <v>658</v>
      </c>
      <c r="BG45" s="41" t="s">
        <v>661</v>
      </c>
      <c r="BH45" s="41" t="s">
        <v>669</v>
      </c>
      <c r="BI45" s="41" t="s">
        <v>564</v>
      </c>
      <c r="BJ45" s="41" t="s">
        <v>771</v>
      </c>
      <c r="BK45" s="39" t="s">
        <v>881</v>
      </c>
      <c r="BL45" s="41" t="s">
        <v>810</v>
      </c>
      <c r="BM45" s="41" t="s">
        <v>484</v>
      </c>
      <c r="BN45" s="41" t="s">
        <v>1514</v>
      </c>
      <c r="BO45" s="41" t="s">
        <v>662</v>
      </c>
      <c r="BP45" s="39" t="s">
        <v>881</v>
      </c>
      <c r="BQ45" s="39" t="s">
        <v>504</v>
      </c>
      <c r="BR45" s="39" t="s">
        <v>591</v>
      </c>
      <c r="BS45" s="39" t="s">
        <v>730</v>
      </c>
      <c r="BT45" s="39" t="s">
        <v>512</v>
      </c>
      <c r="BU45" s="39" t="s">
        <v>861</v>
      </c>
      <c r="BV45" s="39" t="s">
        <v>795</v>
      </c>
      <c r="BW45" s="39" t="s">
        <v>730</v>
      </c>
      <c r="BX45" s="39" t="s">
        <v>649</v>
      </c>
      <c r="BY45" s="39" t="s">
        <v>685</v>
      </c>
      <c r="BZ45" s="39" t="s">
        <v>885</v>
      </c>
      <c r="CA45" s="39" t="s">
        <v>555</v>
      </c>
      <c r="CB45" s="39" t="s">
        <v>538</v>
      </c>
      <c r="CC45" s="39" t="s">
        <v>713</v>
      </c>
      <c r="CD45" s="39" t="s">
        <v>584</v>
      </c>
      <c r="CE45" s="39" t="s">
        <v>1400</v>
      </c>
      <c r="CF45" s="49">
        <v>111.90540488407083</v>
      </c>
      <c r="CG45" s="49" t="s">
        <v>1496</v>
      </c>
      <c r="CH45" s="49" t="s">
        <v>834</v>
      </c>
      <c r="CI45" s="49" t="s">
        <v>863</v>
      </c>
      <c r="CJ45" s="49" t="s">
        <v>831</v>
      </c>
      <c r="CK45" s="39" t="s">
        <v>858</v>
      </c>
      <c r="CL45" s="49" t="s">
        <v>723</v>
      </c>
      <c r="CM45" s="49" t="s">
        <v>599</v>
      </c>
      <c r="CN45" s="49" t="s">
        <v>862</v>
      </c>
      <c r="CO45" s="49" t="s">
        <v>690</v>
      </c>
      <c r="CP45" s="39" t="s">
        <v>1460</v>
      </c>
      <c r="CQ45" s="49" t="s">
        <v>1437</v>
      </c>
      <c r="CR45" s="49">
        <v>119.4</v>
      </c>
      <c r="CS45" s="49">
        <v>119.2</v>
      </c>
      <c r="CT45" s="49">
        <v>111.6</v>
      </c>
      <c r="CU45" s="39" t="s">
        <v>735</v>
      </c>
      <c r="CV45" s="49">
        <v>111.9</v>
      </c>
      <c r="CW45" s="49">
        <v>111.5</v>
      </c>
      <c r="CX45" s="49">
        <v>107.8</v>
      </c>
      <c r="CY45" s="49">
        <v>122.9</v>
      </c>
      <c r="CZ45" s="39" t="s">
        <v>1392</v>
      </c>
      <c r="DA45" s="10">
        <v>112.1</v>
      </c>
      <c r="DB45" s="10">
        <v>115.7</v>
      </c>
      <c r="DC45" s="10">
        <v>116.6</v>
      </c>
      <c r="DD45" s="10">
        <v>101.2</v>
      </c>
      <c r="DE45" s="39" t="s">
        <v>520</v>
      </c>
      <c r="DF45" s="10">
        <v>131</v>
      </c>
      <c r="DG45" s="8"/>
      <c r="DH45" s="8"/>
      <c r="DI45" s="8"/>
      <c r="DJ45" s="8"/>
    </row>
    <row r="46" spans="1:114" ht="25.5">
      <c r="A46" s="1" t="s">
        <v>13</v>
      </c>
      <c r="B46" s="39" t="s">
        <v>1524</v>
      </c>
      <c r="C46" s="39" t="s">
        <v>638</v>
      </c>
      <c r="D46" s="39" t="s">
        <v>871</v>
      </c>
      <c r="E46" s="39" t="s">
        <v>560</v>
      </c>
      <c r="F46" s="39" t="s">
        <v>502</v>
      </c>
      <c r="G46" s="39" t="s">
        <v>801</v>
      </c>
      <c r="H46" s="39" t="s">
        <v>695</v>
      </c>
      <c r="I46" s="39" t="s">
        <v>687</v>
      </c>
      <c r="J46" s="39" t="s">
        <v>726</v>
      </c>
      <c r="K46" s="39" t="s">
        <v>566</v>
      </c>
      <c r="L46" s="39" t="s">
        <v>1569</v>
      </c>
      <c r="M46" s="39" t="s">
        <v>1503</v>
      </c>
      <c r="N46" s="47">
        <v>119.38935746547732</v>
      </c>
      <c r="O46" s="39" t="s">
        <v>2638</v>
      </c>
      <c r="P46" s="39" t="s">
        <v>1510</v>
      </c>
      <c r="Q46" s="39" t="s">
        <v>820</v>
      </c>
      <c r="R46" s="39" t="s">
        <v>2670</v>
      </c>
      <c r="S46" s="39" t="s">
        <v>1517</v>
      </c>
      <c r="T46" s="39" t="s">
        <v>2671</v>
      </c>
      <c r="U46" s="39" t="s">
        <v>555</v>
      </c>
      <c r="V46" s="39" t="s">
        <v>730</v>
      </c>
      <c r="W46" s="39" t="s">
        <v>643</v>
      </c>
      <c r="X46" s="39" t="s">
        <v>804</v>
      </c>
      <c r="Y46" s="39" t="s">
        <v>482</v>
      </c>
      <c r="Z46" s="39" t="s">
        <v>667</v>
      </c>
      <c r="AA46" s="48">
        <v>113.48917936757607</v>
      </c>
      <c r="AB46" s="39" t="s">
        <v>717</v>
      </c>
      <c r="AC46" s="39" t="s">
        <v>642</v>
      </c>
      <c r="AD46" s="39" t="s">
        <v>882</v>
      </c>
      <c r="AE46" s="39" t="s">
        <v>531</v>
      </c>
      <c r="AF46" s="39" t="s">
        <v>733</v>
      </c>
      <c r="AG46" s="39" t="s">
        <v>629</v>
      </c>
      <c r="AH46" s="39" t="s">
        <v>1444</v>
      </c>
      <c r="AI46" s="39" t="s">
        <v>751</v>
      </c>
      <c r="AJ46" s="39" t="s">
        <v>534</v>
      </c>
      <c r="AK46" s="39" t="s">
        <v>551</v>
      </c>
      <c r="AL46" s="39" t="s">
        <v>762</v>
      </c>
      <c r="AM46" s="39" t="s">
        <v>502</v>
      </c>
      <c r="AN46" s="39" t="s">
        <v>866</v>
      </c>
      <c r="AO46" s="39" t="s">
        <v>721</v>
      </c>
      <c r="AP46" s="39" t="s">
        <v>642</v>
      </c>
      <c r="AQ46" s="49">
        <v>88.217175126203813</v>
      </c>
      <c r="AR46" s="49">
        <v>97.622101517973661</v>
      </c>
      <c r="AS46" s="49">
        <v>98.063334769495896</v>
      </c>
      <c r="AT46" s="49">
        <v>91.961723406501648</v>
      </c>
      <c r="AU46" s="49">
        <v>88.502625037192033</v>
      </c>
      <c r="AV46" s="49">
        <v>100.91907209274763</v>
      </c>
      <c r="AW46" s="49">
        <v>100.84419879592363</v>
      </c>
      <c r="AX46" s="49" t="s">
        <v>734</v>
      </c>
      <c r="AY46" s="39" t="s">
        <v>583</v>
      </c>
      <c r="AZ46" s="39" t="s">
        <v>800</v>
      </c>
      <c r="BA46" s="39" t="s">
        <v>573</v>
      </c>
      <c r="BB46" s="41" t="s">
        <v>571</v>
      </c>
      <c r="BC46" s="41" t="s">
        <v>571</v>
      </c>
      <c r="BD46" s="41" t="s">
        <v>729</v>
      </c>
      <c r="BE46" s="41" t="s">
        <v>476</v>
      </c>
      <c r="BF46" s="39" t="s">
        <v>567</v>
      </c>
      <c r="BG46" s="41" t="s">
        <v>528</v>
      </c>
      <c r="BH46" s="41" t="s">
        <v>564</v>
      </c>
      <c r="BI46" s="41" t="s">
        <v>1392</v>
      </c>
      <c r="BJ46" s="41" t="s">
        <v>1423</v>
      </c>
      <c r="BK46" s="39" t="s">
        <v>686</v>
      </c>
      <c r="BL46" s="41" t="s">
        <v>482</v>
      </c>
      <c r="BM46" s="41" t="s">
        <v>577</v>
      </c>
      <c r="BN46" s="41" t="s">
        <v>741</v>
      </c>
      <c r="BO46" s="41" t="s">
        <v>532</v>
      </c>
      <c r="BP46" s="39" t="s">
        <v>686</v>
      </c>
      <c r="BQ46" s="39" t="s">
        <v>487</v>
      </c>
      <c r="BR46" s="39" t="s">
        <v>485</v>
      </c>
      <c r="BS46" s="39" t="s">
        <v>757</v>
      </c>
      <c r="BT46" s="39" t="s">
        <v>811</v>
      </c>
      <c r="BU46" s="39" t="s">
        <v>729</v>
      </c>
      <c r="BV46" s="39" t="s">
        <v>531</v>
      </c>
      <c r="BW46" s="39" t="s">
        <v>586</v>
      </c>
      <c r="BX46" s="39" t="s">
        <v>723</v>
      </c>
      <c r="BY46" s="39" t="s">
        <v>1515</v>
      </c>
      <c r="BZ46" s="39" t="s">
        <v>822</v>
      </c>
      <c r="CA46" s="39" t="s">
        <v>746</v>
      </c>
      <c r="CB46" s="39" t="s">
        <v>682</v>
      </c>
      <c r="CC46" s="39" t="s">
        <v>695</v>
      </c>
      <c r="CD46" s="39" t="s">
        <v>571</v>
      </c>
      <c r="CE46" s="39" t="s">
        <v>616</v>
      </c>
      <c r="CF46" s="49">
        <v>118.77037324871014</v>
      </c>
      <c r="CG46" s="49" t="s">
        <v>779</v>
      </c>
      <c r="CH46" s="49" t="s">
        <v>555</v>
      </c>
      <c r="CI46" s="49" t="s">
        <v>830</v>
      </c>
      <c r="CJ46" s="49" t="s">
        <v>1461</v>
      </c>
      <c r="CK46" s="39" t="s">
        <v>1392</v>
      </c>
      <c r="CL46" s="49" t="s">
        <v>1516</v>
      </c>
      <c r="CM46" s="49" t="s">
        <v>851</v>
      </c>
      <c r="CN46" s="49" t="s">
        <v>538</v>
      </c>
      <c r="CO46" s="49" t="s">
        <v>814</v>
      </c>
      <c r="CP46" s="39" t="s">
        <v>1545</v>
      </c>
      <c r="CQ46" s="49" t="s">
        <v>1440</v>
      </c>
      <c r="CR46" s="49">
        <v>116.8</v>
      </c>
      <c r="CS46" s="49">
        <v>124.2</v>
      </c>
      <c r="CT46" s="49">
        <v>119.7</v>
      </c>
      <c r="CU46" s="39" t="s">
        <v>817</v>
      </c>
      <c r="CV46" s="49">
        <v>112.8</v>
      </c>
      <c r="CW46" s="49">
        <v>108.8</v>
      </c>
      <c r="CX46" s="49">
        <v>104.1</v>
      </c>
      <c r="CY46" s="49">
        <v>110.4</v>
      </c>
      <c r="CZ46" s="39" t="s">
        <v>514</v>
      </c>
      <c r="DA46" s="10">
        <v>106.9</v>
      </c>
      <c r="DB46" s="10">
        <v>105</v>
      </c>
      <c r="DC46" s="10">
        <v>106.5</v>
      </c>
      <c r="DD46" s="10">
        <v>106.1</v>
      </c>
      <c r="DE46" s="39" t="s">
        <v>509</v>
      </c>
      <c r="DF46" s="10">
        <v>106.3</v>
      </c>
      <c r="DG46" s="8"/>
      <c r="DH46" s="8"/>
      <c r="DI46" s="8"/>
      <c r="DJ46" s="8"/>
    </row>
    <row r="47" spans="1:114">
      <c r="A47" s="1" t="s">
        <v>1</v>
      </c>
      <c r="B47" s="39" t="s">
        <v>1466</v>
      </c>
      <c r="C47" s="39" t="s">
        <v>725</v>
      </c>
      <c r="D47" s="39" t="s">
        <v>708</v>
      </c>
      <c r="E47" s="39" t="s">
        <v>763</v>
      </c>
      <c r="F47" s="39" t="s">
        <v>511</v>
      </c>
      <c r="G47" s="39" t="s">
        <v>670</v>
      </c>
      <c r="H47" s="39" t="s">
        <v>641</v>
      </c>
      <c r="I47" s="39" t="s">
        <v>604</v>
      </c>
      <c r="J47" s="39" t="s">
        <v>610</v>
      </c>
      <c r="K47" s="39" t="s">
        <v>683</v>
      </c>
      <c r="L47" s="39" t="s">
        <v>847</v>
      </c>
      <c r="M47" s="39" t="s">
        <v>821</v>
      </c>
      <c r="N47" s="47">
        <v>118.8976205110194</v>
      </c>
      <c r="O47" s="39" t="s">
        <v>690</v>
      </c>
      <c r="P47" s="39" t="s">
        <v>610</v>
      </c>
      <c r="Q47" s="39" t="s">
        <v>1460</v>
      </c>
      <c r="R47" s="39" t="s">
        <v>825</v>
      </c>
      <c r="S47" s="39" t="s">
        <v>673</v>
      </c>
      <c r="T47" s="39" t="s">
        <v>703</v>
      </c>
      <c r="U47" s="39" t="s">
        <v>669</v>
      </c>
      <c r="V47" s="39" t="s">
        <v>523</v>
      </c>
      <c r="W47" s="39" t="s">
        <v>663</v>
      </c>
      <c r="X47" s="39" t="s">
        <v>663</v>
      </c>
      <c r="Y47" s="39" t="s">
        <v>589</v>
      </c>
      <c r="Z47" s="39" t="s">
        <v>663</v>
      </c>
      <c r="AA47" s="48">
        <v>112.42684390288933</v>
      </c>
      <c r="AB47" s="39" t="s">
        <v>724</v>
      </c>
      <c r="AC47" s="39" t="s">
        <v>483</v>
      </c>
      <c r="AD47" s="39" t="s">
        <v>667</v>
      </c>
      <c r="AE47" s="39" t="s">
        <v>668</v>
      </c>
      <c r="AF47" s="39" t="s">
        <v>519</v>
      </c>
      <c r="AG47" s="39" t="s">
        <v>765</v>
      </c>
      <c r="AH47" s="39" t="s">
        <v>648</v>
      </c>
      <c r="AI47" s="39" t="s">
        <v>802</v>
      </c>
      <c r="AJ47" s="39" t="s">
        <v>589</v>
      </c>
      <c r="AK47" s="39" t="s">
        <v>572</v>
      </c>
      <c r="AL47" s="39" t="s">
        <v>494</v>
      </c>
      <c r="AM47" s="39" t="s">
        <v>810</v>
      </c>
      <c r="AN47" s="39" t="s">
        <v>483</v>
      </c>
      <c r="AO47" s="39" t="s">
        <v>519</v>
      </c>
      <c r="AP47" s="39" t="s">
        <v>578</v>
      </c>
      <c r="AQ47" s="49">
        <v>101.24764205579642</v>
      </c>
      <c r="AR47" s="49">
        <v>103.11376843236705</v>
      </c>
      <c r="AS47" s="49">
        <v>105.93562012031231</v>
      </c>
      <c r="AT47" s="49">
        <v>111.4260280266483</v>
      </c>
      <c r="AU47" s="49">
        <v>100.67051458764071</v>
      </c>
      <c r="AV47" s="49">
        <v>100.2515265343946</v>
      </c>
      <c r="AW47" s="49">
        <v>103.63325777733978</v>
      </c>
      <c r="AX47" s="49" t="s">
        <v>751</v>
      </c>
      <c r="AY47" s="39" t="s">
        <v>653</v>
      </c>
      <c r="AZ47" s="39" t="s">
        <v>475</v>
      </c>
      <c r="BA47" s="39" t="s">
        <v>487</v>
      </c>
      <c r="BB47" s="41" t="s">
        <v>669</v>
      </c>
      <c r="BC47" s="41" t="s">
        <v>579</v>
      </c>
      <c r="BD47" s="41" t="s">
        <v>519</v>
      </c>
      <c r="BE47" s="41" t="s">
        <v>781</v>
      </c>
      <c r="BF47" s="39" t="s">
        <v>502</v>
      </c>
      <c r="BG47" s="41" t="s">
        <v>854</v>
      </c>
      <c r="BH47" s="41" t="s">
        <v>812</v>
      </c>
      <c r="BI47" s="41" t="s">
        <v>538</v>
      </c>
      <c r="BJ47" s="41" t="s">
        <v>752</v>
      </c>
      <c r="BK47" s="39" t="s">
        <v>1399</v>
      </c>
      <c r="BL47" s="41" t="s">
        <v>667</v>
      </c>
      <c r="BM47" s="41" t="s">
        <v>535</v>
      </c>
      <c r="BN47" s="41" t="s">
        <v>866</v>
      </c>
      <c r="BO47" s="41" t="s">
        <v>510</v>
      </c>
      <c r="BP47" s="39" t="s">
        <v>1399</v>
      </c>
      <c r="BQ47" s="39" t="s">
        <v>475</v>
      </c>
      <c r="BR47" s="39" t="s">
        <v>487</v>
      </c>
      <c r="BS47" s="39" t="s">
        <v>656</v>
      </c>
      <c r="BT47" s="39" t="s">
        <v>668</v>
      </c>
      <c r="BU47" s="39" t="s">
        <v>574</v>
      </c>
      <c r="BV47" s="39" t="s">
        <v>524</v>
      </c>
      <c r="BW47" s="39" t="s">
        <v>831</v>
      </c>
      <c r="BX47" s="39" t="s">
        <v>682</v>
      </c>
      <c r="BY47" s="39" t="s">
        <v>1517</v>
      </c>
      <c r="BZ47" s="39" t="s">
        <v>851</v>
      </c>
      <c r="CA47" s="39" t="s">
        <v>752</v>
      </c>
      <c r="CB47" s="39" t="s">
        <v>1447</v>
      </c>
      <c r="CC47" s="39" t="s">
        <v>1446</v>
      </c>
      <c r="CD47" s="39" t="s">
        <v>849</v>
      </c>
      <c r="CE47" s="39" t="s">
        <v>620</v>
      </c>
      <c r="CF47" s="49">
        <v>132.76144421294509</v>
      </c>
      <c r="CG47" s="49" t="s">
        <v>769</v>
      </c>
      <c r="CH47" s="49" t="s">
        <v>817</v>
      </c>
      <c r="CI47" s="49" t="s">
        <v>1518</v>
      </c>
      <c r="CJ47" s="49" t="s">
        <v>1497</v>
      </c>
      <c r="CK47" s="39" t="s">
        <v>611</v>
      </c>
      <c r="CL47" s="49" t="s">
        <v>610</v>
      </c>
      <c r="CM47" s="49" t="s">
        <v>1519</v>
      </c>
      <c r="CN47" s="49" t="s">
        <v>632</v>
      </c>
      <c r="CO47" s="49" t="s">
        <v>640</v>
      </c>
      <c r="CP47" s="39" t="s">
        <v>749</v>
      </c>
      <c r="CQ47" s="49" t="s">
        <v>481</v>
      </c>
      <c r="CR47" s="49">
        <v>112</v>
      </c>
      <c r="CS47" s="49">
        <v>118.2</v>
      </c>
      <c r="CT47" s="49">
        <v>118.1</v>
      </c>
      <c r="CU47" s="39" t="s">
        <v>735</v>
      </c>
      <c r="CV47" s="49">
        <v>109.8</v>
      </c>
      <c r="CW47" s="49">
        <v>108</v>
      </c>
      <c r="CX47" s="49">
        <v>107.5</v>
      </c>
      <c r="CY47" s="49">
        <v>106.9</v>
      </c>
      <c r="CZ47" s="39" t="s">
        <v>592</v>
      </c>
      <c r="DA47" s="10">
        <v>106.9</v>
      </c>
      <c r="DB47" s="10">
        <v>107</v>
      </c>
      <c r="DC47" s="10">
        <v>105.6</v>
      </c>
      <c r="DD47" s="10">
        <v>107.3</v>
      </c>
      <c r="DE47" s="39" t="s">
        <v>559</v>
      </c>
      <c r="DF47" s="10">
        <v>101.6</v>
      </c>
      <c r="DG47" s="8"/>
      <c r="DH47" s="8"/>
      <c r="DI47" s="8"/>
      <c r="DJ47" s="8"/>
    </row>
    <row r="48" spans="1:114">
      <c r="A48" s="1" t="s">
        <v>1453</v>
      </c>
      <c r="B48" s="39" t="s">
        <v>2635</v>
      </c>
      <c r="C48" s="39" t="s">
        <v>818</v>
      </c>
      <c r="D48" s="39" t="s">
        <v>2672</v>
      </c>
      <c r="E48" s="39" t="s">
        <v>742</v>
      </c>
      <c r="F48" s="39" t="s">
        <v>799</v>
      </c>
      <c r="G48" s="39" t="s">
        <v>519</v>
      </c>
      <c r="H48" s="39" t="s">
        <v>2673</v>
      </c>
      <c r="I48" s="39" t="s">
        <v>1446</v>
      </c>
      <c r="J48" s="39" t="s">
        <v>2640</v>
      </c>
      <c r="K48" s="39" t="s">
        <v>1551</v>
      </c>
      <c r="L48" s="39" t="s">
        <v>1473</v>
      </c>
      <c r="M48" s="39" t="s">
        <v>2674</v>
      </c>
      <c r="N48" s="47">
        <v>127.05528336098143</v>
      </c>
      <c r="O48" s="39" t="s">
        <v>1551</v>
      </c>
      <c r="P48" s="39" t="s">
        <v>1516</v>
      </c>
      <c r="Q48" s="39" t="s">
        <v>716</v>
      </c>
      <c r="R48" s="39" t="s">
        <v>821</v>
      </c>
      <c r="S48" s="39" t="s">
        <v>1493</v>
      </c>
      <c r="T48" s="39" t="s">
        <v>821</v>
      </c>
      <c r="U48" s="39" t="s">
        <v>671</v>
      </c>
      <c r="V48" s="39" t="s">
        <v>513</v>
      </c>
      <c r="W48" s="39" t="s">
        <v>764</v>
      </c>
      <c r="X48" s="39" t="s">
        <v>486</v>
      </c>
      <c r="Y48" s="39" t="s">
        <v>668</v>
      </c>
      <c r="Z48" s="39" t="s">
        <v>700</v>
      </c>
      <c r="AA48" s="48">
        <v>113.14447075970122</v>
      </c>
      <c r="AB48" s="39" t="s">
        <v>535</v>
      </c>
      <c r="AC48" s="39" t="s">
        <v>1426</v>
      </c>
      <c r="AD48" s="39" t="s">
        <v>519</v>
      </c>
      <c r="AE48" s="39" t="s">
        <v>756</v>
      </c>
      <c r="AF48" s="39" t="s">
        <v>736</v>
      </c>
      <c r="AG48" s="39" t="s">
        <v>523</v>
      </c>
      <c r="AH48" s="39" t="s">
        <v>724</v>
      </c>
      <c r="AI48" s="39" t="s">
        <v>841</v>
      </c>
      <c r="AJ48" s="39" t="s">
        <v>531</v>
      </c>
      <c r="AK48" s="39" t="s">
        <v>506</v>
      </c>
      <c r="AL48" s="39" t="s">
        <v>643</v>
      </c>
      <c r="AM48" s="39" t="s">
        <v>491</v>
      </c>
      <c r="AN48" s="39" t="s">
        <v>731</v>
      </c>
      <c r="AO48" s="39" t="s">
        <v>642</v>
      </c>
      <c r="AP48" s="39" t="s">
        <v>649</v>
      </c>
      <c r="AQ48" s="49">
        <v>104.6572731253703</v>
      </c>
      <c r="AR48" s="49">
        <v>96.467170858084955</v>
      </c>
      <c r="AS48" s="49">
        <v>114.15472135933231</v>
      </c>
      <c r="AT48" s="49">
        <v>116.62238295569169</v>
      </c>
      <c r="AU48" s="49">
        <v>109.1568873471597</v>
      </c>
      <c r="AV48" s="49">
        <v>114.54686521656276</v>
      </c>
      <c r="AW48" s="49">
        <v>102.69679399264018</v>
      </c>
      <c r="AX48" s="49" t="s">
        <v>514</v>
      </c>
      <c r="AY48" s="39" t="s">
        <v>652</v>
      </c>
      <c r="AZ48" s="39" t="s">
        <v>1511</v>
      </c>
      <c r="BA48" s="39" t="s">
        <v>762</v>
      </c>
      <c r="BB48" s="41" t="s">
        <v>511</v>
      </c>
      <c r="BC48" s="41" t="s">
        <v>736</v>
      </c>
      <c r="BD48" s="41" t="s">
        <v>729</v>
      </c>
      <c r="BE48" s="41" t="s">
        <v>597</v>
      </c>
      <c r="BF48" s="39" t="s">
        <v>741</v>
      </c>
      <c r="BG48" s="41" t="s">
        <v>489</v>
      </c>
      <c r="BH48" s="41" t="s">
        <v>723</v>
      </c>
      <c r="BI48" s="41" t="s">
        <v>554</v>
      </c>
      <c r="BJ48" s="41" t="s">
        <v>634</v>
      </c>
      <c r="BK48" s="39" t="s">
        <v>857</v>
      </c>
      <c r="BL48" s="41" t="s">
        <v>764</v>
      </c>
      <c r="BM48" s="41" t="s">
        <v>685</v>
      </c>
      <c r="BN48" s="41" t="s">
        <v>514</v>
      </c>
      <c r="BO48" s="41" t="s">
        <v>600</v>
      </c>
      <c r="BP48" s="39" t="s">
        <v>857</v>
      </c>
      <c r="BQ48" s="39" t="s">
        <v>671</v>
      </c>
      <c r="BR48" s="39" t="s">
        <v>608</v>
      </c>
      <c r="BS48" s="39" t="s">
        <v>781</v>
      </c>
      <c r="BT48" s="39" t="s">
        <v>764</v>
      </c>
      <c r="BU48" s="39" t="s">
        <v>512</v>
      </c>
      <c r="BV48" s="39" t="s">
        <v>671</v>
      </c>
      <c r="BW48" s="39" t="s">
        <v>481</v>
      </c>
      <c r="BX48" s="39" t="s">
        <v>584</v>
      </c>
      <c r="BY48" s="39" t="s">
        <v>1493</v>
      </c>
      <c r="BZ48" s="39" t="s">
        <v>875</v>
      </c>
      <c r="CA48" s="39" t="s">
        <v>871</v>
      </c>
      <c r="CB48" s="39" t="s">
        <v>788</v>
      </c>
      <c r="CC48" s="39" t="s">
        <v>1519</v>
      </c>
      <c r="CD48" s="39" t="s">
        <v>1520</v>
      </c>
      <c r="CE48" s="39" t="s">
        <v>1521</v>
      </c>
      <c r="CF48" s="49">
        <v>132.04649972469309</v>
      </c>
      <c r="CG48" s="49" t="s">
        <v>1522</v>
      </c>
      <c r="CH48" s="49" t="s">
        <v>1523</v>
      </c>
      <c r="CI48" s="49" t="s">
        <v>1524</v>
      </c>
      <c r="CJ48" s="49" t="s">
        <v>861</v>
      </c>
      <c r="CK48" s="39" t="s">
        <v>1569</v>
      </c>
      <c r="CL48" s="49" t="s">
        <v>519</v>
      </c>
      <c r="CM48" s="49" t="s">
        <v>733</v>
      </c>
      <c r="CN48" s="49" t="s">
        <v>649</v>
      </c>
      <c r="CO48" s="49" t="s">
        <v>509</v>
      </c>
      <c r="CP48" s="39" t="s">
        <v>490</v>
      </c>
      <c r="CQ48" s="49" t="s">
        <v>493</v>
      </c>
      <c r="CR48" s="49">
        <v>111.6</v>
      </c>
      <c r="CS48" s="49">
        <v>117.4</v>
      </c>
      <c r="CT48" s="49">
        <v>119.2</v>
      </c>
      <c r="CU48" s="39" t="s">
        <v>873</v>
      </c>
      <c r="CV48" s="49">
        <v>106.3</v>
      </c>
      <c r="CW48" s="49">
        <v>107.1</v>
      </c>
      <c r="CX48" s="49">
        <v>105.6</v>
      </c>
      <c r="CY48" s="49">
        <v>110.2</v>
      </c>
      <c r="CZ48" s="39" t="s">
        <v>762</v>
      </c>
      <c r="DA48" s="10">
        <v>111</v>
      </c>
      <c r="DB48" s="10">
        <v>107.8</v>
      </c>
      <c r="DC48" s="10">
        <v>110.5</v>
      </c>
      <c r="DD48" s="10">
        <v>105.3</v>
      </c>
      <c r="DE48" s="39" t="s">
        <v>523</v>
      </c>
      <c r="DF48" s="10">
        <v>104</v>
      </c>
      <c r="DG48" s="8"/>
      <c r="DH48" s="8"/>
      <c r="DI48" s="8"/>
      <c r="DJ48" s="8"/>
    </row>
    <row r="49" spans="1:114">
      <c r="A49" s="1" t="s">
        <v>14</v>
      </c>
      <c r="B49" s="39" t="s">
        <v>867</v>
      </c>
      <c r="C49" s="39" t="s">
        <v>825</v>
      </c>
      <c r="D49" s="39" t="s">
        <v>1497</v>
      </c>
      <c r="E49" s="39" t="s">
        <v>768</v>
      </c>
      <c r="F49" s="39" t="s">
        <v>771</v>
      </c>
      <c r="G49" s="39" t="s">
        <v>648</v>
      </c>
      <c r="H49" s="39" t="s">
        <v>857</v>
      </c>
      <c r="I49" s="39" t="s">
        <v>669</v>
      </c>
      <c r="J49" s="39" t="s">
        <v>2675</v>
      </c>
      <c r="K49" s="39" t="s">
        <v>847</v>
      </c>
      <c r="L49" s="39" t="s">
        <v>1480</v>
      </c>
      <c r="M49" s="39" t="s">
        <v>2676</v>
      </c>
      <c r="N49" s="47">
        <v>120.70885238672693</v>
      </c>
      <c r="O49" s="39" t="s">
        <v>610</v>
      </c>
      <c r="P49" s="39" t="s">
        <v>1559</v>
      </c>
      <c r="Q49" s="39" t="s">
        <v>2632</v>
      </c>
      <c r="R49" s="39" t="s">
        <v>752</v>
      </c>
      <c r="S49" s="39" t="s">
        <v>883</v>
      </c>
      <c r="T49" s="39" t="s">
        <v>1434</v>
      </c>
      <c r="U49" s="39" t="s">
        <v>490</v>
      </c>
      <c r="V49" s="39" t="s">
        <v>881</v>
      </c>
      <c r="W49" s="39" t="s">
        <v>503</v>
      </c>
      <c r="X49" s="39" t="s">
        <v>585</v>
      </c>
      <c r="Y49" s="39" t="s">
        <v>663</v>
      </c>
      <c r="Z49" s="39" t="s">
        <v>650</v>
      </c>
      <c r="AA49" s="48">
        <v>112.32019726928171</v>
      </c>
      <c r="AB49" s="39" t="s">
        <v>741</v>
      </c>
      <c r="AC49" s="39" t="s">
        <v>576</v>
      </c>
      <c r="AD49" s="39" t="s">
        <v>780</v>
      </c>
      <c r="AE49" s="39" t="s">
        <v>803</v>
      </c>
      <c r="AF49" s="39" t="s">
        <v>722</v>
      </c>
      <c r="AG49" s="39" t="s">
        <v>654</v>
      </c>
      <c r="AH49" s="39" t="s">
        <v>569</v>
      </c>
      <c r="AI49" s="39" t="s">
        <v>2677</v>
      </c>
      <c r="AJ49" s="39" t="s">
        <v>575</v>
      </c>
      <c r="AK49" s="39" t="s">
        <v>748</v>
      </c>
      <c r="AL49" s="39" t="s">
        <v>571</v>
      </c>
      <c r="AM49" s="39" t="s">
        <v>842</v>
      </c>
      <c r="AN49" s="39" t="s">
        <v>567</v>
      </c>
      <c r="AO49" s="39" t="s">
        <v>475</v>
      </c>
      <c r="AP49" s="39" t="s">
        <v>670</v>
      </c>
      <c r="AQ49" s="49">
        <v>99.014798546827848</v>
      </c>
      <c r="AR49" s="49">
        <v>100.84086345381526</v>
      </c>
      <c r="AS49" s="49">
        <v>102.76870734997946</v>
      </c>
      <c r="AT49" s="49">
        <v>105.0872836861957</v>
      </c>
      <c r="AU49" s="49">
        <v>98.563278303227889</v>
      </c>
      <c r="AV49" s="49">
        <v>115.36824554090521</v>
      </c>
      <c r="AW49" s="49">
        <v>106.71075912039767</v>
      </c>
      <c r="AX49" s="49" t="s">
        <v>531</v>
      </c>
      <c r="AY49" s="39" t="s">
        <v>549</v>
      </c>
      <c r="AZ49" s="39" t="s">
        <v>763</v>
      </c>
      <c r="BA49" s="39" t="s">
        <v>656</v>
      </c>
      <c r="BB49" s="41" t="s">
        <v>557</v>
      </c>
      <c r="BC49" s="41" t="s">
        <v>559</v>
      </c>
      <c r="BD49" s="41" t="s">
        <v>742</v>
      </c>
      <c r="BE49" s="41" t="s">
        <v>736</v>
      </c>
      <c r="BF49" s="39" t="s">
        <v>507</v>
      </c>
      <c r="BG49" s="41" t="s">
        <v>1418</v>
      </c>
      <c r="BH49" s="41" t="s">
        <v>829</v>
      </c>
      <c r="BI49" s="41" t="s">
        <v>1525</v>
      </c>
      <c r="BJ49" s="41" t="s">
        <v>540</v>
      </c>
      <c r="BK49" s="39" t="s">
        <v>1492</v>
      </c>
      <c r="BL49" s="41" t="s">
        <v>671</v>
      </c>
      <c r="BM49" s="41" t="s">
        <v>572</v>
      </c>
      <c r="BN49" s="41" t="s">
        <v>591</v>
      </c>
      <c r="BO49" s="41" t="s">
        <v>650</v>
      </c>
      <c r="BP49" s="39" t="s">
        <v>1492</v>
      </c>
      <c r="BQ49" s="39" t="s">
        <v>577</v>
      </c>
      <c r="BR49" s="39" t="s">
        <v>739</v>
      </c>
      <c r="BS49" s="39" t="s">
        <v>648</v>
      </c>
      <c r="BT49" s="39" t="s">
        <v>501</v>
      </c>
      <c r="BU49" s="39" t="s">
        <v>567</v>
      </c>
      <c r="BV49" s="39" t="s">
        <v>578</v>
      </c>
      <c r="BW49" s="39" t="s">
        <v>720</v>
      </c>
      <c r="BX49" s="39" t="s">
        <v>579</v>
      </c>
      <c r="BY49" s="39" t="s">
        <v>865</v>
      </c>
      <c r="BZ49" s="39" t="s">
        <v>1517</v>
      </c>
      <c r="CA49" s="39" t="s">
        <v>817</v>
      </c>
      <c r="CB49" s="39" t="s">
        <v>1526</v>
      </c>
      <c r="CC49" s="39" t="s">
        <v>614</v>
      </c>
      <c r="CD49" s="39" t="s">
        <v>1461</v>
      </c>
      <c r="CE49" s="39" t="s">
        <v>822</v>
      </c>
      <c r="CF49" s="49">
        <v>125.78909090909092</v>
      </c>
      <c r="CG49" s="49" t="s">
        <v>572</v>
      </c>
      <c r="CH49" s="49" t="s">
        <v>510</v>
      </c>
      <c r="CI49" s="49" t="s">
        <v>737</v>
      </c>
      <c r="CJ49" s="49" t="s">
        <v>563</v>
      </c>
      <c r="CK49" s="39" t="s">
        <v>516</v>
      </c>
      <c r="CL49" s="49" t="s">
        <v>865</v>
      </c>
      <c r="CM49" s="49" t="s">
        <v>834</v>
      </c>
      <c r="CN49" s="49" t="s">
        <v>822</v>
      </c>
      <c r="CO49" s="49" t="s">
        <v>854</v>
      </c>
      <c r="CP49" s="39" t="s">
        <v>816</v>
      </c>
      <c r="CQ49" s="49" t="s">
        <v>604</v>
      </c>
      <c r="CR49" s="49">
        <v>118</v>
      </c>
      <c r="CS49" s="49">
        <v>122.3</v>
      </c>
      <c r="CT49" s="49">
        <v>125.5</v>
      </c>
      <c r="CU49" s="39" t="s">
        <v>877</v>
      </c>
      <c r="CV49" s="49">
        <v>127</v>
      </c>
      <c r="CW49" s="49">
        <v>127.8</v>
      </c>
      <c r="CX49" s="49">
        <v>120.5</v>
      </c>
      <c r="CY49" s="49">
        <v>120.5</v>
      </c>
      <c r="CZ49" s="39" t="s">
        <v>816</v>
      </c>
      <c r="DA49" s="10">
        <v>118.7</v>
      </c>
      <c r="DB49" s="10">
        <v>114</v>
      </c>
      <c r="DC49" s="10">
        <v>116.1</v>
      </c>
      <c r="DD49" s="10">
        <v>115</v>
      </c>
      <c r="DE49" s="39" t="s">
        <v>701</v>
      </c>
      <c r="DF49" s="10">
        <v>103</v>
      </c>
      <c r="DG49" s="8"/>
      <c r="DH49" s="8"/>
      <c r="DI49" s="8"/>
      <c r="DJ49" s="8"/>
    </row>
    <row r="50" spans="1:114">
      <c r="A50" s="1" t="s">
        <v>15</v>
      </c>
      <c r="B50" s="39" t="s">
        <v>520</v>
      </c>
      <c r="C50" s="39" t="s">
        <v>562</v>
      </c>
      <c r="D50" s="39" t="s">
        <v>858</v>
      </c>
      <c r="E50" s="39" t="s">
        <v>1461</v>
      </c>
      <c r="F50" s="39" t="s">
        <v>2653</v>
      </c>
      <c r="G50" s="39" t="s">
        <v>868</v>
      </c>
      <c r="H50" s="39" t="s">
        <v>481</v>
      </c>
      <c r="I50" s="39" t="s">
        <v>723</v>
      </c>
      <c r="J50" s="39" t="s">
        <v>1550</v>
      </c>
      <c r="K50" s="39" t="s">
        <v>2678</v>
      </c>
      <c r="L50" s="39" t="s">
        <v>598</v>
      </c>
      <c r="M50" s="39" t="s">
        <v>754</v>
      </c>
      <c r="N50" s="47">
        <v>113.42236930228893</v>
      </c>
      <c r="O50" s="39" t="s">
        <v>521</v>
      </c>
      <c r="P50" s="39" t="s">
        <v>720</v>
      </c>
      <c r="Q50" s="39" t="s">
        <v>532</v>
      </c>
      <c r="R50" s="39" t="s">
        <v>873</v>
      </c>
      <c r="S50" s="39" t="s">
        <v>771</v>
      </c>
      <c r="T50" s="39" t="s">
        <v>682</v>
      </c>
      <c r="U50" s="39" t="s">
        <v>1459</v>
      </c>
      <c r="V50" s="39" t="s">
        <v>2652</v>
      </c>
      <c r="W50" s="39" t="s">
        <v>491</v>
      </c>
      <c r="X50" s="39" t="s">
        <v>589</v>
      </c>
      <c r="Y50" s="39" t="s">
        <v>842</v>
      </c>
      <c r="Z50" s="39" t="s">
        <v>477</v>
      </c>
      <c r="AA50" s="48">
        <v>104.91663772143104</v>
      </c>
      <c r="AB50" s="39" t="s">
        <v>691</v>
      </c>
      <c r="AC50" s="39" t="s">
        <v>477</v>
      </c>
      <c r="AD50" s="39" t="s">
        <v>722</v>
      </c>
      <c r="AE50" s="39" t="s">
        <v>781</v>
      </c>
      <c r="AF50" s="39" t="s">
        <v>724</v>
      </c>
      <c r="AG50" s="39" t="s">
        <v>770</v>
      </c>
      <c r="AH50" s="39" t="s">
        <v>870</v>
      </c>
      <c r="AI50" s="39" t="s">
        <v>679</v>
      </c>
      <c r="AJ50" s="39" t="s">
        <v>570</v>
      </c>
      <c r="AK50" s="39" t="s">
        <v>670</v>
      </c>
      <c r="AL50" s="39" t="s">
        <v>739</v>
      </c>
      <c r="AM50" s="39" t="s">
        <v>2679</v>
      </c>
      <c r="AN50" s="39" t="s">
        <v>669</v>
      </c>
      <c r="AO50" s="39" t="s">
        <v>724</v>
      </c>
      <c r="AP50" s="39" t="s">
        <v>2680</v>
      </c>
      <c r="AQ50" s="49">
        <v>101.88441810825448</v>
      </c>
      <c r="AR50" s="49">
        <v>103.28640005137508</v>
      </c>
      <c r="AS50" s="49">
        <v>102.67845842298445</v>
      </c>
      <c r="AT50" s="49">
        <v>105.50287311206708</v>
      </c>
      <c r="AU50" s="49">
        <v>105.41338273620748</v>
      </c>
      <c r="AV50" s="49">
        <v>103.83841220802321</v>
      </c>
      <c r="AW50" s="49">
        <v>105.2844884906437</v>
      </c>
      <c r="AX50" s="49" t="s">
        <v>722</v>
      </c>
      <c r="AY50" s="39" t="s">
        <v>502</v>
      </c>
      <c r="AZ50" s="39" t="s">
        <v>839</v>
      </c>
      <c r="BA50" s="39" t="s">
        <v>757</v>
      </c>
      <c r="BB50" s="41" t="s">
        <v>690</v>
      </c>
      <c r="BC50" s="41" t="s">
        <v>818</v>
      </c>
      <c r="BD50" s="41" t="s">
        <v>699</v>
      </c>
      <c r="BE50" s="41" t="s">
        <v>1460</v>
      </c>
      <c r="BF50" s="39" t="s">
        <v>756</v>
      </c>
      <c r="BG50" s="41" t="s">
        <v>660</v>
      </c>
      <c r="BH50" s="41" t="s">
        <v>660</v>
      </c>
      <c r="BI50" s="41" t="s">
        <v>506</v>
      </c>
      <c r="BJ50" s="41" t="s">
        <v>737</v>
      </c>
      <c r="BK50" s="39" t="s">
        <v>514</v>
      </c>
      <c r="BL50" s="41" t="s">
        <v>603</v>
      </c>
      <c r="BM50" s="41" t="s">
        <v>519</v>
      </c>
      <c r="BN50" s="41" t="s">
        <v>745</v>
      </c>
      <c r="BO50" s="41" t="s">
        <v>502</v>
      </c>
      <c r="BP50" s="39" t="s">
        <v>514</v>
      </c>
      <c r="BQ50" s="39" t="s">
        <v>657</v>
      </c>
      <c r="BR50" s="39" t="s">
        <v>685</v>
      </c>
      <c r="BS50" s="39" t="s">
        <v>644</v>
      </c>
      <c r="BT50" s="39" t="s">
        <v>478</v>
      </c>
      <c r="BU50" s="39" t="s">
        <v>578</v>
      </c>
      <c r="BV50" s="39" t="s">
        <v>738</v>
      </c>
      <c r="BW50" s="39" t="s">
        <v>644</v>
      </c>
      <c r="BX50" s="39" t="s">
        <v>671</v>
      </c>
      <c r="BY50" s="39" t="s">
        <v>559</v>
      </c>
      <c r="BZ50" s="39" t="s">
        <v>798</v>
      </c>
      <c r="CA50" s="39" t="s">
        <v>485</v>
      </c>
      <c r="CB50" s="39" t="s">
        <v>737</v>
      </c>
      <c r="CC50" s="39" t="s">
        <v>509</v>
      </c>
      <c r="CD50" s="39" t="s">
        <v>691</v>
      </c>
      <c r="CE50" s="39" t="s">
        <v>653</v>
      </c>
      <c r="CF50" s="49">
        <v>126.36544742989473</v>
      </c>
      <c r="CG50" s="49" t="s">
        <v>768</v>
      </c>
      <c r="CH50" s="49" t="s">
        <v>638</v>
      </c>
      <c r="CI50" s="49" t="s">
        <v>1527</v>
      </c>
      <c r="CJ50" s="49" t="s">
        <v>634</v>
      </c>
      <c r="CK50" s="39" t="s">
        <v>741</v>
      </c>
      <c r="CL50" s="49" t="s">
        <v>696</v>
      </c>
      <c r="CM50" s="49" t="s">
        <v>671</v>
      </c>
      <c r="CN50" s="49" t="s">
        <v>596</v>
      </c>
      <c r="CO50" s="49" t="s">
        <v>797</v>
      </c>
      <c r="CP50" s="39" t="s">
        <v>1570</v>
      </c>
      <c r="CQ50" s="49" t="s">
        <v>741</v>
      </c>
      <c r="CR50" s="49">
        <v>142.69999999999999</v>
      </c>
      <c r="CS50" s="49">
        <v>142.69999999999999</v>
      </c>
      <c r="CT50" s="49">
        <v>142.69999999999999</v>
      </c>
      <c r="CU50" s="39" t="s">
        <v>522</v>
      </c>
      <c r="CV50" s="49">
        <v>142.69999999999999</v>
      </c>
      <c r="CW50" s="49">
        <v>93.2</v>
      </c>
      <c r="CX50" s="49">
        <v>93.1</v>
      </c>
      <c r="CY50" s="49">
        <v>93.2</v>
      </c>
      <c r="CZ50" s="39" t="s">
        <v>769</v>
      </c>
      <c r="DA50" s="10">
        <v>93.2</v>
      </c>
      <c r="DB50" s="10">
        <v>120.4</v>
      </c>
      <c r="DC50" s="10">
        <v>120.5</v>
      </c>
      <c r="DD50" s="10">
        <v>120.4</v>
      </c>
      <c r="DE50" s="39" t="s">
        <v>671</v>
      </c>
      <c r="DF50" s="10">
        <v>120.4</v>
      </c>
      <c r="DG50" s="8"/>
      <c r="DH50" s="8"/>
      <c r="DI50" s="8"/>
      <c r="DJ50" s="8"/>
    </row>
    <row r="51" spans="1:114" ht="27" customHeight="1">
      <c r="A51" s="15" t="s">
        <v>1457</v>
      </c>
      <c r="B51" s="112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4"/>
      <c r="O51" s="112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4"/>
      <c r="AB51" s="112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4"/>
      <c r="AO51" s="112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4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</row>
    <row r="52" spans="1:114" s="75" customFormat="1" ht="17.25" customHeight="1">
      <c r="A52" s="110"/>
      <c r="B52" s="111">
        <v>2011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>
        <v>2012</v>
      </c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>
        <v>2013</v>
      </c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>
        <v>2014</v>
      </c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06">
        <v>2015</v>
      </c>
      <c r="BC52" s="107"/>
      <c r="BD52" s="107"/>
      <c r="BE52" s="107"/>
      <c r="BF52" s="108"/>
      <c r="BG52" s="106">
        <v>2016</v>
      </c>
      <c r="BH52" s="107"/>
      <c r="BI52" s="107"/>
      <c r="BJ52" s="107"/>
      <c r="BK52" s="108"/>
      <c r="BL52" s="106">
        <v>2017</v>
      </c>
      <c r="BM52" s="107"/>
      <c r="BN52" s="107"/>
      <c r="BO52" s="107"/>
      <c r="BP52" s="108"/>
      <c r="BQ52" s="106">
        <v>2018</v>
      </c>
      <c r="BR52" s="107"/>
      <c r="BS52" s="107"/>
      <c r="BT52" s="107"/>
      <c r="BU52" s="108"/>
      <c r="BV52" s="106">
        <v>2019</v>
      </c>
      <c r="BW52" s="107"/>
      <c r="BX52" s="107"/>
      <c r="BY52" s="107"/>
      <c r="BZ52" s="108"/>
      <c r="CA52" s="106">
        <v>2020</v>
      </c>
      <c r="CB52" s="107"/>
      <c r="CC52" s="107"/>
      <c r="CD52" s="107"/>
      <c r="CE52" s="108"/>
      <c r="CF52" s="106">
        <v>2021</v>
      </c>
      <c r="CG52" s="107"/>
      <c r="CH52" s="107"/>
      <c r="CI52" s="107"/>
      <c r="CJ52" s="108"/>
      <c r="CK52" s="106">
        <v>2022</v>
      </c>
      <c r="CL52" s="107"/>
      <c r="CM52" s="107"/>
      <c r="CN52" s="107"/>
      <c r="CO52" s="108"/>
      <c r="CP52" s="106">
        <v>2023</v>
      </c>
      <c r="CQ52" s="107"/>
      <c r="CR52" s="107"/>
      <c r="CS52" s="107"/>
      <c r="CT52" s="108"/>
      <c r="CU52" s="106">
        <v>2024</v>
      </c>
      <c r="CV52" s="107"/>
      <c r="CW52" s="107"/>
      <c r="CX52" s="107"/>
      <c r="CY52" s="108"/>
      <c r="CZ52" s="106">
        <v>2025</v>
      </c>
      <c r="DA52" s="107"/>
      <c r="DB52" s="107"/>
      <c r="DC52" s="107"/>
      <c r="DD52" s="108"/>
      <c r="DE52" s="109">
        <v>2026</v>
      </c>
      <c r="DF52" s="109"/>
      <c r="DG52" s="109"/>
      <c r="DH52" s="77"/>
      <c r="DI52" s="77"/>
      <c r="DJ52" s="77"/>
    </row>
    <row r="53" spans="1:114" ht="17.25" customHeight="1">
      <c r="A53" s="110"/>
      <c r="B53" s="64" t="s">
        <v>2706</v>
      </c>
      <c r="C53" s="64" t="s">
        <v>2707</v>
      </c>
      <c r="D53" s="64" t="s">
        <v>2708</v>
      </c>
      <c r="E53" s="64" t="s">
        <v>2709</v>
      </c>
      <c r="F53" s="64" t="s">
        <v>2710</v>
      </c>
      <c r="G53" s="64" t="s">
        <v>2711</v>
      </c>
      <c r="H53" s="64" t="s">
        <v>2712</v>
      </c>
      <c r="I53" s="64" t="s">
        <v>2713</v>
      </c>
      <c r="J53" s="64" t="s">
        <v>2714</v>
      </c>
      <c r="K53" s="64" t="s">
        <v>2715</v>
      </c>
      <c r="L53" s="64" t="s">
        <v>2716</v>
      </c>
      <c r="M53" s="64" t="s">
        <v>2717</v>
      </c>
      <c r="N53" s="64" t="s">
        <v>2718</v>
      </c>
      <c r="O53" s="64" t="s">
        <v>2706</v>
      </c>
      <c r="P53" s="64" t="s">
        <v>2707</v>
      </c>
      <c r="Q53" s="64" t="s">
        <v>2708</v>
      </c>
      <c r="R53" s="64" t="s">
        <v>2709</v>
      </c>
      <c r="S53" s="64" t="s">
        <v>2710</v>
      </c>
      <c r="T53" s="64" t="s">
        <v>2711</v>
      </c>
      <c r="U53" s="64" t="s">
        <v>2712</v>
      </c>
      <c r="V53" s="64" t="s">
        <v>2713</v>
      </c>
      <c r="W53" s="64" t="s">
        <v>2714</v>
      </c>
      <c r="X53" s="64" t="s">
        <v>2715</v>
      </c>
      <c r="Y53" s="64" t="s">
        <v>2716</v>
      </c>
      <c r="Z53" s="64" t="s">
        <v>2717</v>
      </c>
      <c r="AA53" s="64" t="s">
        <v>2718</v>
      </c>
      <c r="AB53" s="64" t="s">
        <v>2706</v>
      </c>
      <c r="AC53" s="64" t="s">
        <v>2707</v>
      </c>
      <c r="AD53" s="64" t="s">
        <v>2708</v>
      </c>
      <c r="AE53" s="64" t="s">
        <v>2709</v>
      </c>
      <c r="AF53" s="64" t="s">
        <v>2710</v>
      </c>
      <c r="AG53" s="64" t="s">
        <v>2711</v>
      </c>
      <c r="AH53" s="64" t="s">
        <v>2712</v>
      </c>
      <c r="AI53" s="64" t="s">
        <v>2713</v>
      </c>
      <c r="AJ53" s="64" t="s">
        <v>2714</v>
      </c>
      <c r="AK53" s="64" t="s">
        <v>2715</v>
      </c>
      <c r="AL53" s="64" t="s">
        <v>2716</v>
      </c>
      <c r="AM53" s="64" t="s">
        <v>2717</v>
      </c>
      <c r="AN53" s="64" t="s">
        <v>2718</v>
      </c>
      <c r="AO53" s="64" t="s">
        <v>2706</v>
      </c>
      <c r="AP53" s="64" t="s">
        <v>2707</v>
      </c>
      <c r="AQ53" s="64" t="s">
        <v>2708</v>
      </c>
      <c r="AR53" s="64" t="s">
        <v>2709</v>
      </c>
      <c r="AS53" s="64" t="s">
        <v>2710</v>
      </c>
      <c r="AT53" s="64" t="s">
        <v>2711</v>
      </c>
      <c r="AU53" s="64" t="s">
        <v>2712</v>
      </c>
      <c r="AV53" s="64" t="s">
        <v>2713</v>
      </c>
      <c r="AW53" s="64" t="s">
        <v>2714</v>
      </c>
      <c r="AX53" s="64" t="s">
        <v>2715</v>
      </c>
      <c r="AY53" s="64" t="s">
        <v>2716</v>
      </c>
      <c r="AZ53" s="64" t="s">
        <v>2717</v>
      </c>
      <c r="BA53" s="64" t="s">
        <v>2718</v>
      </c>
      <c r="BB53" s="78" t="s">
        <v>1578</v>
      </c>
      <c r="BC53" s="78" t="s">
        <v>1579</v>
      </c>
      <c r="BD53" s="78" t="s">
        <v>1580</v>
      </c>
      <c r="BE53" s="78" t="s">
        <v>1581</v>
      </c>
      <c r="BF53" s="64" t="s">
        <v>2718</v>
      </c>
      <c r="BG53" s="78" t="s">
        <v>1578</v>
      </c>
      <c r="BH53" s="78" t="s">
        <v>1579</v>
      </c>
      <c r="BI53" s="78" t="s">
        <v>1580</v>
      </c>
      <c r="BJ53" s="78" t="s">
        <v>1581</v>
      </c>
      <c r="BK53" s="64" t="s">
        <v>2718</v>
      </c>
      <c r="BL53" s="78" t="s">
        <v>1578</v>
      </c>
      <c r="BM53" s="78" t="s">
        <v>1579</v>
      </c>
      <c r="BN53" s="78" t="s">
        <v>1580</v>
      </c>
      <c r="BO53" s="78" t="s">
        <v>1581</v>
      </c>
      <c r="BP53" s="64" t="s">
        <v>2718</v>
      </c>
      <c r="BQ53" s="78" t="s">
        <v>1578</v>
      </c>
      <c r="BR53" s="78" t="s">
        <v>1579</v>
      </c>
      <c r="BS53" s="78" t="s">
        <v>1580</v>
      </c>
      <c r="BT53" s="78" t="s">
        <v>1581</v>
      </c>
      <c r="BU53" s="64" t="s">
        <v>2718</v>
      </c>
      <c r="BV53" s="78" t="s">
        <v>1578</v>
      </c>
      <c r="BW53" s="78" t="s">
        <v>1579</v>
      </c>
      <c r="BX53" s="78" t="s">
        <v>1580</v>
      </c>
      <c r="BY53" s="78" t="s">
        <v>1581</v>
      </c>
      <c r="BZ53" s="64" t="s">
        <v>2718</v>
      </c>
      <c r="CA53" s="78" t="s">
        <v>1578</v>
      </c>
      <c r="CB53" s="78" t="s">
        <v>1579</v>
      </c>
      <c r="CC53" s="78" t="s">
        <v>1580</v>
      </c>
      <c r="CD53" s="78" t="s">
        <v>1581</v>
      </c>
      <c r="CE53" s="64" t="s">
        <v>2718</v>
      </c>
      <c r="CF53" s="78" t="s">
        <v>1578</v>
      </c>
      <c r="CG53" s="78" t="s">
        <v>1579</v>
      </c>
      <c r="CH53" s="78" t="s">
        <v>1580</v>
      </c>
      <c r="CI53" s="78" t="s">
        <v>1581</v>
      </c>
      <c r="CJ53" s="64" t="s">
        <v>2718</v>
      </c>
      <c r="CK53" s="78" t="s">
        <v>1578</v>
      </c>
      <c r="CL53" s="78" t="s">
        <v>1579</v>
      </c>
      <c r="CM53" s="78" t="s">
        <v>1580</v>
      </c>
      <c r="CN53" s="78" t="s">
        <v>1581</v>
      </c>
      <c r="CO53" s="64" t="s">
        <v>2718</v>
      </c>
      <c r="CP53" s="78" t="s">
        <v>1578</v>
      </c>
      <c r="CQ53" s="79" t="s">
        <v>1582</v>
      </c>
      <c r="CR53" s="78" t="s">
        <v>1580</v>
      </c>
      <c r="CS53" s="78" t="s">
        <v>1587</v>
      </c>
      <c r="CT53" s="64" t="s">
        <v>2718</v>
      </c>
      <c r="CU53" s="78" t="s">
        <v>1578</v>
      </c>
      <c r="CV53" s="79" t="s">
        <v>1582</v>
      </c>
      <c r="CW53" s="78" t="s">
        <v>1580</v>
      </c>
      <c r="CX53" s="78" t="s">
        <v>1587</v>
      </c>
      <c r="CY53" s="64" t="s">
        <v>2718</v>
      </c>
      <c r="CZ53" s="78" t="s">
        <v>1578</v>
      </c>
      <c r="DA53" s="79" t="s">
        <v>1582</v>
      </c>
      <c r="DB53" s="78" t="s">
        <v>1580</v>
      </c>
      <c r="DC53" s="78" t="s">
        <v>1587</v>
      </c>
      <c r="DD53" s="64" t="s">
        <v>2718</v>
      </c>
      <c r="DE53" s="78" t="s">
        <v>1578</v>
      </c>
      <c r="DF53" s="79" t="s">
        <v>1582</v>
      </c>
      <c r="DG53" s="8"/>
      <c r="DH53" s="8"/>
      <c r="DI53" s="8"/>
      <c r="DJ53" s="8"/>
    </row>
    <row r="54" spans="1:114">
      <c r="A54" s="1" t="s">
        <v>0</v>
      </c>
      <c r="B54" s="39" t="s">
        <v>685</v>
      </c>
      <c r="C54" s="39" t="s">
        <v>649</v>
      </c>
      <c r="D54" s="39" t="s">
        <v>534</v>
      </c>
      <c r="E54" s="39" t="s">
        <v>608</v>
      </c>
      <c r="F54" s="39" t="s">
        <v>476</v>
      </c>
      <c r="G54" s="39" t="s">
        <v>581</v>
      </c>
      <c r="H54" s="39" t="s">
        <v>553</v>
      </c>
      <c r="I54" s="39" t="s">
        <v>552</v>
      </c>
      <c r="J54" s="39" t="s">
        <v>481</v>
      </c>
      <c r="K54" s="39" t="s">
        <v>1496</v>
      </c>
      <c r="L54" s="39" t="s">
        <v>1396</v>
      </c>
      <c r="M54" s="39" t="s">
        <v>701</v>
      </c>
      <c r="N54" s="52">
        <v>109.73435012341915</v>
      </c>
      <c r="O54" s="39" t="s">
        <v>1395</v>
      </c>
      <c r="P54" s="39" t="s">
        <v>858</v>
      </c>
      <c r="Q54" s="39" t="s">
        <v>640</v>
      </c>
      <c r="R54" s="39" t="s">
        <v>500</v>
      </c>
      <c r="S54" s="39" t="s">
        <v>735</v>
      </c>
      <c r="T54" s="39" t="s">
        <v>857</v>
      </c>
      <c r="U54" s="39" t="s">
        <v>574</v>
      </c>
      <c r="V54" s="39" t="s">
        <v>756</v>
      </c>
      <c r="W54" s="39" t="s">
        <v>492</v>
      </c>
      <c r="X54" s="39" t="s">
        <v>884</v>
      </c>
      <c r="Y54" s="39" t="s">
        <v>581</v>
      </c>
      <c r="Z54" s="39" t="s">
        <v>650</v>
      </c>
      <c r="AA54" s="53">
        <v>106.66827378692756</v>
      </c>
      <c r="AB54" s="39" t="s">
        <v>648</v>
      </c>
      <c r="AC54" s="39" t="s">
        <v>706</v>
      </c>
      <c r="AD54" s="39" t="s">
        <v>668</v>
      </c>
      <c r="AE54" s="39" t="s">
        <v>748</v>
      </c>
      <c r="AF54" s="39" t="s">
        <v>748</v>
      </c>
      <c r="AG54" s="39" t="s">
        <v>738</v>
      </c>
      <c r="AH54" s="39" t="s">
        <v>549</v>
      </c>
      <c r="AI54" s="39" t="s">
        <v>650</v>
      </c>
      <c r="AJ54" s="39" t="s">
        <v>608</v>
      </c>
      <c r="AK54" s="39" t="s">
        <v>511</v>
      </c>
      <c r="AL54" s="39" t="s">
        <v>744</v>
      </c>
      <c r="AM54" s="39" t="s">
        <v>713</v>
      </c>
      <c r="AN54" s="39" t="s">
        <v>668</v>
      </c>
      <c r="AO54" s="39" t="s">
        <v>736</v>
      </c>
      <c r="AP54" s="39" t="s">
        <v>580</v>
      </c>
      <c r="AQ54" s="54">
        <f>AQ30/103.3*100</f>
        <v>100.18643152787953</v>
      </c>
      <c r="AR54" s="54">
        <f>AR30/103.7*100</f>
        <v>102.38017643560636</v>
      </c>
      <c r="AS54" s="54">
        <f>AS30/104.5*100</f>
        <v>105.82784677097395</v>
      </c>
      <c r="AT54" s="55">
        <f>AT30/104.7*100</f>
        <v>103.31072239785178</v>
      </c>
      <c r="AU54" s="54">
        <f>AU30/105*100</f>
        <v>99.384309926546933</v>
      </c>
      <c r="AV54" s="54">
        <f>AV30/105.1*100</f>
        <v>103.04615579324867</v>
      </c>
      <c r="AW54" s="54">
        <f>AW30/105.3*100</f>
        <v>102.71907419005404</v>
      </c>
      <c r="AX54" s="39" t="s">
        <v>570</v>
      </c>
      <c r="AY54" s="39" t="s">
        <v>739</v>
      </c>
      <c r="AZ54" s="39" t="s">
        <v>569</v>
      </c>
      <c r="BA54" s="39" t="s">
        <v>729</v>
      </c>
      <c r="BB54" s="41" t="s">
        <v>663</v>
      </c>
      <c r="BC54" s="41" t="s">
        <v>717</v>
      </c>
      <c r="BD54" s="41" t="s">
        <v>734</v>
      </c>
      <c r="BE54" s="41" t="s">
        <v>541</v>
      </c>
      <c r="BF54" s="39" t="s">
        <v>697</v>
      </c>
      <c r="BG54" s="41" t="s">
        <v>581</v>
      </c>
      <c r="BH54" s="41" t="s">
        <v>535</v>
      </c>
      <c r="BI54" s="41" t="s">
        <v>580</v>
      </c>
      <c r="BJ54" s="41" t="s">
        <v>652</v>
      </c>
      <c r="BK54" s="39" t="s">
        <v>571</v>
      </c>
      <c r="BL54" s="41" t="s">
        <v>597</v>
      </c>
      <c r="BM54" s="41" t="s">
        <v>802</v>
      </c>
      <c r="BN54" s="41" t="s">
        <v>764</v>
      </c>
      <c r="BO54" s="41" t="s">
        <v>494</v>
      </c>
      <c r="BP54" s="39" t="s">
        <v>495</v>
      </c>
      <c r="BQ54" s="39" t="s">
        <v>748</v>
      </c>
      <c r="BR54" s="39" t="s">
        <v>482</v>
      </c>
      <c r="BS54" s="39" t="s">
        <v>494</v>
      </c>
      <c r="BT54" s="39" t="s">
        <v>739</v>
      </c>
      <c r="BU54" s="39" t="s">
        <v>492</v>
      </c>
      <c r="BV54" s="39" t="s">
        <v>490</v>
      </c>
      <c r="BW54" s="39" t="s">
        <v>669</v>
      </c>
      <c r="BX54" s="39" t="s">
        <v>862</v>
      </c>
      <c r="BY54" s="39" t="s">
        <v>831</v>
      </c>
      <c r="BZ54" s="39" t="s">
        <v>833</v>
      </c>
      <c r="CA54" s="39" t="s">
        <v>1403</v>
      </c>
      <c r="CB54" s="39" t="s">
        <v>500</v>
      </c>
      <c r="CC54" s="39" t="s">
        <v>799</v>
      </c>
      <c r="CD54" s="39" t="s">
        <v>534</v>
      </c>
      <c r="CE54" s="49">
        <f>CE30/106.6*100</f>
        <v>112.28893058161351</v>
      </c>
      <c r="CF54" s="49" t="s">
        <v>798</v>
      </c>
      <c r="CG54" s="49" t="s">
        <v>757</v>
      </c>
      <c r="CH54" s="49" t="s">
        <v>721</v>
      </c>
      <c r="CI54" s="49" t="s">
        <v>866</v>
      </c>
      <c r="CJ54" s="39" t="s">
        <v>629</v>
      </c>
      <c r="CK54" s="49" t="s">
        <v>811</v>
      </c>
      <c r="CL54" s="49" t="s">
        <v>523</v>
      </c>
      <c r="CM54" s="49" t="s">
        <v>582</v>
      </c>
      <c r="CN54" s="49" t="s">
        <v>670</v>
      </c>
      <c r="CO54" s="39" t="s">
        <v>839</v>
      </c>
      <c r="CP54" s="49" t="s">
        <v>658</v>
      </c>
      <c r="CQ54" s="49">
        <v>118.4</v>
      </c>
      <c r="CR54" s="49">
        <v>97.6</v>
      </c>
      <c r="CS54" s="49">
        <v>104.2</v>
      </c>
      <c r="CT54" s="39" t="s">
        <v>739</v>
      </c>
      <c r="CU54" s="49">
        <v>102.4</v>
      </c>
      <c r="CV54" s="49">
        <v>99.5</v>
      </c>
      <c r="CW54" s="49">
        <v>102</v>
      </c>
      <c r="CX54" s="49">
        <v>103.4</v>
      </c>
      <c r="CY54" s="39" t="s">
        <v>491</v>
      </c>
      <c r="CZ54" s="10">
        <v>101</v>
      </c>
      <c r="DA54" s="74">
        <v>100.5</v>
      </c>
      <c r="DB54" s="10">
        <v>98.1</v>
      </c>
      <c r="DC54" s="10">
        <v>99.5</v>
      </c>
      <c r="DD54" s="39" t="s">
        <v>713</v>
      </c>
      <c r="DE54" s="10">
        <v>95.6</v>
      </c>
      <c r="DF54" s="10">
        <v>96.6</v>
      </c>
      <c r="DG54" s="8"/>
      <c r="DH54" s="8"/>
      <c r="DI54" s="8"/>
      <c r="DJ54" s="8"/>
    </row>
    <row r="55" spans="1:114">
      <c r="A55" s="1" t="s">
        <v>2</v>
      </c>
      <c r="B55" s="39" t="s">
        <v>655</v>
      </c>
      <c r="C55" s="39" t="s">
        <v>672</v>
      </c>
      <c r="D55" s="39" t="s">
        <v>767</v>
      </c>
      <c r="E55" s="39" t="s">
        <v>497</v>
      </c>
      <c r="F55" s="39" t="s">
        <v>729</v>
      </c>
      <c r="G55" s="39" t="s">
        <v>756</v>
      </c>
      <c r="H55" s="39" t="s">
        <v>524</v>
      </c>
      <c r="I55" s="39" t="s">
        <v>806</v>
      </c>
      <c r="J55" s="39" t="s">
        <v>735</v>
      </c>
      <c r="K55" s="39" t="s">
        <v>1501</v>
      </c>
      <c r="L55" s="39" t="s">
        <v>2681</v>
      </c>
      <c r="M55" s="39" t="s">
        <v>2682</v>
      </c>
      <c r="N55" s="52">
        <v>118.50080876001424</v>
      </c>
      <c r="O55" s="39" t="s">
        <v>1459</v>
      </c>
      <c r="P55" s="39" t="s">
        <v>1462</v>
      </c>
      <c r="Q55" s="39" t="s">
        <v>1402</v>
      </c>
      <c r="R55" s="39" t="s">
        <v>1402</v>
      </c>
      <c r="S55" s="39" t="s">
        <v>725</v>
      </c>
      <c r="T55" s="39" t="s">
        <v>701</v>
      </c>
      <c r="U55" s="39" t="s">
        <v>607</v>
      </c>
      <c r="V55" s="39" t="s">
        <v>2683</v>
      </c>
      <c r="W55" s="39" t="s">
        <v>724</v>
      </c>
      <c r="X55" s="39" t="s">
        <v>2684</v>
      </c>
      <c r="Y55" s="39" t="s">
        <v>568</v>
      </c>
      <c r="Z55" s="39" t="s">
        <v>2685</v>
      </c>
      <c r="AA55" s="53">
        <v>106.26362170560215</v>
      </c>
      <c r="AB55" s="39" t="s">
        <v>762</v>
      </c>
      <c r="AC55" s="39" t="s">
        <v>657</v>
      </c>
      <c r="AD55" s="39" t="s">
        <v>744</v>
      </c>
      <c r="AE55" s="39" t="s">
        <v>751</v>
      </c>
      <c r="AF55" s="39" t="s">
        <v>586</v>
      </c>
      <c r="AG55" s="39" t="s">
        <v>586</v>
      </c>
      <c r="AH55" s="39" t="s">
        <v>831</v>
      </c>
      <c r="AI55" s="39" t="s">
        <v>488</v>
      </c>
      <c r="AJ55" s="39" t="s">
        <v>517</v>
      </c>
      <c r="AK55" s="39" t="s">
        <v>2645</v>
      </c>
      <c r="AL55" s="39" t="s">
        <v>692</v>
      </c>
      <c r="AM55" s="39" t="s">
        <v>694</v>
      </c>
      <c r="AN55" s="39" t="s">
        <v>557</v>
      </c>
      <c r="AO55" s="39" t="s">
        <v>756</v>
      </c>
      <c r="AP55" s="39" t="s">
        <v>579</v>
      </c>
      <c r="AQ55" s="54">
        <f>AQ31/103.3*100</f>
        <v>120.03279610904201</v>
      </c>
      <c r="AR55" s="54">
        <f t="shared" ref="AR55:AR74" si="0">AR31/103.7*100</f>
        <v>118.42393281197918</v>
      </c>
      <c r="AS55" s="54">
        <f t="shared" ref="AS55:AS74" si="1">AS31/104.5*100</f>
        <v>120.02697868464828</v>
      </c>
      <c r="AT55" s="55">
        <f t="shared" ref="AT55:AT74" si="2">AT31/104.7*100</f>
        <v>123.3077421818524</v>
      </c>
      <c r="AU55" s="54">
        <f t="shared" ref="AU55:AU74" si="3">AU31/105*100</f>
        <v>112.9557324007564</v>
      </c>
      <c r="AV55" s="54">
        <f t="shared" ref="AV55:AV74" si="4">AV31/105.1*100</f>
        <v>110.83467950302402</v>
      </c>
      <c r="AW55" s="54">
        <f t="shared" ref="AW55:AW74" si="5">AW31/105.3*100</f>
        <v>105.45122649808283</v>
      </c>
      <c r="AX55" s="39" t="s">
        <v>594</v>
      </c>
      <c r="AY55" s="39" t="s">
        <v>564</v>
      </c>
      <c r="AZ55" s="39" t="s">
        <v>629</v>
      </c>
      <c r="BA55" s="39" t="s">
        <v>558</v>
      </c>
      <c r="BB55" s="41" t="s">
        <v>512</v>
      </c>
      <c r="BC55" s="41" t="s">
        <v>503</v>
      </c>
      <c r="BD55" s="41" t="s">
        <v>572</v>
      </c>
      <c r="BE55" s="41" t="s">
        <v>880</v>
      </c>
      <c r="BF55" s="39" t="s">
        <v>772</v>
      </c>
      <c r="BG55" s="41" t="s">
        <v>504</v>
      </c>
      <c r="BH55" s="41" t="s">
        <v>773</v>
      </c>
      <c r="BI55" s="41" t="s">
        <v>642</v>
      </c>
      <c r="BJ55" s="41" t="s">
        <v>800</v>
      </c>
      <c r="BK55" s="39" t="s">
        <v>880</v>
      </c>
      <c r="BL55" s="41" t="s">
        <v>729</v>
      </c>
      <c r="BM55" s="41" t="s">
        <v>483</v>
      </c>
      <c r="BN55" s="41" t="s">
        <v>675</v>
      </c>
      <c r="BO55" s="41" t="s">
        <v>494</v>
      </c>
      <c r="BP55" s="39" t="s">
        <v>724</v>
      </c>
      <c r="BQ55" s="39" t="s">
        <v>731</v>
      </c>
      <c r="BR55" s="39" t="s">
        <v>842</v>
      </c>
      <c r="BS55" s="39" t="s">
        <v>1514</v>
      </c>
      <c r="BT55" s="39" t="s">
        <v>473</v>
      </c>
      <c r="BU55" s="39" t="s">
        <v>663</v>
      </c>
      <c r="BV55" s="39" t="s">
        <v>721</v>
      </c>
      <c r="BW55" s="39" t="s">
        <v>564</v>
      </c>
      <c r="BX55" s="39" t="s">
        <v>725</v>
      </c>
      <c r="BY55" s="39" t="s">
        <v>514</v>
      </c>
      <c r="BZ55" s="39" t="s">
        <v>595</v>
      </c>
      <c r="CA55" s="39" t="s">
        <v>582</v>
      </c>
      <c r="CB55" s="39" t="s">
        <v>645</v>
      </c>
      <c r="CC55" s="39" t="s">
        <v>594</v>
      </c>
      <c r="CD55" s="39" t="s">
        <v>578</v>
      </c>
      <c r="CE55" s="49">
        <f t="shared" ref="CE55:CE74" si="6">CE31/106.6*100</f>
        <v>100.56285178236399</v>
      </c>
      <c r="CF55" s="49" t="s">
        <v>740</v>
      </c>
      <c r="CG55" s="49" t="s">
        <v>582</v>
      </c>
      <c r="CH55" s="49" t="s">
        <v>582</v>
      </c>
      <c r="CI55" s="49" t="s">
        <v>761</v>
      </c>
      <c r="CJ55" s="39" t="s">
        <v>762</v>
      </c>
      <c r="CK55" s="49" t="s">
        <v>720</v>
      </c>
      <c r="CL55" s="49" t="s">
        <v>733</v>
      </c>
      <c r="CM55" s="49" t="s">
        <v>1462</v>
      </c>
      <c r="CN55" s="49" t="s">
        <v>1426</v>
      </c>
      <c r="CO55" s="39" t="s">
        <v>534</v>
      </c>
      <c r="CP55" s="49" t="s">
        <v>506</v>
      </c>
      <c r="CQ55" s="49">
        <v>129.5</v>
      </c>
      <c r="CR55" s="49">
        <v>82.5</v>
      </c>
      <c r="CS55" s="49">
        <v>110</v>
      </c>
      <c r="CT55" s="39" t="s">
        <v>576</v>
      </c>
      <c r="CU55" s="49">
        <v>99.1</v>
      </c>
      <c r="CV55" s="49">
        <v>92.1</v>
      </c>
      <c r="CW55" s="49">
        <v>117.9</v>
      </c>
      <c r="CX55" s="49">
        <v>116</v>
      </c>
      <c r="CY55" s="39" t="s">
        <v>523</v>
      </c>
      <c r="CZ55" s="10">
        <v>112.6</v>
      </c>
      <c r="DA55" s="74">
        <v>115.5</v>
      </c>
      <c r="DB55" s="10">
        <v>99.6</v>
      </c>
      <c r="DC55" s="10">
        <v>133.9</v>
      </c>
      <c r="DD55" s="39" t="s">
        <v>579</v>
      </c>
      <c r="DE55" s="10">
        <v>107.1</v>
      </c>
      <c r="DF55" s="10">
        <v>104.1</v>
      </c>
      <c r="DG55" s="8"/>
      <c r="DH55" s="8"/>
      <c r="DI55" s="8"/>
      <c r="DJ55" s="8"/>
    </row>
    <row r="56" spans="1:114">
      <c r="A56" s="1" t="s">
        <v>3</v>
      </c>
      <c r="B56" s="39" t="s">
        <v>476</v>
      </c>
      <c r="C56" s="39" t="s">
        <v>608</v>
      </c>
      <c r="D56" s="39" t="s">
        <v>505</v>
      </c>
      <c r="E56" s="39" t="s">
        <v>505</v>
      </c>
      <c r="F56" s="39" t="s">
        <v>502</v>
      </c>
      <c r="G56" s="39" t="s">
        <v>751</v>
      </c>
      <c r="H56" s="39" t="s">
        <v>514</v>
      </c>
      <c r="I56" s="39" t="s">
        <v>649</v>
      </c>
      <c r="J56" s="39" t="s">
        <v>592</v>
      </c>
      <c r="K56" s="39" t="s">
        <v>754</v>
      </c>
      <c r="L56" s="39" t="s">
        <v>717</v>
      </c>
      <c r="M56" s="39" t="s">
        <v>699</v>
      </c>
      <c r="N56" s="52">
        <v>107.01546864771345</v>
      </c>
      <c r="O56" s="39" t="s">
        <v>523</v>
      </c>
      <c r="P56" s="39" t="s">
        <v>593</v>
      </c>
      <c r="Q56" s="39" t="s">
        <v>671</v>
      </c>
      <c r="R56" s="39" t="s">
        <v>751</v>
      </c>
      <c r="S56" s="39" t="s">
        <v>685</v>
      </c>
      <c r="T56" s="39" t="s">
        <v>740</v>
      </c>
      <c r="U56" s="39" t="s">
        <v>586</v>
      </c>
      <c r="V56" s="39" t="s">
        <v>866</v>
      </c>
      <c r="W56" s="39" t="s">
        <v>652</v>
      </c>
      <c r="X56" s="39" t="s">
        <v>510</v>
      </c>
      <c r="Y56" s="39" t="s">
        <v>745</v>
      </c>
      <c r="Z56" s="39" t="s">
        <v>510</v>
      </c>
      <c r="AA56" s="53">
        <v>107.88898816179919</v>
      </c>
      <c r="AB56" s="39" t="s">
        <v>562</v>
      </c>
      <c r="AC56" s="39" t="s">
        <v>563</v>
      </c>
      <c r="AD56" s="39" t="s">
        <v>833</v>
      </c>
      <c r="AE56" s="39" t="s">
        <v>531</v>
      </c>
      <c r="AF56" s="39" t="s">
        <v>756</v>
      </c>
      <c r="AG56" s="39" t="s">
        <v>754</v>
      </c>
      <c r="AH56" s="39" t="s">
        <v>1392</v>
      </c>
      <c r="AI56" s="39" t="s">
        <v>798</v>
      </c>
      <c r="AJ56" s="39" t="s">
        <v>509</v>
      </c>
      <c r="AK56" s="39" t="s">
        <v>595</v>
      </c>
      <c r="AL56" s="39" t="s">
        <v>523</v>
      </c>
      <c r="AM56" s="39" t="s">
        <v>509</v>
      </c>
      <c r="AN56" s="39" t="s">
        <v>629</v>
      </c>
      <c r="AO56" s="39" t="s">
        <v>509</v>
      </c>
      <c r="AP56" s="39" t="s">
        <v>549</v>
      </c>
      <c r="AQ56" s="54">
        <f t="shared" ref="AQ56:AQ74" si="7">AQ32/103.3*100</f>
        <v>106.97116787074856</v>
      </c>
      <c r="AR56" s="54">
        <f t="shared" si="0"/>
        <v>109.99510713858112</v>
      </c>
      <c r="AS56" s="54">
        <f t="shared" si="1"/>
        <v>109.22520676357324</v>
      </c>
      <c r="AT56" s="55">
        <f t="shared" si="2"/>
        <v>96.57549436645526</v>
      </c>
      <c r="AU56" s="54">
        <f t="shared" si="3"/>
        <v>97.378823512668248</v>
      </c>
      <c r="AV56" s="54">
        <f t="shared" si="4"/>
        <v>103.46733967945501</v>
      </c>
      <c r="AW56" s="54">
        <f t="shared" si="5"/>
        <v>104.97976216313971</v>
      </c>
      <c r="AX56" s="39" t="s">
        <v>804</v>
      </c>
      <c r="AY56" s="39" t="s">
        <v>748</v>
      </c>
      <c r="AZ56" s="39" t="s">
        <v>523</v>
      </c>
      <c r="BA56" s="39" t="s">
        <v>642</v>
      </c>
      <c r="BB56" s="41" t="s">
        <v>715</v>
      </c>
      <c r="BC56" s="41" t="s">
        <v>656</v>
      </c>
      <c r="BD56" s="41" t="s">
        <v>512</v>
      </c>
      <c r="BE56" s="41" t="s">
        <v>585</v>
      </c>
      <c r="BF56" s="39" t="s">
        <v>803</v>
      </c>
      <c r="BG56" s="41" t="s">
        <v>626</v>
      </c>
      <c r="BH56" s="41" t="s">
        <v>546</v>
      </c>
      <c r="BI56" s="41" t="s">
        <v>712</v>
      </c>
      <c r="BJ56" s="41" t="s">
        <v>637</v>
      </c>
      <c r="BK56" s="39" t="s">
        <v>1404</v>
      </c>
      <c r="BL56" s="41" t="s">
        <v>578</v>
      </c>
      <c r="BM56" s="41" t="s">
        <v>670</v>
      </c>
      <c r="BN56" s="41" t="s">
        <v>503</v>
      </c>
      <c r="BO56" s="41" t="s">
        <v>772</v>
      </c>
      <c r="BP56" s="39" t="s">
        <v>581</v>
      </c>
      <c r="BQ56" s="39" t="s">
        <v>668</v>
      </c>
      <c r="BR56" s="39" t="s">
        <v>571</v>
      </c>
      <c r="BS56" s="39" t="s">
        <v>731</v>
      </c>
      <c r="BT56" s="39" t="s">
        <v>664</v>
      </c>
      <c r="BU56" s="39" t="s">
        <v>736</v>
      </c>
      <c r="BV56" s="39" t="s">
        <v>510</v>
      </c>
      <c r="BW56" s="39" t="s">
        <v>507</v>
      </c>
      <c r="BX56" s="39" t="s">
        <v>589</v>
      </c>
      <c r="BY56" s="39" t="s">
        <v>839</v>
      </c>
      <c r="BZ56" s="39" t="s">
        <v>657</v>
      </c>
      <c r="CA56" s="39" t="s">
        <v>506</v>
      </c>
      <c r="CB56" s="39" t="s">
        <v>715</v>
      </c>
      <c r="CC56" s="39" t="s">
        <v>594</v>
      </c>
      <c r="CD56" s="39" t="s">
        <v>736</v>
      </c>
      <c r="CE56" s="49">
        <f t="shared" si="6"/>
        <v>103.28330206378986</v>
      </c>
      <c r="CF56" s="49" t="s">
        <v>559</v>
      </c>
      <c r="CG56" s="49" t="s">
        <v>555</v>
      </c>
      <c r="CH56" s="49" t="s">
        <v>685</v>
      </c>
      <c r="CI56" s="49" t="s">
        <v>493</v>
      </c>
      <c r="CJ56" s="39" t="s">
        <v>756</v>
      </c>
      <c r="CK56" s="49" t="s">
        <v>733</v>
      </c>
      <c r="CL56" s="49" t="s">
        <v>885</v>
      </c>
      <c r="CM56" s="49" t="s">
        <v>645</v>
      </c>
      <c r="CN56" s="49" t="s">
        <v>744</v>
      </c>
      <c r="CO56" s="39" t="s">
        <v>509</v>
      </c>
      <c r="CP56" s="49" t="s">
        <v>501</v>
      </c>
      <c r="CQ56" s="49">
        <v>125.1</v>
      </c>
      <c r="CR56" s="49">
        <v>98.2</v>
      </c>
      <c r="CS56" s="49">
        <v>109.8</v>
      </c>
      <c r="CT56" s="39" t="s">
        <v>507</v>
      </c>
      <c r="CU56" s="49">
        <v>112.9</v>
      </c>
      <c r="CV56" s="49">
        <v>105.9</v>
      </c>
      <c r="CW56" s="49">
        <v>110.6</v>
      </c>
      <c r="CX56" s="49">
        <v>109.5</v>
      </c>
      <c r="CY56" s="39" t="s">
        <v>669</v>
      </c>
      <c r="CZ56" s="10">
        <v>109.3</v>
      </c>
      <c r="DA56" s="74">
        <v>108.9</v>
      </c>
      <c r="DB56" s="10">
        <v>104.6</v>
      </c>
      <c r="DC56" s="10">
        <v>103.4</v>
      </c>
      <c r="DD56" s="39" t="s">
        <v>660</v>
      </c>
      <c r="DE56" s="10">
        <v>101.1</v>
      </c>
      <c r="DF56" s="10">
        <v>100.6</v>
      </c>
      <c r="DG56" s="8"/>
      <c r="DH56" s="8"/>
      <c r="DI56" s="8"/>
      <c r="DJ56" s="8"/>
    </row>
    <row r="57" spans="1:114">
      <c r="A57" s="1" t="s">
        <v>1449</v>
      </c>
      <c r="B57" s="39" t="s">
        <v>600</v>
      </c>
      <c r="C57" s="39" t="s">
        <v>886</v>
      </c>
      <c r="D57" s="39" t="s">
        <v>809</v>
      </c>
      <c r="E57" s="39" t="s">
        <v>859</v>
      </c>
      <c r="F57" s="39" t="s">
        <v>629</v>
      </c>
      <c r="G57" s="39" t="s">
        <v>580</v>
      </c>
      <c r="H57" s="39" t="s">
        <v>587</v>
      </c>
      <c r="I57" s="39" t="s">
        <v>737</v>
      </c>
      <c r="J57" s="39" t="s">
        <v>701</v>
      </c>
      <c r="K57" s="39" t="s">
        <v>646</v>
      </c>
      <c r="L57" s="39" t="s">
        <v>696</v>
      </c>
      <c r="M57" s="39" t="s">
        <v>552</v>
      </c>
      <c r="N57" s="52">
        <v>109.38942000198304</v>
      </c>
      <c r="O57" s="39" t="s">
        <v>757</v>
      </c>
      <c r="P57" s="39" t="s">
        <v>659</v>
      </c>
      <c r="Q57" s="39" t="s">
        <v>558</v>
      </c>
      <c r="R57" s="39" t="s">
        <v>509</v>
      </c>
      <c r="S57" s="39" t="s">
        <v>472</v>
      </c>
      <c r="T57" s="39" t="s">
        <v>756</v>
      </c>
      <c r="U57" s="39" t="s">
        <v>723</v>
      </c>
      <c r="V57" s="39" t="s">
        <v>595</v>
      </c>
      <c r="W57" s="39" t="s">
        <v>563</v>
      </c>
      <c r="X57" s="39" t="s">
        <v>524</v>
      </c>
      <c r="Y57" s="39" t="s">
        <v>529</v>
      </c>
      <c r="Z57" s="39" t="s">
        <v>1513</v>
      </c>
      <c r="AA57" s="53">
        <v>112.7422931772027</v>
      </c>
      <c r="AB57" s="39" t="s">
        <v>496</v>
      </c>
      <c r="AC57" s="39" t="s">
        <v>732</v>
      </c>
      <c r="AD57" s="39" t="s">
        <v>672</v>
      </c>
      <c r="AE57" s="39" t="s">
        <v>2686</v>
      </c>
      <c r="AF57" s="39" t="s">
        <v>646</v>
      </c>
      <c r="AG57" s="39" t="s">
        <v>2665</v>
      </c>
      <c r="AH57" s="39" t="s">
        <v>2687</v>
      </c>
      <c r="AI57" s="39" t="s">
        <v>771</v>
      </c>
      <c r="AJ57" s="39" t="s">
        <v>858</v>
      </c>
      <c r="AK57" s="39" t="s">
        <v>625</v>
      </c>
      <c r="AL57" s="39" t="s">
        <v>2688</v>
      </c>
      <c r="AM57" s="39" t="s">
        <v>774</v>
      </c>
      <c r="AN57" s="39" t="s">
        <v>645</v>
      </c>
      <c r="AO57" s="39" t="s">
        <v>490</v>
      </c>
      <c r="AP57" s="39" t="s">
        <v>769</v>
      </c>
      <c r="AQ57" s="54">
        <f t="shared" si="7"/>
        <v>121.28235385561155</v>
      </c>
      <c r="AR57" s="54">
        <f t="shared" si="0"/>
        <v>98.384833485064192</v>
      </c>
      <c r="AS57" s="54">
        <f t="shared" si="1"/>
        <v>117.09582621245605</v>
      </c>
      <c r="AT57" s="55">
        <f t="shared" si="2"/>
        <v>79.203514018068674</v>
      </c>
      <c r="AU57" s="54">
        <f t="shared" si="3"/>
        <v>78.098539796146611</v>
      </c>
      <c r="AV57" s="54">
        <f t="shared" si="4"/>
        <v>89.969094258008667</v>
      </c>
      <c r="AW57" s="54">
        <f t="shared" si="5"/>
        <v>96.021491280878763</v>
      </c>
      <c r="AX57" s="39" t="s">
        <v>670</v>
      </c>
      <c r="AY57" s="39" t="s">
        <v>840</v>
      </c>
      <c r="AZ57" s="39" t="s">
        <v>880</v>
      </c>
      <c r="BA57" s="39" t="s">
        <v>497</v>
      </c>
      <c r="BB57" s="41" t="s">
        <v>1405</v>
      </c>
      <c r="BC57" s="41" t="s">
        <v>1528</v>
      </c>
      <c r="BD57" s="41" t="s">
        <v>1529</v>
      </c>
      <c r="BE57" s="41" t="s">
        <v>1530</v>
      </c>
      <c r="BF57" s="39" t="s">
        <v>1492</v>
      </c>
      <c r="BG57" s="41" t="s">
        <v>801</v>
      </c>
      <c r="BH57" s="41" t="s">
        <v>563</v>
      </c>
      <c r="BI57" s="41" t="s">
        <v>583</v>
      </c>
      <c r="BJ57" s="41" t="s">
        <v>733</v>
      </c>
      <c r="BK57" s="39" t="s">
        <v>801</v>
      </c>
      <c r="BL57" s="41" t="s">
        <v>1409</v>
      </c>
      <c r="BM57" s="41" t="s">
        <v>1531</v>
      </c>
      <c r="BN57" s="41" t="s">
        <v>1480</v>
      </c>
      <c r="BO57" s="41" t="s">
        <v>1520</v>
      </c>
      <c r="BP57" s="39" t="s">
        <v>715</v>
      </c>
      <c r="BQ57" s="39" t="s">
        <v>697</v>
      </c>
      <c r="BR57" s="39" t="s">
        <v>613</v>
      </c>
      <c r="BS57" s="39" t="s">
        <v>1532</v>
      </c>
      <c r="BT57" s="39" t="s">
        <v>727</v>
      </c>
      <c r="BU57" s="39" t="s">
        <v>618</v>
      </c>
      <c r="BV57" s="39" t="s">
        <v>1416</v>
      </c>
      <c r="BW57" s="39" t="s">
        <v>612</v>
      </c>
      <c r="BX57" s="39" t="s">
        <v>681</v>
      </c>
      <c r="BY57" s="39" t="s">
        <v>1533</v>
      </c>
      <c r="BZ57" s="39" t="s">
        <v>611</v>
      </c>
      <c r="CA57" s="39" t="s">
        <v>753</v>
      </c>
      <c r="CB57" s="39" t="s">
        <v>650</v>
      </c>
      <c r="CC57" s="39" t="s">
        <v>1534</v>
      </c>
      <c r="CD57" s="39" t="s">
        <v>501</v>
      </c>
      <c r="CE57" s="49">
        <f t="shared" si="6"/>
        <v>100.09380863039401</v>
      </c>
      <c r="CF57" s="49" t="s">
        <v>1418</v>
      </c>
      <c r="CG57" s="49" t="s">
        <v>1439</v>
      </c>
      <c r="CH57" s="49" t="s">
        <v>1535</v>
      </c>
      <c r="CI57" s="49" t="s">
        <v>549</v>
      </c>
      <c r="CJ57" s="39" t="s">
        <v>663</v>
      </c>
      <c r="CK57" s="49" t="s">
        <v>678</v>
      </c>
      <c r="CL57" s="49" t="s">
        <v>510</v>
      </c>
      <c r="CM57" s="49" t="s">
        <v>1392</v>
      </c>
      <c r="CN57" s="49" t="s">
        <v>794</v>
      </c>
      <c r="CO57" s="39" t="s">
        <v>668</v>
      </c>
      <c r="CP57" s="49" t="s">
        <v>770</v>
      </c>
      <c r="CQ57" s="49">
        <v>99.2</v>
      </c>
      <c r="CR57" s="49">
        <v>111.1</v>
      </c>
      <c r="CS57" s="49">
        <v>130.6</v>
      </c>
      <c r="CT57" s="39" t="s">
        <v>535</v>
      </c>
      <c r="CU57" s="49">
        <v>157.6</v>
      </c>
      <c r="CV57" s="49">
        <v>134</v>
      </c>
      <c r="CW57" s="49">
        <v>101.6</v>
      </c>
      <c r="CX57" s="49">
        <v>154.69999999999999</v>
      </c>
      <c r="CY57" s="39" t="s">
        <v>812</v>
      </c>
      <c r="CZ57" s="10">
        <v>119.2</v>
      </c>
      <c r="DA57" s="74">
        <v>119.4</v>
      </c>
      <c r="DB57" s="10">
        <v>96.2</v>
      </c>
      <c r="DC57" s="10">
        <v>87.6</v>
      </c>
      <c r="DD57" s="39" t="s">
        <v>1392</v>
      </c>
      <c r="DE57" s="10">
        <v>90.9</v>
      </c>
      <c r="DF57" s="10">
        <v>56</v>
      </c>
      <c r="DG57" s="8"/>
      <c r="DH57" s="8"/>
      <c r="DI57" s="8"/>
      <c r="DJ57" s="8"/>
    </row>
    <row r="58" spans="1:114">
      <c r="A58" s="1" t="s">
        <v>1450</v>
      </c>
      <c r="B58" s="39" t="s">
        <v>722</v>
      </c>
      <c r="C58" s="39" t="s">
        <v>487</v>
      </c>
      <c r="D58" s="39" t="s">
        <v>762</v>
      </c>
      <c r="E58" s="39" t="s">
        <v>560</v>
      </c>
      <c r="F58" s="39" t="s">
        <v>509</v>
      </c>
      <c r="G58" s="39" t="s">
        <v>798</v>
      </c>
      <c r="H58" s="39" t="s">
        <v>557</v>
      </c>
      <c r="I58" s="39" t="s">
        <v>737</v>
      </c>
      <c r="J58" s="39" t="s">
        <v>754</v>
      </c>
      <c r="K58" s="39" t="s">
        <v>640</v>
      </c>
      <c r="L58" s="39" t="s">
        <v>663</v>
      </c>
      <c r="M58" s="39" t="s">
        <v>680</v>
      </c>
      <c r="N58" s="52">
        <v>109.90948689258313</v>
      </c>
      <c r="O58" s="39" t="s">
        <v>649</v>
      </c>
      <c r="P58" s="39" t="s">
        <v>523</v>
      </c>
      <c r="Q58" s="39" t="s">
        <v>724</v>
      </c>
      <c r="R58" s="39" t="s">
        <v>736</v>
      </c>
      <c r="S58" s="39" t="s">
        <v>653</v>
      </c>
      <c r="T58" s="39" t="s">
        <v>511</v>
      </c>
      <c r="U58" s="39" t="s">
        <v>512</v>
      </c>
      <c r="V58" s="39" t="s">
        <v>740</v>
      </c>
      <c r="W58" s="39" t="s">
        <v>685</v>
      </c>
      <c r="X58" s="39" t="s">
        <v>736</v>
      </c>
      <c r="Y58" s="39" t="s">
        <v>490</v>
      </c>
      <c r="Z58" s="39" t="s">
        <v>476</v>
      </c>
      <c r="AA58" s="53">
        <v>107.27749014804687</v>
      </c>
      <c r="AB58" s="39" t="s">
        <v>549</v>
      </c>
      <c r="AC58" s="39" t="s">
        <v>801</v>
      </c>
      <c r="AD58" s="39" t="s">
        <v>663</v>
      </c>
      <c r="AE58" s="39" t="s">
        <v>495</v>
      </c>
      <c r="AF58" s="39" t="s">
        <v>650</v>
      </c>
      <c r="AG58" s="39" t="s">
        <v>577</v>
      </c>
      <c r="AH58" s="39" t="s">
        <v>685</v>
      </c>
      <c r="AI58" s="39" t="s">
        <v>781</v>
      </c>
      <c r="AJ58" s="39" t="s">
        <v>663</v>
      </c>
      <c r="AK58" s="39" t="s">
        <v>552</v>
      </c>
      <c r="AL58" s="39" t="s">
        <v>482</v>
      </c>
      <c r="AM58" s="39" t="s">
        <v>731</v>
      </c>
      <c r="AN58" s="39" t="s">
        <v>663</v>
      </c>
      <c r="AO58" s="39" t="s">
        <v>552</v>
      </c>
      <c r="AP58" s="39" t="s">
        <v>560</v>
      </c>
      <c r="AQ58" s="54">
        <f t="shared" si="7"/>
        <v>107.74330341750245</v>
      </c>
      <c r="AR58" s="54">
        <f t="shared" si="0"/>
        <v>112.27548407913437</v>
      </c>
      <c r="AS58" s="54">
        <f t="shared" si="1"/>
        <v>111.02058775358556</v>
      </c>
      <c r="AT58" s="55">
        <f t="shared" si="2"/>
        <v>92.955893842570916</v>
      </c>
      <c r="AU58" s="54">
        <f t="shared" si="3"/>
        <v>96.601878379399665</v>
      </c>
      <c r="AV58" s="54">
        <f t="shared" si="4"/>
        <v>97.850826571624467</v>
      </c>
      <c r="AW58" s="54">
        <f t="shared" si="5"/>
        <v>106.38215969080336</v>
      </c>
      <c r="AX58" s="39" t="s">
        <v>644</v>
      </c>
      <c r="AY58" s="39" t="s">
        <v>495</v>
      </c>
      <c r="AZ58" s="39" t="s">
        <v>637</v>
      </c>
      <c r="BA58" s="39" t="s">
        <v>803</v>
      </c>
      <c r="BB58" s="41" t="s">
        <v>885</v>
      </c>
      <c r="BC58" s="41" t="s">
        <v>505</v>
      </c>
      <c r="BD58" s="41" t="s">
        <v>664</v>
      </c>
      <c r="BE58" s="41" t="s">
        <v>576</v>
      </c>
      <c r="BF58" s="39" t="s">
        <v>717</v>
      </c>
      <c r="BG58" s="41" t="s">
        <v>612</v>
      </c>
      <c r="BH58" s="41" t="s">
        <v>677</v>
      </c>
      <c r="BI58" s="41" t="s">
        <v>797</v>
      </c>
      <c r="BJ58" s="41" t="s">
        <v>600</v>
      </c>
      <c r="BK58" s="39" t="s">
        <v>853</v>
      </c>
      <c r="BL58" s="41" t="s">
        <v>802</v>
      </c>
      <c r="BM58" s="41" t="s">
        <v>499</v>
      </c>
      <c r="BN58" s="41" t="s">
        <v>608</v>
      </c>
      <c r="BO58" s="41" t="s">
        <v>491</v>
      </c>
      <c r="BP58" s="39" t="s">
        <v>655</v>
      </c>
      <c r="BQ58" s="39" t="s">
        <v>507</v>
      </c>
      <c r="BR58" s="39" t="s">
        <v>668</v>
      </c>
      <c r="BS58" s="39" t="s">
        <v>483</v>
      </c>
      <c r="BT58" s="39" t="s">
        <v>764</v>
      </c>
      <c r="BU58" s="39" t="s">
        <v>642</v>
      </c>
      <c r="BV58" s="39" t="s">
        <v>736</v>
      </c>
      <c r="BW58" s="39" t="s">
        <v>608</v>
      </c>
      <c r="BX58" s="39" t="s">
        <v>577</v>
      </c>
      <c r="BY58" s="39" t="s">
        <v>476</v>
      </c>
      <c r="BZ58" s="39" t="s">
        <v>842</v>
      </c>
      <c r="CA58" s="39" t="s">
        <v>514</v>
      </c>
      <c r="CB58" s="39" t="s">
        <v>498</v>
      </c>
      <c r="CC58" s="39" t="s">
        <v>524</v>
      </c>
      <c r="CD58" s="39" t="s">
        <v>549</v>
      </c>
      <c r="CE58" s="49">
        <f t="shared" si="6"/>
        <v>105.25328330206381</v>
      </c>
      <c r="CF58" s="49" t="s">
        <v>885</v>
      </c>
      <c r="CG58" s="49" t="s">
        <v>516</v>
      </c>
      <c r="CH58" s="49" t="s">
        <v>563</v>
      </c>
      <c r="CI58" s="49" t="s">
        <v>481</v>
      </c>
      <c r="CJ58" s="39" t="s">
        <v>553</v>
      </c>
      <c r="CK58" s="49" t="s">
        <v>520</v>
      </c>
      <c r="CL58" s="49" t="s">
        <v>799</v>
      </c>
      <c r="CM58" s="49" t="s">
        <v>871</v>
      </c>
      <c r="CN58" s="49" t="s">
        <v>779</v>
      </c>
      <c r="CO58" s="39" t="s">
        <v>520</v>
      </c>
      <c r="CP58" s="49" t="s">
        <v>582</v>
      </c>
      <c r="CQ58" s="49">
        <v>132.9</v>
      </c>
      <c r="CR58" s="49">
        <v>94.6</v>
      </c>
      <c r="CS58" s="49">
        <v>106.7</v>
      </c>
      <c r="CT58" s="39" t="s">
        <v>587</v>
      </c>
      <c r="CU58" s="49">
        <v>110.3</v>
      </c>
      <c r="CV58" s="49">
        <v>99.4</v>
      </c>
      <c r="CW58" s="49">
        <v>106.4</v>
      </c>
      <c r="CX58" s="49">
        <v>110.3</v>
      </c>
      <c r="CY58" s="39" t="s">
        <v>660</v>
      </c>
      <c r="CZ58" s="10">
        <v>109.7</v>
      </c>
      <c r="DA58" s="74">
        <v>108.6</v>
      </c>
      <c r="DB58" s="10">
        <v>103.9</v>
      </c>
      <c r="DC58" s="10">
        <v>99.3</v>
      </c>
      <c r="DD58" s="39" t="s">
        <v>559</v>
      </c>
      <c r="DE58" s="10">
        <v>99.6</v>
      </c>
      <c r="DF58" s="10">
        <v>100.7</v>
      </c>
      <c r="DG58" s="8"/>
      <c r="DH58" s="8"/>
      <c r="DI58" s="8"/>
      <c r="DJ58" s="8"/>
    </row>
    <row r="59" spans="1:114" ht="25.5">
      <c r="A59" s="1" t="s">
        <v>1451</v>
      </c>
      <c r="B59" s="39" t="s">
        <v>594</v>
      </c>
      <c r="C59" s="39" t="s">
        <v>559</v>
      </c>
      <c r="D59" s="39" t="s">
        <v>587</v>
      </c>
      <c r="E59" s="39" t="s">
        <v>745</v>
      </c>
      <c r="F59" s="39" t="s">
        <v>722</v>
      </c>
      <c r="G59" s="39" t="s">
        <v>487</v>
      </c>
      <c r="H59" s="39" t="s">
        <v>582</v>
      </c>
      <c r="I59" s="39" t="s">
        <v>803</v>
      </c>
      <c r="J59" s="39" t="s">
        <v>842</v>
      </c>
      <c r="K59" s="39" t="s">
        <v>730</v>
      </c>
      <c r="L59" s="39" t="s">
        <v>842</v>
      </c>
      <c r="M59" s="39" t="s">
        <v>805</v>
      </c>
      <c r="N59" s="52">
        <v>105.58278435720874</v>
      </c>
      <c r="O59" s="39" t="s">
        <v>731</v>
      </c>
      <c r="P59" s="39" t="s">
        <v>657</v>
      </c>
      <c r="Q59" s="39" t="s">
        <v>502</v>
      </c>
      <c r="R59" s="39" t="s">
        <v>779</v>
      </c>
      <c r="S59" s="39" t="s">
        <v>511</v>
      </c>
      <c r="T59" s="39" t="s">
        <v>649</v>
      </c>
      <c r="U59" s="39" t="s">
        <v>542</v>
      </c>
      <c r="V59" s="39" t="s">
        <v>562</v>
      </c>
      <c r="W59" s="39" t="s">
        <v>604</v>
      </c>
      <c r="X59" s="39" t="s">
        <v>512</v>
      </c>
      <c r="Y59" s="39" t="s">
        <v>514</v>
      </c>
      <c r="Z59" s="39" t="s">
        <v>505</v>
      </c>
      <c r="AA59" s="53">
        <v>108.33697021639249</v>
      </c>
      <c r="AB59" s="39" t="s">
        <v>830</v>
      </c>
      <c r="AC59" s="39" t="s">
        <v>835</v>
      </c>
      <c r="AD59" s="39" t="s">
        <v>646</v>
      </c>
      <c r="AE59" s="39" t="s">
        <v>699</v>
      </c>
      <c r="AF59" s="39" t="s">
        <v>646</v>
      </c>
      <c r="AG59" s="39" t="s">
        <v>707</v>
      </c>
      <c r="AH59" s="39" t="s">
        <v>1441</v>
      </c>
      <c r="AI59" s="39" t="s">
        <v>819</v>
      </c>
      <c r="AJ59" s="39" t="s">
        <v>1459</v>
      </c>
      <c r="AK59" s="39" t="s">
        <v>665</v>
      </c>
      <c r="AL59" s="39" t="s">
        <v>1432</v>
      </c>
      <c r="AM59" s="39" t="s">
        <v>834</v>
      </c>
      <c r="AN59" s="39" t="s">
        <v>1550</v>
      </c>
      <c r="AO59" s="39" t="s">
        <v>517</v>
      </c>
      <c r="AP59" s="39" t="s">
        <v>502</v>
      </c>
      <c r="AQ59" s="54">
        <f t="shared" si="7"/>
        <v>107.02709557874313</v>
      </c>
      <c r="AR59" s="54">
        <f t="shared" si="0"/>
        <v>112.16739516020679</v>
      </c>
      <c r="AS59" s="54">
        <f t="shared" si="1"/>
        <v>110.0974750060881</v>
      </c>
      <c r="AT59" s="55">
        <f t="shared" si="2"/>
        <v>104.27783531755914</v>
      </c>
      <c r="AU59" s="54">
        <f t="shared" si="3"/>
        <v>103.1306667944816</v>
      </c>
      <c r="AV59" s="54">
        <f t="shared" si="4"/>
        <v>110.64830569412838</v>
      </c>
      <c r="AW59" s="54">
        <f t="shared" si="5"/>
        <v>103.24802804918495</v>
      </c>
      <c r="AX59" s="39" t="s">
        <v>700</v>
      </c>
      <c r="AY59" s="39" t="s">
        <v>799</v>
      </c>
      <c r="AZ59" s="39" t="s">
        <v>589</v>
      </c>
      <c r="BA59" s="39" t="s">
        <v>594</v>
      </c>
      <c r="BB59" s="41" t="s">
        <v>559</v>
      </c>
      <c r="BC59" s="41" t="s">
        <v>731</v>
      </c>
      <c r="BD59" s="41" t="s">
        <v>842</v>
      </c>
      <c r="BE59" s="41" t="s">
        <v>666</v>
      </c>
      <c r="BF59" s="39" t="s">
        <v>583</v>
      </c>
      <c r="BG59" s="41" t="s">
        <v>561</v>
      </c>
      <c r="BH59" s="41" t="s">
        <v>784</v>
      </c>
      <c r="BI59" s="41" t="s">
        <v>782</v>
      </c>
      <c r="BJ59" s="41" t="s">
        <v>650</v>
      </c>
      <c r="BK59" s="39" t="s">
        <v>1391</v>
      </c>
      <c r="BL59" s="41" t="s">
        <v>734</v>
      </c>
      <c r="BM59" s="41" t="s">
        <v>661</v>
      </c>
      <c r="BN59" s="41" t="s">
        <v>541</v>
      </c>
      <c r="BO59" s="41" t="s">
        <v>689</v>
      </c>
      <c r="BP59" s="39" t="s">
        <v>2677</v>
      </c>
      <c r="BQ59" s="39" t="s">
        <v>503</v>
      </c>
      <c r="BR59" s="39" t="s">
        <v>502</v>
      </c>
      <c r="BS59" s="39" t="s">
        <v>574</v>
      </c>
      <c r="BT59" s="39" t="s">
        <v>751</v>
      </c>
      <c r="BU59" s="39" t="s">
        <v>724</v>
      </c>
      <c r="BV59" s="39" t="s">
        <v>589</v>
      </c>
      <c r="BW59" s="39" t="s">
        <v>781</v>
      </c>
      <c r="BX59" s="39" t="s">
        <v>483</v>
      </c>
      <c r="BY59" s="39" t="s">
        <v>754</v>
      </c>
      <c r="BZ59" s="39" t="s">
        <v>653</v>
      </c>
      <c r="CA59" s="39" t="s">
        <v>514</v>
      </c>
      <c r="CB59" s="39" t="s">
        <v>660</v>
      </c>
      <c r="CC59" s="39" t="s">
        <v>649</v>
      </c>
      <c r="CD59" s="39" t="s">
        <v>570</v>
      </c>
      <c r="CE59" s="49">
        <f t="shared" si="6"/>
        <v>98.968105065666052</v>
      </c>
      <c r="CF59" s="49" t="s">
        <v>672</v>
      </c>
      <c r="CG59" s="49" t="s">
        <v>582</v>
      </c>
      <c r="CH59" s="49" t="s">
        <v>476</v>
      </c>
      <c r="CI59" s="49" t="s">
        <v>833</v>
      </c>
      <c r="CJ59" s="39" t="s">
        <v>513</v>
      </c>
      <c r="CK59" s="49" t="s">
        <v>586</v>
      </c>
      <c r="CL59" s="49" t="s">
        <v>608</v>
      </c>
      <c r="CM59" s="49" t="s">
        <v>663</v>
      </c>
      <c r="CN59" s="49" t="s">
        <v>472</v>
      </c>
      <c r="CO59" s="39" t="s">
        <v>648</v>
      </c>
      <c r="CP59" s="49" t="s">
        <v>573</v>
      </c>
      <c r="CQ59" s="49">
        <v>120</v>
      </c>
      <c r="CR59" s="49">
        <v>111.3</v>
      </c>
      <c r="CS59" s="49">
        <v>119.6</v>
      </c>
      <c r="CT59" s="39" t="s">
        <v>593</v>
      </c>
      <c r="CU59" s="49">
        <v>118.4</v>
      </c>
      <c r="CV59" s="49">
        <v>124.7</v>
      </c>
      <c r="CW59" s="49">
        <v>120.7</v>
      </c>
      <c r="CX59" s="49">
        <v>118.9</v>
      </c>
      <c r="CY59" s="39" t="s">
        <v>854</v>
      </c>
      <c r="CZ59" s="10">
        <v>109.5</v>
      </c>
      <c r="DA59" s="74">
        <v>112.2</v>
      </c>
      <c r="DB59" s="10">
        <v>110.3</v>
      </c>
      <c r="DC59" s="10">
        <v>107.2</v>
      </c>
      <c r="DD59" s="39" t="s">
        <v>592</v>
      </c>
      <c r="DE59" s="10">
        <v>104.7</v>
      </c>
      <c r="DF59" s="10">
        <v>101.4</v>
      </c>
      <c r="DG59" s="8"/>
      <c r="DH59" s="8"/>
      <c r="DI59" s="8"/>
      <c r="DJ59" s="8"/>
    </row>
    <row r="60" spans="1:114" ht="25.5">
      <c r="A60" s="1" t="s">
        <v>1452</v>
      </c>
      <c r="B60" s="39" t="s">
        <v>879</v>
      </c>
      <c r="C60" s="39" t="s">
        <v>784</v>
      </c>
      <c r="D60" s="39" t="s">
        <v>689</v>
      </c>
      <c r="E60" s="39" t="s">
        <v>777</v>
      </c>
      <c r="F60" s="39" t="s">
        <v>484</v>
      </c>
      <c r="G60" s="39" t="s">
        <v>823</v>
      </c>
      <c r="H60" s="39" t="s">
        <v>558</v>
      </c>
      <c r="I60" s="39" t="s">
        <v>474</v>
      </c>
      <c r="J60" s="39" t="s">
        <v>509</v>
      </c>
      <c r="K60" s="39" t="s">
        <v>559</v>
      </c>
      <c r="L60" s="39" t="s">
        <v>591</v>
      </c>
      <c r="M60" s="39" t="s">
        <v>729</v>
      </c>
      <c r="N60" s="52">
        <v>94.926930536112479</v>
      </c>
      <c r="O60" s="39" t="s">
        <v>526</v>
      </c>
      <c r="P60" s="39" t="s">
        <v>862</v>
      </c>
      <c r="Q60" s="39" t="s">
        <v>670</v>
      </c>
      <c r="R60" s="39" t="s">
        <v>846</v>
      </c>
      <c r="S60" s="39" t="s">
        <v>1459</v>
      </c>
      <c r="T60" s="39" t="s">
        <v>808</v>
      </c>
      <c r="U60" s="39" t="s">
        <v>721</v>
      </c>
      <c r="V60" s="39" t="s">
        <v>701</v>
      </c>
      <c r="W60" s="39" t="s">
        <v>498</v>
      </c>
      <c r="X60" s="39" t="s">
        <v>578</v>
      </c>
      <c r="Y60" s="39" t="s">
        <v>483</v>
      </c>
      <c r="Z60" s="39" t="s">
        <v>510</v>
      </c>
      <c r="AA60" s="53">
        <v>114.60709133443603</v>
      </c>
      <c r="AB60" s="39" t="s">
        <v>725</v>
      </c>
      <c r="AC60" s="39" t="s">
        <v>882</v>
      </c>
      <c r="AD60" s="39" t="s">
        <v>1575</v>
      </c>
      <c r="AE60" s="39" t="s">
        <v>716</v>
      </c>
      <c r="AF60" s="39" t="s">
        <v>819</v>
      </c>
      <c r="AG60" s="39" t="s">
        <v>1443</v>
      </c>
      <c r="AH60" s="39" t="s">
        <v>2678</v>
      </c>
      <c r="AI60" s="39" t="s">
        <v>1400</v>
      </c>
      <c r="AJ60" s="39" t="s">
        <v>761</v>
      </c>
      <c r="AK60" s="39" t="s">
        <v>867</v>
      </c>
      <c r="AL60" s="39" t="s">
        <v>702</v>
      </c>
      <c r="AM60" s="39" t="s">
        <v>706</v>
      </c>
      <c r="AN60" s="39" t="s">
        <v>874</v>
      </c>
      <c r="AO60" s="39" t="s">
        <v>660</v>
      </c>
      <c r="AP60" s="39" t="s">
        <v>1391</v>
      </c>
      <c r="AQ60" s="54">
        <f t="shared" si="7"/>
        <v>102.00771478774071</v>
      </c>
      <c r="AR60" s="54">
        <f t="shared" si="0"/>
        <v>101.18795415110917</v>
      </c>
      <c r="AS60" s="54">
        <f t="shared" si="1"/>
        <v>100.5275306172454</v>
      </c>
      <c r="AT60" s="55">
        <f t="shared" si="2"/>
        <v>102.83024701473651</v>
      </c>
      <c r="AU60" s="54">
        <f t="shared" si="3"/>
        <v>96.099893150524451</v>
      </c>
      <c r="AV60" s="54">
        <f t="shared" si="4"/>
        <v>117.74852997152662</v>
      </c>
      <c r="AW60" s="54">
        <f t="shared" si="5"/>
        <v>103.82081211787539</v>
      </c>
      <c r="AX60" s="39" t="s">
        <v>806</v>
      </c>
      <c r="AY60" s="39" t="s">
        <v>656</v>
      </c>
      <c r="AZ60" s="39" t="s">
        <v>2689</v>
      </c>
      <c r="BA60" s="39" t="s">
        <v>667</v>
      </c>
      <c r="BB60" s="41" t="s">
        <v>658</v>
      </c>
      <c r="BC60" s="41" t="s">
        <v>803</v>
      </c>
      <c r="BD60" s="41" t="s">
        <v>645</v>
      </c>
      <c r="BE60" s="41" t="s">
        <v>705</v>
      </c>
      <c r="BF60" s="39" t="s">
        <v>661</v>
      </c>
      <c r="BG60" s="41" t="s">
        <v>541</v>
      </c>
      <c r="BH60" s="41" t="s">
        <v>738</v>
      </c>
      <c r="BI60" s="41" t="s">
        <v>815</v>
      </c>
      <c r="BJ60" s="41" t="s">
        <v>679</v>
      </c>
      <c r="BK60" s="39" t="s">
        <v>778</v>
      </c>
      <c r="BL60" s="41" t="s">
        <v>629</v>
      </c>
      <c r="BM60" s="41" t="s">
        <v>502</v>
      </c>
      <c r="BN60" s="41" t="s">
        <v>591</v>
      </c>
      <c r="BO60" s="41" t="s">
        <v>525</v>
      </c>
      <c r="BP60" s="39" t="s">
        <v>555</v>
      </c>
      <c r="BQ60" s="39" t="s">
        <v>885</v>
      </c>
      <c r="BR60" s="39" t="s">
        <v>497</v>
      </c>
      <c r="BS60" s="39" t="s">
        <v>567</v>
      </c>
      <c r="BT60" s="39" t="s">
        <v>757</v>
      </c>
      <c r="BU60" s="39" t="s">
        <v>722</v>
      </c>
      <c r="BV60" s="39" t="s">
        <v>574</v>
      </c>
      <c r="BW60" s="39" t="s">
        <v>866</v>
      </c>
      <c r="BX60" s="39" t="s">
        <v>811</v>
      </c>
      <c r="BY60" s="39" t="s">
        <v>758</v>
      </c>
      <c r="BZ60" s="39" t="s">
        <v>473</v>
      </c>
      <c r="CA60" s="39" t="s">
        <v>772</v>
      </c>
      <c r="CB60" s="39" t="s">
        <v>600</v>
      </c>
      <c r="CC60" s="39" t="s">
        <v>589</v>
      </c>
      <c r="CD60" s="39" t="s">
        <v>510</v>
      </c>
      <c r="CE60" s="49">
        <f t="shared" si="6"/>
        <v>103.93996247654785</v>
      </c>
      <c r="CF60" s="49" t="s">
        <v>719</v>
      </c>
      <c r="CG60" s="49" t="s">
        <v>523</v>
      </c>
      <c r="CH60" s="49" t="s">
        <v>509</v>
      </c>
      <c r="CI60" s="49" t="s">
        <v>559</v>
      </c>
      <c r="CJ60" s="39" t="s">
        <v>563</v>
      </c>
      <c r="CK60" s="49" t="s">
        <v>736</v>
      </c>
      <c r="CL60" s="49" t="s">
        <v>567</v>
      </c>
      <c r="CM60" s="49" t="s">
        <v>536</v>
      </c>
      <c r="CN60" s="49" t="s">
        <v>670</v>
      </c>
      <c r="CO60" s="39" t="s">
        <v>580</v>
      </c>
      <c r="CP60" s="49" t="s">
        <v>1421</v>
      </c>
      <c r="CQ60" s="49">
        <v>114.4</v>
      </c>
      <c r="CR60" s="49">
        <v>100.3</v>
      </c>
      <c r="CS60" s="49">
        <v>110.3</v>
      </c>
      <c r="CT60" s="39" t="s">
        <v>572</v>
      </c>
      <c r="CU60" s="49">
        <v>112</v>
      </c>
      <c r="CV60" s="49">
        <v>105.2</v>
      </c>
      <c r="CW60" s="49">
        <v>117</v>
      </c>
      <c r="CX60" s="49">
        <v>90.9</v>
      </c>
      <c r="CY60" s="39" t="s">
        <v>657</v>
      </c>
      <c r="CZ60" s="10">
        <v>108.2</v>
      </c>
      <c r="DA60" s="74">
        <v>105.5</v>
      </c>
      <c r="DB60" s="10">
        <v>99.7</v>
      </c>
      <c r="DC60" s="10">
        <v>119.8</v>
      </c>
      <c r="DD60" s="39" t="s">
        <v>720</v>
      </c>
      <c r="DE60" s="10">
        <v>104.1</v>
      </c>
      <c r="DF60" s="10">
        <v>101</v>
      </c>
      <c r="DG60" s="8"/>
      <c r="DH60" s="8"/>
      <c r="DI60" s="8"/>
      <c r="DJ60" s="8"/>
    </row>
    <row r="61" spans="1:114">
      <c r="A61" s="1" t="s">
        <v>4</v>
      </c>
      <c r="B61" s="39" t="s">
        <v>706</v>
      </c>
      <c r="C61" s="39" t="s">
        <v>751</v>
      </c>
      <c r="D61" s="39" t="s">
        <v>759</v>
      </c>
      <c r="E61" s="39" t="s">
        <v>608</v>
      </c>
      <c r="F61" s="39" t="s">
        <v>839</v>
      </c>
      <c r="G61" s="39" t="s">
        <v>732</v>
      </c>
      <c r="H61" s="39" t="s">
        <v>697</v>
      </c>
      <c r="I61" s="39" t="s">
        <v>578</v>
      </c>
      <c r="J61" s="39" t="s">
        <v>660</v>
      </c>
      <c r="K61" s="39" t="s">
        <v>535</v>
      </c>
      <c r="L61" s="39" t="s">
        <v>751</v>
      </c>
      <c r="M61" s="39" t="s">
        <v>1393</v>
      </c>
      <c r="N61" s="52">
        <v>109.02800438586485</v>
      </c>
      <c r="O61" s="39" t="s">
        <v>739</v>
      </c>
      <c r="P61" s="39" t="s">
        <v>642</v>
      </c>
      <c r="Q61" s="39" t="s">
        <v>775</v>
      </c>
      <c r="R61" s="39" t="s">
        <v>564</v>
      </c>
      <c r="S61" s="39" t="s">
        <v>771</v>
      </c>
      <c r="T61" s="39" t="s">
        <v>875</v>
      </c>
      <c r="U61" s="39" t="s">
        <v>538</v>
      </c>
      <c r="V61" s="39" t="s">
        <v>2652</v>
      </c>
      <c r="W61" s="39" t="s">
        <v>562</v>
      </c>
      <c r="X61" s="39" t="s">
        <v>669</v>
      </c>
      <c r="Y61" s="39" t="s">
        <v>808</v>
      </c>
      <c r="Z61" s="39" t="s">
        <v>521</v>
      </c>
      <c r="AA61" s="53">
        <v>106.32287022898569</v>
      </c>
      <c r="AB61" s="39" t="s">
        <v>496</v>
      </c>
      <c r="AC61" s="39" t="s">
        <v>1400</v>
      </c>
      <c r="AD61" s="39" t="s">
        <v>735</v>
      </c>
      <c r="AE61" s="39" t="s">
        <v>510</v>
      </c>
      <c r="AF61" s="39" t="s">
        <v>474</v>
      </c>
      <c r="AG61" s="39" t="s">
        <v>572</v>
      </c>
      <c r="AH61" s="39" t="s">
        <v>671</v>
      </c>
      <c r="AI61" s="39" t="s">
        <v>491</v>
      </c>
      <c r="AJ61" s="39" t="s">
        <v>574</v>
      </c>
      <c r="AK61" s="39" t="s">
        <v>573</v>
      </c>
      <c r="AL61" s="39" t="s">
        <v>666</v>
      </c>
      <c r="AM61" s="39" t="s">
        <v>2677</v>
      </c>
      <c r="AN61" s="39" t="s">
        <v>667</v>
      </c>
      <c r="AO61" s="39" t="s">
        <v>799</v>
      </c>
      <c r="AP61" s="39" t="s">
        <v>801</v>
      </c>
      <c r="AQ61" s="54">
        <f t="shared" si="7"/>
        <v>103.16453259974838</v>
      </c>
      <c r="AR61" s="54">
        <f t="shared" si="0"/>
        <v>111.62891888682822</v>
      </c>
      <c r="AS61" s="54">
        <f t="shared" si="1"/>
        <v>114.2875089398941</v>
      </c>
      <c r="AT61" s="55">
        <f t="shared" si="2"/>
        <v>103.97255127627918</v>
      </c>
      <c r="AU61" s="54">
        <f t="shared" si="3"/>
        <v>108.45473465140478</v>
      </c>
      <c r="AV61" s="54">
        <f t="shared" si="4"/>
        <v>115.80789856047799</v>
      </c>
      <c r="AW61" s="54">
        <f t="shared" si="5"/>
        <v>110.60769115636222</v>
      </c>
      <c r="AX61" s="39" t="s">
        <v>630</v>
      </c>
      <c r="AY61" s="39" t="s">
        <v>485</v>
      </c>
      <c r="AZ61" s="39" t="s">
        <v>592</v>
      </c>
      <c r="BA61" s="39" t="s">
        <v>558</v>
      </c>
      <c r="BB61" s="41" t="s">
        <v>567</v>
      </c>
      <c r="BC61" s="41" t="s">
        <v>553</v>
      </c>
      <c r="BD61" s="41" t="s">
        <v>573</v>
      </c>
      <c r="BE61" s="41" t="s">
        <v>572</v>
      </c>
      <c r="BF61" s="39" t="s">
        <v>754</v>
      </c>
      <c r="BG61" s="41" t="s">
        <v>802</v>
      </c>
      <c r="BH61" s="41" t="s">
        <v>1422</v>
      </c>
      <c r="BI61" s="41" t="s">
        <v>699</v>
      </c>
      <c r="BJ61" s="41" t="s">
        <v>490</v>
      </c>
      <c r="BK61" s="39" t="s">
        <v>1426</v>
      </c>
      <c r="BL61" s="41" t="s">
        <v>477</v>
      </c>
      <c r="BM61" s="41" t="s">
        <v>798</v>
      </c>
      <c r="BN61" s="41" t="s">
        <v>689</v>
      </c>
      <c r="BO61" s="41" t="s">
        <v>790</v>
      </c>
      <c r="BP61" s="39" t="s">
        <v>866</v>
      </c>
      <c r="BQ61" s="39" t="s">
        <v>564</v>
      </c>
      <c r="BR61" s="39" t="s">
        <v>544</v>
      </c>
      <c r="BS61" s="39" t="s">
        <v>551</v>
      </c>
      <c r="BT61" s="39" t="s">
        <v>1536</v>
      </c>
      <c r="BU61" s="39" t="s">
        <v>715</v>
      </c>
      <c r="BV61" s="39" t="s">
        <v>576</v>
      </c>
      <c r="BW61" s="39" t="s">
        <v>661</v>
      </c>
      <c r="BX61" s="39" t="s">
        <v>644</v>
      </c>
      <c r="BY61" s="39" t="s">
        <v>526</v>
      </c>
      <c r="BZ61" s="39" t="s">
        <v>576</v>
      </c>
      <c r="CA61" s="39" t="s">
        <v>811</v>
      </c>
      <c r="CB61" s="39" t="s">
        <v>581</v>
      </c>
      <c r="CC61" s="39" t="s">
        <v>495</v>
      </c>
      <c r="CD61" s="39" t="s">
        <v>1537</v>
      </c>
      <c r="CE61" s="49">
        <f t="shared" si="6"/>
        <v>90.056285178236408</v>
      </c>
      <c r="CF61" s="49" t="s">
        <v>492</v>
      </c>
      <c r="CG61" s="49" t="s">
        <v>521</v>
      </c>
      <c r="CH61" s="49" t="s">
        <v>650</v>
      </c>
      <c r="CI61" s="49" t="s">
        <v>565</v>
      </c>
      <c r="CJ61" s="39" t="s">
        <v>577</v>
      </c>
      <c r="CK61" s="49" t="s">
        <v>574</v>
      </c>
      <c r="CL61" s="49" t="s">
        <v>488</v>
      </c>
      <c r="CM61" s="49" t="s">
        <v>858</v>
      </c>
      <c r="CN61" s="49" t="s">
        <v>798</v>
      </c>
      <c r="CO61" s="39" t="s">
        <v>795</v>
      </c>
      <c r="CP61" s="49" t="s">
        <v>476</v>
      </c>
      <c r="CQ61" s="49">
        <v>131.30000000000001</v>
      </c>
      <c r="CR61" s="49">
        <v>93.7</v>
      </c>
      <c r="CS61" s="49">
        <v>118.3</v>
      </c>
      <c r="CT61" s="39" t="s">
        <v>514</v>
      </c>
      <c r="CU61" s="49">
        <v>111.2</v>
      </c>
      <c r="CV61" s="49">
        <v>101.7</v>
      </c>
      <c r="CW61" s="49">
        <v>110.3</v>
      </c>
      <c r="CX61" s="49">
        <v>109.4</v>
      </c>
      <c r="CY61" s="39" t="s">
        <v>668</v>
      </c>
      <c r="CZ61" s="10">
        <v>119.3</v>
      </c>
      <c r="DA61" s="74">
        <v>115.4</v>
      </c>
      <c r="DB61" s="10">
        <v>107.5</v>
      </c>
      <c r="DC61" s="10">
        <v>106.3</v>
      </c>
      <c r="DD61" s="39" t="s">
        <v>735</v>
      </c>
      <c r="DE61" s="10">
        <v>98.3</v>
      </c>
      <c r="DF61" s="10">
        <v>96.2</v>
      </c>
      <c r="DG61" s="8"/>
      <c r="DH61" s="8"/>
      <c r="DI61" s="8"/>
      <c r="DJ61" s="8"/>
    </row>
    <row r="62" spans="1:114" ht="25.5">
      <c r="A62" s="1" t="s">
        <v>5</v>
      </c>
      <c r="B62" s="39" t="s">
        <v>591</v>
      </c>
      <c r="C62" s="39" t="s">
        <v>608</v>
      </c>
      <c r="D62" s="39" t="s">
        <v>520</v>
      </c>
      <c r="E62" s="39" t="s">
        <v>562</v>
      </c>
      <c r="F62" s="39" t="s">
        <v>523</v>
      </c>
      <c r="G62" s="39" t="s">
        <v>781</v>
      </c>
      <c r="H62" s="39" t="s">
        <v>668</v>
      </c>
      <c r="I62" s="39" t="s">
        <v>764</v>
      </c>
      <c r="J62" s="39" t="s">
        <v>497</v>
      </c>
      <c r="K62" s="39" t="s">
        <v>663</v>
      </c>
      <c r="L62" s="39" t="s">
        <v>594</v>
      </c>
      <c r="M62" s="39" t="s">
        <v>848</v>
      </c>
      <c r="N62" s="52">
        <v>106.71388492062428</v>
      </c>
      <c r="O62" s="39" t="s">
        <v>579</v>
      </c>
      <c r="P62" s="39" t="s">
        <v>520</v>
      </c>
      <c r="Q62" s="39" t="s">
        <v>511</v>
      </c>
      <c r="R62" s="39" t="s">
        <v>751</v>
      </c>
      <c r="S62" s="39" t="s">
        <v>715</v>
      </c>
      <c r="T62" s="39" t="s">
        <v>562</v>
      </c>
      <c r="U62" s="39" t="s">
        <v>592</v>
      </c>
      <c r="V62" s="39" t="s">
        <v>498</v>
      </c>
      <c r="W62" s="39" t="s">
        <v>769</v>
      </c>
      <c r="X62" s="39" t="s">
        <v>789</v>
      </c>
      <c r="Y62" s="39" t="s">
        <v>560</v>
      </c>
      <c r="Z62" s="39" t="s">
        <v>653</v>
      </c>
      <c r="AA62" s="53">
        <v>110.95376590327784</v>
      </c>
      <c r="AB62" s="39" t="s">
        <v>724</v>
      </c>
      <c r="AC62" s="39" t="s">
        <v>779</v>
      </c>
      <c r="AD62" s="39" t="s">
        <v>486</v>
      </c>
      <c r="AE62" s="39" t="s">
        <v>497</v>
      </c>
      <c r="AF62" s="39" t="s">
        <v>583</v>
      </c>
      <c r="AG62" s="39" t="s">
        <v>804</v>
      </c>
      <c r="AH62" s="39" t="s">
        <v>643</v>
      </c>
      <c r="AI62" s="39" t="s">
        <v>535</v>
      </c>
      <c r="AJ62" s="39" t="s">
        <v>765</v>
      </c>
      <c r="AK62" s="39" t="s">
        <v>1391</v>
      </c>
      <c r="AL62" s="39" t="s">
        <v>497</v>
      </c>
      <c r="AM62" s="39" t="s">
        <v>774</v>
      </c>
      <c r="AN62" s="39" t="s">
        <v>700</v>
      </c>
      <c r="AO62" s="39" t="s">
        <v>501</v>
      </c>
      <c r="AP62" s="39" t="s">
        <v>676</v>
      </c>
      <c r="AQ62" s="54">
        <f t="shared" si="7"/>
        <v>102.81446207699803</v>
      </c>
      <c r="AR62" s="54">
        <f t="shared" si="0"/>
        <v>101.9476094576079</v>
      </c>
      <c r="AS62" s="54">
        <f t="shared" si="1"/>
        <v>106.24902427501328</v>
      </c>
      <c r="AT62" s="55">
        <f t="shared" si="2"/>
        <v>106.02782189949475</v>
      </c>
      <c r="AU62" s="54">
        <f t="shared" si="3"/>
        <v>108.97079646445364</v>
      </c>
      <c r="AV62" s="54">
        <f t="shared" si="4"/>
        <v>107.38817134999876</v>
      </c>
      <c r="AW62" s="54">
        <f t="shared" si="5"/>
        <v>106.48025252652431</v>
      </c>
      <c r="AX62" s="39" t="s">
        <v>594</v>
      </c>
      <c r="AY62" s="39" t="s">
        <v>497</v>
      </c>
      <c r="AZ62" s="39" t="s">
        <v>473</v>
      </c>
      <c r="BA62" s="39" t="s">
        <v>497</v>
      </c>
      <c r="BB62" s="41" t="s">
        <v>856</v>
      </c>
      <c r="BC62" s="41" t="s">
        <v>555</v>
      </c>
      <c r="BD62" s="41" t="s">
        <v>549</v>
      </c>
      <c r="BE62" s="41" t="s">
        <v>476</v>
      </c>
      <c r="BF62" s="39" t="s">
        <v>580</v>
      </c>
      <c r="BG62" s="41" t="s">
        <v>1422</v>
      </c>
      <c r="BH62" s="41" t="s">
        <v>486</v>
      </c>
      <c r="BI62" s="41" t="s">
        <v>491</v>
      </c>
      <c r="BJ62" s="41" t="s">
        <v>572</v>
      </c>
      <c r="BK62" s="39" t="s">
        <v>859</v>
      </c>
      <c r="BL62" s="41" t="s">
        <v>498</v>
      </c>
      <c r="BM62" s="41" t="s">
        <v>577</v>
      </c>
      <c r="BN62" s="41" t="s">
        <v>731</v>
      </c>
      <c r="BO62" s="41" t="s">
        <v>475</v>
      </c>
      <c r="BP62" s="39" t="s">
        <v>559</v>
      </c>
      <c r="BQ62" s="39" t="s">
        <v>655</v>
      </c>
      <c r="BR62" s="39" t="s">
        <v>581</v>
      </c>
      <c r="BS62" s="39" t="s">
        <v>591</v>
      </c>
      <c r="BT62" s="39" t="s">
        <v>842</v>
      </c>
      <c r="BU62" s="39" t="s">
        <v>501</v>
      </c>
      <c r="BV62" s="39" t="s">
        <v>833</v>
      </c>
      <c r="BW62" s="39" t="s">
        <v>514</v>
      </c>
      <c r="BX62" s="39" t="s">
        <v>497</v>
      </c>
      <c r="BY62" s="39" t="s">
        <v>580</v>
      </c>
      <c r="BZ62" s="39" t="s">
        <v>642</v>
      </c>
      <c r="CA62" s="39" t="s">
        <v>670</v>
      </c>
      <c r="CB62" s="39" t="s">
        <v>801</v>
      </c>
      <c r="CC62" s="39" t="s">
        <v>664</v>
      </c>
      <c r="CD62" s="39" t="s">
        <v>505</v>
      </c>
      <c r="CE62" s="49">
        <f t="shared" si="6"/>
        <v>105.1594746716698</v>
      </c>
      <c r="CF62" s="49" t="s">
        <v>567</v>
      </c>
      <c r="CG62" s="49" t="s">
        <v>523</v>
      </c>
      <c r="CH62" s="49" t="s">
        <v>513</v>
      </c>
      <c r="CI62" s="49" t="s">
        <v>756</v>
      </c>
      <c r="CJ62" s="39" t="s">
        <v>587</v>
      </c>
      <c r="CK62" s="49" t="s">
        <v>755</v>
      </c>
      <c r="CL62" s="49" t="s">
        <v>497</v>
      </c>
      <c r="CM62" s="49" t="s">
        <v>564</v>
      </c>
      <c r="CN62" s="49" t="s">
        <v>519</v>
      </c>
      <c r="CO62" s="39" t="s">
        <v>592</v>
      </c>
      <c r="CP62" s="49" t="s">
        <v>494</v>
      </c>
      <c r="CQ62" s="49">
        <v>128.30000000000001</v>
      </c>
      <c r="CR62" s="49">
        <v>102.8</v>
      </c>
      <c r="CS62" s="49">
        <v>105.9</v>
      </c>
      <c r="CT62" s="39" t="s">
        <v>706</v>
      </c>
      <c r="CU62" s="49">
        <v>104.7</v>
      </c>
      <c r="CV62" s="49">
        <v>88.1</v>
      </c>
      <c r="CW62" s="49">
        <v>98.7</v>
      </c>
      <c r="CX62" s="49">
        <v>96.2</v>
      </c>
      <c r="CY62" s="39" t="s">
        <v>717</v>
      </c>
      <c r="CZ62" s="10">
        <v>97.7</v>
      </c>
      <c r="DA62" s="74">
        <v>102.1</v>
      </c>
      <c r="DB62" s="10">
        <v>96.8</v>
      </c>
      <c r="DC62" s="10">
        <v>98</v>
      </c>
      <c r="DD62" s="39" t="s">
        <v>729</v>
      </c>
      <c r="DE62" s="10">
        <v>102.5</v>
      </c>
      <c r="DF62" s="10">
        <v>95.8</v>
      </c>
      <c r="DG62" s="8"/>
      <c r="DH62" s="8"/>
      <c r="DI62" s="8"/>
      <c r="DJ62" s="8"/>
    </row>
    <row r="63" spans="1:114">
      <c r="A63" s="1" t="s">
        <v>6</v>
      </c>
      <c r="B63" s="39" t="s">
        <v>475</v>
      </c>
      <c r="C63" s="39" t="s">
        <v>512</v>
      </c>
      <c r="D63" s="39" t="s">
        <v>531</v>
      </c>
      <c r="E63" s="39" t="s">
        <v>516</v>
      </c>
      <c r="F63" s="39" t="s">
        <v>604</v>
      </c>
      <c r="G63" s="39" t="s">
        <v>520</v>
      </c>
      <c r="H63" s="39" t="s">
        <v>762</v>
      </c>
      <c r="I63" s="39" t="s">
        <v>795</v>
      </c>
      <c r="J63" s="39" t="s">
        <v>811</v>
      </c>
      <c r="K63" s="39" t="s">
        <v>776</v>
      </c>
      <c r="L63" s="39" t="s">
        <v>514</v>
      </c>
      <c r="M63" s="39" t="s">
        <v>866</v>
      </c>
      <c r="N63" s="52">
        <v>108.68875107056218</v>
      </c>
      <c r="O63" s="39" t="s">
        <v>549</v>
      </c>
      <c r="P63" s="39" t="s">
        <v>671</v>
      </c>
      <c r="Q63" s="39" t="s">
        <v>715</v>
      </c>
      <c r="R63" s="39" t="s">
        <v>589</v>
      </c>
      <c r="S63" s="39" t="s">
        <v>585</v>
      </c>
      <c r="T63" s="39" t="s">
        <v>575</v>
      </c>
      <c r="U63" s="39" t="s">
        <v>648</v>
      </c>
      <c r="V63" s="39" t="s">
        <v>569</v>
      </c>
      <c r="W63" s="39" t="s">
        <v>581</v>
      </c>
      <c r="X63" s="39" t="s">
        <v>475</v>
      </c>
      <c r="Y63" s="39" t="s">
        <v>655</v>
      </c>
      <c r="Z63" s="39" t="s">
        <v>885</v>
      </c>
      <c r="AA63" s="53">
        <v>102.53843921795551</v>
      </c>
      <c r="AB63" s="39" t="s">
        <v>885</v>
      </c>
      <c r="AC63" s="39" t="s">
        <v>729</v>
      </c>
      <c r="AD63" s="39" t="s">
        <v>501</v>
      </c>
      <c r="AE63" s="39" t="s">
        <v>731</v>
      </c>
      <c r="AF63" s="39" t="s">
        <v>671</v>
      </c>
      <c r="AG63" s="39" t="s">
        <v>734</v>
      </c>
      <c r="AH63" s="39" t="s">
        <v>656</v>
      </c>
      <c r="AI63" s="39" t="s">
        <v>492</v>
      </c>
      <c r="AJ63" s="39" t="s">
        <v>643</v>
      </c>
      <c r="AK63" s="39" t="s">
        <v>763</v>
      </c>
      <c r="AL63" s="39" t="s">
        <v>758</v>
      </c>
      <c r="AM63" s="39" t="s">
        <v>717</v>
      </c>
      <c r="AN63" s="39" t="s">
        <v>731</v>
      </c>
      <c r="AO63" s="39" t="s">
        <v>671</v>
      </c>
      <c r="AP63" s="39" t="s">
        <v>763</v>
      </c>
      <c r="AQ63" s="54">
        <f t="shared" si="7"/>
        <v>106.69334565276584</v>
      </c>
      <c r="AR63" s="54">
        <f t="shared" si="0"/>
        <v>108.86655964726096</v>
      </c>
      <c r="AS63" s="54">
        <f t="shared" si="1"/>
        <v>106.30812381420105</v>
      </c>
      <c r="AT63" s="55">
        <f t="shared" si="2"/>
        <v>98.549035290277772</v>
      </c>
      <c r="AU63" s="54">
        <f t="shared" si="3"/>
        <v>111.90048829690562</v>
      </c>
      <c r="AV63" s="54">
        <f t="shared" si="4"/>
        <v>109.82888552273084</v>
      </c>
      <c r="AW63" s="54">
        <f t="shared" si="5"/>
        <v>110.98625018268839</v>
      </c>
      <c r="AX63" s="39" t="s">
        <v>522</v>
      </c>
      <c r="AY63" s="39" t="s">
        <v>504</v>
      </c>
      <c r="AZ63" s="39" t="s">
        <v>2690</v>
      </c>
      <c r="BA63" s="39" t="s">
        <v>668</v>
      </c>
      <c r="BB63" s="41" t="s">
        <v>556</v>
      </c>
      <c r="BC63" s="41" t="s">
        <v>796</v>
      </c>
      <c r="BD63" s="41" t="s">
        <v>826</v>
      </c>
      <c r="BE63" s="41" t="s">
        <v>661</v>
      </c>
      <c r="BF63" s="39" t="s">
        <v>550</v>
      </c>
      <c r="BG63" s="41" t="s">
        <v>524</v>
      </c>
      <c r="BH63" s="41" t="s">
        <v>686</v>
      </c>
      <c r="BI63" s="41" t="s">
        <v>776</v>
      </c>
      <c r="BJ63" s="41" t="s">
        <v>835</v>
      </c>
      <c r="BK63" s="39" t="s">
        <v>645</v>
      </c>
      <c r="BL63" s="41" t="s">
        <v>523</v>
      </c>
      <c r="BM63" s="41" t="s">
        <v>594</v>
      </c>
      <c r="BN63" s="41" t="s">
        <v>789</v>
      </c>
      <c r="BO63" s="41" t="s">
        <v>767</v>
      </c>
      <c r="BP63" s="39" t="s">
        <v>560</v>
      </c>
      <c r="BQ63" s="39" t="s">
        <v>789</v>
      </c>
      <c r="BR63" s="39" t="s">
        <v>510</v>
      </c>
      <c r="BS63" s="39" t="s">
        <v>859</v>
      </c>
      <c r="BT63" s="39" t="s">
        <v>658</v>
      </c>
      <c r="BU63" s="39" t="s">
        <v>571</v>
      </c>
      <c r="BV63" s="39" t="s">
        <v>741</v>
      </c>
      <c r="BW63" s="39" t="s">
        <v>558</v>
      </c>
      <c r="BX63" s="39" t="s">
        <v>630</v>
      </c>
      <c r="BY63" s="39" t="s">
        <v>481</v>
      </c>
      <c r="BZ63" s="39" t="s">
        <v>768</v>
      </c>
      <c r="CA63" s="39" t="s">
        <v>660</v>
      </c>
      <c r="CB63" s="39" t="s">
        <v>578</v>
      </c>
      <c r="CC63" s="39" t="s">
        <v>801</v>
      </c>
      <c r="CD63" s="39" t="s">
        <v>637</v>
      </c>
      <c r="CE63" s="49">
        <f t="shared" si="6"/>
        <v>95.590994371482182</v>
      </c>
      <c r="CF63" s="49" t="s">
        <v>689</v>
      </c>
      <c r="CG63" s="49" t="s">
        <v>663</v>
      </c>
      <c r="CH63" s="49" t="s">
        <v>731</v>
      </c>
      <c r="CI63" s="49" t="s">
        <v>531</v>
      </c>
      <c r="CJ63" s="39" t="s">
        <v>717</v>
      </c>
      <c r="CK63" s="49" t="s">
        <v>555</v>
      </c>
      <c r="CL63" s="49" t="s">
        <v>538</v>
      </c>
      <c r="CM63" s="49" t="s">
        <v>673</v>
      </c>
      <c r="CN63" s="49" t="s">
        <v>830</v>
      </c>
      <c r="CO63" s="39" t="s">
        <v>719</v>
      </c>
      <c r="CP63" s="49" t="s">
        <v>660</v>
      </c>
      <c r="CQ63" s="49">
        <v>117.2</v>
      </c>
      <c r="CR63" s="49">
        <v>72.099999999999994</v>
      </c>
      <c r="CS63" s="49">
        <v>75.900000000000006</v>
      </c>
      <c r="CT63" s="39" t="s">
        <v>623</v>
      </c>
      <c r="CU63" s="49">
        <v>96.9</v>
      </c>
      <c r="CV63" s="49">
        <v>104.3</v>
      </c>
      <c r="CW63" s="49">
        <v>108.9</v>
      </c>
      <c r="CX63" s="49">
        <v>110.7</v>
      </c>
      <c r="CY63" s="39" t="s">
        <v>487</v>
      </c>
      <c r="CZ63" s="10">
        <v>102.8</v>
      </c>
      <c r="DA63" s="74">
        <v>100.1</v>
      </c>
      <c r="DB63" s="10">
        <v>107</v>
      </c>
      <c r="DC63" s="10">
        <v>97.3</v>
      </c>
      <c r="DD63" s="39" t="s">
        <v>499</v>
      </c>
      <c r="DE63" s="10">
        <v>106.5</v>
      </c>
      <c r="DF63" s="10">
        <v>106.1</v>
      </c>
      <c r="DG63" s="8"/>
      <c r="DH63" s="8"/>
      <c r="DI63" s="8"/>
      <c r="DJ63" s="8"/>
    </row>
    <row r="64" spans="1:114">
      <c r="A64" s="1" t="s">
        <v>7</v>
      </c>
      <c r="B64" s="39" t="s">
        <v>16</v>
      </c>
      <c r="C64" s="39" t="s">
        <v>16</v>
      </c>
      <c r="D64" s="39" t="s">
        <v>16</v>
      </c>
      <c r="E64" s="39" t="s">
        <v>16</v>
      </c>
      <c r="F64" s="39" t="s">
        <v>16</v>
      </c>
      <c r="G64" s="39" t="s">
        <v>16</v>
      </c>
      <c r="H64" s="39" t="s">
        <v>16</v>
      </c>
      <c r="I64" s="39" t="s">
        <v>16</v>
      </c>
      <c r="J64" s="39" t="s">
        <v>16</v>
      </c>
      <c r="K64" s="39" t="s">
        <v>16</v>
      </c>
      <c r="L64" s="39" t="s">
        <v>16</v>
      </c>
      <c r="M64" s="39" t="s">
        <v>16</v>
      </c>
      <c r="N64" s="50" t="s">
        <v>16</v>
      </c>
      <c r="O64" s="39" t="s">
        <v>16</v>
      </c>
      <c r="P64" s="39" t="s">
        <v>16</v>
      </c>
      <c r="Q64" s="39" t="s">
        <v>16</v>
      </c>
      <c r="R64" s="39" t="s">
        <v>16</v>
      </c>
      <c r="S64" s="39" t="s">
        <v>16</v>
      </c>
      <c r="T64" s="39" t="s">
        <v>16</v>
      </c>
      <c r="U64" s="39" t="s">
        <v>16</v>
      </c>
      <c r="V64" s="39" t="s">
        <v>16</v>
      </c>
      <c r="W64" s="39" t="s">
        <v>16</v>
      </c>
      <c r="X64" s="39" t="s">
        <v>16</v>
      </c>
      <c r="Y64" s="39" t="s">
        <v>16</v>
      </c>
      <c r="Z64" s="39" t="s">
        <v>16</v>
      </c>
      <c r="AA64" s="53" t="e">
        <v>#VALUE!</v>
      </c>
      <c r="AB64" s="39" t="s">
        <v>16</v>
      </c>
      <c r="AC64" s="39" t="s">
        <v>16</v>
      </c>
      <c r="AD64" s="39" t="s">
        <v>16</v>
      </c>
      <c r="AE64" s="39" t="s">
        <v>16</v>
      </c>
      <c r="AF64" s="39" t="s">
        <v>16</v>
      </c>
      <c r="AG64" s="39" t="s">
        <v>16</v>
      </c>
      <c r="AH64" s="39" t="s">
        <v>16</v>
      </c>
      <c r="AI64" s="39" t="s">
        <v>16</v>
      </c>
      <c r="AJ64" s="39" t="s">
        <v>16</v>
      </c>
      <c r="AK64" s="39" t="s">
        <v>16</v>
      </c>
      <c r="AL64" s="39" t="s">
        <v>16</v>
      </c>
      <c r="AM64" s="39" t="s">
        <v>16</v>
      </c>
      <c r="AN64" s="39" t="s">
        <v>16</v>
      </c>
      <c r="AO64" s="39" t="s">
        <v>16</v>
      </c>
      <c r="AP64" s="39" t="s">
        <v>16</v>
      </c>
      <c r="AQ64" s="39" t="s">
        <v>16</v>
      </c>
      <c r="AR64" s="39" t="s">
        <v>16</v>
      </c>
      <c r="AS64" s="39" t="s">
        <v>16</v>
      </c>
      <c r="AT64" s="39" t="s">
        <v>16</v>
      </c>
      <c r="AU64" s="39" t="s">
        <v>16</v>
      </c>
      <c r="AV64" s="39" t="s">
        <v>16</v>
      </c>
      <c r="AW64" s="39" t="s">
        <v>16</v>
      </c>
      <c r="AX64" s="39" t="s">
        <v>16</v>
      </c>
      <c r="AY64" s="39" t="s">
        <v>16</v>
      </c>
      <c r="AZ64" s="39" t="s">
        <v>16</v>
      </c>
      <c r="BA64" s="39" t="s">
        <v>16</v>
      </c>
      <c r="BB64" s="39" t="s">
        <v>16</v>
      </c>
      <c r="BC64" s="39" t="s">
        <v>16</v>
      </c>
      <c r="BD64" s="39" t="s">
        <v>16</v>
      </c>
      <c r="BE64" s="39" t="s">
        <v>16</v>
      </c>
      <c r="BF64" s="39" t="s">
        <v>16</v>
      </c>
      <c r="BG64" s="39" t="s">
        <v>16</v>
      </c>
      <c r="BH64" s="39" t="s">
        <v>16</v>
      </c>
      <c r="BI64" s="39" t="s">
        <v>16</v>
      </c>
      <c r="BJ64" s="39" t="s">
        <v>16</v>
      </c>
      <c r="BK64" s="39" t="s">
        <v>16</v>
      </c>
      <c r="BL64" s="39" t="s">
        <v>16</v>
      </c>
      <c r="BM64" s="39" t="s">
        <v>16</v>
      </c>
      <c r="BN64" s="39" t="s">
        <v>16</v>
      </c>
      <c r="BO64" s="39" t="s">
        <v>16</v>
      </c>
      <c r="BP64" s="39" t="s">
        <v>16</v>
      </c>
      <c r="BQ64" s="39" t="s">
        <v>16</v>
      </c>
      <c r="BR64" s="39" t="s">
        <v>16</v>
      </c>
      <c r="BS64" s="39" t="s">
        <v>16</v>
      </c>
      <c r="BT64" s="39" t="s">
        <v>16</v>
      </c>
      <c r="BU64" s="39" t="s">
        <v>16</v>
      </c>
      <c r="BV64" s="39" t="s">
        <v>16</v>
      </c>
      <c r="BW64" s="39" t="s">
        <v>16</v>
      </c>
      <c r="BX64" s="39" t="s">
        <v>16</v>
      </c>
      <c r="BY64" s="39" t="s">
        <v>16</v>
      </c>
      <c r="BZ64" s="39" t="s">
        <v>16</v>
      </c>
      <c r="CA64" s="39" t="s">
        <v>16</v>
      </c>
      <c r="CB64" s="39" t="s">
        <v>16</v>
      </c>
      <c r="CC64" s="39" t="s">
        <v>1538</v>
      </c>
      <c r="CD64" s="39" t="s">
        <v>1539</v>
      </c>
      <c r="CE64" s="49">
        <f t="shared" si="6"/>
        <v>171.57598499061913</v>
      </c>
      <c r="CF64" s="49" t="s">
        <v>836</v>
      </c>
      <c r="CG64" s="49" t="s">
        <v>674</v>
      </c>
      <c r="CH64" s="49" t="s">
        <v>674</v>
      </c>
      <c r="CI64" s="49" t="s">
        <v>674</v>
      </c>
      <c r="CJ64" s="39" t="s">
        <v>16</v>
      </c>
      <c r="CK64" s="49" t="s">
        <v>674</v>
      </c>
      <c r="CL64" s="49" t="s">
        <v>674</v>
      </c>
      <c r="CM64" s="49" t="s">
        <v>674</v>
      </c>
      <c r="CN64" s="49" t="s">
        <v>674</v>
      </c>
      <c r="CO64" s="39" t="s">
        <v>16</v>
      </c>
      <c r="CP64" s="49" t="s">
        <v>674</v>
      </c>
      <c r="CQ64" s="49" t="s">
        <v>16</v>
      </c>
      <c r="CR64" s="49" t="s">
        <v>16</v>
      </c>
      <c r="CS64" s="49" t="s">
        <v>16</v>
      </c>
      <c r="CT64" s="39" t="s">
        <v>16</v>
      </c>
      <c r="CU64" s="49">
        <v>128.4</v>
      </c>
      <c r="CV64" s="49">
        <v>121.4</v>
      </c>
      <c r="CW64" s="49">
        <v>102.6</v>
      </c>
      <c r="CX64" s="49">
        <v>99.4</v>
      </c>
      <c r="CY64" s="39" t="s">
        <v>630</v>
      </c>
      <c r="CZ64" s="10">
        <v>96.4</v>
      </c>
      <c r="DA64" s="74">
        <v>121.7</v>
      </c>
      <c r="DB64" s="10">
        <v>99.6</v>
      </c>
      <c r="DC64" s="10">
        <v>66.599999999999994</v>
      </c>
      <c r="DD64" s="39" t="s">
        <v>2726</v>
      </c>
      <c r="DE64" s="10">
        <v>89</v>
      </c>
      <c r="DF64" s="10">
        <v>76.7</v>
      </c>
      <c r="DG64" s="8"/>
      <c r="DH64" s="8"/>
      <c r="DI64" s="8"/>
      <c r="DJ64" s="8"/>
    </row>
    <row r="65" spans="1:114">
      <c r="A65" s="1" t="s">
        <v>8</v>
      </c>
      <c r="B65" s="39" t="s">
        <v>509</v>
      </c>
      <c r="C65" s="39" t="s">
        <v>670</v>
      </c>
      <c r="D65" s="39" t="s">
        <v>715</v>
      </c>
      <c r="E65" s="39" t="s">
        <v>572</v>
      </c>
      <c r="F65" s="39" t="s">
        <v>591</v>
      </c>
      <c r="G65" s="39" t="s">
        <v>615</v>
      </c>
      <c r="H65" s="39" t="s">
        <v>604</v>
      </c>
      <c r="I65" s="39" t="s">
        <v>689</v>
      </c>
      <c r="J65" s="39" t="s">
        <v>739</v>
      </c>
      <c r="K65" s="39" t="s">
        <v>853</v>
      </c>
      <c r="L65" s="39" t="s">
        <v>689</v>
      </c>
      <c r="M65" s="39" t="s">
        <v>775</v>
      </c>
      <c r="N65" s="52">
        <v>102.60270308971077</v>
      </c>
      <c r="O65" s="39" t="s">
        <v>761</v>
      </c>
      <c r="P65" s="39" t="s">
        <v>1395</v>
      </c>
      <c r="Q65" s="39" t="s">
        <v>536</v>
      </c>
      <c r="R65" s="39" t="s">
        <v>525</v>
      </c>
      <c r="S65" s="39" t="s">
        <v>686</v>
      </c>
      <c r="T65" s="39" t="s">
        <v>2691</v>
      </c>
      <c r="U65" s="39" t="s">
        <v>777</v>
      </c>
      <c r="V65" s="39" t="s">
        <v>858</v>
      </c>
      <c r="W65" s="39" t="s">
        <v>530</v>
      </c>
      <c r="X65" s="39" t="s">
        <v>630</v>
      </c>
      <c r="Y65" s="39" t="s">
        <v>630</v>
      </c>
      <c r="Z65" s="39" t="s">
        <v>2692</v>
      </c>
      <c r="AA65" s="53">
        <v>106.90106969833376</v>
      </c>
      <c r="AB65" s="39" t="s">
        <v>2693</v>
      </c>
      <c r="AC65" s="39" t="s">
        <v>663</v>
      </c>
      <c r="AD65" s="39" t="s">
        <v>505</v>
      </c>
      <c r="AE65" s="39" t="s">
        <v>555</v>
      </c>
      <c r="AF65" s="39" t="s">
        <v>741</v>
      </c>
      <c r="AG65" s="39" t="s">
        <v>845</v>
      </c>
      <c r="AH65" s="39" t="s">
        <v>2632</v>
      </c>
      <c r="AI65" s="39" t="s">
        <v>650</v>
      </c>
      <c r="AJ65" s="39" t="s">
        <v>571</v>
      </c>
      <c r="AK65" s="39" t="s">
        <v>603</v>
      </c>
      <c r="AL65" s="39" t="s">
        <v>522</v>
      </c>
      <c r="AM65" s="39" t="s">
        <v>2694</v>
      </c>
      <c r="AN65" s="39" t="s">
        <v>795</v>
      </c>
      <c r="AO65" s="39" t="s">
        <v>684</v>
      </c>
      <c r="AP65" s="39" t="s">
        <v>859</v>
      </c>
      <c r="AQ65" s="54">
        <f t="shared" si="7"/>
        <v>94.309205056209052</v>
      </c>
      <c r="AR65" s="54">
        <f t="shared" si="0"/>
        <v>99.772614204087489</v>
      </c>
      <c r="AS65" s="54">
        <f t="shared" si="1"/>
        <v>129.99934483972447</v>
      </c>
      <c r="AT65" s="55">
        <f t="shared" si="2"/>
        <v>123.13537231742204</v>
      </c>
      <c r="AU65" s="54">
        <f t="shared" si="3"/>
        <v>85.811533387134901</v>
      </c>
      <c r="AV65" s="54">
        <f t="shared" si="4"/>
        <v>100.3573360702476</v>
      </c>
      <c r="AW65" s="54">
        <f t="shared" si="5"/>
        <v>131.60291382384349</v>
      </c>
      <c r="AX65" s="39" t="s">
        <v>822</v>
      </c>
      <c r="AY65" s="39" t="s">
        <v>617</v>
      </c>
      <c r="AZ65" s="39" t="s">
        <v>833</v>
      </c>
      <c r="BA65" s="39" t="s">
        <v>799</v>
      </c>
      <c r="BB65" s="41" t="s">
        <v>647</v>
      </c>
      <c r="BC65" s="41" t="s">
        <v>880</v>
      </c>
      <c r="BD65" s="41" t="s">
        <v>488</v>
      </c>
      <c r="BE65" s="41" t="s">
        <v>887</v>
      </c>
      <c r="BF65" s="39" t="s">
        <v>2700</v>
      </c>
      <c r="BG65" s="41" t="s">
        <v>644</v>
      </c>
      <c r="BH65" s="41" t="s">
        <v>762</v>
      </c>
      <c r="BI65" s="41" t="s">
        <v>605</v>
      </c>
      <c r="BJ65" s="41" t="s">
        <v>730</v>
      </c>
      <c r="BK65" s="39" t="s">
        <v>748</v>
      </c>
      <c r="BL65" s="41" t="s">
        <v>803</v>
      </c>
      <c r="BM65" s="41" t="s">
        <v>860</v>
      </c>
      <c r="BN65" s="41" t="s">
        <v>490</v>
      </c>
      <c r="BO65" s="41" t="s">
        <v>606</v>
      </c>
      <c r="BP65" s="39" t="s">
        <v>504</v>
      </c>
      <c r="BQ65" s="39" t="s">
        <v>568</v>
      </c>
      <c r="BR65" s="39" t="s">
        <v>572</v>
      </c>
      <c r="BS65" s="39" t="s">
        <v>802</v>
      </c>
      <c r="BT65" s="39" t="s">
        <v>1540</v>
      </c>
      <c r="BU65" s="39" t="s">
        <v>631</v>
      </c>
      <c r="BV65" s="39" t="s">
        <v>752</v>
      </c>
      <c r="BW65" s="39" t="s">
        <v>742</v>
      </c>
      <c r="BX65" s="39" t="s">
        <v>605</v>
      </c>
      <c r="BY65" s="39" t="s">
        <v>576</v>
      </c>
      <c r="BZ65" s="39" t="s">
        <v>685</v>
      </c>
      <c r="CA65" s="39" t="s">
        <v>686</v>
      </c>
      <c r="CB65" s="39" t="s">
        <v>650</v>
      </c>
      <c r="CC65" s="39" t="s">
        <v>476</v>
      </c>
      <c r="CD65" s="39" t="s">
        <v>653</v>
      </c>
      <c r="CE65" s="49">
        <f t="shared" si="6"/>
        <v>106.56660412757975</v>
      </c>
      <c r="CF65" s="49" t="s">
        <v>472</v>
      </c>
      <c r="CG65" s="49" t="s">
        <v>707</v>
      </c>
      <c r="CH65" s="49" t="s">
        <v>808</v>
      </c>
      <c r="CI65" s="49" t="s">
        <v>664</v>
      </c>
      <c r="CJ65" s="39" t="s">
        <v>799</v>
      </c>
      <c r="CK65" s="49" t="s">
        <v>616</v>
      </c>
      <c r="CL65" s="49" t="s">
        <v>482</v>
      </c>
      <c r="CM65" s="49" t="s">
        <v>553</v>
      </c>
      <c r="CN65" s="49" t="s">
        <v>1541</v>
      </c>
      <c r="CO65" s="39" t="s">
        <v>702</v>
      </c>
      <c r="CP65" s="49" t="s">
        <v>869</v>
      </c>
      <c r="CQ65" s="49">
        <v>103.5</v>
      </c>
      <c r="CR65" s="49">
        <v>115.5</v>
      </c>
      <c r="CS65" s="49">
        <v>98.1</v>
      </c>
      <c r="CT65" s="39" t="s">
        <v>666</v>
      </c>
      <c r="CU65" s="49">
        <v>138.9</v>
      </c>
      <c r="CV65" s="49">
        <v>101.4</v>
      </c>
      <c r="CW65" s="49">
        <v>97.9</v>
      </c>
      <c r="CX65" s="49">
        <v>103.8</v>
      </c>
      <c r="CY65" s="39" t="s">
        <v>514</v>
      </c>
      <c r="CZ65" s="10">
        <v>120</v>
      </c>
      <c r="DA65" s="74">
        <v>94.1</v>
      </c>
      <c r="DB65" s="10">
        <v>95.4</v>
      </c>
      <c r="DC65" s="10">
        <v>96</v>
      </c>
      <c r="DD65" s="39" t="s">
        <v>700</v>
      </c>
      <c r="DE65" s="10">
        <v>84.6</v>
      </c>
      <c r="DF65" s="10">
        <v>96.4</v>
      </c>
      <c r="DG65" s="8"/>
      <c r="DH65" s="8"/>
      <c r="DI65" s="8"/>
      <c r="DJ65" s="8"/>
    </row>
    <row r="66" spans="1:114">
      <c r="A66" s="1" t="s">
        <v>9</v>
      </c>
      <c r="B66" s="39" t="s">
        <v>541</v>
      </c>
      <c r="C66" s="39" t="s">
        <v>573</v>
      </c>
      <c r="D66" s="39" t="s">
        <v>757</v>
      </c>
      <c r="E66" s="39" t="s">
        <v>473</v>
      </c>
      <c r="F66" s="39" t="s">
        <v>756</v>
      </c>
      <c r="G66" s="39" t="s">
        <v>567</v>
      </c>
      <c r="H66" s="39" t="s">
        <v>663</v>
      </c>
      <c r="I66" s="39" t="s">
        <v>490</v>
      </c>
      <c r="J66" s="39" t="s">
        <v>523</v>
      </c>
      <c r="K66" s="39" t="s">
        <v>485</v>
      </c>
      <c r="L66" s="39" t="s">
        <v>649</v>
      </c>
      <c r="M66" s="39" t="s">
        <v>602</v>
      </c>
      <c r="N66" s="52">
        <v>111.28585392301594</v>
      </c>
      <c r="O66" s="39" t="s">
        <v>1399</v>
      </c>
      <c r="P66" s="39" t="s">
        <v>619</v>
      </c>
      <c r="Q66" s="39" t="s">
        <v>485</v>
      </c>
      <c r="R66" s="39" t="s">
        <v>553</v>
      </c>
      <c r="S66" s="39" t="s">
        <v>1511</v>
      </c>
      <c r="T66" s="39" t="s">
        <v>524</v>
      </c>
      <c r="U66" s="39" t="s">
        <v>1496</v>
      </c>
      <c r="V66" s="39" t="s">
        <v>574</v>
      </c>
      <c r="W66" s="39" t="s">
        <v>492</v>
      </c>
      <c r="X66" s="39" t="s">
        <v>475</v>
      </c>
      <c r="Y66" s="39" t="s">
        <v>664</v>
      </c>
      <c r="Z66" s="39" t="s">
        <v>483</v>
      </c>
      <c r="AA66" s="53">
        <v>107.31542622017476</v>
      </c>
      <c r="AB66" s="39" t="s">
        <v>524</v>
      </c>
      <c r="AC66" s="39" t="s">
        <v>491</v>
      </c>
      <c r="AD66" s="39" t="s">
        <v>859</v>
      </c>
      <c r="AE66" s="39" t="s">
        <v>706</v>
      </c>
      <c r="AF66" s="39" t="s">
        <v>569</v>
      </c>
      <c r="AG66" s="39" t="s">
        <v>569</v>
      </c>
      <c r="AH66" s="39" t="s">
        <v>743</v>
      </c>
      <c r="AI66" s="39" t="s">
        <v>663</v>
      </c>
      <c r="AJ66" s="39" t="s">
        <v>516</v>
      </c>
      <c r="AK66" s="39" t="s">
        <v>762</v>
      </c>
      <c r="AL66" s="39" t="s">
        <v>668</v>
      </c>
      <c r="AM66" s="39" t="s">
        <v>578</v>
      </c>
      <c r="AN66" s="39" t="s">
        <v>801</v>
      </c>
      <c r="AO66" s="39" t="s">
        <v>1426</v>
      </c>
      <c r="AP66" s="39" t="s">
        <v>1557</v>
      </c>
      <c r="AQ66" s="54">
        <f t="shared" si="7"/>
        <v>111.34677537427422</v>
      </c>
      <c r="AR66" s="54">
        <f t="shared" si="0"/>
        <v>106.75297317322361</v>
      </c>
      <c r="AS66" s="54">
        <f t="shared" si="1"/>
        <v>94.540434956120293</v>
      </c>
      <c r="AT66" s="55">
        <f t="shared" si="2"/>
        <v>90.110433675302886</v>
      </c>
      <c r="AU66" s="54">
        <f t="shared" si="3"/>
        <v>97.366106373852332</v>
      </c>
      <c r="AV66" s="54">
        <f t="shared" si="4"/>
        <v>97.804060136634334</v>
      </c>
      <c r="AW66" s="54">
        <f t="shared" si="5"/>
        <v>96.287442617473502</v>
      </c>
      <c r="AX66" s="39" t="s">
        <v>631</v>
      </c>
      <c r="AY66" s="39" t="s">
        <v>866</v>
      </c>
      <c r="AZ66" s="39" t="s">
        <v>805</v>
      </c>
      <c r="BA66" s="39" t="s">
        <v>660</v>
      </c>
      <c r="BB66" s="41" t="s">
        <v>657</v>
      </c>
      <c r="BC66" s="41" t="s">
        <v>529</v>
      </c>
      <c r="BD66" s="41" t="s">
        <v>1432</v>
      </c>
      <c r="BE66" s="41" t="s">
        <v>555</v>
      </c>
      <c r="BF66" s="39" t="s">
        <v>762</v>
      </c>
      <c r="BG66" s="41" t="s">
        <v>505</v>
      </c>
      <c r="BH66" s="41" t="s">
        <v>786</v>
      </c>
      <c r="BI66" s="41" t="s">
        <v>700</v>
      </c>
      <c r="BJ66" s="41" t="s">
        <v>885</v>
      </c>
      <c r="BK66" s="39" t="s">
        <v>839</v>
      </c>
      <c r="BL66" s="41" t="s">
        <v>803</v>
      </c>
      <c r="BM66" s="41" t="s">
        <v>576</v>
      </c>
      <c r="BN66" s="41" t="s">
        <v>741</v>
      </c>
      <c r="BO66" s="41" t="s">
        <v>650</v>
      </c>
      <c r="BP66" s="39" t="s">
        <v>804</v>
      </c>
      <c r="BQ66" s="39" t="s">
        <v>668</v>
      </c>
      <c r="BR66" s="39" t="s">
        <v>762</v>
      </c>
      <c r="BS66" s="39" t="s">
        <v>885</v>
      </c>
      <c r="BT66" s="39" t="s">
        <v>724</v>
      </c>
      <c r="BU66" s="39" t="s">
        <v>685</v>
      </c>
      <c r="BV66" s="39" t="s">
        <v>491</v>
      </c>
      <c r="BW66" s="39" t="s">
        <v>648</v>
      </c>
      <c r="BX66" s="39" t="s">
        <v>751</v>
      </c>
      <c r="BY66" s="39" t="s">
        <v>559</v>
      </c>
      <c r="BZ66" s="39" t="s">
        <v>744</v>
      </c>
      <c r="CA66" s="39" t="s">
        <v>866</v>
      </c>
      <c r="CB66" s="39" t="s">
        <v>499</v>
      </c>
      <c r="CC66" s="39" t="s">
        <v>591</v>
      </c>
      <c r="CD66" s="39" t="s">
        <v>510</v>
      </c>
      <c r="CE66" s="49">
        <f t="shared" si="6"/>
        <v>104.03377110694186</v>
      </c>
      <c r="CF66" s="49" t="s">
        <v>669</v>
      </c>
      <c r="CG66" s="49" t="s">
        <v>696</v>
      </c>
      <c r="CH66" s="49" t="s">
        <v>564</v>
      </c>
      <c r="CI66" s="49" t="s">
        <v>1417</v>
      </c>
      <c r="CJ66" s="39" t="s">
        <v>691</v>
      </c>
      <c r="CK66" s="49" t="s">
        <v>513</v>
      </c>
      <c r="CL66" s="49" t="s">
        <v>755</v>
      </c>
      <c r="CM66" s="49" t="s">
        <v>508</v>
      </c>
      <c r="CN66" s="49" t="s">
        <v>750</v>
      </c>
      <c r="CO66" s="39" t="s">
        <v>801</v>
      </c>
      <c r="CP66" s="49" t="s">
        <v>704</v>
      </c>
      <c r="CQ66" s="49">
        <v>108.9</v>
      </c>
      <c r="CR66" s="49">
        <v>104.8</v>
      </c>
      <c r="CS66" s="49">
        <v>108.5</v>
      </c>
      <c r="CT66" s="39" t="s">
        <v>777</v>
      </c>
      <c r="CU66" s="49">
        <v>116.8</v>
      </c>
      <c r="CV66" s="49">
        <v>115.5</v>
      </c>
      <c r="CW66" s="49">
        <v>108.7</v>
      </c>
      <c r="CX66" s="49">
        <v>121.3</v>
      </c>
      <c r="CY66" s="39" t="s">
        <v>863</v>
      </c>
      <c r="CZ66" s="10">
        <v>98.3</v>
      </c>
      <c r="DA66" s="74">
        <v>99.8</v>
      </c>
      <c r="DB66" s="10">
        <v>108.6</v>
      </c>
      <c r="DC66" s="10">
        <v>85</v>
      </c>
      <c r="DD66" s="39" t="s">
        <v>823</v>
      </c>
      <c r="DE66" s="10">
        <v>106.8</v>
      </c>
      <c r="DF66" s="10">
        <v>102.4</v>
      </c>
      <c r="DG66" s="8"/>
      <c r="DH66" s="8"/>
      <c r="DI66" s="8"/>
      <c r="DJ66" s="8"/>
    </row>
    <row r="67" spans="1:114">
      <c r="A67" s="1" t="s">
        <v>10</v>
      </c>
      <c r="B67" s="39" t="s">
        <v>497</v>
      </c>
      <c r="C67" s="39" t="s">
        <v>885</v>
      </c>
      <c r="D67" s="39" t="s">
        <v>735</v>
      </c>
      <c r="E67" s="39" t="s">
        <v>756</v>
      </c>
      <c r="F67" s="39" t="s">
        <v>738</v>
      </c>
      <c r="G67" s="39" t="s">
        <v>507</v>
      </c>
      <c r="H67" s="39" t="s">
        <v>715</v>
      </c>
      <c r="I67" s="39" t="s">
        <v>542</v>
      </c>
      <c r="J67" s="39" t="s">
        <v>804</v>
      </c>
      <c r="K67" s="39" t="s">
        <v>852</v>
      </c>
      <c r="L67" s="39" t="s">
        <v>676</v>
      </c>
      <c r="M67" s="39" t="s">
        <v>778</v>
      </c>
      <c r="N67" s="52">
        <v>105.90532691311108</v>
      </c>
      <c r="O67" s="39" t="s">
        <v>473</v>
      </c>
      <c r="P67" s="39" t="s">
        <v>660</v>
      </c>
      <c r="Q67" s="39" t="s">
        <v>799</v>
      </c>
      <c r="R67" s="39" t="s">
        <v>655</v>
      </c>
      <c r="S67" s="39" t="s">
        <v>509</v>
      </c>
      <c r="T67" s="39" t="s">
        <v>514</v>
      </c>
      <c r="U67" s="39" t="s">
        <v>846</v>
      </c>
      <c r="V67" s="39" t="s">
        <v>715</v>
      </c>
      <c r="W67" s="39" t="s">
        <v>501</v>
      </c>
      <c r="X67" s="39" t="s">
        <v>619</v>
      </c>
      <c r="Y67" s="39" t="s">
        <v>719</v>
      </c>
      <c r="Z67" s="39" t="s">
        <v>1483</v>
      </c>
      <c r="AA67" s="53">
        <v>110.6852078574273</v>
      </c>
      <c r="AB67" s="39" t="s">
        <v>567</v>
      </c>
      <c r="AC67" s="39" t="s">
        <v>649</v>
      </c>
      <c r="AD67" s="39" t="s">
        <v>608</v>
      </c>
      <c r="AE67" s="39" t="s">
        <v>476</v>
      </c>
      <c r="AF67" s="39" t="s">
        <v>549</v>
      </c>
      <c r="AG67" s="39" t="s">
        <v>644</v>
      </c>
      <c r="AH67" s="39" t="s">
        <v>2695</v>
      </c>
      <c r="AI67" s="39" t="s">
        <v>573</v>
      </c>
      <c r="AJ67" s="39" t="s">
        <v>582</v>
      </c>
      <c r="AK67" s="39" t="s">
        <v>866</v>
      </c>
      <c r="AL67" s="39" t="s">
        <v>567</v>
      </c>
      <c r="AM67" s="39" t="s">
        <v>781</v>
      </c>
      <c r="AN67" s="39" t="s">
        <v>668</v>
      </c>
      <c r="AO67" s="39" t="s">
        <v>574</v>
      </c>
      <c r="AP67" s="39" t="s">
        <v>823</v>
      </c>
      <c r="AQ67" s="54">
        <f t="shared" si="7"/>
        <v>95.189036514195166</v>
      </c>
      <c r="AR67" s="54">
        <f t="shared" si="0"/>
        <v>105.04755675398978</v>
      </c>
      <c r="AS67" s="54">
        <f t="shared" si="1"/>
        <v>144.48889424222779</v>
      </c>
      <c r="AT67" s="55">
        <f t="shared" si="2"/>
        <v>149.48938191600166</v>
      </c>
      <c r="AU67" s="54">
        <f t="shared" si="3"/>
        <v>136.72008551966968</v>
      </c>
      <c r="AV67" s="54">
        <f t="shared" si="4"/>
        <v>151.78680377086454</v>
      </c>
      <c r="AW67" s="54">
        <f t="shared" si="5"/>
        <v>155.21449213205486</v>
      </c>
      <c r="AX67" s="39" t="s">
        <v>1402</v>
      </c>
      <c r="AY67" s="39" t="s">
        <v>2696</v>
      </c>
      <c r="AZ67" s="39" t="s">
        <v>1573</v>
      </c>
      <c r="BA67" s="39" t="s">
        <v>1516</v>
      </c>
      <c r="BB67" s="41" t="s">
        <v>1427</v>
      </c>
      <c r="BC67" s="41" t="s">
        <v>554</v>
      </c>
      <c r="BD67" s="41" t="s">
        <v>794</v>
      </c>
      <c r="BE67" s="41" t="s">
        <v>1542</v>
      </c>
      <c r="BF67" s="39" t="s">
        <v>2727</v>
      </c>
      <c r="BG67" s="41" t="s">
        <v>1428</v>
      </c>
      <c r="BH67" s="41" t="s">
        <v>1543</v>
      </c>
      <c r="BI67" s="41" t="s">
        <v>839</v>
      </c>
      <c r="BJ67" s="41" t="s">
        <v>1544</v>
      </c>
      <c r="BK67" s="39" t="s">
        <v>1391</v>
      </c>
      <c r="BL67" s="41" t="s">
        <v>567</v>
      </c>
      <c r="BM67" s="41" t="s">
        <v>1545</v>
      </c>
      <c r="BN67" s="41" t="s">
        <v>816</v>
      </c>
      <c r="BO67" s="41" t="s">
        <v>481</v>
      </c>
      <c r="BP67" s="39" t="s">
        <v>629</v>
      </c>
      <c r="BQ67" s="39" t="s">
        <v>499</v>
      </c>
      <c r="BR67" s="39" t="s">
        <v>760</v>
      </c>
      <c r="BS67" s="39" t="s">
        <v>1546</v>
      </c>
      <c r="BT67" s="39" t="s">
        <v>1547</v>
      </c>
      <c r="BU67" s="39" t="s">
        <v>2728</v>
      </c>
      <c r="BV67" s="39" t="s">
        <v>714</v>
      </c>
      <c r="BW67" s="39" t="s">
        <v>864</v>
      </c>
      <c r="BX67" s="39" t="s">
        <v>879</v>
      </c>
      <c r="BY67" s="39" t="s">
        <v>705</v>
      </c>
      <c r="BZ67" s="39" t="s">
        <v>2701</v>
      </c>
      <c r="CA67" s="39" t="s">
        <v>827</v>
      </c>
      <c r="CB67" s="39" t="s">
        <v>1401</v>
      </c>
      <c r="CC67" s="39" t="s">
        <v>530</v>
      </c>
      <c r="CD67" s="39" t="s">
        <v>706</v>
      </c>
      <c r="CE67" s="49">
        <f t="shared" si="6"/>
        <v>99.061913696060031</v>
      </c>
      <c r="CF67" s="49" t="s">
        <v>724</v>
      </c>
      <c r="CG67" s="49" t="s">
        <v>1548</v>
      </c>
      <c r="CH67" s="49" t="s">
        <v>473</v>
      </c>
      <c r="CI67" s="49" t="s">
        <v>509</v>
      </c>
      <c r="CJ67" s="39" t="s">
        <v>1537</v>
      </c>
      <c r="CK67" s="49" t="s">
        <v>1432</v>
      </c>
      <c r="CL67" s="49" t="s">
        <v>1461</v>
      </c>
      <c r="CM67" s="49" t="s">
        <v>657</v>
      </c>
      <c r="CN67" s="49" t="s">
        <v>510</v>
      </c>
      <c r="CO67" s="39" t="s">
        <v>1506</v>
      </c>
      <c r="CP67" s="49" t="s">
        <v>560</v>
      </c>
      <c r="CQ67" s="49">
        <v>75.400000000000006</v>
      </c>
      <c r="CR67" s="49">
        <v>49.4</v>
      </c>
      <c r="CS67" s="49">
        <v>49.9</v>
      </c>
      <c r="CT67" s="39" t="s">
        <v>843</v>
      </c>
      <c r="CU67" s="49">
        <v>41.2</v>
      </c>
      <c r="CV67" s="49">
        <v>94.5</v>
      </c>
      <c r="CW67" s="49">
        <v>95.3</v>
      </c>
      <c r="CX67" s="49">
        <v>99.9</v>
      </c>
      <c r="CY67" s="39" t="s">
        <v>642</v>
      </c>
      <c r="CZ67" s="10">
        <v>104</v>
      </c>
      <c r="DA67" s="74">
        <v>107.7</v>
      </c>
      <c r="DB67" s="10">
        <v>106.4</v>
      </c>
      <c r="DC67" s="10">
        <v>99.9</v>
      </c>
      <c r="DD67" s="39" t="s">
        <v>729</v>
      </c>
      <c r="DE67" s="10">
        <v>104.4</v>
      </c>
      <c r="DF67" s="10">
        <v>100.3</v>
      </c>
      <c r="DG67" s="8"/>
      <c r="DH67" s="8"/>
      <c r="DI67" s="8"/>
      <c r="DJ67" s="8"/>
    </row>
    <row r="68" spans="1:114">
      <c r="A68" s="1" t="s">
        <v>11</v>
      </c>
      <c r="B68" s="39" t="s">
        <v>735</v>
      </c>
      <c r="C68" s="39" t="s">
        <v>736</v>
      </c>
      <c r="D68" s="39" t="s">
        <v>651</v>
      </c>
      <c r="E68" s="39" t="s">
        <v>535</v>
      </c>
      <c r="F68" s="39" t="s">
        <v>589</v>
      </c>
      <c r="G68" s="39" t="s">
        <v>589</v>
      </c>
      <c r="H68" s="39" t="s">
        <v>597</v>
      </c>
      <c r="I68" s="39" t="s">
        <v>571</v>
      </c>
      <c r="J68" s="39" t="s">
        <v>1395</v>
      </c>
      <c r="K68" s="39" t="s">
        <v>650</v>
      </c>
      <c r="L68" s="39" t="s">
        <v>668</v>
      </c>
      <c r="M68" s="39" t="s">
        <v>1444</v>
      </c>
      <c r="N68" s="52">
        <v>109.29408460132993</v>
      </c>
      <c r="O68" s="39" t="s">
        <v>653</v>
      </c>
      <c r="P68" s="39" t="s">
        <v>2697</v>
      </c>
      <c r="Q68" s="39" t="s">
        <v>1532</v>
      </c>
      <c r="R68" s="39" t="s">
        <v>1436</v>
      </c>
      <c r="S68" s="39" t="s">
        <v>1565</v>
      </c>
      <c r="T68" s="39" t="s">
        <v>1519</v>
      </c>
      <c r="U68" s="39" t="s">
        <v>1525</v>
      </c>
      <c r="V68" s="39" t="s">
        <v>1549</v>
      </c>
      <c r="W68" s="39" t="s">
        <v>601</v>
      </c>
      <c r="X68" s="39" t="s">
        <v>514</v>
      </c>
      <c r="Y68" s="39" t="s">
        <v>723</v>
      </c>
      <c r="Z68" s="39" t="s">
        <v>569</v>
      </c>
      <c r="AA68" s="53">
        <v>111.475573813333</v>
      </c>
      <c r="AB68" s="39" t="s">
        <v>745</v>
      </c>
      <c r="AC68" s="39" t="s">
        <v>574</v>
      </c>
      <c r="AD68" s="39" t="s">
        <v>792</v>
      </c>
      <c r="AE68" s="39" t="s">
        <v>573</v>
      </c>
      <c r="AF68" s="39" t="s">
        <v>693</v>
      </c>
      <c r="AG68" s="39" t="s">
        <v>753</v>
      </c>
      <c r="AH68" s="39" t="s">
        <v>753</v>
      </c>
      <c r="AI68" s="39" t="s">
        <v>783</v>
      </c>
      <c r="AJ68" s="39" t="s">
        <v>527</v>
      </c>
      <c r="AK68" s="39" t="s">
        <v>654</v>
      </c>
      <c r="AL68" s="39" t="s">
        <v>809</v>
      </c>
      <c r="AM68" s="39" t="s">
        <v>2698</v>
      </c>
      <c r="AN68" s="39" t="s">
        <v>495</v>
      </c>
      <c r="AO68" s="39" t="s">
        <v>592</v>
      </c>
      <c r="AP68" s="39" t="s">
        <v>2699</v>
      </c>
      <c r="AQ68" s="54">
        <f t="shared" si="7"/>
        <v>105.85020116474635</v>
      </c>
      <c r="AR68" s="54">
        <f t="shared" si="0"/>
        <v>101.16042801821214</v>
      </c>
      <c r="AS68" s="54">
        <f t="shared" si="1"/>
        <v>112.31691704598339</v>
      </c>
      <c r="AT68" s="55">
        <f t="shared" si="2"/>
        <v>117.75879824253389</v>
      </c>
      <c r="AU68" s="54">
        <f t="shared" si="3"/>
        <v>113.21956411732887</v>
      </c>
      <c r="AV68" s="54">
        <f t="shared" si="4"/>
        <v>110.10132691556495</v>
      </c>
      <c r="AW68" s="54">
        <f t="shared" si="5"/>
        <v>101.84627240160711</v>
      </c>
      <c r="AX68" s="39" t="s">
        <v>554</v>
      </c>
      <c r="AY68" s="39" t="s">
        <v>700</v>
      </c>
      <c r="AZ68" s="39" t="s">
        <v>1518</v>
      </c>
      <c r="BA68" s="39" t="s">
        <v>576</v>
      </c>
      <c r="BB68" s="41" t="s">
        <v>802</v>
      </c>
      <c r="BC68" s="41" t="s">
        <v>643</v>
      </c>
      <c r="BD68" s="41" t="s">
        <v>661</v>
      </c>
      <c r="BE68" s="41" t="s">
        <v>603</v>
      </c>
      <c r="BF68" s="39" t="s">
        <v>591</v>
      </c>
      <c r="BG68" s="41" t="s">
        <v>600</v>
      </c>
      <c r="BH68" s="41" t="s">
        <v>688</v>
      </c>
      <c r="BI68" s="41" t="s">
        <v>527</v>
      </c>
      <c r="BJ68" s="41" t="s">
        <v>589</v>
      </c>
      <c r="BK68" s="39" t="s">
        <v>536</v>
      </c>
      <c r="BL68" s="41" t="s">
        <v>515</v>
      </c>
      <c r="BM68" s="41" t="s">
        <v>474</v>
      </c>
      <c r="BN68" s="41" t="s">
        <v>522</v>
      </c>
      <c r="BO68" s="41" t="s">
        <v>480</v>
      </c>
      <c r="BP68" s="39" t="s">
        <v>884</v>
      </c>
      <c r="BQ68" s="39" t="s">
        <v>476</v>
      </c>
      <c r="BR68" s="39" t="s">
        <v>661</v>
      </c>
      <c r="BS68" s="39" t="s">
        <v>859</v>
      </c>
      <c r="BT68" s="39" t="s">
        <v>535</v>
      </c>
      <c r="BU68" s="39" t="s">
        <v>732</v>
      </c>
      <c r="BV68" s="39" t="s">
        <v>772</v>
      </c>
      <c r="BW68" s="39" t="s">
        <v>731</v>
      </c>
      <c r="BX68" s="39" t="s">
        <v>789</v>
      </c>
      <c r="BY68" s="39" t="s">
        <v>510</v>
      </c>
      <c r="BZ68" s="39" t="s">
        <v>751</v>
      </c>
      <c r="CA68" s="39" t="s">
        <v>648</v>
      </c>
      <c r="CB68" s="39" t="s">
        <v>689</v>
      </c>
      <c r="CC68" s="39" t="s">
        <v>511</v>
      </c>
      <c r="CD68" s="39" t="s">
        <v>1430</v>
      </c>
      <c r="CE68" s="49">
        <f t="shared" si="6"/>
        <v>124.39024390243902</v>
      </c>
      <c r="CF68" s="49" t="s">
        <v>722</v>
      </c>
      <c r="CG68" s="49" t="s">
        <v>592</v>
      </c>
      <c r="CH68" s="49" t="s">
        <v>751</v>
      </c>
      <c r="CI68" s="49" t="s">
        <v>856</v>
      </c>
      <c r="CJ68" s="39" t="s">
        <v>574</v>
      </c>
      <c r="CK68" s="49" t="s">
        <v>768</v>
      </c>
      <c r="CL68" s="49" t="s">
        <v>735</v>
      </c>
      <c r="CM68" s="49" t="s">
        <v>1517</v>
      </c>
      <c r="CN68" s="49" t="s">
        <v>696</v>
      </c>
      <c r="CO68" s="39" t="s">
        <v>808</v>
      </c>
      <c r="CP68" s="49" t="s">
        <v>821</v>
      </c>
      <c r="CQ68" s="49">
        <v>150.30000000000001</v>
      </c>
      <c r="CR68" s="49">
        <v>116.4</v>
      </c>
      <c r="CS68" s="49">
        <v>107.6</v>
      </c>
      <c r="CT68" s="39" t="s">
        <v>2635</v>
      </c>
      <c r="CU68" s="49">
        <v>102.7</v>
      </c>
      <c r="CV68" s="49">
        <v>96.8</v>
      </c>
      <c r="CW68" s="49">
        <v>83.9</v>
      </c>
      <c r="CX68" s="49">
        <v>109.7</v>
      </c>
      <c r="CY68" s="39" t="s">
        <v>1404</v>
      </c>
      <c r="CZ68" s="10">
        <v>96.3</v>
      </c>
      <c r="DA68" s="74">
        <v>109.7</v>
      </c>
      <c r="DB68" s="10">
        <v>103.4</v>
      </c>
      <c r="DC68" s="10">
        <v>99.8</v>
      </c>
      <c r="DD68" s="39" t="s">
        <v>592</v>
      </c>
      <c r="DE68" s="10">
        <v>99.6</v>
      </c>
      <c r="DF68" s="10">
        <v>94.4</v>
      </c>
      <c r="DG68" s="8"/>
      <c r="DH68" s="8"/>
      <c r="DI68" s="8"/>
      <c r="DJ68" s="8"/>
    </row>
    <row r="69" spans="1:114">
      <c r="A69" s="1" t="s">
        <v>12</v>
      </c>
      <c r="B69" s="39" t="s">
        <v>736</v>
      </c>
      <c r="C69" s="39" t="s">
        <v>524</v>
      </c>
      <c r="D69" s="39" t="s">
        <v>689</v>
      </c>
      <c r="E69" s="39" t="s">
        <v>731</v>
      </c>
      <c r="F69" s="39" t="s">
        <v>802</v>
      </c>
      <c r="G69" s="39" t="s">
        <v>844</v>
      </c>
      <c r="H69" s="39" t="s">
        <v>841</v>
      </c>
      <c r="I69" s="39" t="s">
        <v>792</v>
      </c>
      <c r="J69" s="39" t="s">
        <v>1540</v>
      </c>
      <c r="K69" s="39" t="s">
        <v>593</v>
      </c>
      <c r="L69" s="39" t="s">
        <v>640</v>
      </c>
      <c r="M69" s="39" t="s">
        <v>531</v>
      </c>
      <c r="N69" s="52">
        <v>109.23292903027139</v>
      </c>
      <c r="O69" s="39" t="s">
        <v>579</v>
      </c>
      <c r="P69" s="39" t="s">
        <v>477</v>
      </c>
      <c r="Q69" s="39" t="s">
        <v>745</v>
      </c>
      <c r="R69" s="39" t="s">
        <v>509</v>
      </c>
      <c r="S69" s="39" t="s">
        <v>509</v>
      </c>
      <c r="T69" s="39" t="s">
        <v>789</v>
      </c>
      <c r="U69" s="39" t="s">
        <v>735</v>
      </c>
      <c r="V69" s="39" t="s">
        <v>1403</v>
      </c>
      <c r="W69" s="39" t="s">
        <v>2678</v>
      </c>
      <c r="X69" s="39" t="s">
        <v>648</v>
      </c>
      <c r="Y69" s="39" t="s">
        <v>647</v>
      </c>
      <c r="Z69" s="39" t="s">
        <v>496</v>
      </c>
      <c r="AA69" s="53">
        <v>100.49513090310292</v>
      </c>
      <c r="AB69" s="39" t="s">
        <v>499</v>
      </c>
      <c r="AC69" s="39" t="s">
        <v>803</v>
      </c>
      <c r="AD69" s="39" t="s">
        <v>1426</v>
      </c>
      <c r="AE69" s="39" t="s">
        <v>571</v>
      </c>
      <c r="AF69" s="39" t="s">
        <v>722</v>
      </c>
      <c r="AG69" s="39" t="s">
        <v>731</v>
      </c>
      <c r="AH69" s="39" t="s">
        <v>642</v>
      </c>
      <c r="AI69" s="39" t="s">
        <v>580</v>
      </c>
      <c r="AJ69" s="39" t="s">
        <v>501</v>
      </c>
      <c r="AK69" s="39" t="s">
        <v>535</v>
      </c>
      <c r="AL69" s="39" t="s">
        <v>482</v>
      </c>
      <c r="AM69" s="39" t="s">
        <v>770</v>
      </c>
      <c r="AN69" s="39" t="s">
        <v>578</v>
      </c>
      <c r="AO69" s="39" t="s">
        <v>577</v>
      </c>
      <c r="AP69" s="39" t="s">
        <v>499</v>
      </c>
      <c r="AQ69" s="54">
        <f t="shared" si="7"/>
        <v>110.13696722859407</v>
      </c>
      <c r="AR69" s="54">
        <f t="shared" si="0"/>
        <v>107.69022663703626</v>
      </c>
      <c r="AS69" s="54">
        <f t="shared" si="1"/>
        <v>106.48641735750431</v>
      </c>
      <c r="AT69" s="55">
        <f t="shared" si="2"/>
        <v>106.46212000232438</v>
      </c>
      <c r="AU69" s="54">
        <f t="shared" si="3"/>
        <v>112.35367448082944</v>
      </c>
      <c r="AV69" s="54">
        <f t="shared" si="4"/>
        <v>110.30103269832918</v>
      </c>
      <c r="AW69" s="54">
        <f t="shared" si="5"/>
        <v>120.86235411580613</v>
      </c>
      <c r="AX69" s="39" t="s">
        <v>736</v>
      </c>
      <c r="AY69" s="39" t="s">
        <v>668</v>
      </c>
      <c r="AZ69" s="39" t="s">
        <v>488</v>
      </c>
      <c r="BA69" s="39" t="s">
        <v>549</v>
      </c>
      <c r="BB69" s="41" t="s">
        <v>653</v>
      </c>
      <c r="BC69" s="41" t="s">
        <v>1391</v>
      </c>
      <c r="BD69" s="41" t="s">
        <v>565</v>
      </c>
      <c r="BE69" s="41" t="s">
        <v>777</v>
      </c>
      <c r="BF69" s="39" t="s">
        <v>844</v>
      </c>
      <c r="BG69" s="41" t="s">
        <v>550</v>
      </c>
      <c r="BH69" s="41" t="s">
        <v>859</v>
      </c>
      <c r="BI69" s="41" t="s">
        <v>1426</v>
      </c>
      <c r="BJ69" s="41" t="s">
        <v>742</v>
      </c>
      <c r="BK69" s="39" t="s">
        <v>739</v>
      </c>
      <c r="BL69" s="41" t="s">
        <v>508</v>
      </c>
      <c r="BM69" s="41" t="s">
        <v>813</v>
      </c>
      <c r="BN69" s="41" t="s">
        <v>550</v>
      </c>
      <c r="BO69" s="41" t="s">
        <v>837</v>
      </c>
      <c r="BP69" s="39" t="s">
        <v>747</v>
      </c>
      <c r="BQ69" s="39" t="s">
        <v>884</v>
      </c>
      <c r="BR69" s="39" t="s">
        <v>781</v>
      </c>
      <c r="BS69" s="39" t="s">
        <v>572</v>
      </c>
      <c r="BT69" s="39" t="s">
        <v>553</v>
      </c>
      <c r="BU69" s="39" t="s">
        <v>569</v>
      </c>
      <c r="BV69" s="39" t="s">
        <v>513</v>
      </c>
      <c r="BW69" s="39" t="s">
        <v>668</v>
      </c>
      <c r="BX69" s="39" t="s">
        <v>748</v>
      </c>
      <c r="BY69" s="39" t="s">
        <v>573</v>
      </c>
      <c r="BZ69" s="39" t="s">
        <v>748</v>
      </c>
      <c r="CA69" s="39" t="s">
        <v>756</v>
      </c>
      <c r="CB69" s="39" t="s">
        <v>677</v>
      </c>
      <c r="CC69" s="39" t="s">
        <v>756</v>
      </c>
      <c r="CD69" s="39" t="s">
        <v>553</v>
      </c>
      <c r="CE69" s="49">
        <f t="shared" si="6"/>
        <v>109.00562851782365</v>
      </c>
      <c r="CF69" s="49" t="s">
        <v>776</v>
      </c>
      <c r="CG69" s="49" t="s">
        <v>822</v>
      </c>
      <c r="CH69" s="49" t="s">
        <v>593</v>
      </c>
      <c r="CI69" s="49" t="s">
        <v>490</v>
      </c>
      <c r="CJ69" s="39" t="s">
        <v>514</v>
      </c>
      <c r="CK69" s="49" t="s">
        <v>483</v>
      </c>
      <c r="CL69" s="49" t="s">
        <v>685</v>
      </c>
      <c r="CM69" s="49" t="s">
        <v>741</v>
      </c>
      <c r="CN69" s="49" t="s">
        <v>574</v>
      </c>
      <c r="CO69" s="39" t="s">
        <v>574</v>
      </c>
      <c r="CP69" s="49" t="s">
        <v>571</v>
      </c>
      <c r="CQ69" s="49">
        <v>121.1</v>
      </c>
      <c r="CR69" s="49">
        <v>104.6</v>
      </c>
      <c r="CS69" s="49">
        <v>100.4</v>
      </c>
      <c r="CT69" s="39" t="s">
        <v>503</v>
      </c>
      <c r="CU69" s="49">
        <v>102.2</v>
      </c>
      <c r="CV69" s="49">
        <v>102.1</v>
      </c>
      <c r="CW69" s="49">
        <v>98.9</v>
      </c>
      <c r="CX69" s="49">
        <v>112.5</v>
      </c>
      <c r="CY69" s="39" t="s">
        <v>507</v>
      </c>
      <c r="CZ69" s="10">
        <v>102</v>
      </c>
      <c r="DA69" s="74">
        <v>104.1</v>
      </c>
      <c r="DB69" s="10">
        <v>103.5</v>
      </c>
      <c r="DC69" s="10">
        <v>89</v>
      </c>
      <c r="DD69" s="39" t="s">
        <v>567</v>
      </c>
      <c r="DE69" s="10">
        <v>115</v>
      </c>
      <c r="DF69" s="10">
        <v>99.4</v>
      </c>
      <c r="DG69" s="8"/>
      <c r="DH69" s="8"/>
      <c r="DI69" s="8"/>
      <c r="DJ69" s="8"/>
    </row>
    <row r="70" spans="1:114" ht="25.5">
      <c r="A70" s="1" t="s">
        <v>13</v>
      </c>
      <c r="B70" s="39" t="s">
        <v>562</v>
      </c>
      <c r="C70" s="39" t="s">
        <v>675</v>
      </c>
      <c r="D70" s="39" t="s">
        <v>691</v>
      </c>
      <c r="E70" s="39" t="s">
        <v>734</v>
      </c>
      <c r="F70" s="39" t="s">
        <v>767</v>
      </c>
      <c r="G70" s="39" t="s">
        <v>565</v>
      </c>
      <c r="H70" s="39" t="s">
        <v>521</v>
      </c>
      <c r="I70" s="39" t="s">
        <v>528</v>
      </c>
      <c r="J70" s="39" t="s">
        <v>601</v>
      </c>
      <c r="K70" s="39" t="s">
        <v>857</v>
      </c>
      <c r="L70" s="39" t="s">
        <v>725</v>
      </c>
      <c r="M70" s="39" t="s">
        <v>830</v>
      </c>
      <c r="N70" s="52">
        <v>109.7328653175343</v>
      </c>
      <c r="O70" s="39" t="s">
        <v>598</v>
      </c>
      <c r="P70" s="39" t="s">
        <v>646</v>
      </c>
      <c r="Q70" s="39" t="s">
        <v>636</v>
      </c>
      <c r="R70" s="39" t="s">
        <v>825</v>
      </c>
      <c r="S70" s="39" t="s">
        <v>634</v>
      </c>
      <c r="T70" s="39" t="s">
        <v>865</v>
      </c>
      <c r="U70" s="39" t="s">
        <v>724</v>
      </c>
      <c r="V70" s="39" t="s">
        <v>656</v>
      </c>
      <c r="W70" s="39" t="s">
        <v>689</v>
      </c>
      <c r="X70" s="39" t="s">
        <v>844</v>
      </c>
      <c r="Y70" s="39" t="s">
        <v>478</v>
      </c>
      <c r="Z70" s="39" t="s">
        <v>650</v>
      </c>
      <c r="AA70" s="53">
        <v>108.39463167867819</v>
      </c>
      <c r="AB70" s="39" t="s">
        <v>1391</v>
      </c>
      <c r="AC70" s="39" t="s">
        <v>1391</v>
      </c>
      <c r="AD70" s="39" t="s">
        <v>542</v>
      </c>
      <c r="AE70" s="39" t="s">
        <v>764</v>
      </c>
      <c r="AF70" s="39" t="s">
        <v>507</v>
      </c>
      <c r="AG70" s="39" t="s">
        <v>664</v>
      </c>
      <c r="AH70" s="39" t="s">
        <v>805</v>
      </c>
      <c r="AI70" s="39" t="s">
        <v>499</v>
      </c>
      <c r="AJ70" s="39" t="s">
        <v>799</v>
      </c>
      <c r="AK70" s="39" t="s">
        <v>798</v>
      </c>
      <c r="AL70" s="39" t="s">
        <v>842</v>
      </c>
      <c r="AM70" s="39" t="s">
        <v>643</v>
      </c>
      <c r="AN70" s="39" t="s">
        <v>587</v>
      </c>
      <c r="AO70" s="39" t="s">
        <v>799</v>
      </c>
      <c r="AP70" s="39" t="s">
        <v>780</v>
      </c>
      <c r="AQ70" s="54">
        <f t="shared" si="7"/>
        <v>85.399007866605828</v>
      </c>
      <c r="AR70" s="54">
        <f t="shared" si="0"/>
        <v>94.138959998045962</v>
      </c>
      <c r="AS70" s="54">
        <f t="shared" si="1"/>
        <v>93.840511741144397</v>
      </c>
      <c r="AT70" s="55">
        <f t="shared" si="2"/>
        <v>87.833546711080842</v>
      </c>
      <c r="AU70" s="54">
        <f t="shared" si="3"/>
        <v>84.288214321135271</v>
      </c>
      <c r="AV70" s="54">
        <f t="shared" si="4"/>
        <v>96.021952514507731</v>
      </c>
      <c r="AW70" s="54">
        <f t="shared" si="5"/>
        <v>95.768469891665362</v>
      </c>
      <c r="AX70" s="39" t="s">
        <v>2700</v>
      </c>
      <c r="AY70" s="39" t="s">
        <v>626</v>
      </c>
      <c r="AZ70" s="39" t="s">
        <v>843</v>
      </c>
      <c r="BA70" s="39" t="s">
        <v>2701</v>
      </c>
      <c r="BB70" s="41" t="s">
        <v>804</v>
      </c>
      <c r="BC70" s="41" t="s">
        <v>494</v>
      </c>
      <c r="BD70" s="41" t="s">
        <v>810</v>
      </c>
      <c r="BE70" s="41" t="s">
        <v>783</v>
      </c>
      <c r="BF70" s="39" t="s">
        <v>880</v>
      </c>
      <c r="BG70" s="41" t="s">
        <v>802</v>
      </c>
      <c r="BH70" s="41" t="s">
        <v>650</v>
      </c>
      <c r="BI70" s="41" t="s">
        <v>570</v>
      </c>
      <c r="BJ70" s="41" t="s">
        <v>523</v>
      </c>
      <c r="BK70" s="39" t="s">
        <v>499</v>
      </c>
      <c r="BL70" s="41" t="s">
        <v>603</v>
      </c>
      <c r="BM70" s="41" t="s">
        <v>704</v>
      </c>
      <c r="BN70" s="41" t="s">
        <v>530</v>
      </c>
      <c r="BO70" s="41" t="s">
        <v>560</v>
      </c>
      <c r="BP70" s="39" t="s">
        <v>804</v>
      </c>
      <c r="BQ70" s="39" t="s">
        <v>513</v>
      </c>
      <c r="BR70" s="39" t="s">
        <v>657</v>
      </c>
      <c r="BS70" s="39" t="s">
        <v>594</v>
      </c>
      <c r="BT70" s="39" t="s">
        <v>536</v>
      </c>
      <c r="BU70" s="39" t="s">
        <v>781</v>
      </c>
      <c r="BV70" s="39" t="s">
        <v>549</v>
      </c>
      <c r="BW70" s="39" t="s">
        <v>506</v>
      </c>
      <c r="BX70" s="39" t="s">
        <v>766</v>
      </c>
      <c r="BY70" s="39" t="s">
        <v>629</v>
      </c>
      <c r="BZ70" s="39" t="s">
        <v>776</v>
      </c>
      <c r="CA70" s="39" t="s">
        <v>789</v>
      </c>
      <c r="CB70" s="39" t="s">
        <v>481</v>
      </c>
      <c r="CC70" s="39" t="s">
        <v>777</v>
      </c>
      <c r="CD70" s="39" t="s">
        <v>814</v>
      </c>
      <c r="CE70" s="49">
        <f t="shared" si="6"/>
        <v>121.48217636022515</v>
      </c>
      <c r="CF70" s="49" t="s">
        <v>497</v>
      </c>
      <c r="CG70" s="49" t="s">
        <v>578</v>
      </c>
      <c r="CH70" s="49" t="s">
        <v>632</v>
      </c>
      <c r="CI70" s="49" t="s">
        <v>762</v>
      </c>
      <c r="CJ70" s="39" t="s">
        <v>715</v>
      </c>
      <c r="CK70" s="49" t="s">
        <v>598</v>
      </c>
      <c r="CL70" s="49" t="s">
        <v>854</v>
      </c>
      <c r="CM70" s="49" t="s">
        <v>570</v>
      </c>
      <c r="CN70" s="49" t="s">
        <v>569</v>
      </c>
      <c r="CO70" s="39" t="s">
        <v>798</v>
      </c>
      <c r="CP70" s="49" t="s">
        <v>549</v>
      </c>
      <c r="CQ70" s="49">
        <v>121.8</v>
      </c>
      <c r="CR70" s="49">
        <v>108.9</v>
      </c>
      <c r="CS70" s="49">
        <v>107.6</v>
      </c>
      <c r="CT70" s="39" t="s">
        <v>559</v>
      </c>
      <c r="CU70" s="49">
        <v>103</v>
      </c>
      <c r="CV70" s="49">
        <v>99.6</v>
      </c>
      <c r="CW70" s="49">
        <v>95.5</v>
      </c>
      <c r="CX70" s="49">
        <v>101.1</v>
      </c>
      <c r="CY70" s="39" t="s">
        <v>497</v>
      </c>
      <c r="CZ70" s="10">
        <v>97.3</v>
      </c>
      <c r="DA70" s="74">
        <v>94.5</v>
      </c>
      <c r="DB70" s="10">
        <v>94.5</v>
      </c>
      <c r="DC70" s="10">
        <v>93.3</v>
      </c>
      <c r="DD70" s="39" t="s">
        <v>780</v>
      </c>
      <c r="DE70" s="10">
        <v>93.3</v>
      </c>
      <c r="DF70" s="10">
        <v>101.8</v>
      </c>
      <c r="DG70" s="8"/>
      <c r="DH70" s="8"/>
      <c r="DI70" s="8"/>
      <c r="DJ70" s="8"/>
    </row>
    <row r="71" spans="1:114">
      <c r="A71" s="1" t="s">
        <v>1</v>
      </c>
      <c r="B71" s="39" t="s">
        <v>564</v>
      </c>
      <c r="C71" s="39" t="s">
        <v>528</v>
      </c>
      <c r="D71" s="39" t="s">
        <v>863</v>
      </c>
      <c r="E71" s="39" t="s">
        <v>764</v>
      </c>
      <c r="F71" s="39" t="s">
        <v>495</v>
      </c>
      <c r="G71" s="39" t="s">
        <v>1404</v>
      </c>
      <c r="H71" s="39" t="s">
        <v>531</v>
      </c>
      <c r="I71" s="39" t="s">
        <v>505</v>
      </c>
      <c r="J71" s="39" t="s">
        <v>771</v>
      </c>
      <c r="K71" s="39" t="s">
        <v>2653</v>
      </c>
      <c r="L71" s="39" t="s">
        <v>1444</v>
      </c>
      <c r="M71" s="39" t="s">
        <v>1403</v>
      </c>
      <c r="N71" s="52">
        <v>109.28090120498106</v>
      </c>
      <c r="O71" s="39" t="s">
        <v>701</v>
      </c>
      <c r="P71" s="39" t="s">
        <v>817</v>
      </c>
      <c r="Q71" s="39" t="s">
        <v>746</v>
      </c>
      <c r="R71" s="39" t="s">
        <v>694</v>
      </c>
      <c r="S71" s="39" t="s">
        <v>883</v>
      </c>
      <c r="T71" s="39" t="s">
        <v>707</v>
      </c>
      <c r="U71" s="39" t="s">
        <v>516</v>
      </c>
      <c r="V71" s="39" t="s">
        <v>885</v>
      </c>
      <c r="W71" s="39" t="s">
        <v>802</v>
      </c>
      <c r="X71" s="39" t="s">
        <v>780</v>
      </c>
      <c r="Y71" s="39" t="s">
        <v>474</v>
      </c>
      <c r="Z71" s="39" t="s">
        <v>661</v>
      </c>
      <c r="AA71" s="53">
        <v>107.37998462549123</v>
      </c>
      <c r="AB71" s="39" t="s">
        <v>802</v>
      </c>
      <c r="AC71" s="39" t="s">
        <v>780</v>
      </c>
      <c r="AD71" s="39" t="s">
        <v>600</v>
      </c>
      <c r="AE71" s="39" t="s">
        <v>697</v>
      </c>
      <c r="AF71" s="39" t="s">
        <v>570</v>
      </c>
      <c r="AG71" s="39" t="s">
        <v>688</v>
      </c>
      <c r="AH71" s="39" t="s">
        <v>800</v>
      </c>
      <c r="AI71" s="39" t="s">
        <v>2701</v>
      </c>
      <c r="AJ71" s="39" t="s">
        <v>583</v>
      </c>
      <c r="AK71" s="39" t="s">
        <v>654</v>
      </c>
      <c r="AL71" s="39" t="s">
        <v>603</v>
      </c>
      <c r="AM71" s="39" t="s">
        <v>1404</v>
      </c>
      <c r="AN71" s="39" t="s">
        <v>488</v>
      </c>
      <c r="AO71" s="39" t="s">
        <v>573</v>
      </c>
      <c r="AP71" s="39" t="s">
        <v>773</v>
      </c>
      <c r="AQ71" s="54">
        <f t="shared" si="7"/>
        <v>98.013206249560909</v>
      </c>
      <c r="AR71" s="54">
        <f t="shared" si="0"/>
        <v>99.434685084249807</v>
      </c>
      <c r="AS71" s="54">
        <f t="shared" si="1"/>
        <v>101.37379915819361</v>
      </c>
      <c r="AT71" s="55">
        <f t="shared" si="2"/>
        <v>106.42409553643581</v>
      </c>
      <c r="AU71" s="54">
        <f t="shared" si="3"/>
        <v>95.876680559657828</v>
      </c>
      <c r="AV71" s="54">
        <f t="shared" si="4"/>
        <v>95.386799747283163</v>
      </c>
      <c r="AW71" s="54">
        <f t="shared" si="5"/>
        <v>98.417148886362568</v>
      </c>
      <c r="AX71" s="39" t="s">
        <v>488</v>
      </c>
      <c r="AY71" s="39" t="s">
        <v>494</v>
      </c>
      <c r="AZ71" s="39" t="s">
        <v>672</v>
      </c>
      <c r="BA71" s="39" t="s">
        <v>597</v>
      </c>
      <c r="BB71" s="41" t="s">
        <v>722</v>
      </c>
      <c r="BC71" s="41" t="s">
        <v>629</v>
      </c>
      <c r="BD71" s="41" t="s">
        <v>492</v>
      </c>
      <c r="BE71" s="41" t="s">
        <v>484</v>
      </c>
      <c r="BF71" s="39" t="s">
        <v>486</v>
      </c>
      <c r="BG71" s="41" t="s">
        <v>742</v>
      </c>
      <c r="BH71" s="41" t="s">
        <v>555</v>
      </c>
      <c r="BI71" s="41" t="s">
        <v>734</v>
      </c>
      <c r="BJ71" s="41" t="s">
        <v>1396</v>
      </c>
      <c r="BK71" s="39" t="s">
        <v>553</v>
      </c>
      <c r="BL71" s="41" t="s">
        <v>666</v>
      </c>
      <c r="BM71" s="41" t="s">
        <v>472</v>
      </c>
      <c r="BN71" s="41" t="s">
        <v>748</v>
      </c>
      <c r="BO71" s="41" t="s">
        <v>775</v>
      </c>
      <c r="BP71" s="39" t="s">
        <v>732</v>
      </c>
      <c r="BQ71" s="39" t="s">
        <v>474</v>
      </c>
      <c r="BR71" s="39" t="s">
        <v>713</v>
      </c>
      <c r="BS71" s="39" t="s">
        <v>488</v>
      </c>
      <c r="BT71" s="39" t="s">
        <v>741</v>
      </c>
      <c r="BU71" s="39" t="s">
        <v>499</v>
      </c>
      <c r="BV71" s="39" t="s">
        <v>652</v>
      </c>
      <c r="BW71" s="39" t="s">
        <v>1417</v>
      </c>
      <c r="BX71" s="39" t="s">
        <v>646</v>
      </c>
      <c r="BY71" s="39" t="s">
        <v>1402</v>
      </c>
      <c r="BZ71" s="39" t="s">
        <v>659</v>
      </c>
      <c r="CA71" s="39" t="s">
        <v>1433</v>
      </c>
      <c r="CB71" s="39" t="s">
        <v>1549</v>
      </c>
      <c r="CC71" s="39" t="s">
        <v>866</v>
      </c>
      <c r="CD71" s="39" t="s">
        <v>858</v>
      </c>
      <c r="CE71" s="49">
        <f t="shared" si="6"/>
        <v>118.19887429643528</v>
      </c>
      <c r="CF71" s="49" t="s">
        <v>675</v>
      </c>
      <c r="CG71" s="49" t="s">
        <v>868</v>
      </c>
      <c r="CH71" s="49" t="s">
        <v>1466</v>
      </c>
      <c r="CI71" s="49" t="s">
        <v>532</v>
      </c>
      <c r="CJ71" s="39" t="s">
        <v>525</v>
      </c>
      <c r="CK71" s="49" t="s">
        <v>759</v>
      </c>
      <c r="CL71" s="49" t="s">
        <v>652</v>
      </c>
      <c r="CM71" s="49" t="s">
        <v>801</v>
      </c>
      <c r="CN71" s="49" t="s">
        <v>886</v>
      </c>
      <c r="CO71" s="39" t="s">
        <v>519</v>
      </c>
      <c r="CP71" s="49" t="s">
        <v>743</v>
      </c>
      <c r="CQ71" s="49">
        <v>113.1</v>
      </c>
      <c r="CR71" s="49">
        <v>103.7</v>
      </c>
      <c r="CS71" s="49">
        <v>106.2</v>
      </c>
      <c r="CT71" s="39" t="s">
        <v>503</v>
      </c>
      <c r="CU71" s="49">
        <v>100.3</v>
      </c>
      <c r="CV71" s="49">
        <v>98.9</v>
      </c>
      <c r="CW71" s="49">
        <v>98.6</v>
      </c>
      <c r="CX71" s="49">
        <v>97.9</v>
      </c>
      <c r="CY71" s="39" t="s">
        <v>713</v>
      </c>
      <c r="CZ71" s="10">
        <v>97.3</v>
      </c>
      <c r="DA71" s="74">
        <v>96.3</v>
      </c>
      <c r="DB71" s="10">
        <v>93.7</v>
      </c>
      <c r="DC71" s="10">
        <v>94.4</v>
      </c>
      <c r="DD71" s="39" t="s">
        <v>2677</v>
      </c>
      <c r="DE71" s="10">
        <v>89.2</v>
      </c>
      <c r="DF71" s="10">
        <v>89.1</v>
      </c>
      <c r="DG71" s="8"/>
      <c r="DH71" s="8"/>
      <c r="DI71" s="8"/>
      <c r="DJ71" s="8"/>
    </row>
    <row r="72" spans="1:114">
      <c r="A72" s="1" t="s">
        <v>1453</v>
      </c>
      <c r="B72" s="39" t="s">
        <v>857</v>
      </c>
      <c r="C72" s="39" t="s">
        <v>542</v>
      </c>
      <c r="D72" s="39" t="s">
        <v>2702</v>
      </c>
      <c r="E72" s="39" t="s">
        <v>576</v>
      </c>
      <c r="F72" s="39" t="s">
        <v>474</v>
      </c>
      <c r="G72" s="39" t="s">
        <v>1426</v>
      </c>
      <c r="H72" s="39" t="s">
        <v>694</v>
      </c>
      <c r="I72" s="39" t="s">
        <v>766</v>
      </c>
      <c r="J72" s="39" t="s">
        <v>857</v>
      </c>
      <c r="K72" s="39" t="s">
        <v>769</v>
      </c>
      <c r="L72" s="39" t="s">
        <v>2632</v>
      </c>
      <c r="M72" s="39" t="s">
        <v>1512</v>
      </c>
      <c r="N72" s="52">
        <v>116.77875308913734</v>
      </c>
      <c r="O72" s="39" t="s">
        <v>2703</v>
      </c>
      <c r="P72" s="39" t="s">
        <v>1569</v>
      </c>
      <c r="Q72" s="39" t="s">
        <v>746</v>
      </c>
      <c r="R72" s="39" t="s">
        <v>638</v>
      </c>
      <c r="S72" s="39" t="s">
        <v>1460</v>
      </c>
      <c r="T72" s="39" t="s">
        <v>638</v>
      </c>
      <c r="U72" s="39" t="s">
        <v>503</v>
      </c>
      <c r="V72" s="39" t="s">
        <v>567</v>
      </c>
      <c r="W72" s="39" t="s">
        <v>738</v>
      </c>
      <c r="X72" s="39" t="s">
        <v>677</v>
      </c>
      <c r="Y72" s="39" t="s">
        <v>486</v>
      </c>
      <c r="Z72" s="39" t="s">
        <v>809</v>
      </c>
      <c r="AA72" s="53">
        <v>108.06539709618073</v>
      </c>
      <c r="AB72" s="39" t="s">
        <v>880</v>
      </c>
      <c r="AC72" s="39" t="s">
        <v>547</v>
      </c>
      <c r="AD72" s="39" t="s">
        <v>575</v>
      </c>
      <c r="AE72" s="39" t="s">
        <v>572</v>
      </c>
      <c r="AF72" s="39" t="s">
        <v>672</v>
      </c>
      <c r="AG72" s="39" t="s">
        <v>608</v>
      </c>
      <c r="AH72" s="39" t="s">
        <v>474</v>
      </c>
      <c r="AI72" s="39" t="s">
        <v>843</v>
      </c>
      <c r="AJ72" s="39" t="s">
        <v>667</v>
      </c>
      <c r="AK72" s="39" t="s">
        <v>589</v>
      </c>
      <c r="AL72" s="39" t="s">
        <v>841</v>
      </c>
      <c r="AM72" s="39" t="s">
        <v>488</v>
      </c>
      <c r="AN72" s="39" t="s">
        <v>583</v>
      </c>
      <c r="AO72" s="39" t="s">
        <v>804</v>
      </c>
      <c r="AP72" s="39" t="s">
        <v>648</v>
      </c>
      <c r="AQ72" s="54">
        <f t="shared" si="7"/>
        <v>101.31391396454046</v>
      </c>
      <c r="AR72" s="54">
        <f t="shared" si="0"/>
        <v>93.025237085906426</v>
      </c>
      <c r="AS72" s="54">
        <f t="shared" si="1"/>
        <v>109.23896780797351</v>
      </c>
      <c r="AT72" s="55">
        <f t="shared" si="2"/>
        <v>111.38718524898921</v>
      </c>
      <c r="AU72" s="54">
        <f t="shared" si="3"/>
        <v>103.95894033062829</v>
      </c>
      <c r="AV72" s="54">
        <f t="shared" si="4"/>
        <v>108.9884540595269</v>
      </c>
      <c r="AW72" s="54">
        <f t="shared" si="5"/>
        <v>97.527819556163521</v>
      </c>
      <c r="AX72" s="39" t="s">
        <v>567</v>
      </c>
      <c r="AY72" s="39" t="s">
        <v>535</v>
      </c>
      <c r="AZ72" s="39" t="s">
        <v>531</v>
      </c>
      <c r="BA72" s="39" t="s">
        <v>803</v>
      </c>
      <c r="BB72" s="41" t="s">
        <v>741</v>
      </c>
      <c r="BC72" s="41" t="s">
        <v>495</v>
      </c>
      <c r="BD72" s="41" t="s">
        <v>810</v>
      </c>
      <c r="BE72" s="41" t="s">
        <v>870</v>
      </c>
      <c r="BF72" s="39" t="s">
        <v>1391</v>
      </c>
      <c r="BG72" s="41" t="s">
        <v>535</v>
      </c>
      <c r="BH72" s="41" t="s">
        <v>495</v>
      </c>
      <c r="BI72" s="41" t="s">
        <v>644</v>
      </c>
      <c r="BJ72" s="41" t="s">
        <v>846</v>
      </c>
      <c r="BK72" s="39" t="s">
        <v>731</v>
      </c>
      <c r="BL72" s="41" t="s">
        <v>841</v>
      </c>
      <c r="BM72" s="41" t="s">
        <v>573</v>
      </c>
      <c r="BN72" s="41" t="s">
        <v>567</v>
      </c>
      <c r="BO72" s="41" t="s">
        <v>518</v>
      </c>
      <c r="BP72" s="39" t="s">
        <v>666</v>
      </c>
      <c r="BQ72" s="39" t="s">
        <v>775</v>
      </c>
      <c r="BR72" s="39" t="s">
        <v>585</v>
      </c>
      <c r="BS72" s="39" t="s">
        <v>672</v>
      </c>
      <c r="BT72" s="39" t="s">
        <v>572</v>
      </c>
      <c r="BU72" s="39" t="s">
        <v>654</v>
      </c>
      <c r="BV72" s="39" t="s">
        <v>498</v>
      </c>
      <c r="BW72" s="39" t="s">
        <v>558</v>
      </c>
      <c r="BX72" s="39" t="s">
        <v>817</v>
      </c>
      <c r="BY72" s="39" t="s">
        <v>1423</v>
      </c>
      <c r="BZ72" s="39" t="s">
        <v>759</v>
      </c>
      <c r="CA72" s="39" t="s">
        <v>634</v>
      </c>
      <c r="CB72" s="39" t="s">
        <v>1395</v>
      </c>
      <c r="CC72" s="39" t="s">
        <v>1550</v>
      </c>
      <c r="CD72" s="39" t="s">
        <v>1480</v>
      </c>
      <c r="CE72" s="49">
        <f t="shared" si="6"/>
        <v>129.64352720450282</v>
      </c>
      <c r="CF72" s="49" t="s">
        <v>1438</v>
      </c>
      <c r="CG72" s="49" t="s">
        <v>1551</v>
      </c>
      <c r="CH72" s="49" t="s">
        <v>564</v>
      </c>
      <c r="CI72" s="49" t="s">
        <v>582</v>
      </c>
      <c r="CJ72" s="39" t="s">
        <v>814</v>
      </c>
      <c r="CK72" s="49" t="s">
        <v>884</v>
      </c>
      <c r="CL72" s="49" t="s">
        <v>488</v>
      </c>
      <c r="CM72" s="49" t="s">
        <v>605</v>
      </c>
      <c r="CN72" s="49" t="s">
        <v>547</v>
      </c>
      <c r="CO72" s="39" t="s">
        <v>1404</v>
      </c>
      <c r="CP72" s="49" t="s">
        <v>530</v>
      </c>
      <c r="CQ72" s="49">
        <v>113</v>
      </c>
      <c r="CR72" s="49">
        <v>103</v>
      </c>
      <c r="CS72" s="49">
        <v>107.2</v>
      </c>
      <c r="CT72" s="39" t="s">
        <v>497</v>
      </c>
      <c r="CU72" s="49">
        <v>97.1</v>
      </c>
      <c r="CV72" s="49">
        <v>98.1</v>
      </c>
      <c r="CW72" s="49">
        <v>96.9</v>
      </c>
      <c r="CX72" s="49">
        <v>100.9</v>
      </c>
      <c r="CY72" s="39" t="s">
        <v>643</v>
      </c>
      <c r="CZ72" s="10">
        <v>101</v>
      </c>
      <c r="DA72" s="74">
        <v>97</v>
      </c>
      <c r="DB72" s="11">
        <v>98</v>
      </c>
      <c r="DC72" s="10">
        <v>92.6</v>
      </c>
      <c r="DD72" s="39" t="s">
        <v>1426</v>
      </c>
      <c r="DE72" s="10">
        <v>91.3</v>
      </c>
      <c r="DF72" s="10">
        <v>94.6</v>
      </c>
      <c r="DG72" s="8"/>
      <c r="DH72" s="8"/>
      <c r="DI72" s="8"/>
      <c r="DJ72" s="8"/>
    </row>
    <row r="73" spans="1:114">
      <c r="A73" s="1" t="s">
        <v>14</v>
      </c>
      <c r="B73" s="39" t="s">
        <v>873</v>
      </c>
      <c r="C73" s="39" t="s">
        <v>761</v>
      </c>
      <c r="D73" s="39" t="s">
        <v>735</v>
      </c>
      <c r="E73" s="39" t="s">
        <v>842</v>
      </c>
      <c r="F73" s="39" t="s">
        <v>498</v>
      </c>
      <c r="G73" s="39" t="s">
        <v>809</v>
      </c>
      <c r="H73" s="39" t="s">
        <v>552</v>
      </c>
      <c r="I73" s="39" t="s">
        <v>713</v>
      </c>
      <c r="J73" s="39" t="s">
        <v>641</v>
      </c>
      <c r="K73" s="39" t="s">
        <v>1441</v>
      </c>
      <c r="L73" s="39" t="s">
        <v>529</v>
      </c>
      <c r="M73" s="39" t="s">
        <v>628</v>
      </c>
      <c r="N73" s="52">
        <v>110.94563638485933</v>
      </c>
      <c r="O73" s="39" t="s">
        <v>1466</v>
      </c>
      <c r="P73" s="39" t="s">
        <v>633</v>
      </c>
      <c r="Q73" s="39" t="s">
        <v>816</v>
      </c>
      <c r="R73" s="39" t="s">
        <v>641</v>
      </c>
      <c r="S73" s="39" t="s">
        <v>584</v>
      </c>
      <c r="T73" s="39" t="s">
        <v>2652</v>
      </c>
      <c r="U73" s="39" t="s">
        <v>642</v>
      </c>
      <c r="V73" s="39" t="s">
        <v>514</v>
      </c>
      <c r="W73" s="39" t="s">
        <v>600</v>
      </c>
      <c r="X73" s="39" t="s">
        <v>472</v>
      </c>
      <c r="Y73" s="39" t="s">
        <v>780</v>
      </c>
      <c r="Z73" s="39" t="s">
        <v>1404</v>
      </c>
      <c r="AA73" s="53">
        <v>107.27812537658232</v>
      </c>
      <c r="AB73" s="39" t="s">
        <v>823</v>
      </c>
      <c r="AC73" s="39" t="s">
        <v>1404</v>
      </c>
      <c r="AD73" s="39" t="s">
        <v>1537</v>
      </c>
      <c r="AE73" s="39" t="s">
        <v>841</v>
      </c>
      <c r="AF73" s="39" t="s">
        <v>486</v>
      </c>
      <c r="AG73" s="39" t="s">
        <v>605</v>
      </c>
      <c r="AH73" s="39" t="s">
        <v>777</v>
      </c>
      <c r="AI73" s="39" t="s">
        <v>684</v>
      </c>
      <c r="AJ73" s="39" t="s">
        <v>484</v>
      </c>
      <c r="AK73" s="39" t="s">
        <v>486</v>
      </c>
      <c r="AL73" s="39" t="s">
        <v>597</v>
      </c>
      <c r="AM73" s="39" t="s">
        <v>486</v>
      </c>
      <c r="AN73" s="39" t="s">
        <v>886</v>
      </c>
      <c r="AO73" s="39" t="s">
        <v>643</v>
      </c>
      <c r="AP73" s="39" t="s">
        <v>2695</v>
      </c>
      <c r="AQ73" s="54">
        <f t="shared" si="7"/>
        <v>95.851692688119897</v>
      </c>
      <c r="AR73" s="54">
        <f t="shared" si="0"/>
        <v>97.242877004643447</v>
      </c>
      <c r="AS73" s="54">
        <f t="shared" si="1"/>
        <v>98.343260621989913</v>
      </c>
      <c r="AT73" s="55">
        <f t="shared" si="2"/>
        <v>100.36989845863964</v>
      </c>
      <c r="AU73" s="54">
        <f t="shared" si="3"/>
        <v>93.869788860217042</v>
      </c>
      <c r="AV73" s="54">
        <f t="shared" si="4"/>
        <v>109.76997672778803</v>
      </c>
      <c r="AW73" s="54">
        <f t="shared" si="5"/>
        <v>101.33975225108991</v>
      </c>
      <c r="AX73" s="39" t="s">
        <v>803</v>
      </c>
      <c r="AY73" s="39" t="s">
        <v>802</v>
      </c>
      <c r="AZ73" s="39" t="s">
        <v>736</v>
      </c>
      <c r="BA73" s="39" t="s">
        <v>583</v>
      </c>
      <c r="BB73" s="41" t="s">
        <v>582</v>
      </c>
      <c r="BC73" s="41" t="s">
        <v>741</v>
      </c>
      <c r="BD73" s="41" t="s">
        <v>781</v>
      </c>
      <c r="BE73" s="41" t="s">
        <v>484</v>
      </c>
      <c r="BF73" s="39" t="s">
        <v>801</v>
      </c>
      <c r="BG73" s="41" t="s">
        <v>604</v>
      </c>
      <c r="BH73" s="41" t="s">
        <v>639</v>
      </c>
      <c r="BI73" s="41" t="s">
        <v>858</v>
      </c>
      <c r="BJ73" s="41" t="s">
        <v>1440</v>
      </c>
      <c r="BK73" s="39" t="s">
        <v>702</v>
      </c>
      <c r="BL73" s="41" t="s">
        <v>536</v>
      </c>
      <c r="BM73" s="41" t="s">
        <v>651</v>
      </c>
      <c r="BN73" s="41" t="s">
        <v>809</v>
      </c>
      <c r="BO73" s="41" t="s">
        <v>515</v>
      </c>
      <c r="BP73" s="39" t="s">
        <v>522</v>
      </c>
      <c r="BQ73" s="39" t="s">
        <v>631</v>
      </c>
      <c r="BR73" s="39" t="s">
        <v>800</v>
      </c>
      <c r="BS73" s="39" t="s">
        <v>647</v>
      </c>
      <c r="BT73" s="39" t="s">
        <v>884</v>
      </c>
      <c r="BU73" s="39" t="s">
        <v>647</v>
      </c>
      <c r="BV73" s="39" t="s">
        <v>505</v>
      </c>
      <c r="BW73" s="39" t="s">
        <v>786</v>
      </c>
      <c r="BX73" s="39" t="s">
        <v>529</v>
      </c>
      <c r="BY73" s="39" t="s">
        <v>646</v>
      </c>
      <c r="BZ73" s="39" t="s">
        <v>873</v>
      </c>
      <c r="CA73" s="39" t="s">
        <v>1442</v>
      </c>
      <c r="CB73" s="39" t="s">
        <v>611</v>
      </c>
      <c r="CC73" s="39" t="s">
        <v>669</v>
      </c>
      <c r="CD73" s="39" t="s">
        <v>730</v>
      </c>
      <c r="CE73" s="49">
        <f t="shared" si="6"/>
        <v>109.38086303939963</v>
      </c>
      <c r="CF73" s="49" t="s">
        <v>661</v>
      </c>
      <c r="CG73" s="49" t="s">
        <v>697</v>
      </c>
      <c r="CH73" s="49" t="s">
        <v>505</v>
      </c>
      <c r="CI73" s="49" t="s">
        <v>581</v>
      </c>
      <c r="CJ73" s="39" t="s">
        <v>658</v>
      </c>
      <c r="CK73" s="49" t="s">
        <v>861</v>
      </c>
      <c r="CL73" s="49" t="s">
        <v>733</v>
      </c>
      <c r="CM73" s="49" t="s">
        <v>499</v>
      </c>
      <c r="CN73" s="49" t="s">
        <v>482</v>
      </c>
      <c r="CO73" s="39" t="s">
        <v>560</v>
      </c>
      <c r="CP73" s="49" t="s">
        <v>666</v>
      </c>
      <c r="CQ73" s="49">
        <v>119.5</v>
      </c>
      <c r="CR73" s="49">
        <v>107.3</v>
      </c>
      <c r="CS73" s="49">
        <v>112.9</v>
      </c>
      <c r="CT73" s="39" t="s">
        <v>509</v>
      </c>
      <c r="CU73" s="49">
        <v>116</v>
      </c>
      <c r="CV73" s="49">
        <v>117</v>
      </c>
      <c r="CW73" s="49">
        <v>110.6</v>
      </c>
      <c r="CX73" s="49">
        <v>110.3</v>
      </c>
      <c r="CY73" s="39" t="s">
        <v>481</v>
      </c>
      <c r="CZ73" s="10">
        <v>108</v>
      </c>
      <c r="DA73" s="74">
        <v>102.6</v>
      </c>
      <c r="DB73" s="10">
        <v>103</v>
      </c>
      <c r="DC73" s="10">
        <v>101.1</v>
      </c>
      <c r="DD73" s="39" t="s">
        <v>512</v>
      </c>
      <c r="DE73" s="10">
        <v>90.4</v>
      </c>
      <c r="DF73" s="10">
        <v>115.7</v>
      </c>
      <c r="DG73" s="8"/>
      <c r="DH73" s="8"/>
      <c r="DI73" s="8"/>
      <c r="DJ73" s="8"/>
    </row>
    <row r="74" spans="1:114">
      <c r="A74" s="1" t="s">
        <v>15</v>
      </c>
      <c r="B74" s="39" t="s">
        <v>507</v>
      </c>
      <c r="C74" s="39" t="s">
        <v>667</v>
      </c>
      <c r="D74" s="39" t="s">
        <v>756</v>
      </c>
      <c r="E74" s="39" t="s">
        <v>592</v>
      </c>
      <c r="F74" s="39" t="s">
        <v>758</v>
      </c>
      <c r="G74" s="39" t="s">
        <v>505</v>
      </c>
      <c r="H74" s="39" t="s">
        <v>608</v>
      </c>
      <c r="I74" s="39" t="s">
        <v>668</v>
      </c>
      <c r="J74" s="39" t="s">
        <v>737</v>
      </c>
      <c r="K74" s="39" t="s">
        <v>881</v>
      </c>
      <c r="L74" s="39" t="s">
        <v>551</v>
      </c>
      <c r="M74" s="39" t="s">
        <v>589</v>
      </c>
      <c r="N74" s="52">
        <v>104.24850119695674</v>
      </c>
      <c r="O74" s="39" t="s">
        <v>589</v>
      </c>
      <c r="P74" s="39" t="s">
        <v>549</v>
      </c>
      <c r="Q74" s="39" t="s">
        <v>866</v>
      </c>
      <c r="R74" s="39" t="s">
        <v>720</v>
      </c>
      <c r="S74" s="39" t="s">
        <v>473</v>
      </c>
      <c r="T74" s="39" t="s">
        <v>831</v>
      </c>
      <c r="U74" s="39" t="s">
        <v>1461</v>
      </c>
      <c r="V74" s="39" t="s">
        <v>846</v>
      </c>
      <c r="W74" s="39" t="s">
        <v>643</v>
      </c>
      <c r="X74" s="39" t="s">
        <v>474</v>
      </c>
      <c r="Y74" s="39" t="s">
        <v>494</v>
      </c>
      <c r="Z74" s="39" t="s">
        <v>799</v>
      </c>
      <c r="AA74" s="53">
        <v>100.20691281894084</v>
      </c>
      <c r="AB74" s="39" t="s">
        <v>715</v>
      </c>
      <c r="AC74" s="39" t="s">
        <v>505</v>
      </c>
      <c r="AD74" s="39" t="s">
        <v>478</v>
      </c>
      <c r="AE74" s="39" t="s">
        <v>478</v>
      </c>
      <c r="AF74" s="39" t="s">
        <v>658</v>
      </c>
      <c r="AG74" s="39" t="s">
        <v>1414</v>
      </c>
      <c r="AH74" s="39" t="s">
        <v>855</v>
      </c>
      <c r="AI74" s="39" t="s">
        <v>698</v>
      </c>
      <c r="AJ74" s="39" t="s">
        <v>651</v>
      </c>
      <c r="AK74" s="39" t="s">
        <v>689</v>
      </c>
      <c r="AL74" s="39" t="s">
        <v>884</v>
      </c>
      <c r="AM74" s="39" t="s">
        <v>2704</v>
      </c>
      <c r="AN74" s="39" t="s">
        <v>671</v>
      </c>
      <c r="AO74" s="39" t="s">
        <v>570</v>
      </c>
      <c r="AP74" s="39" t="s">
        <v>2705</v>
      </c>
      <c r="AQ74" s="54">
        <f t="shared" si="7"/>
        <v>98.629639988629705</v>
      </c>
      <c r="AR74" s="54">
        <f t="shared" si="0"/>
        <v>99.601157233727179</v>
      </c>
      <c r="AS74" s="54">
        <f t="shared" si="1"/>
        <v>98.25689801242531</v>
      </c>
      <c r="AT74" s="55">
        <f t="shared" si="2"/>
        <v>100.76683200770495</v>
      </c>
      <c r="AU74" s="54">
        <f t="shared" si="3"/>
        <v>100.39369784400714</v>
      </c>
      <c r="AV74" s="54">
        <f t="shared" si="4"/>
        <v>98.799631025711903</v>
      </c>
      <c r="AW74" s="54">
        <f t="shared" si="5"/>
        <v>99.985269221883854</v>
      </c>
      <c r="AX74" s="39" t="s">
        <v>536</v>
      </c>
      <c r="AY74" s="39" t="s">
        <v>600</v>
      </c>
      <c r="AZ74" s="39" t="s">
        <v>738</v>
      </c>
      <c r="BA74" s="39" t="s">
        <v>589</v>
      </c>
      <c r="BB74" s="41" t="s">
        <v>1444</v>
      </c>
      <c r="BC74" s="41" t="s">
        <v>769</v>
      </c>
      <c r="BD74" s="41" t="s">
        <v>849</v>
      </c>
      <c r="BE74" s="41" t="s">
        <v>798</v>
      </c>
      <c r="BF74" s="39" t="s">
        <v>748</v>
      </c>
      <c r="BG74" s="41" t="s">
        <v>809</v>
      </c>
      <c r="BH74" s="41" t="s">
        <v>530</v>
      </c>
      <c r="BI74" s="41" t="s">
        <v>522</v>
      </c>
      <c r="BJ74" s="41" t="s">
        <v>664</v>
      </c>
      <c r="BK74" s="39" t="s">
        <v>1426</v>
      </c>
      <c r="BL74" s="41" t="s">
        <v>1421</v>
      </c>
      <c r="BM74" s="41" t="s">
        <v>859</v>
      </c>
      <c r="BN74" s="41" t="s">
        <v>658</v>
      </c>
      <c r="BO74" s="41" t="s">
        <v>697</v>
      </c>
      <c r="BP74" s="39" t="s">
        <v>804</v>
      </c>
      <c r="BQ74" s="39" t="s">
        <v>577</v>
      </c>
      <c r="BR74" s="39" t="s">
        <v>853</v>
      </c>
      <c r="BS74" s="39" t="s">
        <v>787</v>
      </c>
      <c r="BT74" s="39" t="s">
        <v>637</v>
      </c>
      <c r="BU74" s="39" t="s">
        <v>530</v>
      </c>
      <c r="BV74" s="39" t="s">
        <v>1404</v>
      </c>
      <c r="BW74" s="39" t="s">
        <v>570</v>
      </c>
      <c r="BX74" s="39" t="s">
        <v>700</v>
      </c>
      <c r="BY74" s="39" t="s">
        <v>731</v>
      </c>
      <c r="BZ74" s="39" t="s">
        <v>582</v>
      </c>
      <c r="CA74" s="39" t="s">
        <v>498</v>
      </c>
      <c r="CB74" s="39" t="s">
        <v>663</v>
      </c>
      <c r="CC74" s="39" t="s">
        <v>715</v>
      </c>
      <c r="CD74" s="39" t="s">
        <v>580</v>
      </c>
      <c r="CE74" s="49">
        <f t="shared" si="6"/>
        <v>99.530956848030016</v>
      </c>
      <c r="CF74" s="49" t="s">
        <v>510</v>
      </c>
      <c r="CG74" s="49" t="s">
        <v>737</v>
      </c>
      <c r="CH74" s="49" t="s">
        <v>641</v>
      </c>
      <c r="CI74" s="49" t="s">
        <v>617</v>
      </c>
      <c r="CJ74" s="39" t="s">
        <v>631</v>
      </c>
      <c r="CK74" s="49" t="s">
        <v>762</v>
      </c>
      <c r="CL74" s="49" t="s">
        <v>853</v>
      </c>
      <c r="CM74" s="49" t="s">
        <v>718</v>
      </c>
      <c r="CN74" s="49" t="s">
        <v>709</v>
      </c>
      <c r="CO74" s="39" t="s">
        <v>628</v>
      </c>
      <c r="CP74" s="49" t="s">
        <v>698</v>
      </c>
      <c r="CQ74" s="49">
        <v>121.8</v>
      </c>
      <c r="CR74" s="49">
        <v>125.2</v>
      </c>
      <c r="CS74" s="49">
        <v>128.30000000000001</v>
      </c>
      <c r="CT74" s="39" t="s">
        <v>2729</v>
      </c>
      <c r="CU74" s="49">
        <v>134.69999999999999</v>
      </c>
      <c r="CV74" s="49">
        <v>85.3</v>
      </c>
      <c r="CW74" s="49">
        <v>85.4</v>
      </c>
      <c r="CX74" s="49">
        <v>85.3</v>
      </c>
      <c r="CY74" s="39" t="s">
        <v>629</v>
      </c>
      <c r="CZ74" s="10">
        <v>84.8</v>
      </c>
      <c r="DA74" s="74">
        <v>108.4</v>
      </c>
      <c r="DB74" s="10">
        <v>106.9</v>
      </c>
      <c r="DC74" s="10">
        <v>105.9</v>
      </c>
      <c r="DD74" s="39" t="s">
        <v>484</v>
      </c>
      <c r="DE74" s="10">
        <v>105.7</v>
      </c>
      <c r="DF74" s="10">
        <v>91.3</v>
      </c>
      <c r="DG74" s="8"/>
      <c r="DH74" s="8"/>
      <c r="DI74" s="8"/>
      <c r="DJ74" s="8"/>
    </row>
    <row r="75" spans="1:114">
      <c r="B75" s="56"/>
      <c r="C75" s="56"/>
      <c r="D75" s="57"/>
      <c r="E75" s="56"/>
      <c r="F75" s="56"/>
      <c r="G75" s="58"/>
      <c r="H75" s="59"/>
      <c r="I75" s="59"/>
      <c r="J75" s="58"/>
      <c r="K75" s="59"/>
      <c r="L75" s="59"/>
      <c r="M75" s="58"/>
      <c r="N75" s="44"/>
      <c r="O75" s="59"/>
      <c r="P75" s="59"/>
      <c r="Q75" s="58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60"/>
      <c r="AD75" s="59"/>
      <c r="AE75" s="60"/>
      <c r="AF75" s="60"/>
      <c r="AG75" s="60"/>
      <c r="AH75" s="60"/>
      <c r="AI75" s="60"/>
      <c r="AJ75" s="60"/>
      <c r="AK75" s="59"/>
      <c r="AL75" s="61"/>
      <c r="AM75" s="61"/>
      <c r="AN75" s="62"/>
      <c r="AO75" s="61"/>
      <c r="AP75" s="61"/>
      <c r="AQ75" s="61"/>
      <c r="AR75" s="61"/>
      <c r="AS75" s="61"/>
      <c r="AT75" s="59"/>
      <c r="AU75" s="61"/>
      <c r="AV75" s="61"/>
      <c r="AW75" s="61"/>
      <c r="AX75" s="63"/>
      <c r="AY75" s="63"/>
      <c r="AZ75" s="63"/>
      <c r="BA75" s="62"/>
    </row>
  </sheetData>
  <mergeCells count="56">
    <mergeCell ref="CZ28:DD28"/>
    <mergeCell ref="DE28:DG28"/>
    <mergeCell ref="CZ4:DD4"/>
    <mergeCell ref="DE4:DG4"/>
    <mergeCell ref="A2:BY2"/>
    <mergeCell ref="A4:A5"/>
    <mergeCell ref="AO28:BA28"/>
    <mergeCell ref="B51:N51"/>
    <mergeCell ref="O51:AA51"/>
    <mergeCell ref="AB51:AN51"/>
    <mergeCell ref="AO51:BA51"/>
    <mergeCell ref="CU4:CY4"/>
    <mergeCell ref="BV52:BZ52"/>
    <mergeCell ref="CA52:CE52"/>
    <mergeCell ref="CF52:CJ52"/>
    <mergeCell ref="CK52:CO52"/>
    <mergeCell ref="CP52:CT52"/>
    <mergeCell ref="CU52:CY52"/>
    <mergeCell ref="BV28:BZ28"/>
    <mergeCell ref="CA28:CE28"/>
    <mergeCell ref="CF28:CJ28"/>
    <mergeCell ref="CK28:CO28"/>
    <mergeCell ref="CP28:CT28"/>
    <mergeCell ref="CU28:CY28"/>
    <mergeCell ref="BV4:BZ4"/>
    <mergeCell ref="CA4:CE4"/>
    <mergeCell ref="CF4:CJ4"/>
    <mergeCell ref="CK4:CO4"/>
    <mergeCell ref="CP4:CT4"/>
    <mergeCell ref="A28:A29"/>
    <mergeCell ref="BB4:BF4"/>
    <mergeCell ref="BG4:BK4"/>
    <mergeCell ref="BL4:BP4"/>
    <mergeCell ref="BQ4:BU4"/>
    <mergeCell ref="BB28:BF28"/>
    <mergeCell ref="BG28:BK28"/>
    <mergeCell ref="BL28:BP28"/>
    <mergeCell ref="BQ28:BU28"/>
    <mergeCell ref="B4:N4"/>
    <mergeCell ref="O4:AA4"/>
    <mergeCell ref="AB4:AN4"/>
    <mergeCell ref="AO4:BA4"/>
    <mergeCell ref="B28:N28"/>
    <mergeCell ref="O28:AA28"/>
    <mergeCell ref="AB28:AN28"/>
    <mergeCell ref="CZ52:DD52"/>
    <mergeCell ref="DE52:DG52"/>
    <mergeCell ref="A52:A53"/>
    <mergeCell ref="B52:N52"/>
    <mergeCell ref="O52:AA52"/>
    <mergeCell ref="AB52:AN52"/>
    <mergeCell ref="AO52:BA52"/>
    <mergeCell ref="BB52:BF52"/>
    <mergeCell ref="BG52:BK52"/>
    <mergeCell ref="BL52:BP52"/>
    <mergeCell ref="BQ52:BU52"/>
  </mergeCells>
  <hyperlinks>
    <hyperlink ref="CX6" r:id="rId1" display="https://new.stat.gov.kz/dashboard/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M124"/>
  <sheetViews>
    <sheetView workbookViewId="0">
      <pane xSplit="1" ySplit="1" topLeftCell="B23" activePane="bottomRight" state="frozen"/>
      <selection pane="topRight" activeCell="B1" sqref="B1"/>
      <selection pane="bottomLeft" activeCell="A2" sqref="A2"/>
      <selection pane="bottomRight" activeCell="A51" sqref="A51:XFD52"/>
    </sheetView>
  </sheetViews>
  <sheetFormatPr defaultRowHeight="12.75"/>
  <cols>
    <col min="1" max="1" width="54.7109375" customWidth="1"/>
    <col min="2" max="17" width="14.5703125" style="76" customWidth="1"/>
    <col min="18" max="49" width="15.140625" customWidth="1"/>
    <col min="50" max="50" width="14.28515625" customWidth="1"/>
    <col min="51" max="51" width="14" customWidth="1"/>
    <col min="52" max="53" width="16.85546875" customWidth="1"/>
    <col min="54" max="57" width="14" customWidth="1"/>
    <col min="58" max="61" width="16.85546875" customWidth="1"/>
    <col min="62" max="62" width="16.140625" customWidth="1"/>
    <col min="63" max="63" width="14" customWidth="1"/>
  </cols>
  <sheetData>
    <row r="1" spans="1:65">
      <c r="A1" s="115" t="s">
        <v>1454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</row>
    <row r="2" spans="1:65">
      <c r="B2" s="81"/>
      <c r="C2" s="81"/>
      <c r="D2" s="81"/>
      <c r="E2" s="81"/>
      <c r="F2" s="81"/>
      <c r="G2" s="81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65">
      <c r="A3" s="110"/>
      <c r="B3" s="109">
        <v>2011</v>
      </c>
      <c r="C3" s="109"/>
      <c r="D3" s="109"/>
      <c r="E3" s="109"/>
      <c r="F3" s="109">
        <v>2012</v>
      </c>
      <c r="G3" s="109"/>
      <c r="H3" s="109"/>
      <c r="I3" s="109"/>
      <c r="J3" s="109">
        <v>2013</v>
      </c>
      <c r="K3" s="109"/>
      <c r="L3" s="109"/>
      <c r="M3" s="109"/>
      <c r="N3" s="109">
        <v>2014</v>
      </c>
      <c r="O3" s="120"/>
      <c r="P3" s="120"/>
      <c r="Q3" s="120"/>
      <c r="R3" s="116">
        <v>2015</v>
      </c>
      <c r="S3" s="116"/>
      <c r="T3" s="116"/>
      <c r="U3" s="116"/>
      <c r="V3" s="116">
        <v>2016</v>
      </c>
      <c r="W3" s="116"/>
      <c r="X3" s="116"/>
      <c r="Y3" s="116"/>
      <c r="Z3" s="116">
        <v>2017</v>
      </c>
      <c r="AA3" s="116"/>
      <c r="AB3" s="116"/>
      <c r="AC3" s="116"/>
      <c r="AD3" s="117">
        <v>2018</v>
      </c>
      <c r="AE3" s="118"/>
      <c r="AF3" s="118"/>
      <c r="AG3" s="119"/>
      <c r="AH3" s="117">
        <v>2019</v>
      </c>
      <c r="AI3" s="118"/>
      <c r="AJ3" s="118"/>
      <c r="AK3" s="119"/>
      <c r="AL3" s="117">
        <v>2020</v>
      </c>
      <c r="AM3" s="118"/>
      <c r="AN3" s="118"/>
      <c r="AO3" s="119"/>
      <c r="AP3" s="117">
        <v>2021</v>
      </c>
      <c r="AQ3" s="118"/>
      <c r="AR3" s="118"/>
      <c r="AS3" s="119"/>
      <c r="AT3" s="117">
        <v>2022</v>
      </c>
      <c r="AU3" s="118"/>
      <c r="AV3" s="118"/>
      <c r="AW3" s="119"/>
      <c r="AX3" s="116">
        <v>2023</v>
      </c>
      <c r="AY3" s="116"/>
      <c r="AZ3" s="116"/>
      <c r="BA3" s="116"/>
      <c r="BB3" s="116">
        <v>2024</v>
      </c>
      <c r="BC3" s="116"/>
      <c r="BD3" s="116"/>
      <c r="BE3" s="116"/>
      <c r="BF3" s="116">
        <v>2025</v>
      </c>
      <c r="BG3" s="116"/>
      <c r="BH3" s="116"/>
      <c r="BI3" s="116"/>
      <c r="BJ3" s="116">
        <v>2026</v>
      </c>
      <c r="BK3" s="116"/>
      <c r="BL3" s="116"/>
      <c r="BM3" s="116"/>
    </row>
    <row r="4" spans="1:65">
      <c r="A4" s="110"/>
      <c r="B4" s="2" t="s">
        <v>1583</v>
      </c>
      <c r="C4" s="2" t="s">
        <v>1584</v>
      </c>
      <c r="D4" s="2" t="s">
        <v>1585</v>
      </c>
      <c r="E4" s="2" t="s">
        <v>1586</v>
      </c>
      <c r="F4" s="2" t="s">
        <v>1583</v>
      </c>
      <c r="G4" s="2" t="s">
        <v>1584</v>
      </c>
      <c r="H4" s="2" t="s">
        <v>1585</v>
      </c>
      <c r="I4" s="2" t="s">
        <v>1586</v>
      </c>
      <c r="J4" s="2" t="s">
        <v>1583</v>
      </c>
      <c r="K4" s="2" t="s">
        <v>1584</v>
      </c>
      <c r="L4" s="2" t="s">
        <v>1585</v>
      </c>
      <c r="M4" s="2" t="s">
        <v>1586</v>
      </c>
      <c r="N4" s="2" t="s">
        <v>1583</v>
      </c>
      <c r="O4" s="2" t="s">
        <v>1584</v>
      </c>
      <c r="P4" s="2" t="s">
        <v>1585</v>
      </c>
      <c r="Q4" s="2" t="s">
        <v>1586</v>
      </c>
      <c r="R4" s="2" t="s">
        <v>1583</v>
      </c>
      <c r="S4" s="2" t="s">
        <v>1584</v>
      </c>
      <c r="T4" s="2" t="s">
        <v>1585</v>
      </c>
      <c r="U4" s="2" t="s">
        <v>1586</v>
      </c>
      <c r="V4" s="2" t="s">
        <v>1583</v>
      </c>
      <c r="W4" s="2" t="s">
        <v>1584</v>
      </c>
      <c r="X4" s="2" t="s">
        <v>1585</v>
      </c>
      <c r="Y4" s="2" t="s">
        <v>1586</v>
      </c>
      <c r="Z4" s="2" t="s">
        <v>1583</v>
      </c>
      <c r="AA4" s="2" t="s">
        <v>1584</v>
      </c>
      <c r="AB4" s="2" t="s">
        <v>1585</v>
      </c>
      <c r="AC4" s="2" t="s">
        <v>1586</v>
      </c>
      <c r="AD4" s="2" t="s">
        <v>1583</v>
      </c>
      <c r="AE4" s="2" t="s">
        <v>1584</v>
      </c>
      <c r="AF4" s="2" t="s">
        <v>1585</v>
      </c>
      <c r="AG4" s="2" t="s">
        <v>1586</v>
      </c>
      <c r="AH4" s="2" t="s">
        <v>1583</v>
      </c>
      <c r="AI4" s="2" t="s">
        <v>1584</v>
      </c>
      <c r="AJ4" s="2" t="s">
        <v>1585</v>
      </c>
      <c r="AK4" s="2" t="s">
        <v>1586</v>
      </c>
      <c r="AL4" s="2" t="s">
        <v>1583</v>
      </c>
      <c r="AM4" s="2" t="s">
        <v>1584</v>
      </c>
      <c r="AN4" s="2" t="s">
        <v>1585</v>
      </c>
      <c r="AO4" s="2" t="s">
        <v>1586</v>
      </c>
      <c r="AP4" s="2" t="s">
        <v>1583</v>
      </c>
      <c r="AQ4" s="2" t="s">
        <v>1584</v>
      </c>
      <c r="AR4" s="2" t="s">
        <v>1585</v>
      </c>
      <c r="AS4" s="2" t="s">
        <v>1586</v>
      </c>
      <c r="AT4" s="2" t="s">
        <v>1583</v>
      </c>
      <c r="AU4" s="2" t="s">
        <v>1584</v>
      </c>
      <c r="AV4" s="2" t="s">
        <v>1585</v>
      </c>
      <c r="AW4" s="2" t="s">
        <v>1586</v>
      </c>
      <c r="AX4" s="2" t="s">
        <v>1583</v>
      </c>
      <c r="AY4" s="2" t="s">
        <v>1584</v>
      </c>
      <c r="AZ4" s="2" t="s">
        <v>1585</v>
      </c>
      <c r="BA4" s="2" t="s">
        <v>1586</v>
      </c>
      <c r="BB4" s="2" t="s">
        <v>1583</v>
      </c>
      <c r="BC4" s="2" t="s">
        <v>1584</v>
      </c>
      <c r="BD4" s="2" t="s">
        <v>1585</v>
      </c>
      <c r="BE4" s="2" t="s">
        <v>1586</v>
      </c>
      <c r="BF4" s="2" t="s">
        <v>1583</v>
      </c>
      <c r="BG4" s="2" t="s">
        <v>1584</v>
      </c>
      <c r="BH4" s="2" t="s">
        <v>1585</v>
      </c>
      <c r="BI4" s="2" t="s">
        <v>1586</v>
      </c>
      <c r="BJ4" s="2" t="s">
        <v>1583</v>
      </c>
      <c r="BK4" s="2" t="s">
        <v>1584</v>
      </c>
    </row>
    <row r="5" spans="1:65">
      <c r="A5" s="1" t="s">
        <v>0</v>
      </c>
      <c r="B5" s="39" t="s">
        <v>2730</v>
      </c>
      <c r="C5" s="39" t="s">
        <v>2731</v>
      </c>
      <c r="D5" s="39" t="s">
        <v>2732</v>
      </c>
      <c r="E5" s="39" t="s">
        <v>2733</v>
      </c>
      <c r="F5" s="39" t="s">
        <v>2734</v>
      </c>
      <c r="G5" s="39" t="s">
        <v>2735</v>
      </c>
      <c r="H5" s="39" t="s">
        <v>2736</v>
      </c>
      <c r="I5" s="39" t="s">
        <v>2443</v>
      </c>
      <c r="J5" s="39" t="s">
        <v>2737</v>
      </c>
      <c r="K5" s="39" t="s">
        <v>2738</v>
      </c>
      <c r="L5" s="39" t="s">
        <v>2739</v>
      </c>
      <c r="M5" s="39" t="s">
        <v>2740</v>
      </c>
      <c r="N5" s="39" t="s">
        <v>2741</v>
      </c>
      <c r="O5" s="39" t="s">
        <v>2742</v>
      </c>
      <c r="P5" s="39" t="s">
        <v>2743</v>
      </c>
      <c r="Q5" s="39" t="s">
        <v>2744</v>
      </c>
      <c r="R5" s="5" t="s">
        <v>888</v>
      </c>
      <c r="S5" s="5" t="s">
        <v>889</v>
      </c>
      <c r="T5" s="5" t="s">
        <v>890</v>
      </c>
      <c r="U5" s="5" t="s">
        <v>891</v>
      </c>
      <c r="V5" s="5" t="s">
        <v>17</v>
      </c>
      <c r="W5" s="5" t="s">
        <v>892</v>
      </c>
      <c r="X5" s="5" t="s">
        <v>893</v>
      </c>
      <c r="Y5" s="5" t="s">
        <v>894</v>
      </c>
      <c r="Z5" s="5" t="s">
        <v>21</v>
      </c>
      <c r="AA5" s="5" t="s">
        <v>895</v>
      </c>
      <c r="AB5" s="5" t="s">
        <v>896</v>
      </c>
      <c r="AC5" s="5" t="s">
        <v>897</v>
      </c>
      <c r="AD5" s="5" t="s">
        <v>25</v>
      </c>
      <c r="AE5" s="5" t="s">
        <v>898</v>
      </c>
      <c r="AF5" s="5" t="s">
        <v>899</v>
      </c>
      <c r="AG5" s="5" t="s">
        <v>900</v>
      </c>
      <c r="AH5" s="5" t="s">
        <v>28</v>
      </c>
      <c r="AI5" s="5" t="s">
        <v>901</v>
      </c>
      <c r="AJ5" s="5" t="s">
        <v>902</v>
      </c>
      <c r="AK5" s="5" t="s">
        <v>903</v>
      </c>
      <c r="AL5" s="5" t="s">
        <v>32</v>
      </c>
      <c r="AM5" s="5" t="s">
        <v>904</v>
      </c>
      <c r="AN5" s="5" t="s">
        <v>905</v>
      </c>
      <c r="AO5" s="5" t="s">
        <v>906</v>
      </c>
      <c r="AP5" s="5" t="s">
        <v>36</v>
      </c>
      <c r="AQ5" s="5" t="s">
        <v>907</v>
      </c>
      <c r="AR5" s="5" t="s">
        <v>908</v>
      </c>
      <c r="AS5" s="5" t="s">
        <v>909</v>
      </c>
      <c r="AT5" s="5" t="s">
        <v>40</v>
      </c>
      <c r="AU5" s="5" t="s">
        <v>910</v>
      </c>
      <c r="AV5" s="5" t="s">
        <v>911</v>
      </c>
      <c r="AW5" s="5" t="s">
        <v>912</v>
      </c>
      <c r="AX5" s="5" t="s">
        <v>913</v>
      </c>
      <c r="AY5" s="6">
        <v>257354</v>
      </c>
      <c r="AZ5" s="6">
        <v>256772</v>
      </c>
      <c r="BA5" s="6">
        <v>261980</v>
      </c>
      <c r="BB5" s="4">
        <v>270252</v>
      </c>
      <c r="BC5" s="4">
        <v>283673</v>
      </c>
      <c r="BD5" s="4">
        <v>284911</v>
      </c>
      <c r="BE5" s="4">
        <v>291932</v>
      </c>
      <c r="BF5" s="4">
        <v>300051</v>
      </c>
      <c r="BG5" s="12">
        <v>316477</v>
      </c>
      <c r="BH5" s="12">
        <v>316380</v>
      </c>
      <c r="BI5" s="12">
        <v>326325</v>
      </c>
      <c r="BJ5" s="12">
        <v>326664</v>
      </c>
      <c r="BK5" s="12">
        <v>345129</v>
      </c>
    </row>
    <row r="6" spans="1:65">
      <c r="A6" s="1" t="s">
        <v>2</v>
      </c>
      <c r="B6" s="39" t="s">
        <v>2745</v>
      </c>
      <c r="C6" s="39" t="s">
        <v>2746</v>
      </c>
      <c r="D6" s="39" t="s">
        <v>2747</v>
      </c>
      <c r="E6" s="39" t="s">
        <v>2748</v>
      </c>
      <c r="F6" s="39" t="s">
        <v>2749</v>
      </c>
      <c r="G6" s="39" t="s">
        <v>2750</v>
      </c>
      <c r="H6" s="39" t="s">
        <v>2751</v>
      </c>
      <c r="I6" s="39" t="s">
        <v>2752</v>
      </c>
      <c r="J6" s="39" t="s">
        <v>2753</v>
      </c>
      <c r="K6" s="39" t="s">
        <v>2754</v>
      </c>
      <c r="L6" s="39" t="s">
        <v>2755</v>
      </c>
      <c r="M6" s="39" t="s">
        <v>2756</v>
      </c>
      <c r="N6" s="39" t="s">
        <v>2757</v>
      </c>
      <c r="O6" s="39" t="s">
        <v>2758</v>
      </c>
      <c r="P6" s="39" t="s">
        <v>2759</v>
      </c>
      <c r="Q6" s="39" t="s">
        <v>2760</v>
      </c>
      <c r="R6" s="5" t="s">
        <v>1039</v>
      </c>
      <c r="S6" s="5" t="s">
        <v>1040</v>
      </c>
      <c r="T6" s="5" t="s">
        <v>1041</v>
      </c>
      <c r="U6" s="5" t="s">
        <v>1042</v>
      </c>
      <c r="V6" s="5" t="s">
        <v>89</v>
      </c>
      <c r="W6" s="5" t="s">
        <v>1043</v>
      </c>
      <c r="X6" s="5" t="s">
        <v>1044</v>
      </c>
      <c r="Y6" s="5" t="s">
        <v>1045</v>
      </c>
      <c r="Z6" s="5" t="s">
        <v>90</v>
      </c>
      <c r="AA6" s="5" t="s">
        <v>1046</v>
      </c>
      <c r="AB6" s="5" t="s">
        <v>1047</v>
      </c>
      <c r="AC6" s="5" t="s">
        <v>1048</v>
      </c>
      <c r="AD6" s="5" t="s">
        <v>91</v>
      </c>
      <c r="AE6" s="5" t="s">
        <v>1049</v>
      </c>
      <c r="AF6" s="5" t="s">
        <v>1050</v>
      </c>
      <c r="AG6" s="5" t="s">
        <v>1051</v>
      </c>
      <c r="AH6" s="5" t="s">
        <v>92</v>
      </c>
      <c r="AI6" s="5" t="s">
        <v>1052</v>
      </c>
      <c r="AJ6" s="5" t="s">
        <v>1053</v>
      </c>
      <c r="AK6" s="5" t="s">
        <v>1054</v>
      </c>
      <c r="AL6" s="5" t="s">
        <v>93</v>
      </c>
      <c r="AM6" s="5" t="s">
        <v>1055</v>
      </c>
      <c r="AN6" s="5" t="s">
        <v>1056</v>
      </c>
      <c r="AO6" s="5" t="s">
        <v>1057</v>
      </c>
      <c r="AP6" s="5" t="s">
        <v>95</v>
      </c>
      <c r="AQ6" s="5" t="s">
        <v>1058</v>
      </c>
      <c r="AR6" s="5" t="s">
        <v>1059</v>
      </c>
      <c r="AS6" s="5" t="s">
        <v>1060</v>
      </c>
      <c r="AT6" s="5" t="s">
        <v>96</v>
      </c>
      <c r="AU6" s="5" t="s">
        <v>1061</v>
      </c>
      <c r="AV6" s="5" t="s">
        <v>1062</v>
      </c>
      <c r="AW6" s="5" t="s">
        <v>1063</v>
      </c>
      <c r="AX6" s="5" t="s">
        <v>97</v>
      </c>
      <c r="AY6" s="6">
        <v>213333</v>
      </c>
      <c r="AZ6" s="6">
        <v>225498</v>
      </c>
      <c r="BA6" s="6">
        <v>227436</v>
      </c>
      <c r="BB6" s="4">
        <v>189843</v>
      </c>
      <c r="BC6" s="4">
        <v>224090</v>
      </c>
      <c r="BD6" s="4">
        <v>260151</v>
      </c>
      <c r="BE6" s="4">
        <v>268151</v>
      </c>
      <c r="BF6" s="4">
        <v>235065</v>
      </c>
      <c r="BG6" s="12">
        <v>283019</v>
      </c>
      <c r="BH6" s="12">
        <v>311889</v>
      </c>
      <c r="BI6" s="12">
        <v>346672</v>
      </c>
      <c r="BJ6" s="12">
        <v>286788</v>
      </c>
      <c r="BK6" s="12">
        <v>338127</v>
      </c>
    </row>
    <row r="7" spans="1:65">
      <c r="A7" s="1" t="s">
        <v>3</v>
      </c>
      <c r="B7" s="39" t="s">
        <v>2761</v>
      </c>
      <c r="C7" s="39" t="s">
        <v>2762</v>
      </c>
      <c r="D7" s="39" t="s">
        <v>2763</v>
      </c>
      <c r="E7" s="39" t="s">
        <v>2764</v>
      </c>
      <c r="F7" s="39" t="s">
        <v>2765</v>
      </c>
      <c r="G7" s="39" t="s">
        <v>2766</v>
      </c>
      <c r="H7" s="39" t="s">
        <v>2767</v>
      </c>
      <c r="I7" s="39" t="s">
        <v>2768</v>
      </c>
      <c r="J7" s="39" t="s">
        <v>2769</v>
      </c>
      <c r="K7" s="39" t="s">
        <v>2770</v>
      </c>
      <c r="L7" s="39" t="s">
        <v>2771</v>
      </c>
      <c r="M7" s="39" t="s">
        <v>2772</v>
      </c>
      <c r="N7" s="39" t="s">
        <v>2773</v>
      </c>
      <c r="O7" s="39" t="s">
        <v>2774</v>
      </c>
      <c r="P7" s="39" t="s">
        <v>2775</v>
      </c>
      <c r="Q7" s="39" t="s">
        <v>2776</v>
      </c>
      <c r="R7" s="5" t="s">
        <v>914</v>
      </c>
      <c r="S7" s="5" t="s">
        <v>915</v>
      </c>
      <c r="T7" s="5" t="s">
        <v>916</v>
      </c>
      <c r="U7" s="5" t="s">
        <v>917</v>
      </c>
      <c r="V7" s="5" t="s">
        <v>44</v>
      </c>
      <c r="W7" s="5" t="s">
        <v>918</v>
      </c>
      <c r="X7" s="5" t="s">
        <v>919</v>
      </c>
      <c r="Y7" s="5" t="s">
        <v>920</v>
      </c>
      <c r="Z7" s="5" t="s">
        <v>45</v>
      </c>
      <c r="AA7" s="5" t="s">
        <v>921</v>
      </c>
      <c r="AB7" s="5" t="s">
        <v>922</v>
      </c>
      <c r="AC7" s="5" t="s">
        <v>923</v>
      </c>
      <c r="AD7" s="5" t="s">
        <v>46</v>
      </c>
      <c r="AE7" s="5" t="s">
        <v>924</v>
      </c>
      <c r="AF7" s="5" t="s">
        <v>925</v>
      </c>
      <c r="AG7" s="5" t="s">
        <v>926</v>
      </c>
      <c r="AH7" s="5" t="s">
        <v>47</v>
      </c>
      <c r="AI7" s="5" t="s">
        <v>927</v>
      </c>
      <c r="AJ7" s="5" t="s">
        <v>928</v>
      </c>
      <c r="AK7" s="5" t="s">
        <v>929</v>
      </c>
      <c r="AL7" s="5" t="s">
        <v>48</v>
      </c>
      <c r="AM7" s="5" t="s">
        <v>930</v>
      </c>
      <c r="AN7" s="5" t="s">
        <v>931</v>
      </c>
      <c r="AO7" s="5" t="s">
        <v>932</v>
      </c>
      <c r="AP7" s="5" t="s">
        <v>50</v>
      </c>
      <c r="AQ7" s="5" t="s">
        <v>933</v>
      </c>
      <c r="AR7" s="5" t="s">
        <v>934</v>
      </c>
      <c r="AS7" s="5" t="s">
        <v>935</v>
      </c>
      <c r="AT7" s="5" t="s">
        <v>51</v>
      </c>
      <c r="AU7" s="5" t="s">
        <v>936</v>
      </c>
      <c r="AV7" s="5" t="s">
        <v>937</v>
      </c>
      <c r="AW7" s="5" t="s">
        <v>938</v>
      </c>
      <c r="AX7" s="5" t="s">
        <v>52</v>
      </c>
      <c r="AY7" s="6">
        <v>227495</v>
      </c>
      <c r="AZ7" s="6">
        <v>232972</v>
      </c>
      <c r="BA7" s="6">
        <v>246697</v>
      </c>
      <c r="BB7" s="4">
        <v>264187</v>
      </c>
      <c r="BC7" s="4">
        <v>272245</v>
      </c>
      <c r="BD7" s="4">
        <v>281205</v>
      </c>
      <c r="BE7" s="4">
        <v>294473</v>
      </c>
      <c r="BF7" s="4">
        <v>317305</v>
      </c>
      <c r="BG7" s="12">
        <v>328214</v>
      </c>
      <c r="BH7" s="12">
        <v>336171</v>
      </c>
      <c r="BI7" s="12">
        <v>351938</v>
      </c>
      <c r="BJ7" s="12">
        <v>365684</v>
      </c>
      <c r="BK7" s="12">
        <v>375518</v>
      </c>
    </row>
    <row r="8" spans="1:65">
      <c r="A8" s="1" t="s">
        <v>1449</v>
      </c>
      <c r="B8" s="39" t="s">
        <v>2777</v>
      </c>
      <c r="C8" s="39" t="s">
        <v>2778</v>
      </c>
      <c r="D8" s="39" t="s">
        <v>2779</v>
      </c>
      <c r="E8" s="39" t="s">
        <v>2780</v>
      </c>
      <c r="F8" s="39" t="s">
        <v>2781</v>
      </c>
      <c r="G8" s="39" t="s">
        <v>2782</v>
      </c>
      <c r="H8" s="39" t="s">
        <v>2783</v>
      </c>
      <c r="I8" s="39" t="s">
        <v>1800</v>
      </c>
      <c r="J8" s="39" t="s">
        <v>2784</v>
      </c>
      <c r="K8" s="39" t="s">
        <v>2785</v>
      </c>
      <c r="L8" s="39" t="s">
        <v>2786</v>
      </c>
      <c r="M8" s="39" t="s">
        <v>2787</v>
      </c>
      <c r="N8" s="39" t="s">
        <v>2788</v>
      </c>
      <c r="O8" s="39" t="s">
        <v>2789</v>
      </c>
      <c r="P8" s="39" t="s">
        <v>2790</v>
      </c>
      <c r="Q8" s="39" t="s">
        <v>2791</v>
      </c>
      <c r="R8" s="5" t="s">
        <v>939</v>
      </c>
      <c r="S8" s="5" t="s">
        <v>940</v>
      </c>
      <c r="T8" s="5" t="s">
        <v>941</v>
      </c>
      <c r="U8" s="5" t="s">
        <v>942</v>
      </c>
      <c r="V8" s="5" t="s">
        <v>53</v>
      </c>
      <c r="W8" s="5" t="s">
        <v>943</v>
      </c>
      <c r="X8" s="5" t="s">
        <v>944</v>
      </c>
      <c r="Y8" s="5" t="s">
        <v>945</v>
      </c>
      <c r="Z8" s="5" t="s">
        <v>54</v>
      </c>
      <c r="AA8" s="5" t="s">
        <v>946</v>
      </c>
      <c r="AB8" s="5" t="s">
        <v>947</v>
      </c>
      <c r="AC8" s="5" t="s">
        <v>948</v>
      </c>
      <c r="AD8" s="5" t="s">
        <v>55</v>
      </c>
      <c r="AE8" s="5" t="s">
        <v>949</v>
      </c>
      <c r="AF8" s="5" t="s">
        <v>950</v>
      </c>
      <c r="AG8" s="5" t="s">
        <v>951</v>
      </c>
      <c r="AH8" s="5" t="s">
        <v>56</v>
      </c>
      <c r="AI8" s="5" t="s">
        <v>952</v>
      </c>
      <c r="AJ8" s="5" t="s">
        <v>953</v>
      </c>
      <c r="AK8" s="5" t="s">
        <v>954</v>
      </c>
      <c r="AL8" s="5" t="s">
        <v>57</v>
      </c>
      <c r="AM8" s="5" t="s">
        <v>955</v>
      </c>
      <c r="AN8" s="5" t="s">
        <v>956</v>
      </c>
      <c r="AO8" s="5" t="s">
        <v>957</v>
      </c>
      <c r="AP8" s="5" t="s">
        <v>59</v>
      </c>
      <c r="AQ8" s="5" t="s">
        <v>958</v>
      </c>
      <c r="AR8" s="5" t="s">
        <v>959</v>
      </c>
      <c r="AS8" s="5" t="s">
        <v>960</v>
      </c>
      <c r="AT8" s="5" t="s">
        <v>60</v>
      </c>
      <c r="AU8" s="5" t="s">
        <v>961</v>
      </c>
      <c r="AV8" s="5" t="s">
        <v>962</v>
      </c>
      <c r="AW8" s="5" t="s">
        <v>963</v>
      </c>
      <c r="AX8" s="5" t="s">
        <v>61</v>
      </c>
      <c r="AY8" s="6">
        <v>330988</v>
      </c>
      <c r="AZ8" s="6">
        <v>383595</v>
      </c>
      <c r="BA8" s="6">
        <v>405743</v>
      </c>
      <c r="BB8" s="4">
        <v>537199</v>
      </c>
      <c r="BC8" s="4">
        <v>523172</v>
      </c>
      <c r="BD8" s="4">
        <v>535518</v>
      </c>
      <c r="BE8" s="4">
        <v>586326</v>
      </c>
      <c r="BF8" s="4">
        <v>703968</v>
      </c>
      <c r="BG8" s="12">
        <v>693514</v>
      </c>
      <c r="BH8" s="12">
        <v>668551</v>
      </c>
      <c r="BI8" s="12">
        <v>700337</v>
      </c>
      <c r="BJ8" s="12">
        <v>728428</v>
      </c>
      <c r="BK8" s="12">
        <v>389608</v>
      </c>
    </row>
    <row r="9" spans="1:65">
      <c r="A9" s="1" t="s">
        <v>1450</v>
      </c>
      <c r="B9" s="39" t="s">
        <v>2792</v>
      </c>
      <c r="C9" s="39" t="s">
        <v>2793</v>
      </c>
      <c r="D9" s="39" t="s">
        <v>2794</v>
      </c>
      <c r="E9" s="39" t="s">
        <v>1207</v>
      </c>
      <c r="F9" s="39" t="s">
        <v>2795</v>
      </c>
      <c r="G9" s="39" t="s">
        <v>2796</v>
      </c>
      <c r="H9" s="39" t="s">
        <v>2797</v>
      </c>
      <c r="I9" s="39" t="s">
        <v>2798</v>
      </c>
      <c r="J9" s="39" t="s">
        <v>2799</v>
      </c>
      <c r="K9" s="39" t="s">
        <v>2800</v>
      </c>
      <c r="L9" s="39" t="s">
        <v>2801</v>
      </c>
      <c r="M9" s="39" t="s">
        <v>2802</v>
      </c>
      <c r="N9" s="39" t="s">
        <v>2803</v>
      </c>
      <c r="O9" s="39" t="s">
        <v>1256</v>
      </c>
      <c r="P9" s="39" t="s">
        <v>2804</v>
      </c>
      <c r="Q9" s="39" t="s">
        <v>2805</v>
      </c>
      <c r="R9" s="5" t="s">
        <v>964</v>
      </c>
      <c r="S9" s="5" t="s">
        <v>965</v>
      </c>
      <c r="T9" s="5" t="s">
        <v>966</v>
      </c>
      <c r="U9" s="5" t="s">
        <v>967</v>
      </c>
      <c r="V9" s="5" t="s">
        <v>62</v>
      </c>
      <c r="W9" s="5" t="s">
        <v>968</v>
      </c>
      <c r="X9" s="5" t="s">
        <v>969</v>
      </c>
      <c r="Y9" s="5" t="s">
        <v>970</v>
      </c>
      <c r="Z9" s="5" t="s">
        <v>63</v>
      </c>
      <c r="AA9" s="5" t="s">
        <v>971</v>
      </c>
      <c r="AB9" s="5" t="s">
        <v>972</v>
      </c>
      <c r="AC9" s="5" t="s">
        <v>973</v>
      </c>
      <c r="AD9" s="5" t="s">
        <v>64</v>
      </c>
      <c r="AE9" s="5" t="s">
        <v>974</v>
      </c>
      <c r="AF9" s="5" t="s">
        <v>975</v>
      </c>
      <c r="AG9" s="5" t="s">
        <v>976</v>
      </c>
      <c r="AH9" s="5" t="s">
        <v>65</v>
      </c>
      <c r="AI9" s="5" t="s">
        <v>977</v>
      </c>
      <c r="AJ9" s="5" t="s">
        <v>978</v>
      </c>
      <c r="AK9" s="5" t="s">
        <v>979</v>
      </c>
      <c r="AL9" s="5" t="s">
        <v>66</v>
      </c>
      <c r="AM9" s="5" t="s">
        <v>980</v>
      </c>
      <c r="AN9" s="5" t="s">
        <v>981</v>
      </c>
      <c r="AO9" s="5" t="s">
        <v>982</v>
      </c>
      <c r="AP9" s="5" t="s">
        <v>68</v>
      </c>
      <c r="AQ9" s="5" t="s">
        <v>983</v>
      </c>
      <c r="AR9" s="5" t="s">
        <v>984</v>
      </c>
      <c r="AS9" s="5" t="s">
        <v>985</v>
      </c>
      <c r="AT9" s="5" t="s">
        <v>69</v>
      </c>
      <c r="AU9" s="5" t="s">
        <v>986</v>
      </c>
      <c r="AV9" s="5" t="s">
        <v>987</v>
      </c>
      <c r="AW9" s="5" t="s">
        <v>988</v>
      </c>
      <c r="AX9" s="5" t="s">
        <v>70</v>
      </c>
      <c r="AY9" s="6">
        <v>238162</v>
      </c>
      <c r="AZ9" s="6">
        <v>243562</v>
      </c>
      <c r="BA9" s="6">
        <v>255566</v>
      </c>
      <c r="BB9" s="4">
        <v>264727</v>
      </c>
      <c r="BC9" s="4">
        <v>271538</v>
      </c>
      <c r="BD9" s="4">
        <v>281437</v>
      </c>
      <c r="BE9" s="4">
        <v>298422</v>
      </c>
      <c r="BF9" s="4">
        <v>319190</v>
      </c>
      <c r="BG9" s="12">
        <v>327454</v>
      </c>
      <c r="BH9" s="12">
        <v>335731</v>
      </c>
      <c r="BI9" s="12">
        <v>349233</v>
      </c>
      <c r="BJ9" s="12">
        <v>361928</v>
      </c>
      <c r="BK9" s="12">
        <v>373464</v>
      </c>
    </row>
    <row r="10" spans="1:65" ht="25.5">
      <c r="A10" s="1" t="s">
        <v>1451</v>
      </c>
      <c r="B10" s="39" t="s">
        <v>2806</v>
      </c>
      <c r="C10" s="39" t="s">
        <v>2807</v>
      </c>
      <c r="D10" s="39" t="s">
        <v>2808</v>
      </c>
      <c r="E10" s="39" t="s">
        <v>2809</v>
      </c>
      <c r="F10" s="39" t="s">
        <v>2810</v>
      </c>
      <c r="G10" s="39" t="s">
        <v>2811</v>
      </c>
      <c r="H10" s="39" t="s">
        <v>2812</v>
      </c>
      <c r="I10" s="39" t="s">
        <v>2813</v>
      </c>
      <c r="J10" s="39" t="s">
        <v>2814</v>
      </c>
      <c r="K10" s="39" t="s">
        <v>2815</v>
      </c>
      <c r="L10" s="39" t="s">
        <v>2816</v>
      </c>
      <c r="M10" s="39" t="s">
        <v>2817</v>
      </c>
      <c r="N10" s="39" t="s">
        <v>2818</v>
      </c>
      <c r="O10" s="39" t="s">
        <v>2819</v>
      </c>
      <c r="P10" s="39" t="s">
        <v>2820</v>
      </c>
      <c r="Q10" s="39" t="s">
        <v>2821</v>
      </c>
      <c r="R10" s="5" t="s">
        <v>989</v>
      </c>
      <c r="S10" s="5" t="s">
        <v>990</v>
      </c>
      <c r="T10" s="5" t="s">
        <v>991</v>
      </c>
      <c r="U10" s="5" t="s">
        <v>992</v>
      </c>
      <c r="V10" s="5" t="s">
        <v>71</v>
      </c>
      <c r="W10" s="5" t="s">
        <v>993</v>
      </c>
      <c r="X10" s="5" t="s">
        <v>994</v>
      </c>
      <c r="Y10" s="5" t="s">
        <v>995</v>
      </c>
      <c r="Z10" s="5" t="s">
        <v>72</v>
      </c>
      <c r="AA10" s="5" t="s">
        <v>996</v>
      </c>
      <c r="AB10" s="5" t="s">
        <v>997</v>
      </c>
      <c r="AC10" s="5" t="s">
        <v>998</v>
      </c>
      <c r="AD10" s="5" t="s">
        <v>73</v>
      </c>
      <c r="AE10" s="5" t="s">
        <v>999</v>
      </c>
      <c r="AF10" s="5" t="s">
        <v>1000</v>
      </c>
      <c r="AG10" s="5" t="s">
        <v>1001</v>
      </c>
      <c r="AH10" s="5" t="s">
        <v>74</v>
      </c>
      <c r="AI10" s="5" t="s">
        <v>1002</v>
      </c>
      <c r="AJ10" s="5" t="s">
        <v>1003</v>
      </c>
      <c r="AK10" s="5" t="s">
        <v>1004</v>
      </c>
      <c r="AL10" s="5" t="s">
        <v>75</v>
      </c>
      <c r="AM10" s="5" t="s">
        <v>1005</v>
      </c>
      <c r="AN10" s="5" t="s">
        <v>1006</v>
      </c>
      <c r="AO10" s="5" t="s">
        <v>1007</v>
      </c>
      <c r="AP10" s="5" t="s">
        <v>77</v>
      </c>
      <c r="AQ10" s="5" t="s">
        <v>1008</v>
      </c>
      <c r="AR10" s="5" t="s">
        <v>1009</v>
      </c>
      <c r="AS10" s="5" t="s">
        <v>1010</v>
      </c>
      <c r="AT10" s="5" t="s">
        <v>78</v>
      </c>
      <c r="AU10" s="5" t="s">
        <v>1011</v>
      </c>
      <c r="AV10" s="5" t="s">
        <v>1012</v>
      </c>
      <c r="AW10" s="5" t="s">
        <v>1013</v>
      </c>
      <c r="AX10" s="5" t="s">
        <v>79</v>
      </c>
      <c r="AY10" s="6">
        <v>210556</v>
      </c>
      <c r="AZ10" s="6">
        <v>215728</v>
      </c>
      <c r="BA10" s="6">
        <v>228350</v>
      </c>
      <c r="BB10" s="4">
        <v>266244</v>
      </c>
      <c r="BC10" s="4">
        <v>280171</v>
      </c>
      <c r="BD10" s="4">
        <v>286372</v>
      </c>
      <c r="BE10" s="4">
        <v>300388</v>
      </c>
      <c r="BF10" s="4">
        <v>320375</v>
      </c>
      <c r="BG10" s="12">
        <v>343240</v>
      </c>
      <c r="BH10" s="12">
        <v>352372</v>
      </c>
      <c r="BI10" s="12">
        <v>367940</v>
      </c>
      <c r="BJ10" s="12">
        <v>381945</v>
      </c>
      <c r="BK10" s="12">
        <v>401272</v>
      </c>
    </row>
    <row r="11" spans="1:65" ht="25.5">
      <c r="A11" s="1" t="s">
        <v>1452</v>
      </c>
      <c r="B11" s="39" t="s">
        <v>2822</v>
      </c>
      <c r="C11" s="39" t="s">
        <v>2823</v>
      </c>
      <c r="D11" s="39" t="s">
        <v>2824</v>
      </c>
      <c r="E11" s="39" t="s">
        <v>2825</v>
      </c>
      <c r="F11" s="39" t="s">
        <v>2826</v>
      </c>
      <c r="G11" s="39" t="s">
        <v>2827</v>
      </c>
      <c r="H11" s="39" t="s">
        <v>2828</v>
      </c>
      <c r="I11" s="39" t="s">
        <v>2829</v>
      </c>
      <c r="J11" s="39" t="s">
        <v>2830</v>
      </c>
      <c r="K11" s="39" t="s">
        <v>2831</v>
      </c>
      <c r="L11" s="39" t="s">
        <v>2832</v>
      </c>
      <c r="M11" s="39" t="s">
        <v>2833</v>
      </c>
      <c r="N11" s="39" t="s">
        <v>2834</v>
      </c>
      <c r="O11" s="39" t="s">
        <v>2835</v>
      </c>
      <c r="P11" s="39" t="s">
        <v>2836</v>
      </c>
      <c r="Q11" s="39" t="s">
        <v>2837</v>
      </c>
      <c r="R11" s="5" t="s">
        <v>1014</v>
      </c>
      <c r="S11" s="5" t="s">
        <v>1015</v>
      </c>
      <c r="T11" s="5" t="s">
        <v>1016</v>
      </c>
      <c r="U11" s="5" t="s">
        <v>1017</v>
      </c>
      <c r="V11" s="5" t="s">
        <v>80</v>
      </c>
      <c r="W11" s="5" t="s">
        <v>1018</v>
      </c>
      <c r="X11" s="5" t="s">
        <v>1019</v>
      </c>
      <c r="Y11" s="5" t="s">
        <v>1020</v>
      </c>
      <c r="Z11" s="5" t="s">
        <v>81</v>
      </c>
      <c r="AA11" s="5" t="s">
        <v>1021</v>
      </c>
      <c r="AB11" s="5" t="s">
        <v>1022</v>
      </c>
      <c r="AC11" s="5" t="s">
        <v>1023</v>
      </c>
      <c r="AD11" s="5" t="s">
        <v>82</v>
      </c>
      <c r="AE11" s="5" t="s">
        <v>1024</v>
      </c>
      <c r="AF11" s="5" t="s">
        <v>1025</v>
      </c>
      <c r="AG11" s="5" t="s">
        <v>1026</v>
      </c>
      <c r="AH11" s="5" t="s">
        <v>83</v>
      </c>
      <c r="AI11" s="5" t="s">
        <v>1027</v>
      </c>
      <c r="AJ11" s="5" t="s">
        <v>1028</v>
      </c>
      <c r="AK11" s="5" t="s">
        <v>1029</v>
      </c>
      <c r="AL11" s="5" t="s">
        <v>84</v>
      </c>
      <c r="AM11" s="5" t="s">
        <v>1030</v>
      </c>
      <c r="AN11" s="5" t="s">
        <v>1031</v>
      </c>
      <c r="AO11" s="5" t="s">
        <v>1032</v>
      </c>
      <c r="AP11" s="5" t="s">
        <v>86</v>
      </c>
      <c r="AQ11" s="5" t="s">
        <v>1033</v>
      </c>
      <c r="AR11" s="5" t="s">
        <v>1034</v>
      </c>
      <c r="AS11" s="5" t="s">
        <v>1035</v>
      </c>
      <c r="AT11" s="5" t="s">
        <v>87</v>
      </c>
      <c r="AU11" s="5" t="s">
        <v>1036</v>
      </c>
      <c r="AV11" s="5" t="s">
        <v>1037</v>
      </c>
      <c r="AW11" s="5" t="s">
        <v>1038</v>
      </c>
      <c r="AX11" s="5" t="s">
        <v>88</v>
      </c>
      <c r="AY11" s="6">
        <v>202734</v>
      </c>
      <c r="AZ11" s="6">
        <v>205358</v>
      </c>
      <c r="BA11" s="6">
        <v>227861</v>
      </c>
      <c r="BB11" s="4">
        <v>241677</v>
      </c>
      <c r="BC11" s="4">
        <v>246771</v>
      </c>
      <c r="BD11" s="4">
        <v>256150</v>
      </c>
      <c r="BE11" s="4">
        <v>252775</v>
      </c>
      <c r="BF11" s="4">
        <v>287310</v>
      </c>
      <c r="BG11" s="12">
        <v>291256</v>
      </c>
      <c r="BH11" s="12">
        <v>297399</v>
      </c>
      <c r="BI11" s="12">
        <v>323900</v>
      </c>
      <c r="BJ11" s="12">
        <v>340669</v>
      </c>
      <c r="BK11" s="12">
        <v>338540</v>
      </c>
    </row>
    <row r="12" spans="1:65">
      <c r="A12" s="1" t="s">
        <v>4</v>
      </c>
      <c r="B12" s="39" t="s">
        <v>2838</v>
      </c>
      <c r="C12" s="39" t="s">
        <v>2839</v>
      </c>
      <c r="D12" s="39" t="s">
        <v>2840</v>
      </c>
      <c r="E12" s="39" t="s">
        <v>2841</v>
      </c>
      <c r="F12" s="39" t="s">
        <v>2842</v>
      </c>
      <c r="G12" s="39" t="s">
        <v>2843</v>
      </c>
      <c r="H12" s="39" t="s">
        <v>2844</v>
      </c>
      <c r="I12" s="39" t="s">
        <v>2845</v>
      </c>
      <c r="J12" s="39" t="s">
        <v>2846</v>
      </c>
      <c r="K12" s="39" t="s">
        <v>2847</v>
      </c>
      <c r="L12" s="39" t="s">
        <v>2848</v>
      </c>
      <c r="M12" s="39" t="s">
        <v>2849</v>
      </c>
      <c r="N12" s="39" t="s">
        <v>2850</v>
      </c>
      <c r="O12" s="39" t="s">
        <v>2851</v>
      </c>
      <c r="P12" s="39" t="s">
        <v>2852</v>
      </c>
      <c r="Q12" s="39" t="s">
        <v>2853</v>
      </c>
      <c r="R12" s="5" t="s">
        <v>1064</v>
      </c>
      <c r="S12" s="5" t="s">
        <v>1065</v>
      </c>
      <c r="T12" s="5" t="s">
        <v>1066</v>
      </c>
      <c r="U12" s="5" t="s">
        <v>1067</v>
      </c>
      <c r="V12" s="5" t="s">
        <v>98</v>
      </c>
      <c r="W12" s="5" t="s">
        <v>1068</v>
      </c>
      <c r="X12" s="5" t="s">
        <v>1069</v>
      </c>
      <c r="Y12" s="5" t="s">
        <v>1070</v>
      </c>
      <c r="Z12" s="5" t="s">
        <v>102</v>
      </c>
      <c r="AA12" s="5" t="s">
        <v>1071</v>
      </c>
      <c r="AB12" s="5" t="s">
        <v>1072</v>
      </c>
      <c r="AC12" s="5" t="s">
        <v>1073</v>
      </c>
      <c r="AD12" s="5" t="s">
        <v>106</v>
      </c>
      <c r="AE12" s="5" t="s">
        <v>1074</v>
      </c>
      <c r="AF12" s="5" t="s">
        <v>1075</v>
      </c>
      <c r="AG12" s="5" t="s">
        <v>1076</v>
      </c>
      <c r="AH12" s="5" t="s">
        <v>110</v>
      </c>
      <c r="AI12" s="5" t="s">
        <v>1077</v>
      </c>
      <c r="AJ12" s="5" t="s">
        <v>1078</v>
      </c>
      <c r="AK12" s="5" t="s">
        <v>1079</v>
      </c>
      <c r="AL12" s="5" t="s">
        <v>114</v>
      </c>
      <c r="AM12" s="5" t="s">
        <v>1080</v>
      </c>
      <c r="AN12" s="5" t="s">
        <v>1081</v>
      </c>
      <c r="AO12" s="5" t="s">
        <v>1082</v>
      </c>
      <c r="AP12" s="5" t="s">
        <v>118</v>
      </c>
      <c r="AQ12" s="5" t="s">
        <v>1083</v>
      </c>
      <c r="AR12" s="5" t="s">
        <v>1084</v>
      </c>
      <c r="AS12" s="5" t="s">
        <v>1085</v>
      </c>
      <c r="AT12" s="5" t="s">
        <v>122</v>
      </c>
      <c r="AU12" s="5" t="s">
        <v>1086</v>
      </c>
      <c r="AV12" s="5" t="s">
        <v>1087</v>
      </c>
      <c r="AW12" s="5" t="s">
        <v>1088</v>
      </c>
      <c r="AX12" s="5" t="s">
        <v>126</v>
      </c>
      <c r="AY12" s="6">
        <v>255657</v>
      </c>
      <c r="AZ12" s="6">
        <v>266796</v>
      </c>
      <c r="BA12" s="6">
        <v>284228</v>
      </c>
      <c r="BB12" s="4">
        <v>277354</v>
      </c>
      <c r="BC12" s="4">
        <v>296685</v>
      </c>
      <c r="BD12" s="4">
        <v>316039</v>
      </c>
      <c r="BE12" s="4">
        <v>331711</v>
      </c>
      <c r="BF12" s="4">
        <v>363474</v>
      </c>
      <c r="BG12" s="12">
        <v>387124</v>
      </c>
      <c r="BH12" s="12">
        <v>393026</v>
      </c>
      <c r="BI12" s="12">
        <v>417079</v>
      </c>
      <c r="BJ12" s="12">
        <v>406954</v>
      </c>
      <c r="BK12" s="12">
        <v>425213</v>
      </c>
    </row>
    <row r="13" spans="1:65" ht="25.5">
      <c r="A13" s="1" t="s">
        <v>5</v>
      </c>
      <c r="B13" s="39" t="s">
        <v>2854</v>
      </c>
      <c r="C13" s="39" t="s">
        <v>2855</v>
      </c>
      <c r="D13" s="39" t="s">
        <v>2856</v>
      </c>
      <c r="E13" s="39" t="s">
        <v>2857</v>
      </c>
      <c r="F13" s="39" t="s">
        <v>2858</v>
      </c>
      <c r="G13" s="39" t="s">
        <v>2859</v>
      </c>
      <c r="H13" s="39" t="s">
        <v>2860</v>
      </c>
      <c r="I13" s="39" t="s">
        <v>2861</v>
      </c>
      <c r="J13" s="39" t="s">
        <v>2862</v>
      </c>
      <c r="K13" s="39" t="s">
        <v>2863</v>
      </c>
      <c r="L13" s="39" t="s">
        <v>2864</v>
      </c>
      <c r="M13" s="39" t="s">
        <v>2865</v>
      </c>
      <c r="N13" s="39" t="s">
        <v>2866</v>
      </c>
      <c r="O13" s="39" t="s">
        <v>2867</v>
      </c>
      <c r="P13" s="39" t="s">
        <v>2868</v>
      </c>
      <c r="Q13" s="39" t="s">
        <v>2869</v>
      </c>
      <c r="R13" s="5" t="s">
        <v>1089</v>
      </c>
      <c r="S13" s="5" t="s">
        <v>1090</v>
      </c>
      <c r="T13" s="5" t="s">
        <v>1091</v>
      </c>
      <c r="U13" s="5" t="s">
        <v>1092</v>
      </c>
      <c r="V13" s="5" t="s">
        <v>127</v>
      </c>
      <c r="W13" s="5" t="s">
        <v>1093</v>
      </c>
      <c r="X13" s="5" t="s">
        <v>1094</v>
      </c>
      <c r="Y13" s="5" t="s">
        <v>1095</v>
      </c>
      <c r="Z13" s="5" t="s">
        <v>131</v>
      </c>
      <c r="AA13" s="5" t="s">
        <v>1096</v>
      </c>
      <c r="AB13" s="5" t="s">
        <v>1097</v>
      </c>
      <c r="AC13" s="5" t="s">
        <v>1098</v>
      </c>
      <c r="AD13" s="5" t="s">
        <v>135</v>
      </c>
      <c r="AE13" s="5" t="s">
        <v>1099</v>
      </c>
      <c r="AF13" s="5" t="s">
        <v>1100</v>
      </c>
      <c r="AG13" s="5" t="s">
        <v>1101</v>
      </c>
      <c r="AH13" s="5" t="s">
        <v>139</v>
      </c>
      <c r="AI13" s="5" t="s">
        <v>1102</v>
      </c>
      <c r="AJ13" s="5" t="s">
        <v>1103</v>
      </c>
      <c r="AK13" s="5" t="s">
        <v>1104</v>
      </c>
      <c r="AL13" s="5" t="s">
        <v>143</v>
      </c>
      <c r="AM13" s="5" t="s">
        <v>1105</v>
      </c>
      <c r="AN13" s="5" t="s">
        <v>1106</v>
      </c>
      <c r="AO13" s="5" t="s">
        <v>1107</v>
      </c>
      <c r="AP13" s="5" t="s">
        <v>147</v>
      </c>
      <c r="AQ13" s="5" t="s">
        <v>1108</v>
      </c>
      <c r="AR13" s="5" t="s">
        <v>1109</v>
      </c>
      <c r="AS13" s="5" t="s">
        <v>1110</v>
      </c>
      <c r="AT13" s="5" t="s">
        <v>151</v>
      </c>
      <c r="AU13" s="5" t="s">
        <v>1111</v>
      </c>
      <c r="AV13" s="5" t="s">
        <v>1112</v>
      </c>
      <c r="AW13" s="5" t="s">
        <v>1113</v>
      </c>
      <c r="AX13" s="5" t="s">
        <v>155</v>
      </c>
      <c r="AY13" s="6">
        <v>190853</v>
      </c>
      <c r="AZ13" s="6">
        <v>194137</v>
      </c>
      <c r="BA13" s="6">
        <v>198921</v>
      </c>
      <c r="BB13" s="4">
        <v>199658</v>
      </c>
      <c r="BC13" s="4">
        <v>199557</v>
      </c>
      <c r="BD13" s="4">
        <v>206090</v>
      </c>
      <c r="BE13" s="4">
        <v>210913</v>
      </c>
      <c r="BF13" s="4">
        <v>214489</v>
      </c>
      <c r="BG13" s="12">
        <v>221875</v>
      </c>
      <c r="BH13" s="12">
        <v>226598</v>
      </c>
      <c r="BI13" s="12">
        <v>233639</v>
      </c>
      <c r="BJ13" s="12">
        <v>250538</v>
      </c>
      <c r="BK13" s="12">
        <v>244252</v>
      </c>
    </row>
    <row r="14" spans="1:65">
      <c r="A14" s="1" t="s">
        <v>6</v>
      </c>
      <c r="B14" s="39" t="s">
        <v>2870</v>
      </c>
      <c r="C14" s="39" t="s">
        <v>2871</v>
      </c>
      <c r="D14" s="39" t="s">
        <v>2872</v>
      </c>
      <c r="E14" s="39" t="s">
        <v>2873</v>
      </c>
      <c r="F14" s="39" t="s">
        <v>2874</v>
      </c>
      <c r="G14" s="39" t="s">
        <v>2875</v>
      </c>
      <c r="H14" s="39" t="s">
        <v>2876</v>
      </c>
      <c r="I14" s="39" t="s">
        <v>2877</v>
      </c>
      <c r="J14" s="39" t="s">
        <v>2878</v>
      </c>
      <c r="K14" s="39" t="s">
        <v>2879</v>
      </c>
      <c r="L14" s="39" t="s">
        <v>2880</v>
      </c>
      <c r="M14" s="39" t="s">
        <v>2881</v>
      </c>
      <c r="N14" s="39" t="s">
        <v>2882</v>
      </c>
      <c r="O14" s="39" t="s">
        <v>2883</v>
      </c>
      <c r="P14" s="39" t="s">
        <v>2884</v>
      </c>
      <c r="Q14" s="39" t="s">
        <v>2885</v>
      </c>
      <c r="R14" s="5" t="s">
        <v>1114</v>
      </c>
      <c r="S14" s="5" t="s">
        <v>1115</v>
      </c>
      <c r="T14" s="5" t="s">
        <v>1116</v>
      </c>
      <c r="U14" s="5" t="s">
        <v>1117</v>
      </c>
      <c r="V14" s="5" t="s">
        <v>156</v>
      </c>
      <c r="W14" s="5" t="s">
        <v>1118</v>
      </c>
      <c r="X14" s="5" t="s">
        <v>1119</v>
      </c>
      <c r="Y14" s="5" t="s">
        <v>1120</v>
      </c>
      <c r="Z14" s="5" t="s">
        <v>160</v>
      </c>
      <c r="AA14" s="5" t="s">
        <v>1121</v>
      </c>
      <c r="AB14" s="5" t="s">
        <v>1122</v>
      </c>
      <c r="AC14" s="5" t="s">
        <v>1123</v>
      </c>
      <c r="AD14" s="5" t="s">
        <v>164</v>
      </c>
      <c r="AE14" s="5" t="s">
        <v>1124</v>
      </c>
      <c r="AF14" s="5" t="s">
        <v>1125</v>
      </c>
      <c r="AG14" s="5" t="s">
        <v>1126</v>
      </c>
      <c r="AH14" s="5" t="s">
        <v>168</v>
      </c>
      <c r="AI14" s="5" t="s">
        <v>1127</v>
      </c>
      <c r="AJ14" s="5" t="s">
        <v>1128</v>
      </c>
      <c r="AK14" s="5" t="s">
        <v>1129</v>
      </c>
      <c r="AL14" s="5" t="s">
        <v>172</v>
      </c>
      <c r="AM14" s="5" t="s">
        <v>1130</v>
      </c>
      <c r="AN14" s="5" t="s">
        <v>1131</v>
      </c>
      <c r="AO14" s="5" t="s">
        <v>1132</v>
      </c>
      <c r="AP14" s="5" t="s">
        <v>176</v>
      </c>
      <c r="AQ14" s="5" t="s">
        <v>1133</v>
      </c>
      <c r="AR14" s="5" t="s">
        <v>1134</v>
      </c>
      <c r="AS14" s="5" t="s">
        <v>1135</v>
      </c>
      <c r="AT14" s="5" t="s">
        <v>180</v>
      </c>
      <c r="AU14" s="5" t="s">
        <v>1136</v>
      </c>
      <c r="AV14" s="5" t="s">
        <v>1137</v>
      </c>
      <c r="AW14" s="5" t="s">
        <v>1138</v>
      </c>
      <c r="AX14" s="5" t="s">
        <v>184</v>
      </c>
      <c r="AY14" s="6">
        <v>331729</v>
      </c>
      <c r="AZ14" s="6">
        <v>329458</v>
      </c>
      <c r="BA14" s="6">
        <v>330342</v>
      </c>
      <c r="BB14" s="4">
        <v>356818</v>
      </c>
      <c r="BC14" s="4">
        <v>365099</v>
      </c>
      <c r="BD14" s="4">
        <v>370550</v>
      </c>
      <c r="BE14" s="4">
        <v>378843</v>
      </c>
      <c r="BF14" s="4">
        <v>403078</v>
      </c>
      <c r="BG14" s="12">
        <v>409593</v>
      </c>
      <c r="BH14" s="12">
        <v>416346</v>
      </c>
      <c r="BI14" s="12">
        <v>424468</v>
      </c>
      <c r="BJ14" s="12">
        <v>489030</v>
      </c>
      <c r="BK14" s="12">
        <v>494622</v>
      </c>
    </row>
    <row r="15" spans="1:65">
      <c r="A15" s="1" t="s">
        <v>7</v>
      </c>
      <c r="B15" s="39" t="s">
        <v>16</v>
      </c>
      <c r="C15" s="39" t="s">
        <v>16</v>
      </c>
      <c r="D15" s="39" t="s">
        <v>16</v>
      </c>
      <c r="E15" s="39" t="s">
        <v>16</v>
      </c>
      <c r="F15" s="39" t="s">
        <v>16</v>
      </c>
      <c r="G15" s="39" t="s">
        <v>16</v>
      </c>
      <c r="H15" s="39" t="s">
        <v>16</v>
      </c>
      <c r="I15" s="39" t="s">
        <v>16</v>
      </c>
      <c r="J15" s="39" t="s">
        <v>16</v>
      </c>
      <c r="K15" s="39" t="s">
        <v>16</v>
      </c>
      <c r="L15" s="39" t="s">
        <v>16</v>
      </c>
      <c r="M15" s="39" t="s">
        <v>16</v>
      </c>
      <c r="N15" s="39" t="s">
        <v>16</v>
      </c>
      <c r="O15" s="39" t="s">
        <v>16</v>
      </c>
      <c r="P15" s="39" t="s">
        <v>16</v>
      </c>
      <c r="Q15" s="39" t="s">
        <v>16</v>
      </c>
      <c r="R15" s="5" t="s">
        <v>674</v>
      </c>
      <c r="S15" s="5" t="s">
        <v>674</v>
      </c>
      <c r="T15" s="5" t="s">
        <v>674</v>
      </c>
      <c r="U15" s="5" t="s">
        <v>674</v>
      </c>
      <c r="V15" s="5" t="s">
        <v>674</v>
      </c>
      <c r="W15" s="5" t="s">
        <v>674</v>
      </c>
      <c r="X15" s="5" t="s">
        <v>674</v>
      </c>
      <c r="Y15" s="5" t="s">
        <v>674</v>
      </c>
      <c r="Z15" s="5" t="s">
        <v>674</v>
      </c>
      <c r="AA15" s="5" t="s">
        <v>674</v>
      </c>
      <c r="AB15" s="5" t="s">
        <v>674</v>
      </c>
      <c r="AC15" s="5" t="s">
        <v>674</v>
      </c>
      <c r="AD15" s="5" t="s">
        <v>674</v>
      </c>
      <c r="AE15" s="5" t="s">
        <v>674</v>
      </c>
      <c r="AF15" s="5" t="s">
        <v>674</v>
      </c>
      <c r="AG15" s="5" t="s">
        <v>674</v>
      </c>
      <c r="AH15" s="5" t="s">
        <v>674</v>
      </c>
      <c r="AI15" s="5" t="s">
        <v>674</v>
      </c>
      <c r="AJ15" s="5" t="s">
        <v>1139</v>
      </c>
      <c r="AK15" s="5" t="s">
        <v>1140</v>
      </c>
      <c r="AL15" s="5" t="s">
        <v>187</v>
      </c>
      <c r="AM15" s="5" t="s">
        <v>1141</v>
      </c>
      <c r="AN15" s="5" t="s">
        <v>1142</v>
      </c>
      <c r="AO15" s="5" t="s">
        <v>1143</v>
      </c>
      <c r="AP15" s="5" t="s">
        <v>191</v>
      </c>
      <c r="AQ15" s="5" t="s">
        <v>674</v>
      </c>
      <c r="AR15" s="5" t="s">
        <v>674</v>
      </c>
      <c r="AS15" s="5" t="s">
        <v>674</v>
      </c>
      <c r="AT15" s="5" t="s">
        <v>674</v>
      </c>
      <c r="AU15" s="5" t="s">
        <v>674</v>
      </c>
      <c r="AV15" s="5" t="s">
        <v>674</v>
      </c>
      <c r="AW15" s="5" t="s">
        <v>674</v>
      </c>
      <c r="AX15" s="5" t="s">
        <v>192</v>
      </c>
      <c r="AY15" s="6">
        <v>145379</v>
      </c>
      <c r="AZ15" s="6">
        <v>163696</v>
      </c>
      <c r="BA15" s="6">
        <v>176006</v>
      </c>
      <c r="BB15" s="4">
        <v>217394</v>
      </c>
      <c r="BC15" s="4">
        <v>190117</v>
      </c>
      <c r="BD15" s="4">
        <v>212122</v>
      </c>
      <c r="BE15" s="4">
        <v>223904</v>
      </c>
      <c r="BF15" s="4">
        <v>230129</v>
      </c>
      <c r="BG15" s="12">
        <v>236925</v>
      </c>
      <c r="BH15" s="12">
        <v>263130</v>
      </c>
      <c r="BI15" s="12">
        <v>233745</v>
      </c>
      <c r="BJ15" s="12">
        <v>233336</v>
      </c>
      <c r="BK15" s="12">
        <v>207408</v>
      </c>
    </row>
    <row r="16" spans="1:65">
      <c r="A16" s="1" t="s">
        <v>8</v>
      </c>
      <c r="B16" s="39" t="s">
        <v>1206</v>
      </c>
      <c r="C16" s="39" t="s">
        <v>2886</v>
      </c>
      <c r="D16" s="39" t="s">
        <v>2887</v>
      </c>
      <c r="E16" s="39" t="s">
        <v>2888</v>
      </c>
      <c r="F16" s="39" t="s">
        <v>2889</v>
      </c>
      <c r="G16" s="39" t="s">
        <v>2890</v>
      </c>
      <c r="H16" s="39" t="s">
        <v>2891</v>
      </c>
      <c r="I16" s="39" t="s">
        <v>2892</v>
      </c>
      <c r="J16" s="39" t="s">
        <v>2893</v>
      </c>
      <c r="K16" s="39" t="s">
        <v>2894</v>
      </c>
      <c r="L16" s="39" t="s">
        <v>2895</v>
      </c>
      <c r="M16" s="39" t="s">
        <v>2896</v>
      </c>
      <c r="N16" s="39" t="s">
        <v>2897</v>
      </c>
      <c r="O16" s="39" t="s">
        <v>2898</v>
      </c>
      <c r="P16" s="39" t="s">
        <v>2899</v>
      </c>
      <c r="Q16" s="39" t="s">
        <v>2900</v>
      </c>
      <c r="R16" s="5" t="s">
        <v>1144</v>
      </c>
      <c r="S16" s="5" t="s">
        <v>1145</v>
      </c>
      <c r="T16" s="5" t="s">
        <v>1146</v>
      </c>
      <c r="U16" s="5" t="s">
        <v>1147</v>
      </c>
      <c r="V16" s="5" t="s">
        <v>106</v>
      </c>
      <c r="W16" s="5" t="s">
        <v>1148</v>
      </c>
      <c r="X16" s="5" t="s">
        <v>1149</v>
      </c>
      <c r="Y16" s="5" t="s">
        <v>1150</v>
      </c>
      <c r="Z16" s="5" t="s">
        <v>196</v>
      </c>
      <c r="AA16" s="5" t="s">
        <v>1151</v>
      </c>
      <c r="AB16" s="5" t="s">
        <v>1152</v>
      </c>
      <c r="AC16" s="5" t="s">
        <v>1153</v>
      </c>
      <c r="AD16" s="5" t="s">
        <v>200</v>
      </c>
      <c r="AE16" s="5" t="s">
        <v>1154</v>
      </c>
      <c r="AF16" s="5" t="s">
        <v>1155</v>
      </c>
      <c r="AG16" s="5" t="s">
        <v>1156</v>
      </c>
      <c r="AH16" s="5" t="s">
        <v>204</v>
      </c>
      <c r="AI16" s="5" t="s">
        <v>1157</v>
      </c>
      <c r="AJ16" s="5" t="s">
        <v>1158</v>
      </c>
      <c r="AK16" s="5" t="s">
        <v>1159</v>
      </c>
      <c r="AL16" s="5" t="s">
        <v>208</v>
      </c>
      <c r="AM16" s="5" t="s">
        <v>1160</v>
      </c>
      <c r="AN16" s="5" t="s">
        <v>1161</v>
      </c>
      <c r="AO16" s="5" t="s">
        <v>1162</v>
      </c>
      <c r="AP16" s="5" t="s">
        <v>212</v>
      </c>
      <c r="AQ16" s="5" t="s">
        <v>1163</v>
      </c>
      <c r="AR16" s="5" t="s">
        <v>1164</v>
      </c>
      <c r="AS16" s="5" t="s">
        <v>1165</v>
      </c>
      <c r="AT16" s="5" t="s">
        <v>216</v>
      </c>
      <c r="AU16" s="5" t="s">
        <v>1166</v>
      </c>
      <c r="AV16" s="5" t="s">
        <v>1167</v>
      </c>
      <c r="AW16" s="5" t="s">
        <v>1168</v>
      </c>
      <c r="AX16" s="5" t="s">
        <v>220</v>
      </c>
      <c r="AY16" s="6">
        <v>288224</v>
      </c>
      <c r="AZ16" s="6">
        <v>306972</v>
      </c>
      <c r="BA16" s="6">
        <v>319279</v>
      </c>
      <c r="BB16" s="4">
        <v>329443</v>
      </c>
      <c r="BC16" s="4">
        <v>367533</v>
      </c>
      <c r="BD16" s="4">
        <v>368496</v>
      </c>
      <c r="BE16" s="4">
        <v>379029</v>
      </c>
      <c r="BF16" s="4">
        <v>434416</v>
      </c>
      <c r="BG16" s="12">
        <v>428677</v>
      </c>
      <c r="BH16" s="12">
        <v>416363</v>
      </c>
      <c r="BI16" s="12">
        <v>424592</v>
      </c>
      <c r="BJ16" s="12">
        <v>418795</v>
      </c>
      <c r="BK16" s="12">
        <v>437873</v>
      </c>
    </row>
    <row r="17" spans="1:65">
      <c r="A17" s="1" t="s">
        <v>9</v>
      </c>
      <c r="B17" s="39" t="s">
        <v>2901</v>
      </c>
      <c r="C17" s="39" t="s">
        <v>2902</v>
      </c>
      <c r="D17" s="39" t="s">
        <v>2903</v>
      </c>
      <c r="E17" s="39" t="s">
        <v>2904</v>
      </c>
      <c r="F17" s="39" t="s">
        <v>2905</v>
      </c>
      <c r="G17" s="39" t="s">
        <v>2906</v>
      </c>
      <c r="H17" s="39" t="s">
        <v>2907</v>
      </c>
      <c r="I17" s="39" t="s">
        <v>2908</v>
      </c>
      <c r="J17" s="39" t="s">
        <v>2909</v>
      </c>
      <c r="K17" s="39" t="s">
        <v>2910</v>
      </c>
      <c r="L17" s="39" t="s">
        <v>2911</v>
      </c>
      <c r="M17" s="39" t="s">
        <v>2912</v>
      </c>
      <c r="N17" s="39" t="s">
        <v>2913</v>
      </c>
      <c r="O17" s="39" t="s">
        <v>2914</v>
      </c>
      <c r="P17" s="39" t="s">
        <v>2915</v>
      </c>
      <c r="Q17" s="39" t="s">
        <v>2916</v>
      </c>
      <c r="R17" s="5" t="s">
        <v>1169</v>
      </c>
      <c r="S17" s="5" t="s">
        <v>1170</v>
      </c>
      <c r="T17" s="5" t="s">
        <v>1171</v>
      </c>
      <c r="U17" s="5" t="s">
        <v>1172</v>
      </c>
      <c r="V17" s="5" t="s">
        <v>221</v>
      </c>
      <c r="W17" s="5" t="s">
        <v>1173</v>
      </c>
      <c r="X17" s="5" t="s">
        <v>1174</v>
      </c>
      <c r="Y17" s="5" t="s">
        <v>1175</v>
      </c>
      <c r="Z17" s="5" t="s">
        <v>224</v>
      </c>
      <c r="AA17" s="5" t="s">
        <v>408</v>
      </c>
      <c r="AB17" s="5" t="s">
        <v>1176</v>
      </c>
      <c r="AC17" s="5" t="s">
        <v>1177</v>
      </c>
      <c r="AD17" s="5" t="s">
        <v>228</v>
      </c>
      <c r="AE17" s="5" t="s">
        <v>1178</v>
      </c>
      <c r="AF17" s="5" t="s">
        <v>1179</v>
      </c>
      <c r="AG17" s="5" t="s">
        <v>1180</v>
      </c>
      <c r="AH17" s="5" t="s">
        <v>232</v>
      </c>
      <c r="AI17" s="5" t="s">
        <v>1181</v>
      </c>
      <c r="AJ17" s="5" t="s">
        <v>1182</v>
      </c>
      <c r="AK17" s="5" t="s">
        <v>1183</v>
      </c>
      <c r="AL17" s="5" t="s">
        <v>236</v>
      </c>
      <c r="AM17" s="5" t="s">
        <v>1184</v>
      </c>
      <c r="AN17" s="5" t="s">
        <v>1185</v>
      </c>
      <c r="AO17" s="5" t="s">
        <v>1186</v>
      </c>
      <c r="AP17" s="5" t="s">
        <v>240</v>
      </c>
      <c r="AQ17" s="5" t="s">
        <v>1187</v>
      </c>
      <c r="AR17" s="5" t="s">
        <v>1188</v>
      </c>
      <c r="AS17" s="5" t="s">
        <v>1189</v>
      </c>
      <c r="AT17" s="5" t="s">
        <v>244</v>
      </c>
      <c r="AU17" s="5" t="s">
        <v>1190</v>
      </c>
      <c r="AV17" s="5" t="s">
        <v>1191</v>
      </c>
      <c r="AW17" s="5" t="s">
        <v>1192</v>
      </c>
      <c r="AX17" s="5" t="s">
        <v>248</v>
      </c>
      <c r="AY17" s="6">
        <v>377595</v>
      </c>
      <c r="AZ17" s="6">
        <v>375060</v>
      </c>
      <c r="BA17" s="6">
        <v>387508</v>
      </c>
      <c r="BB17" s="4">
        <v>429161</v>
      </c>
      <c r="BC17" s="4">
        <v>477275</v>
      </c>
      <c r="BD17" s="4">
        <v>467870</v>
      </c>
      <c r="BE17" s="4">
        <v>493682</v>
      </c>
      <c r="BF17" s="4">
        <v>463585</v>
      </c>
      <c r="BG17" s="12">
        <v>538567</v>
      </c>
      <c r="BH17" s="12">
        <v>539664</v>
      </c>
      <c r="BI17" s="12">
        <v>549496</v>
      </c>
      <c r="BJ17" s="12">
        <v>563924</v>
      </c>
      <c r="BK17" s="12">
        <v>609337</v>
      </c>
    </row>
    <row r="18" spans="1:65">
      <c r="A18" s="1" t="s">
        <v>10</v>
      </c>
      <c r="B18" s="39" t="s">
        <v>2917</v>
      </c>
      <c r="C18" s="39" t="s">
        <v>2918</v>
      </c>
      <c r="D18" s="39" t="s">
        <v>2919</v>
      </c>
      <c r="E18" s="39" t="s">
        <v>2920</v>
      </c>
      <c r="F18" s="39" t="s">
        <v>2921</v>
      </c>
      <c r="G18" s="39" t="s">
        <v>2922</v>
      </c>
      <c r="H18" s="39" t="s">
        <v>2923</v>
      </c>
      <c r="I18" s="39" t="s">
        <v>2924</v>
      </c>
      <c r="J18" s="39" t="s">
        <v>2925</v>
      </c>
      <c r="K18" s="39" t="s">
        <v>2926</v>
      </c>
      <c r="L18" s="39" t="s">
        <v>2927</v>
      </c>
      <c r="M18" s="39" t="s">
        <v>2928</v>
      </c>
      <c r="N18" s="39" t="s">
        <v>2929</v>
      </c>
      <c r="O18" s="39" t="s">
        <v>2930</v>
      </c>
      <c r="P18" s="39" t="s">
        <v>2931</v>
      </c>
      <c r="Q18" s="39" t="s">
        <v>2932</v>
      </c>
      <c r="R18" s="5" t="s">
        <v>1193</v>
      </c>
      <c r="S18" s="5" t="s">
        <v>1194</v>
      </c>
      <c r="T18" s="5" t="s">
        <v>1195</v>
      </c>
      <c r="U18" s="5" t="s">
        <v>893</v>
      </c>
      <c r="V18" s="5" t="s">
        <v>249</v>
      </c>
      <c r="W18" s="5" t="s">
        <v>1196</v>
      </c>
      <c r="X18" s="5" t="s">
        <v>1197</v>
      </c>
      <c r="Y18" s="5" t="s">
        <v>1198</v>
      </c>
      <c r="Z18" s="5" t="s">
        <v>253</v>
      </c>
      <c r="AA18" s="5" t="s">
        <v>135</v>
      </c>
      <c r="AB18" s="5" t="s">
        <v>1199</v>
      </c>
      <c r="AC18" s="5" t="s">
        <v>1200</v>
      </c>
      <c r="AD18" s="5" t="s">
        <v>257</v>
      </c>
      <c r="AE18" s="5" t="s">
        <v>1201</v>
      </c>
      <c r="AF18" s="5" t="s">
        <v>1202</v>
      </c>
      <c r="AG18" s="5" t="s">
        <v>1203</v>
      </c>
      <c r="AH18" s="5" t="s">
        <v>261</v>
      </c>
      <c r="AI18" s="5" t="s">
        <v>1204</v>
      </c>
      <c r="AJ18" s="5" t="s">
        <v>1205</v>
      </c>
      <c r="AK18" s="5" t="s">
        <v>1206</v>
      </c>
      <c r="AL18" s="5" t="s">
        <v>265</v>
      </c>
      <c r="AM18" s="5" t="s">
        <v>1207</v>
      </c>
      <c r="AN18" s="5" t="s">
        <v>1208</v>
      </c>
      <c r="AO18" s="5" t="s">
        <v>1209</v>
      </c>
      <c r="AP18" s="5" t="s">
        <v>269</v>
      </c>
      <c r="AQ18" s="5" t="s">
        <v>1210</v>
      </c>
      <c r="AR18" s="5" t="s">
        <v>1211</v>
      </c>
      <c r="AS18" s="5" t="s">
        <v>1212</v>
      </c>
      <c r="AT18" s="5" t="s">
        <v>73</v>
      </c>
      <c r="AU18" s="5" t="s">
        <v>1213</v>
      </c>
      <c r="AV18" s="5" t="s">
        <v>1214</v>
      </c>
      <c r="AW18" s="5" t="s">
        <v>1215</v>
      </c>
      <c r="AX18" s="5" t="s">
        <v>276</v>
      </c>
      <c r="AY18" s="6">
        <v>82497</v>
      </c>
      <c r="AZ18" s="6">
        <v>73818</v>
      </c>
      <c r="BA18" s="6">
        <v>70129</v>
      </c>
      <c r="BB18" s="4">
        <v>64166</v>
      </c>
      <c r="BC18" s="4">
        <v>64665</v>
      </c>
      <c r="BD18" s="4">
        <v>64640</v>
      </c>
      <c r="BE18" s="4">
        <v>65342</v>
      </c>
      <c r="BF18" s="4">
        <v>73328</v>
      </c>
      <c r="BG18" s="12">
        <v>78646</v>
      </c>
      <c r="BH18" s="12">
        <v>78145</v>
      </c>
      <c r="BI18" s="12">
        <v>77815</v>
      </c>
      <c r="BJ18" s="12">
        <v>87176</v>
      </c>
      <c r="BK18" s="12">
        <v>89118</v>
      </c>
    </row>
    <row r="19" spans="1:65">
      <c r="A19" s="1" t="s">
        <v>11</v>
      </c>
      <c r="B19" s="39" t="s">
        <v>2933</v>
      </c>
      <c r="C19" s="39" t="s">
        <v>2934</v>
      </c>
      <c r="D19" s="39" t="s">
        <v>2935</v>
      </c>
      <c r="E19" s="39" t="s">
        <v>2936</v>
      </c>
      <c r="F19" s="39" t="s">
        <v>1639</v>
      </c>
      <c r="G19" s="39" t="s">
        <v>2937</v>
      </c>
      <c r="H19" s="39" t="s">
        <v>2938</v>
      </c>
      <c r="I19" s="39" t="s">
        <v>2939</v>
      </c>
      <c r="J19" s="39" t="s">
        <v>2769</v>
      </c>
      <c r="K19" s="39" t="s">
        <v>2940</v>
      </c>
      <c r="L19" s="39" t="s">
        <v>2941</v>
      </c>
      <c r="M19" s="39" t="s">
        <v>2942</v>
      </c>
      <c r="N19" s="39" t="s">
        <v>2943</v>
      </c>
      <c r="O19" s="39" t="s">
        <v>2944</v>
      </c>
      <c r="P19" s="39" t="s">
        <v>964</v>
      </c>
      <c r="Q19" s="39" t="s">
        <v>2945</v>
      </c>
      <c r="R19" s="5" t="s">
        <v>1216</v>
      </c>
      <c r="S19" s="5" t="s">
        <v>1217</v>
      </c>
      <c r="T19" s="5" t="s">
        <v>1218</v>
      </c>
      <c r="U19" s="5" t="s">
        <v>1219</v>
      </c>
      <c r="V19" s="5" t="s">
        <v>277</v>
      </c>
      <c r="W19" s="5" t="s">
        <v>1220</v>
      </c>
      <c r="X19" s="5" t="s">
        <v>1221</v>
      </c>
      <c r="Y19" s="5" t="s">
        <v>1222</v>
      </c>
      <c r="Z19" s="5" t="s">
        <v>281</v>
      </c>
      <c r="AA19" s="5" t="s">
        <v>1223</v>
      </c>
      <c r="AB19" s="5" t="s">
        <v>1224</v>
      </c>
      <c r="AC19" s="5" t="s">
        <v>1225</v>
      </c>
      <c r="AD19" s="5" t="s">
        <v>285</v>
      </c>
      <c r="AE19" s="5" t="s">
        <v>1226</v>
      </c>
      <c r="AF19" s="5" t="s">
        <v>1227</v>
      </c>
      <c r="AG19" s="5" t="s">
        <v>1228</v>
      </c>
      <c r="AH19" s="5" t="s">
        <v>289</v>
      </c>
      <c r="AI19" s="5" t="s">
        <v>1229</v>
      </c>
      <c r="AJ19" s="5" t="s">
        <v>1230</v>
      </c>
      <c r="AK19" s="5" t="s">
        <v>1231</v>
      </c>
      <c r="AL19" s="5" t="s">
        <v>293</v>
      </c>
      <c r="AM19" s="5" t="s">
        <v>1232</v>
      </c>
      <c r="AN19" s="5" t="s">
        <v>1233</v>
      </c>
      <c r="AO19" s="5" t="s">
        <v>1234</v>
      </c>
      <c r="AP19" s="5" t="s">
        <v>297</v>
      </c>
      <c r="AQ19" s="5" t="s">
        <v>1235</v>
      </c>
      <c r="AR19" s="5" t="s">
        <v>1236</v>
      </c>
      <c r="AS19" s="5" t="s">
        <v>1237</v>
      </c>
      <c r="AT19" s="5" t="s">
        <v>301</v>
      </c>
      <c r="AU19" s="5" t="s">
        <v>1238</v>
      </c>
      <c r="AV19" s="5" t="s">
        <v>1239</v>
      </c>
      <c r="AW19" s="5" t="s">
        <v>1240</v>
      </c>
      <c r="AX19" s="5" t="s">
        <v>305</v>
      </c>
      <c r="AY19" s="6">
        <v>219272</v>
      </c>
      <c r="AZ19" s="6">
        <v>247948</v>
      </c>
      <c r="BA19" s="6">
        <v>269493</v>
      </c>
      <c r="BB19" s="4">
        <v>238968</v>
      </c>
      <c r="BC19" s="4">
        <v>239238</v>
      </c>
      <c r="BD19" s="4">
        <v>246036</v>
      </c>
      <c r="BE19" s="4">
        <v>281218</v>
      </c>
      <c r="BF19" s="4">
        <v>252888</v>
      </c>
      <c r="BG19" s="12">
        <v>280096</v>
      </c>
      <c r="BH19" s="12">
        <v>297901</v>
      </c>
      <c r="BI19" s="12">
        <v>335388</v>
      </c>
      <c r="BJ19" s="12">
        <v>286662</v>
      </c>
      <c r="BK19" s="12">
        <v>294704</v>
      </c>
    </row>
    <row r="20" spans="1:65" ht="25.5">
      <c r="A20" s="1" t="s">
        <v>12</v>
      </c>
      <c r="B20" s="39" t="s">
        <v>2946</v>
      </c>
      <c r="C20" s="39" t="s">
        <v>2947</v>
      </c>
      <c r="D20" s="39" t="s">
        <v>2948</v>
      </c>
      <c r="E20" s="39" t="s">
        <v>2949</v>
      </c>
      <c r="F20" s="39" t="s">
        <v>2950</v>
      </c>
      <c r="G20" s="39" t="s">
        <v>2951</v>
      </c>
      <c r="H20" s="39" t="s">
        <v>2952</v>
      </c>
      <c r="I20" s="39" t="s">
        <v>2953</v>
      </c>
      <c r="J20" s="39" t="s">
        <v>2954</v>
      </c>
      <c r="K20" s="39" t="s">
        <v>2955</v>
      </c>
      <c r="L20" s="39" t="s">
        <v>2956</v>
      </c>
      <c r="M20" s="39" t="s">
        <v>2957</v>
      </c>
      <c r="N20" s="39" t="s">
        <v>2958</v>
      </c>
      <c r="O20" s="39" t="s">
        <v>2959</v>
      </c>
      <c r="P20" s="39" t="s">
        <v>2960</v>
      </c>
      <c r="Q20" s="39" t="s">
        <v>2961</v>
      </c>
      <c r="R20" s="5" t="s">
        <v>1241</v>
      </c>
      <c r="S20" s="5" t="s">
        <v>1242</v>
      </c>
      <c r="T20" s="5" t="s">
        <v>1243</v>
      </c>
      <c r="U20" s="5" t="s">
        <v>1244</v>
      </c>
      <c r="V20" s="5" t="s">
        <v>306</v>
      </c>
      <c r="W20" s="5" t="s">
        <v>1245</v>
      </c>
      <c r="X20" s="5" t="s">
        <v>1246</v>
      </c>
      <c r="Y20" s="5" t="s">
        <v>1247</v>
      </c>
      <c r="Z20" s="5" t="s">
        <v>309</v>
      </c>
      <c r="AA20" s="5" t="s">
        <v>1248</v>
      </c>
      <c r="AB20" s="5" t="s">
        <v>1249</v>
      </c>
      <c r="AC20" s="5" t="s">
        <v>1250</v>
      </c>
      <c r="AD20" s="5" t="s">
        <v>313</v>
      </c>
      <c r="AE20" s="5" t="s">
        <v>1251</v>
      </c>
      <c r="AF20" s="5" t="s">
        <v>1252</v>
      </c>
      <c r="AG20" s="5" t="s">
        <v>1253</v>
      </c>
      <c r="AH20" s="5" t="s">
        <v>317</v>
      </c>
      <c r="AI20" s="5" t="s">
        <v>1254</v>
      </c>
      <c r="AJ20" s="5" t="s">
        <v>1255</v>
      </c>
      <c r="AK20" s="5" t="s">
        <v>1256</v>
      </c>
      <c r="AL20" s="5" t="s">
        <v>321</v>
      </c>
      <c r="AM20" s="5" t="s">
        <v>1257</v>
      </c>
      <c r="AN20" s="5" t="s">
        <v>1258</v>
      </c>
      <c r="AO20" s="5" t="s">
        <v>1259</v>
      </c>
      <c r="AP20" s="5" t="s">
        <v>325</v>
      </c>
      <c r="AQ20" s="5" t="s">
        <v>1260</v>
      </c>
      <c r="AR20" s="5" t="s">
        <v>1261</v>
      </c>
      <c r="AS20" s="5" t="s">
        <v>1262</v>
      </c>
      <c r="AT20" s="5" t="s">
        <v>329</v>
      </c>
      <c r="AU20" s="5" t="s">
        <v>1263</v>
      </c>
      <c r="AV20" s="5" t="s">
        <v>1264</v>
      </c>
      <c r="AW20" s="5" t="s">
        <v>1265</v>
      </c>
      <c r="AX20" s="5" t="s">
        <v>333</v>
      </c>
      <c r="AY20" s="6">
        <v>139539</v>
      </c>
      <c r="AZ20" s="6">
        <v>142175</v>
      </c>
      <c r="BA20" s="6">
        <v>145062</v>
      </c>
      <c r="BB20" s="4">
        <v>155194</v>
      </c>
      <c r="BC20" s="4">
        <v>156993</v>
      </c>
      <c r="BD20" s="4">
        <v>157016</v>
      </c>
      <c r="BE20" s="4">
        <v>161473</v>
      </c>
      <c r="BF20" s="4">
        <v>174023</v>
      </c>
      <c r="BG20" s="12">
        <v>176125</v>
      </c>
      <c r="BH20" s="12">
        <v>179250</v>
      </c>
      <c r="BI20" s="12">
        <v>181687</v>
      </c>
      <c r="BJ20" s="12">
        <v>228033</v>
      </c>
      <c r="BK20" s="12">
        <v>213938</v>
      </c>
    </row>
    <row r="21" spans="1:65" ht="25.5">
      <c r="A21" s="1" t="s">
        <v>13</v>
      </c>
      <c r="B21" s="39" t="s">
        <v>2962</v>
      </c>
      <c r="C21" s="39" t="s">
        <v>2963</v>
      </c>
      <c r="D21" s="39" t="s">
        <v>2964</v>
      </c>
      <c r="E21" s="39" t="s">
        <v>1247</v>
      </c>
      <c r="F21" s="39" t="s">
        <v>2965</v>
      </c>
      <c r="G21" s="39" t="s">
        <v>2966</v>
      </c>
      <c r="H21" s="39" t="s">
        <v>2967</v>
      </c>
      <c r="I21" s="39" t="s">
        <v>2968</v>
      </c>
      <c r="J21" s="39" t="s">
        <v>2969</v>
      </c>
      <c r="K21" s="39" t="s">
        <v>2970</v>
      </c>
      <c r="L21" s="39" t="s">
        <v>2971</v>
      </c>
      <c r="M21" s="39" t="s">
        <v>2972</v>
      </c>
      <c r="N21" s="39" t="s">
        <v>2973</v>
      </c>
      <c r="O21" s="39" t="s">
        <v>2974</v>
      </c>
      <c r="P21" s="39" t="s">
        <v>2975</v>
      </c>
      <c r="Q21" s="39" t="s">
        <v>2976</v>
      </c>
      <c r="R21" s="5" t="s">
        <v>1266</v>
      </c>
      <c r="S21" s="5" t="s">
        <v>1267</v>
      </c>
      <c r="T21" s="5" t="s">
        <v>1268</v>
      </c>
      <c r="U21" s="5" t="s">
        <v>1269</v>
      </c>
      <c r="V21" s="5" t="s">
        <v>334</v>
      </c>
      <c r="W21" s="5" t="s">
        <v>1270</v>
      </c>
      <c r="X21" s="5" t="s">
        <v>1271</v>
      </c>
      <c r="Y21" s="5" t="s">
        <v>1272</v>
      </c>
      <c r="Z21" s="5" t="s">
        <v>338</v>
      </c>
      <c r="AA21" s="5" t="s">
        <v>1273</v>
      </c>
      <c r="AB21" s="5" t="s">
        <v>1274</v>
      </c>
      <c r="AC21" s="5" t="s">
        <v>1275</v>
      </c>
      <c r="AD21" s="5" t="s">
        <v>342</v>
      </c>
      <c r="AE21" s="5" t="s">
        <v>1276</v>
      </c>
      <c r="AF21" s="5" t="s">
        <v>1277</v>
      </c>
      <c r="AG21" s="5" t="s">
        <v>1278</v>
      </c>
      <c r="AH21" s="5" t="s">
        <v>346</v>
      </c>
      <c r="AI21" s="5" t="s">
        <v>1279</v>
      </c>
      <c r="AJ21" s="5" t="s">
        <v>1280</v>
      </c>
      <c r="AK21" s="5" t="s">
        <v>1281</v>
      </c>
      <c r="AL21" s="5" t="s">
        <v>350</v>
      </c>
      <c r="AM21" s="5" t="s">
        <v>1282</v>
      </c>
      <c r="AN21" s="5" t="s">
        <v>1283</v>
      </c>
      <c r="AO21" s="5" t="s">
        <v>1284</v>
      </c>
      <c r="AP21" s="5" t="s">
        <v>354</v>
      </c>
      <c r="AQ21" s="5" t="s">
        <v>1285</v>
      </c>
      <c r="AR21" s="5" t="s">
        <v>1286</v>
      </c>
      <c r="AS21" s="5" t="s">
        <v>1287</v>
      </c>
      <c r="AT21" s="5" t="s">
        <v>358</v>
      </c>
      <c r="AU21" s="5" t="s">
        <v>1288</v>
      </c>
      <c r="AV21" s="5" t="s">
        <v>1289</v>
      </c>
      <c r="AW21" s="5" t="s">
        <v>1290</v>
      </c>
      <c r="AX21" s="5" t="s">
        <v>362</v>
      </c>
      <c r="AY21" s="6">
        <v>274964</v>
      </c>
      <c r="AZ21" s="6">
        <v>273136</v>
      </c>
      <c r="BA21" s="6">
        <v>286008</v>
      </c>
      <c r="BB21" s="4">
        <v>311926</v>
      </c>
      <c r="BC21" s="4">
        <v>305266</v>
      </c>
      <c r="BD21" s="4">
        <v>302377</v>
      </c>
      <c r="BE21" s="4">
        <v>315005</v>
      </c>
      <c r="BF21" s="4">
        <v>333422</v>
      </c>
      <c r="BG21" s="12">
        <v>323890</v>
      </c>
      <c r="BH21" s="12">
        <v>208826</v>
      </c>
      <c r="BI21" s="12">
        <v>335096</v>
      </c>
      <c r="BJ21" s="12">
        <v>354443</v>
      </c>
      <c r="BK21" s="12">
        <v>359771</v>
      </c>
    </row>
    <row r="22" spans="1:65">
      <c r="A22" s="1" t="s">
        <v>1</v>
      </c>
      <c r="B22" s="39" t="s">
        <v>2977</v>
      </c>
      <c r="C22" s="39" t="s">
        <v>2978</v>
      </c>
      <c r="D22" s="39" t="s">
        <v>2979</v>
      </c>
      <c r="E22" s="39" t="s">
        <v>2980</v>
      </c>
      <c r="F22" s="39" t="s">
        <v>2981</v>
      </c>
      <c r="G22" s="39" t="s">
        <v>2982</v>
      </c>
      <c r="H22" s="39" t="s">
        <v>2983</v>
      </c>
      <c r="I22" s="39" t="s">
        <v>2984</v>
      </c>
      <c r="J22" s="39" t="s">
        <v>2985</v>
      </c>
      <c r="K22" s="39" t="s">
        <v>2986</v>
      </c>
      <c r="L22" s="39" t="s">
        <v>2987</v>
      </c>
      <c r="M22" s="39" t="s">
        <v>2988</v>
      </c>
      <c r="N22" s="39" t="s">
        <v>2989</v>
      </c>
      <c r="O22" s="39" t="s">
        <v>2990</v>
      </c>
      <c r="P22" s="39" t="s">
        <v>2991</v>
      </c>
      <c r="Q22" s="39" t="s">
        <v>2992</v>
      </c>
      <c r="R22" s="5" t="s">
        <v>1291</v>
      </c>
      <c r="S22" s="5" t="s">
        <v>1292</v>
      </c>
      <c r="T22" s="5" t="s">
        <v>1293</v>
      </c>
      <c r="U22" s="5" t="s">
        <v>1294</v>
      </c>
      <c r="V22" s="5" t="s">
        <v>363</v>
      </c>
      <c r="W22" s="5" t="s">
        <v>1295</v>
      </c>
      <c r="X22" s="5" t="s">
        <v>1296</v>
      </c>
      <c r="Y22" s="5" t="s">
        <v>1297</v>
      </c>
      <c r="Z22" s="5" t="s">
        <v>367</v>
      </c>
      <c r="AA22" s="5" t="s">
        <v>1298</v>
      </c>
      <c r="AB22" s="5" t="s">
        <v>1299</v>
      </c>
      <c r="AC22" s="5" t="s">
        <v>1300</v>
      </c>
      <c r="AD22" s="5" t="s">
        <v>371</v>
      </c>
      <c r="AE22" s="5" t="s">
        <v>1301</v>
      </c>
      <c r="AF22" s="5" t="s">
        <v>1302</v>
      </c>
      <c r="AG22" s="5" t="s">
        <v>1303</v>
      </c>
      <c r="AH22" s="5" t="s">
        <v>374</v>
      </c>
      <c r="AI22" s="5" t="s">
        <v>1304</v>
      </c>
      <c r="AJ22" s="5" t="s">
        <v>1305</v>
      </c>
      <c r="AK22" s="5" t="s">
        <v>1306</v>
      </c>
      <c r="AL22" s="5" t="s">
        <v>378</v>
      </c>
      <c r="AM22" s="5" t="s">
        <v>1307</v>
      </c>
      <c r="AN22" s="5" t="s">
        <v>1308</v>
      </c>
      <c r="AO22" s="5" t="s">
        <v>1309</v>
      </c>
      <c r="AP22" s="5" t="s">
        <v>382</v>
      </c>
      <c r="AQ22" s="5" t="s">
        <v>1310</v>
      </c>
      <c r="AR22" s="5" t="s">
        <v>1311</v>
      </c>
      <c r="AS22" s="5" t="s">
        <v>1312</v>
      </c>
      <c r="AT22" s="5" t="s">
        <v>386</v>
      </c>
      <c r="AU22" s="5" t="s">
        <v>1313</v>
      </c>
      <c r="AV22" s="5" t="s">
        <v>1314</v>
      </c>
      <c r="AW22" s="5" t="s">
        <v>1315</v>
      </c>
      <c r="AX22" s="5" t="s">
        <v>390</v>
      </c>
      <c r="AY22" s="6">
        <v>270633</v>
      </c>
      <c r="AZ22" s="6">
        <v>262608</v>
      </c>
      <c r="BA22" s="6">
        <v>262755</v>
      </c>
      <c r="BB22" s="4">
        <v>271450</v>
      </c>
      <c r="BC22" s="4">
        <v>293945</v>
      </c>
      <c r="BD22" s="4">
        <v>283471</v>
      </c>
      <c r="BE22" s="4">
        <v>284455</v>
      </c>
      <c r="BF22" s="4">
        <v>290273</v>
      </c>
      <c r="BG22" s="12">
        <v>314240</v>
      </c>
      <c r="BH22" s="12">
        <v>300375</v>
      </c>
      <c r="BI22" s="12">
        <v>301954</v>
      </c>
      <c r="BJ22" s="12">
        <v>294929</v>
      </c>
      <c r="BK22" s="12">
        <v>318465</v>
      </c>
    </row>
    <row r="23" spans="1:65">
      <c r="A23" s="1" t="s">
        <v>1453</v>
      </c>
      <c r="B23" s="39" t="s">
        <v>2993</v>
      </c>
      <c r="C23" s="39" t="s">
        <v>2994</v>
      </c>
      <c r="D23" s="39" t="s">
        <v>2995</v>
      </c>
      <c r="E23" s="39" t="s">
        <v>2996</v>
      </c>
      <c r="F23" s="39" t="s">
        <v>2997</v>
      </c>
      <c r="G23" s="39" t="s">
        <v>2998</v>
      </c>
      <c r="H23" s="39" t="s">
        <v>2999</v>
      </c>
      <c r="I23" s="39" t="s">
        <v>3000</v>
      </c>
      <c r="J23" s="39" t="s">
        <v>1662</v>
      </c>
      <c r="K23" s="39" t="s">
        <v>3001</v>
      </c>
      <c r="L23" s="39" t="s">
        <v>3002</v>
      </c>
      <c r="M23" s="39" t="s">
        <v>3003</v>
      </c>
      <c r="N23" s="39" t="s">
        <v>3004</v>
      </c>
      <c r="O23" s="39" t="s">
        <v>3005</v>
      </c>
      <c r="P23" s="39" t="s">
        <v>3006</v>
      </c>
      <c r="Q23" s="39" t="s">
        <v>3007</v>
      </c>
      <c r="R23" s="5" t="s">
        <v>1316</v>
      </c>
      <c r="S23" s="5" t="s">
        <v>1317</v>
      </c>
      <c r="T23" s="5" t="s">
        <v>1318</v>
      </c>
      <c r="U23" s="5" t="s">
        <v>1319</v>
      </c>
      <c r="V23" s="5" t="s">
        <v>391</v>
      </c>
      <c r="W23" s="5" t="s">
        <v>1320</v>
      </c>
      <c r="X23" s="5" t="s">
        <v>1321</v>
      </c>
      <c r="Y23" s="5" t="s">
        <v>1322</v>
      </c>
      <c r="Z23" s="5" t="s">
        <v>395</v>
      </c>
      <c r="AA23" s="5" t="s">
        <v>1323</v>
      </c>
      <c r="AB23" s="5" t="s">
        <v>102</v>
      </c>
      <c r="AC23" s="5" t="s">
        <v>1324</v>
      </c>
      <c r="AD23" s="5" t="s">
        <v>399</v>
      </c>
      <c r="AE23" s="5" t="s">
        <v>1325</v>
      </c>
      <c r="AF23" s="5" t="s">
        <v>1326</v>
      </c>
      <c r="AG23" s="5" t="s">
        <v>1327</v>
      </c>
      <c r="AH23" s="5" t="s">
        <v>402</v>
      </c>
      <c r="AI23" s="5" t="s">
        <v>1328</v>
      </c>
      <c r="AJ23" s="5" t="s">
        <v>1329</v>
      </c>
      <c r="AK23" s="5" t="s">
        <v>1330</v>
      </c>
      <c r="AL23" s="5" t="s">
        <v>406</v>
      </c>
      <c r="AM23" s="5" t="s">
        <v>1331</v>
      </c>
      <c r="AN23" s="5" t="s">
        <v>1332</v>
      </c>
      <c r="AO23" s="5" t="s">
        <v>1333</v>
      </c>
      <c r="AP23" s="5" t="s">
        <v>410</v>
      </c>
      <c r="AQ23" s="5" t="s">
        <v>1334</v>
      </c>
      <c r="AR23" s="5" t="s">
        <v>1335</v>
      </c>
      <c r="AS23" s="5" t="s">
        <v>1336</v>
      </c>
      <c r="AT23" s="5" t="s">
        <v>414</v>
      </c>
      <c r="AU23" s="5" t="s">
        <v>1337</v>
      </c>
      <c r="AV23" s="5" t="s">
        <v>1338</v>
      </c>
      <c r="AW23" s="5" t="s">
        <v>1339</v>
      </c>
      <c r="AX23" s="5" t="s">
        <v>1340</v>
      </c>
      <c r="AY23" s="6">
        <v>268643</v>
      </c>
      <c r="AZ23" s="6">
        <v>268787</v>
      </c>
      <c r="BA23" s="6">
        <v>270950</v>
      </c>
      <c r="BB23" s="4">
        <v>268950</v>
      </c>
      <c r="BC23" s="4">
        <v>284282</v>
      </c>
      <c r="BD23" s="4">
        <v>284318</v>
      </c>
      <c r="BE23" s="4">
        <v>290563</v>
      </c>
      <c r="BF23" s="4">
        <v>298533</v>
      </c>
      <c r="BG23" s="12">
        <v>312538</v>
      </c>
      <c r="BH23" s="12">
        <v>313082</v>
      </c>
      <c r="BI23" s="12">
        <v>315803</v>
      </c>
      <c r="BJ23" s="12">
        <v>310411</v>
      </c>
      <c r="BK23" s="12">
        <v>329120</v>
      </c>
    </row>
    <row r="24" spans="1:65">
      <c r="A24" s="1" t="s">
        <v>14</v>
      </c>
      <c r="B24" s="39" t="s">
        <v>3008</v>
      </c>
      <c r="C24" s="39" t="s">
        <v>3009</v>
      </c>
      <c r="D24" s="39" t="s">
        <v>3010</v>
      </c>
      <c r="E24" s="39" t="s">
        <v>3011</v>
      </c>
      <c r="F24" s="39" t="s">
        <v>3012</v>
      </c>
      <c r="G24" s="39" t="s">
        <v>3013</v>
      </c>
      <c r="H24" s="39" t="s">
        <v>3014</v>
      </c>
      <c r="I24" s="39" t="s">
        <v>3015</v>
      </c>
      <c r="J24" s="39" t="s">
        <v>3016</v>
      </c>
      <c r="K24" s="39" t="s">
        <v>3017</v>
      </c>
      <c r="L24" s="39" t="s">
        <v>3018</v>
      </c>
      <c r="M24" s="39" t="s">
        <v>3019</v>
      </c>
      <c r="N24" s="39" t="s">
        <v>3020</v>
      </c>
      <c r="O24" s="39" t="s">
        <v>3021</v>
      </c>
      <c r="P24" s="39" t="s">
        <v>3022</v>
      </c>
      <c r="Q24" s="39" t="s">
        <v>3023</v>
      </c>
      <c r="R24" s="5" t="s">
        <v>1341</v>
      </c>
      <c r="S24" s="5" t="s">
        <v>1342</v>
      </c>
      <c r="T24" s="5" t="s">
        <v>1343</v>
      </c>
      <c r="U24" s="5" t="s">
        <v>1344</v>
      </c>
      <c r="V24" s="5" t="s">
        <v>418</v>
      </c>
      <c r="W24" s="5" t="s">
        <v>1345</v>
      </c>
      <c r="X24" s="5" t="s">
        <v>1346</v>
      </c>
      <c r="Y24" s="5" t="s">
        <v>1347</v>
      </c>
      <c r="Z24" s="5" t="s">
        <v>422</v>
      </c>
      <c r="AA24" s="5" t="s">
        <v>1348</v>
      </c>
      <c r="AB24" s="5" t="s">
        <v>1349</v>
      </c>
      <c r="AC24" s="5" t="s">
        <v>1350</v>
      </c>
      <c r="AD24" s="5" t="s">
        <v>426</v>
      </c>
      <c r="AE24" s="5" t="s">
        <v>1351</v>
      </c>
      <c r="AF24" s="5" t="s">
        <v>1352</v>
      </c>
      <c r="AG24" s="5" t="s">
        <v>1247</v>
      </c>
      <c r="AH24" s="5" t="s">
        <v>430</v>
      </c>
      <c r="AI24" s="5" t="s">
        <v>1353</v>
      </c>
      <c r="AJ24" s="5" t="s">
        <v>1354</v>
      </c>
      <c r="AK24" s="5" t="s">
        <v>1355</v>
      </c>
      <c r="AL24" s="5" t="s">
        <v>434</v>
      </c>
      <c r="AM24" s="5" t="s">
        <v>1356</v>
      </c>
      <c r="AN24" s="5" t="s">
        <v>1357</v>
      </c>
      <c r="AO24" s="5" t="s">
        <v>1358</v>
      </c>
      <c r="AP24" s="5" t="s">
        <v>438</v>
      </c>
      <c r="AQ24" s="5" t="s">
        <v>1359</v>
      </c>
      <c r="AR24" s="5" t="s">
        <v>1360</v>
      </c>
      <c r="AS24" s="5" t="s">
        <v>1361</v>
      </c>
      <c r="AT24" s="5" t="s">
        <v>442</v>
      </c>
      <c r="AU24" s="5" t="s">
        <v>1362</v>
      </c>
      <c r="AV24" s="5" t="s">
        <v>1363</v>
      </c>
      <c r="AW24" s="5" t="s">
        <v>1364</v>
      </c>
      <c r="AX24" s="5" t="s">
        <v>446</v>
      </c>
      <c r="AY24" s="6">
        <v>167311</v>
      </c>
      <c r="AZ24" s="6">
        <v>170303</v>
      </c>
      <c r="BA24" s="6">
        <v>175935</v>
      </c>
      <c r="BB24" s="4">
        <v>202796</v>
      </c>
      <c r="BC24" s="4">
        <v>212055</v>
      </c>
      <c r="BD24" s="4">
        <v>213008</v>
      </c>
      <c r="BE24" s="4">
        <v>217850</v>
      </c>
      <c r="BF24" s="4">
        <v>240691</v>
      </c>
      <c r="BG24" s="12">
        <v>250979</v>
      </c>
      <c r="BH24" s="12">
        <v>252437</v>
      </c>
      <c r="BI24" s="12">
        <v>255210</v>
      </c>
      <c r="BJ24" s="12">
        <v>247896</v>
      </c>
      <c r="BK24" s="12">
        <v>313698</v>
      </c>
    </row>
    <row r="25" spans="1:65">
      <c r="A25" s="1" t="s">
        <v>15</v>
      </c>
      <c r="B25" s="39" t="s">
        <v>3024</v>
      </c>
      <c r="C25" s="39" t="s">
        <v>3025</v>
      </c>
      <c r="D25" s="39" t="s">
        <v>3026</v>
      </c>
      <c r="E25" s="39" t="s">
        <v>3027</v>
      </c>
      <c r="F25" s="39" t="s">
        <v>3028</v>
      </c>
      <c r="G25" s="39" t="s">
        <v>3029</v>
      </c>
      <c r="H25" s="39" t="s">
        <v>3030</v>
      </c>
      <c r="I25" s="39" t="s">
        <v>3031</v>
      </c>
      <c r="J25" s="39" t="s">
        <v>3032</v>
      </c>
      <c r="K25" s="39" t="s">
        <v>3033</v>
      </c>
      <c r="L25" s="39" t="s">
        <v>3034</v>
      </c>
      <c r="M25" s="39" t="s">
        <v>3035</v>
      </c>
      <c r="N25" s="39" t="s">
        <v>3036</v>
      </c>
      <c r="O25" s="39" t="s">
        <v>3037</v>
      </c>
      <c r="P25" s="39" t="s">
        <v>3038</v>
      </c>
      <c r="Q25" s="39" t="s">
        <v>3039</v>
      </c>
      <c r="R25" s="5" t="s">
        <v>1365</v>
      </c>
      <c r="S25" s="5" t="s">
        <v>1366</v>
      </c>
      <c r="T25" s="5" t="s">
        <v>1367</v>
      </c>
      <c r="U25" s="5" t="s">
        <v>1368</v>
      </c>
      <c r="V25" s="5" t="s">
        <v>447</v>
      </c>
      <c r="W25" s="5" t="s">
        <v>1369</v>
      </c>
      <c r="X25" s="5" t="s">
        <v>1370</v>
      </c>
      <c r="Y25" s="5" t="s">
        <v>1371</v>
      </c>
      <c r="Z25" s="5" t="s">
        <v>451</v>
      </c>
      <c r="AA25" s="5" t="s">
        <v>1372</v>
      </c>
      <c r="AB25" s="5" t="s">
        <v>1373</v>
      </c>
      <c r="AC25" s="5" t="s">
        <v>1374</v>
      </c>
      <c r="AD25" s="5" t="s">
        <v>455</v>
      </c>
      <c r="AE25" s="5" t="s">
        <v>1375</v>
      </c>
      <c r="AF25" s="5" t="s">
        <v>1376</v>
      </c>
      <c r="AG25" s="5" t="s">
        <v>1377</v>
      </c>
      <c r="AH25" s="5" t="s">
        <v>458</v>
      </c>
      <c r="AI25" s="5" t="s">
        <v>1378</v>
      </c>
      <c r="AJ25" s="5" t="s">
        <v>1379</v>
      </c>
      <c r="AK25" s="5" t="s">
        <v>1380</v>
      </c>
      <c r="AL25" s="5" t="s">
        <v>462</v>
      </c>
      <c r="AM25" s="5" t="s">
        <v>1381</v>
      </c>
      <c r="AN25" s="5" t="s">
        <v>1382</v>
      </c>
      <c r="AO25" s="5" t="s">
        <v>1383</v>
      </c>
      <c r="AP25" s="5" t="s">
        <v>466</v>
      </c>
      <c r="AQ25" s="5" t="s">
        <v>1384</v>
      </c>
      <c r="AR25" s="5" t="s">
        <v>1385</v>
      </c>
      <c r="AS25" s="5" t="s">
        <v>1386</v>
      </c>
      <c r="AT25" s="5" t="s">
        <v>470</v>
      </c>
      <c r="AU25" s="5" t="s">
        <v>1387</v>
      </c>
      <c r="AV25" s="5" t="s">
        <v>1388</v>
      </c>
      <c r="AW25" s="5" t="s">
        <v>1389</v>
      </c>
      <c r="AX25" s="5" t="s">
        <v>471</v>
      </c>
      <c r="AY25" s="6">
        <v>152936</v>
      </c>
      <c r="AZ25" s="6">
        <v>161923</v>
      </c>
      <c r="BA25" s="6">
        <v>166427</v>
      </c>
      <c r="BB25" s="4">
        <v>179980</v>
      </c>
      <c r="BC25" s="4">
        <v>173599</v>
      </c>
      <c r="BD25" s="4">
        <v>171398</v>
      </c>
      <c r="BE25" s="4">
        <v>170644</v>
      </c>
      <c r="BF25" s="4">
        <v>167831</v>
      </c>
      <c r="BG25" s="12">
        <v>202059</v>
      </c>
      <c r="BH25" s="12">
        <v>202059</v>
      </c>
      <c r="BI25" s="12">
        <v>202059</v>
      </c>
      <c r="BJ25" s="12">
        <v>202059</v>
      </c>
      <c r="BK25" s="12">
        <v>208984</v>
      </c>
    </row>
    <row r="26" spans="1:65" ht="25.5">
      <c r="A26" s="3" t="s">
        <v>1455</v>
      </c>
      <c r="B26" s="83"/>
      <c r="C26" s="84"/>
      <c r="D26" s="84"/>
      <c r="E26" s="84"/>
      <c r="F26" s="83"/>
      <c r="G26" s="84"/>
      <c r="H26" s="84"/>
      <c r="I26" s="84"/>
      <c r="J26" s="83"/>
      <c r="K26" s="84"/>
      <c r="L26" s="84"/>
      <c r="M26" s="84"/>
      <c r="N26" s="83"/>
      <c r="O26" s="84"/>
      <c r="P26" s="84"/>
      <c r="Q26" s="84"/>
      <c r="BH26" s="8"/>
    </row>
    <row r="27" spans="1:65">
      <c r="A27" s="110"/>
      <c r="B27" s="109">
        <v>2011</v>
      </c>
      <c r="C27" s="109"/>
      <c r="D27" s="109"/>
      <c r="E27" s="109"/>
      <c r="F27" s="109">
        <v>2012</v>
      </c>
      <c r="G27" s="109"/>
      <c r="H27" s="109"/>
      <c r="I27" s="109"/>
      <c r="J27" s="109">
        <v>2013</v>
      </c>
      <c r="K27" s="109"/>
      <c r="L27" s="109"/>
      <c r="M27" s="109"/>
      <c r="N27" s="109">
        <v>2014</v>
      </c>
      <c r="O27" s="120"/>
      <c r="P27" s="120"/>
      <c r="Q27" s="120"/>
      <c r="R27" s="116">
        <v>2015</v>
      </c>
      <c r="S27" s="116"/>
      <c r="T27" s="116"/>
      <c r="U27" s="116"/>
      <c r="V27" s="116">
        <v>2016</v>
      </c>
      <c r="W27" s="116"/>
      <c r="X27" s="116"/>
      <c r="Y27" s="116"/>
      <c r="Z27" s="116">
        <v>2017</v>
      </c>
      <c r="AA27" s="116"/>
      <c r="AB27" s="116"/>
      <c r="AC27" s="116"/>
      <c r="AD27" s="117">
        <v>2018</v>
      </c>
      <c r="AE27" s="118"/>
      <c r="AF27" s="118"/>
      <c r="AG27" s="119"/>
      <c r="AH27" s="117">
        <v>2019</v>
      </c>
      <c r="AI27" s="118"/>
      <c r="AJ27" s="118"/>
      <c r="AK27" s="119"/>
      <c r="AL27" s="117">
        <v>2020</v>
      </c>
      <c r="AM27" s="118"/>
      <c r="AN27" s="118"/>
      <c r="AO27" s="119"/>
      <c r="AP27" s="117">
        <v>2021</v>
      </c>
      <c r="AQ27" s="118"/>
      <c r="AR27" s="118"/>
      <c r="AS27" s="119"/>
      <c r="AT27" s="117">
        <v>2022</v>
      </c>
      <c r="AU27" s="118"/>
      <c r="AV27" s="118"/>
      <c r="AW27" s="119"/>
      <c r="AX27" s="116">
        <v>2023</v>
      </c>
      <c r="AY27" s="116"/>
      <c r="AZ27" s="116"/>
      <c r="BA27" s="116"/>
      <c r="BB27" s="116">
        <v>2024</v>
      </c>
      <c r="BC27" s="116"/>
      <c r="BD27" s="116"/>
      <c r="BE27" s="116"/>
      <c r="BF27" s="116">
        <v>2025</v>
      </c>
      <c r="BG27" s="116"/>
      <c r="BH27" s="116"/>
      <c r="BI27" s="116"/>
      <c r="BJ27" s="116">
        <v>2026</v>
      </c>
      <c r="BK27" s="116"/>
      <c r="BL27" s="116"/>
      <c r="BM27" s="116"/>
    </row>
    <row r="28" spans="1:65">
      <c r="A28" s="110"/>
      <c r="B28" s="2" t="s">
        <v>1583</v>
      </c>
      <c r="C28" s="2" t="s">
        <v>1584</v>
      </c>
      <c r="D28" s="2" t="s">
        <v>1585</v>
      </c>
      <c r="E28" s="2" t="s">
        <v>1586</v>
      </c>
      <c r="F28" s="2" t="s">
        <v>1583</v>
      </c>
      <c r="G28" s="2" t="s">
        <v>1584</v>
      </c>
      <c r="H28" s="2" t="s">
        <v>1585</v>
      </c>
      <c r="I28" s="2" t="s">
        <v>1586</v>
      </c>
      <c r="J28" s="2" t="s">
        <v>1583</v>
      </c>
      <c r="K28" s="2" t="s">
        <v>1584</v>
      </c>
      <c r="L28" s="2" t="s">
        <v>1585</v>
      </c>
      <c r="M28" s="2" t="s">
        <v>1586</v>
      </c>
      <c r="N28" s="2" t="s">
        <v>1583</v>
      </c>
      <c r="O28" s="2" t="s">
        <v>1584</v>
      </c>
      <c r="P28" s="2" t="s">
        <v>1585</v>
      </c>
      <c r="Q28" s="2" t="s">
        <v>1586</v>
      </c>
      <c r="R28" s="2" t="s">
        <v>1583</v>
      </c>
      <c r="S28" s="2" t="s">
        <v>1584</v>
      </c>
      <c r="T28" s="2" t="s">
        <v>1585</v>
      </c>
      <c r="U28" s="2" t="s">
        <v>1586</v>
      </c>
      <c r="V28" s="2" t="s">
        <v>1583</v>
      </c>
      <c r="W28" s="2" t="s">
        <v>1584</v>
      </c>
      <c r="X28" s="2" t="s">
        <v>1585</v>
      </c>
      <c r="Y28" s="2" t="s">
        <v>1586</v>
      </c>
      <c r="Z28" s="2" t="s">
        <v>1583</v>
      </c>
      <c r="AA28" s="2" t="s">
        <v>1584</v>
      </c>
      <c r="AB28" s="2" t="s">
        <v>1585</v>
      </c>
      <c r="AC28" s="2" t="s">
        <v>1586</v>
      </c>
      <c r="AD28" s="2" t="s">
        <v>1583</v>
      </c>
      <c r="AE28" s="2" t="s">
        <v>1584</v>
      </c>
      <c r="AF28" s="2" t="s">
        <v>1585</v>
      </c>
      <c r="AG28" s="2" t="s">
        <v>1586</v>
      </c>
      <c r="AH28" s="2" t="s">
        <v>1583</v>
      </c>
      <c r="AI28" s="2" t="s">
        <v>1584</v>
      </c>
      <c r="AJ28" s="2" t="s">
        <v>1585</v>
      </c>
      <c r="AK28" s="2" t="s">
        <v>1586</v>
      </c>
      <c r="AL28" s="2" t="s">
        <v>1583</v>
      </c>
      <c r="AM28" s="2" t="s">
        <v>1584</v>
      </c>
      <c r="AN28" s="2" t="s">
        <v>1585</v>
      </c>
      <c r="AO28" s="2" t="s">
        <v>1586</v>
      </c>
      <c r="AP28" s="2" t="s">
        <v>1583</v>
      </c>
      <c r="AQ28" s="2" t="s">
        <v>1584</v>
      </c>
      <c r="AR28" s="2" t="s">
        <v>1585</v>
      </c>
      <c r="AS28" s="2" t="s">
        <v>1586</v>
      </c>
      <c r="AT28" s="2" t="s">
        <v>1583</v>
      </c>
      <c r="AU28" s="2" t="s">
        <v>1584</v>
      </c>
      <c r="AV28" s="2" t="s">
        <v>1585</v>
      </c>
      <c r="AW28" s="2" t="s">
        <v>1586</v>
      </c>
      <c r="AX28" s="2" t="s">
        <v>1583</v>
      </c>
      <c r="AY28" s="2" t="s">
        <v>1584</v>
      </c>
      <c r="AZ28" s="2" t="s">
        <v>1585</v>
      </c>
      <c r="BA28" s="2" t="s">
        <v>1586</v>
      </c>
      <c r="BB28" s="2" t="s">
        <v>1583</v>
      </c>
      <c r="BC28" s="2" t="s">
        <v>1584</v>
      </c>
      <c r="BD28" s="2" t="s">
        <v>1585</v>
      </c>
      <c r="BE28" s="2" t="s">
        <v>1586</v>
      </c>
      <c r="BF28" s="2" t="s">
        <v>1583</v>
      </c>
      <c r="BG28" s="2" t="s">
        <v>1584</v>
      </c>
      <c r="BH28" s="2" t="s">
        <v>1585</v>
      </c>
      <c r="BI28" s="2" t="s">
        <v>1586</v>
      </c>
      <c r="BJ28" s="2" t="s">
        <v>1583</v>
      </c>
      <c r="BK28" s="2" t="s">
        <v>1584</v>
      </c>
    </row>
    <row r="29" spans="1:65">
      <c r="A29" s="1" t="s">
        <v>0</v>
      </c>
      <c r="B29" s="39" t="s">
        <v>625</v>
      </c>
      <c r="C29" s="39" t="s">
        <v>675</v>
      </c>
      <c r="D29" s="39" t="s">
        <v>1400</v>
      </c>
      <c r="E29" s="39" t="s">
        <v>590</v>
      </c>
      <c r="F29" s="39" t="s">
        <v>1459</v>
      </c>
      <c r="G29" s="39" t="s">
        <v>638</v>
      </c>
      <c r="H29" s="39" t="s">
        <v>579</v>
      </c>
      <c r="I29" s="39" t="s">
        <v>564</v>
      </c>
      <c r="J29" s="39" t="s">
        <v>479</v>
      </c>
      <c r="K29" s="39" t="s">
        <v>779</v>
      </c>
      <c r="L29" s="39" t="s">
        <v>479</v>
      </c>
      <c r="M29" s="39" t="s">
        <v>762</v>
      </c>
      <c r="N29" s="85">
        <f>N5/J5*100</f>
        <v>105.77634614547513</v>
      </c>
      <c r="O29" s="86">
        <f>O5/K5*100</f>
        <v>108.11053695798698</v>
      </c>
      <c r="P29" s="85">
        <f>P5/L5*100</f>
        <v>107.41451117930731</v>
      </c>
      <c r="Q29" s="39" t="s">
        <v>555</v>
      </c>
      <c r="R29" s="5" t="s">
        <v>640</v>
      </c>
      <c r="S29" s="5" t="s">
        <v>762</v>
      </c>
      <c r="T29" s="5" t="s">
        <v>779</v>
      </c>
      <c r="U29" s="5" t="s">
        <v>490</v>
      </c>
      <c r="V29" s="5" t="s">
        <v>505</v>
      </c>
      <c r="W29" s="5" t="s">
        <v>505</v>
      </c>
      <c r="X29" s="5" t="s">
        <v>720</v>
      </c>
      <c r="Y29" s="5" t="s">
        <v>553</v>
      </c>
      <c r="Z29" s="5" t="s">
        <v>514</v>
      </c>
      <c r="AA29" s="5" t="s">
        <v>691</v>
      </c>
      <c r="AB29" s="5" t="s">
        <v>617</v>
      </c>
      <c r="AC29" s="5" t="s">
        <v>496</v>
      </c>
      <c r="AD29" s="5" t="s">
        <v>485</v>
      </c>
      <c r="AE29" s="5" t="s">
        <v>758</v>
      </c>
      <c r="AF29" s="5" t="s">
        <v>475</v>
      </c>
      <c r="AG29" s="5" t="s">
        <v>552</v>
      </c>
      <c r="AH29" s="5" t="s">
        <v>862</v>
      </c>
      <c r="AI29" s="5" t="s">
        <v>630</v>
      </c>
      <c r="AJ29" s="5" t="s">
        <v>808</v>
      </c>
      <c r="AK29" s="5" t="s">
        <v>622</v>
      </c>
      <c r="AL29" s="5" t="s">
        <v>557</v>
      </c>
      <c r="AM29" s="5" t="s">
        <v>526</v>
      </c>
      <c r="AN29" s="5" t="s">
        <v>1461</v>
      </c>
      <c r="AO29" s="5" t="s">
        <v>579</v>
      </c>
      <c r="AP29" s="5" t="s">
        <v>1395</v>
      </c>
      <c r="AQ29" s="5" t="s">
        <v>632</v>
      </c>
      <c r="AR29" s="5" t="s">
        <v>868</v>
      </c>
      <c r="AS29" s="5" t="s">
        <v>759</v>
      </c>
      <c r="AT29" s="5" t="s">
        <v>1444</v>
      </c>
      <c r="AU29" s="5" t="s">
        <v>633</v>
      </c>
      <c r="AV29" s="7" t="s">
        <v>680</v>
      </c>
      <c r="AW29" s="7" t="s">
        <v>566</v>
      </c>
      <c r="AX29" s="7" t="s">
        <v>1464</v>
      </c>
      <c r="AY29" s="7">
        <v>129.5</v>
      </c>
      <c r="AZ29" s="7">
        <v>112</v>
      </c>
      <c r="BA29" s="7">
        <v>114.6</v>
      </c>
      <c r="BB29" s="7">
        <v>108.5</v>
      </c>
      <c r="BC29" s="7">
        <v>105</v>
      </c>
      <c r="BD29" s="7">
        <v>115.4</v>
      </c>
      <c r="BE29" s="7">
        <v>117.9</v>
      </c>
      <c r="BF29" s="7">
        <v>123.8</v>
      </c>
      <c r="BG29" s="7">
        <v>126.3</v>
      </c>
      <c r="BH29" s="13">
        <v>119.9</v>
      </c>
      <c r="BI29" s="10">
        <v>129.30000000000001</v>
      </c>
      <c r="BJ29" s="10">
        <v>122</v>
      </c>
      <c r="BK29" s="10">
        <v>119.5</v>
      </c>
      <c r="BL29" s="14"/>
    </row>
    <row r="30" spans="1:65">
      <c r="A30" s="1" t="s">
        <v>2</v>
      </c>
      <c r="B30" s="39" t="s">
        <v>653</v>
      </c>
      <c r="C30" s="39" t="s">
        <v>629</v>
      </c>
      <c r="D30" s="39" t="s">
        <v>640</v>
      </c>
      <c r="E30" s="39" t="s">
        <v>2702</v>
      </c>
      <c r="F30" s="39" t="s">
        <v>1465</v>
      </c>
      <c r="G30" s="39" t="s">
        <v>673</v>
      </c>
      <c r="H30" s="39" t="s">
        <v>825</v>
      </c>
      <c r="I30" s="39" t="s">
        <v>776</v>
      </c>
      <c r="J30" s="39" t="s">
        <v>856</v>
      </c>
      <c r="K30" s="39" t="s">
        <v>1392</v>
      </c>
      <c r="L30" s="39" t="s">
        <v>496</v>
      </c>
      <c r="M30" s="39" t="s">
        <v>526</v>
      </c>
      <c r="N30" s="85">
        <f t="shared" ref="N30:P45" si="0">N6/J6*100</f>
        <v>120.64758218676988</v>
      </c>
      <c r="O30" s="86">
        <f t="shared" si="0"/>
        <v>122.05447188839906</v>
      </c>
      <c r="P30" s="85">
        <f t="shared" si="0"/>
        <v>118.63147885681479</v>
      </c>
      <c r="Q30" s="39" t="s">
        <v>849</v>
      </c>
      <c r="R30" s="5" t="s">
        <v>811</v>
      </c>
      <c r="S30" s="5" t="s">
        <v>757</v>
      </c>
      <c r="T30" s="5" t="s">
        <v>557</v>
      </c>
      <c r="U30" s="5" t="s">
        <v>733</v>
      </c>
      <c r="V30" s="5" t="s">
        <v>781</v>
      </c>
      <c r="W30" s="5" t="s">
        <v>657</v>
      </c>
      <c r="X30" s="5" t="s">
        <v>671</v>
      </c>
      <c r="Y30" s="5" t="s">
        <v>722</v>
      </c>
      <c r="Z30" s="5" t="s">
        <v>756</v>
      </c>
      <c r="AA30" s="5" t="s">
        <v>563</v>
      </c>
      <c r="AB30" s="5" t="s">
        <v>523</v>
      </c>
      <c r="AC30" s="5" t="s">
        <v>730</v>
      </c>
      <c r="AD30" s="5" t="s">
        <v>798</v>
      </c>
      <c r="AE30" s="5" t="s">
        <v>563</v>
      </c>
      <c r="AF30" s="5" t="s">
        <v>758</v>
      </c>
      <c r="AG30" s="5" t="s">
        <v>592</v>
      </c>
      <c r="AH30" s="5" t="s">
        <v>593</v>
      </c>
      <c r="AI30" s="5" t="s">
        <v>798</v>
      </c>
      <c r="AJ30" s="5" t="s">
        <v>531</v>
      </c>
      <c r="AK30" s="5" t="s">
        <v>517</v>
      </c>
      <c r="AL30" s="5" t="s">
        <v>805</v>
      </c>
      <c r="AM30" s="5" t="s">
        <v>595</v>
      </c>
      <c r="AN30" s="5" t="s">
        <v>595</v>
      </c>
      <c r="AO30" s="5" t="s">
        <v>477</v>
      </c>
      <c r="AP30" s="5" t="s">
        <v>691</v>
      </c>
      <c r="AQ30" s="5" t="s">
        <v>632</v>
      </c>
      <c r="AR30" s="5" t="s">
        <v>771</v>
      </c>
      <c r="AS30" s="5" t="s">
        <v>857</v>
      </c>
      <c r="AT30" s="5" t="s">
        <v>814</v>
      </c>
      <c r="AU30" s="5" t="s">
        <v>848</v>
      </c>
      <c r="AV30" s="7" t="s">
        <v>611</v>
      </c>
      <c r="AW30" s="7" t="s">
        <v>699</v>
      </c>
      <c r="AX30" s="7" t="s">
        <v>1466</v>
      </c>
      <c r="AY30" s="7">
        <v>125.1</v>
      </c>
      <c r="AZ30" s="7">
        <v>119.2</v>
      </c>
      <c r="BA30" s="7">
        <v>120.3</v>
      </c>
      <c r="BB30" s="7">
        <v>123.6</v>
      </c>
      <c r="BC30" s="7">
        <v>119.7</v>
      </c>
      <c r="BD30" s="7">
        <v>120.7</v>
      </c>
      <c r="BE30" s="7">
        <v>119.4</v>
      </c>
      <c r="BF30" s="7">
        <v>120.1</v>
      </c>
      <c r="BG30" s="7">
        <v>120.6</v>
      </c>
      <c r="BH30" s="13">
        <v>119.5</v>
      </c>
      <c r="BI30" s="10">
        <v>119.5</v>
      </c>
      <c r="BJ30" s="10">
        <v>115.2</v>
      </c>
      <c r="BK30" s="10">
        <v>114.4</v>
      </c>
      <c r="BL30" s="14"/>
    </row>
    <row r="31" spans="1:65">
      <c r="A31" s="1" t="s">
        <v>3</v>
      </c>
      <c r="B31" s="39" t="s">
        <v>557</v>
      </c>
      <c r="C31" s="39" t="s">
        <v>675</v>
      </c>
      <c r="D31" s="39" t="s">
        <v>1417</v>
      </c>
      <c r="E31" s="39" t="s">
        <v>746</v>
      </c>
      <c r="F31" s="39" t="s">
        <v>534</v>
      </c>
      <c r="G31" s="39" t="s">
        <v>493</v>
      </c>
      <c r="H31" s="39" t="s">
        <v>691</v>
      </c>
      <c r="I31" s="39" t="s">
        <v>562</v>
      </c>
      <c r="J31" s="39" t="s">
        <v>719</v>
      </c>
      <c r="K31" s="39" t="s">
        <v>1461</v>
      </c>
      <c r="L31" s="39" t="s">
        <v>846</v>
      </c>
      <c r="M31" s="39" t="s">
        <v>639</v>
      </c>
      <c r="N31" s="85">
        <f t="shared" si="0"/>
        <v>111.59563050413868</v>
      </c>
      <c r="O31" s="86">
        <f t="shared" si="0"/>
        <v>110.87935259588532</v>
      </c>
      <c r="P31" s="85">
        <f t="shared" si="0"/>
        <v>109.69369712467017</v>
      </c>
      <c r="Q31" s="39" t="s">
        <v>586</v>
      </c>
      <c r="R31" s="5" t="s">
        <v>1467</v>
      </c>
      <c r="S31" s="5" t="s">
        <v>1552</v>
      </c>
      <c r="T31" s="5" t="s">
        <v>1553</v>
      </c>
      <c r="U31" s="5" t="s">
        <v>1554</v>
      </c>
      <c r="V31" s="5" t="s">
        <v>754</v>
      </c>
      <c r="W31" s="5" t="s">
        <v>863</v>
      </c>
      <c r="X31" s="5" t="s">
        <v>632</v>
      </c>
      <c r="Y31" s="5" t="s">
        <v>834</v>
      </c>
      <c r="Z31" s="5" t="s">
        <v>1471</v>
      </c>
      <c r="AA31" s="5" t="s">
        <v>1555</v>
      </c>
      <c r="AB31" s="5" t="s">
        <v>791</v>
      </c>
      <c r="AC31" s="5" t="s">
        <v>1556</v>
      </c>
      <c r="AD31" s="5" t="s">
        <v>842</v>
      </c>
      <c r="AE31" s="5" t="s">
        <v>1557</v>
      </c>
      <c r="AF31" s="5" t="s">
        <v>1397</v>
      </c>
      <c r="AG31" s="5" t="s">
        <v>635</v>
      </c>
      <c r="AH31" s="5" t="s">
        <v>1474</v>
      </c>
      <c r="AI31" s="5" t="s">
        <v>475</v>
      </c>
      <c r="AJ31" s="5" t="s">
        <v>492</v>
      </c>
      <c r="AK31" s="5" t="s">
        <v>1480</v>
      </c>
      <c r="AL31" s="5" t="s">
        <v>612</v>
      </c>
      <c r="AM31" s="5" t="s">
        <v>886</v>
      </c>
      <c r="AN31" s="5" t="s">
        <v>626</v>
      </c>
      <c r="AO31" s="5" t="s">
        <v>871</v>
      </c>
      <c r="AP31" s="5" t="s">
        <v>1477</v>
      </c>
      <c r="AQ31" s="5" t="s">
        <v>1487</v>
      </c>
      <c r="AR31" s="5" t="s">
        <v>1558</v>
      </c>
      <c r="AS31" s="5" t="s">
        <v>652</v>
      </c>
      <c r="AT31" s="5" t="s">
        <v>1480</v>
      </c>
      <c r="AU31" s="5" t="s">
        <v>819</v>
      </c>
      <c r="AV31" s="7" t="s">
        <v>1550</v>
      </c>
      <c r="AW31" s="7" t="s">
        <v>858</v>
      </c>
      <c r="AX31" s="7" t="s">
        <v>559</v>
      </c>
      <c r="AY31" s="7">
        <v>99.2</v>
      </c>
      <c r="AZ31" s="7">
        <v>110</v>
      </c>
      <c r="BA31" s="7">
        <v>116.3</v>
      </c>
      <c r="BB31" s="7">
        <v>172.6</v>
      </c>
      <c r="BC31" s="7">
        <v>158.1</v>
      </c>
      <c r="BD31" s="7">
        <v>139.6</v>
      </c>
      <c r="BE31" s="7">
        <v>144.5</v>
      </c>
      <c r="BF31" s="7">
        <v>131</v>
      </c>
      <c r="BG31" s="7">
        <v>132.6</v>
      </c>
      <c r="BH31" s="13">
        <v>124.8</v>
      </c>
      <c r="BI31" s="10">
        <v>119.4</v>
      </c>
      <c r="BJ31" s="10">
        <v>103.5</v>
      </c>
      <c r="BK31" s="10">
        <v>56.2</v>
      </c>
      <c r="BL31" s="14"/>
    </row>
    <row r="32" spans="1:65">
      <c r="A32" s="1" t="s">
        <v>1449</v>
      </c>
      <c r="B32" s="39" t="s">
        <v>764</v>
      </c>
      <c r="C32" s="39" t="s">
        <v>574</v>
      </c>
      <c r="D32" s="39" t="s">
        <v>1393</v>
      </c>
      <c r="E32" s="39" t="s">
        <v>857</v>
      </c>
      <c r="F32" s="39" t="s">
        <v>537</v>
      </c>
      <c r="G32" s="39" t="s">
        <v>493</v>
      </c>
      <c r="H32" s="39" t="s">
        <v>686</v>
      </c>
      <c r="I32" s="39" t="s">
        <v>1403</v>
      </c>
      <c r="J32" s="39" t="s">
        <v>798</v>
      </c>
      <c r="K32" s="39" t="s">
        <v>610</v>
      </c>
      <c r="L32" s="39" t="s">
        <v>766</v>
      </c>
      <c r="M32" s="39" t="s">
        <v>678</v>
      </c>
      <c r="N32" s="85">
        <f t="shared" si="0"/>
        <v>121.15619847896613</v>
      </c>
      <c r="O32" s="86">
        <f t="shared" si="0"/>
        <v>97.422850801596113</v>
      </c>
      <c r="P32" s="85">
        <f t="shared" si="0"/>
        <v>108.40081312683205</v>
      </c>
      <c r="Q32" s="39" t="s">
        <v>521</v>
      </c>
      <c r="R32" s="5" t="s">
        <v>558</v>
      </c>
      <c r="S32" s="5" t="s">
        <v>473</v>
      </c>
      <c r="T32" s="5" t="s">
        <v>720</v>
      </c>
      <c r="U32" s="5" t="s">
        <v>473</v>
      </c>
      <c r="V32" s="5" t="s">
        <v>772</v>
      </c>
      <c r="W32" s="5" t="s">
        <v>559</v>
      </c>
      <c r="X32" s="5" t="s">
        <v>731</v>
      </c>
      <c r="Y32" s="5" t="s">
        <v>724</v>
      </c>
      <c r="Z32" s="5" t="s">
        <v>487</v>
      </c>
      <c r="AA32" s="5" t="s">
        <v>512</v>
      </c>
      <c r="AB32" s="5" t="s">
        <v>523</v>
      </c>
      <c r="AC32" s="5" t="s">
        <v>521</v>
      </c>
      <c r="AD32" s="5" t="s">
        <v>754</v>
      </c>
      <c r="AE32" s="5" t="s">
        <v>758</v>
      </c>
      <c r="AF32" s="5" t="s">
        <v>473</v>
      </c>
      <c r="AG32" s="5" t="s">
        <v>563</v>
      </c>
      <c r="AH32" s="5" t="s">
        <v>685</v>
      </c>
      <c r="AI32" s="5" t="s">
        <v>756</v>
      </c>
      <c r="AJ32" s="5" t="s">
        <v>523</v>
      </c>
      <c r="AK32" s="5" t="s">
        <v>756</v>
      </c>
      <c r="AL32" s="5" t="s">
        <v>601</v>
      </c>
      <c r="AM32" s="5" t="s">
        <v>551</v>
      </c>
      <c r="AN32" s="5" t="s">
        <v>881</v>
      </c>
      <c r="AO32" s="5" t="s">
        <v>881</v>
      </c>
      <c r="AP32" s="5" t="s">
        <v>562</v>
      </c>
      <c r="AQ32" s="5" t="s">
        <v>881</v>
      </c>
      <c r="AR32" s="5" t="s">
        <v>735</v>
      </c>
      <c r="AS32" s="5" t="s">
        <v>1461</v>
      </c>
      <c r="AT32" s="5" t="s">
        <v>699</v>
      </c>
      <c r="AU32" s="5" t="s">
        <v>1436</v>
      </c>
      <c r="AV32" s="7" t="s">
        <v>1481</v>
      </c>
      <c r="AW32" s="7" t="s">
        <v>1559</v>
      </c>
      <c r="AX32" s="7" t="s">
        <v>690</v>
      </c>
      <c r="AY32" s="7">
        <v>132.9</v>
      </c>
      <c r="AZ32" s="7">
        <v>121.4</v>
      </c>
      <c r="BA32" s="7">
        <v>120.9</v>
      </c>
      <c r="BB32" s="7">
        <v>120.8</v>
      </c>
      <c r="BC32" s="7">
        <v>114</v>
      </c>
      <c r="BD32" s="7">
        <v>115.6</v>
      </c>
      <c r="BE32" s="7">
        <v>116.8</v>
      </c>
      <c r="BF32" s="7">
        <v>120.6</v>
      </c>
      <c r="BG32" s="7">
        <v>121.3</v>
      </c>
      <c r="BH32" s="13">
        <v>119.3</v>
      </c>
      <c r="BI32" s="10">
        <v>117</v>
      </c>
      <c r="BJ32" s="10">
        <v>113.4</v>
      </c>
      <c r="BK32" s="10">
        <v>114.1</v>
      </c>
      <c r="BL32" s="14"/>
    </row>
    <row r="33" spans="1:64">
      <c r="A33" s="1" t="s">
        <v>1450</v>
      </c>
      <c r="B33" s="39" t="s">
        <v>789</v>
      </c>
      <c r="C33" s="39" t="s">
        <v>532</v>
      </c>
      <c r="D33" s="39" t="s">
        <v>526</v>
      </c>
      <c r="E33" s="39" t="s">
        <v>682</v>
      </c>
      <c r="F33" s="39" t="s">
        <v>833</v>
      </c>
      <c r="G33" s="39" t="s">
        <v>768</v>
      </c>
      <c r="H33" s="39" t="s">
        <v>557</v>
      </c>
      <c r="I33" s="39" t="s">
        <v>755</v>
      </c>
      <c r="J33" s="39" t="s">
        <v>762</v>
      </c>
      <c r="K33" s="39" t="s">
        <v>653</v>
      </c>
      <c r="L33" s="39" t="s">
        <v>555</v>
      </c>
      <c r="M33" s="39" t="s">
        <v>523</v>
      </c>
      <c r="N33" s="85">
        <f t="shared" si="0"/>
        <v>113.1575374496523</v>
      </c>
      <c r="O33" s="86">
        <f t="shared" si="0"/>
        <v>111.95063648407351</v>
      </c>
      <c r="P33" s="85">
        <f t="shared" si="0"/>
        <v>109.30051535323169</v>
      </c>
      <c r="Q33" s="39" t="s">
        <v>649</v>
      </c>
      <c r="R33" s="5" t="s">
        <v>768</v>
      </c>
      <c r="S33" s="5" t="s">
        <v>652</v>
      </c>
      <c r="T33" s="5" t="s">
        <v>553</v>
      </c>
      <c r="U33" s="5" t="s">
        <v>762</v>
      </c>
      <c r="V33" s="5" t="s">
        <v>608</v>
      </c>
      <c r="W33" s="5" t="s">
        <v>772</v>
      </c>
      <c r="X33" s="5" t="s">
        <v>772</v>
      </c>
      <c r="Y33" s="5" t="s">
        <v>510</v>
      </c>
      <c r="Z33" s="5" t="s">
        <v>509</v>
      </c>
      <c r="AA33" s="5" t="s">
        <v>715</v>
      </c>
      <c r="AB33" s="5" t="s">
        <v>519</v>
      </c>
      <c r="AC33" s="5" t="s">
        <v>724</v>
      </c>
      <c r="AD33" s="5" t="s">
        <v>742</v>
      </c>
      <c r="AE33" s="5" t="s">
        <v>756</v>
      </c>
      <c r="AF33" s="5" t="s">
        <v>669</v>
      </c>
      <c r="AG33" s="5" t="s">
        <v>473</v>
      </c>
      <c r="AH33" s="5" t="s">
        <v>523</v>
      </c>
      <c r="AI33" s="5" t="s">
        <v>685</v>
      </c>
      <c r="AJ33" s="5" t="s">
        <v>563</v>
      </c>
      <c r="AK33" s="5" t="s">
        <v>798</v>
      </c>
      <c r="AL33" s="5" t="s">
        <v>601</v>
      </c>
      <c r="AM33" s="5" t="s">
        <v>538</v>
      </c>
      <c r="AN33" s="5" t="s">
        <v>1417</v>
      </c>
      <c r="AO33" s="5" t="s">
        <v>868</v>
      </c>
      <c r="AP33" s="5" t="s">
        <v>507</v>
      </c>
      <c r="AQ33" s="5" t="s">
        <v>756</v>
      </c>
      <c r="AR33" s="5" t="s">
        <v>730</v>
      </c>
      <c r="AS33" s="5" t="s">
        <v>675</v>
      </c>
      <c r="AT33" s="5" t="s">
        <v>1466</v>
      </c>
      <c r="AU33" s="5" t="s">
        <v>529</v>
      </c>
      <c r="AV33" s="7" t="s">
        <v>537</v>
      </c>
      <c r="AW33" s="7" t="s">
        <v>1395</v>
      </c>
      <c r="AX33" s="7" t="s">
        <v>725</v>
      </c>
      <c r="AY33" s="7">
        <v>120</v>
      </c>
      <c r="AZ33" s="7">
        <v>122.3</v>
      </c>
      <c r="BA33" s="7">
        <v>125.9</v>
      </c>
      <c r="BB33" s="7">
        <v>129.69999999999999</v>
      </c>
      <c r="BC33" s="7">
        <v>133.1</v>
      </c>
      <c r="BD33" s="7">
        <v>132.69999999999999</v>
      </c>
      <c r="BE33" s="7">
        <v>131.5</v>
      </c>
      <c r="BF33" s="7">
        <v>120.3</v>
      </c>
      <c r="BG33" s="7">
        <v>122.5</v>
      </c>
      <c r="BH33" s="13">
        <v>123</v>
      </c>
      <c r="BI33" s="10">
        <v>122.5</v>
      </c>
      <c r="BJ33" s="10">
        <v>119.2</v>
      </c>
      <c r="BK33" s="10">
        <v>116.9</v>
      </c>
      <c r="BL33" s="14"/>
    </row>
    <row r="34" spans="1:64" ht="25.5">
      <c r="A34" s="1" t="s">
        <v>1451</v>
      </c>
      <c r="B34" s="39" t="s">
        <v>645</v>
      </c>
      <c r="C34" s="39" t="s">
        <v>737</v>
      </c>
      <c r="D34" s="39" t="s">
        <v>645</v>
      </c>
      <c r="E34" s="39" t="s">
        <v>500</v>
      </c>
      <c r="F34" s="39" t="s">
        <v>669</v>
      </c>
      <c r="G34" s="39" t="s">
        <v>811</v>
      </c>
      <c r="H34" s="39" t="s">
        <v>1393</v>
      </c>
      <c r="I34" s="39" t="s">
        <v>805</v>
      </c>
      <c r="J34" s="39" t="s">
        <v>2676</v>
      </c>
      <c r="K34" s="39" t="s">
        <v>1510</v>
      </c>
      <c r="L34" s="39" t="s">
        <v>3040</v>
      </c>
      <c r="M34" s="39" t="s">
        <v>2627</v>
      </c>
      <c r="N34" s="85">
        <f t="shared" si="0"/>
        <v>112.28533501013065</v>
      </c>
      <c r="O34" s="86">
        <f t="shared" si="0"/>
        <v>114.54336094116341</v>
      </c>
      <c r="P34" s="85">
        <f t="shared" si="0"/>
        <v>112.99116247450714</v>
      </c>
      <c r="Q34" s="39" t="s">
        <v>481</v>
      </c>
      <c r="R34" s="5" t="s">
        <v>731</v>
      </c>
      <c r="S34" s="5" t="s">
        <v>724</v>
      </c>
      <c r="T34" s="5" t="s">
        <v>517</v>
      </c>
      <c r="U34" s="5" t="s">
        <v>751</v>
      </c>
      <c r="V34" s="5" t="s">
        <v>511</v>
      </c>
      <c r="W34" s="5" t="s">
        <v>528</v>
      </c>
      <c r="X34" s="5" t="s">
        <v>487</v>
      </c>
      <c r="Y34" s="5" t="s">
        <v>668</v>
      </c>
      <c r="Z34" s="5" t="s">
        <v>659</v>
      </c>
      <c r="AA34" s="5" t="s">
        <v>1395</v>
      </c>
      <c r="AB34" s="5" t="s">
        <v>632</v>
      </c>
      <c r="AC34" s="5" t="s">
        <v>630</v>
      </c>
      <c r="AD34" s="5" t="s">
        <v>564</v>
      </c>
      <c r="AE34" s="5" t="s">
        <v>685</v>
      </c>
      <c r="AF34" s="5" t="s">
        <v>498</v>
      </c>
      <c r="AG34" s="5" t="s">
        <v>521</v>
      </c>
      <c r="AH34" s="5" t="s">
        <v>554</v>
      </c>
      <c r="AI34" s="5" t="s">
        <v>500</v>
      </c>
      <c r="AJ34" s="5" t="s">
        <v>720</v>
      </c>
      <c r="AK34" s="5" t="s">
        <v>579</v>
      </c>
      <c r="AL34" s="5" t="s">
        <v>593</v>
      </c>
      <c r="AM34" s="5" t="s">
        <v>594</v>
      </c>
      <c r="AN34" s="5" t="s">
        <v>520</v>
      </c>
      <c r="AO34" s="5" t="s">
        <v>485</v>
      </c>
      <c r="AP34" s="5" t="s">
        <v>824</v>
      </c>
      <c r="AQ34" s="5" t="s">
        <v>819</v>
      </c>
      <c r="AR34" s="5" t="s">
        <v>1466</v>
      </c>
      <c r="AS34" s="5" t="s">
        <v>746</v>
      </c>
      <c r="AT34" s="5" t="s">
        <v>477</v>
      </c>
      <c r="AU34" s="5" t="s">
        <v>691</v>
      </c>
      <c r="AV34" s="7" t="s">
        <v>675</v>
      </c>
      <c r="AW34" s="7" t="s">
        <v>789</v>
      </c>
      <c r="AX34" s="7" t="s">
        <v>885</v>
      </c>
      <c r="AY34" s="7">
        <v>114.4</v>
      </c>
      <c r="AZ34" s="7">
        <v>113.7</v>
      </c>
      <c r="BA34" s="7">
        <v>116.2</v>
      </c>
      <c r="BB34" s="7">
        <v>122.6</v>
      </c>
      <c r="BC34" s="7">
        <v>121.7</v>
      </c>
      <c r="BD34" s="7">
        <v>124.7</v>
      </c>
      <c r="BE34" s="7">
        <v>110.9</v>
      </c>
      <c r="BF34" s="7">
        <v>118.9</v>
      </c>
      <c r="BG34" s="7">
        <v>118</v>
      </c>
      <c r="BH34" s="13">
        <v>116.1</v>
      </c>
      <c r="BI34" s="10">
        <v>128.1</v>
      </c>
      <c r="BJ34" s="10">
        <v>118.6</v>
      </c>
      <c r="BK34" s="10">
        <v>116.2</v>
      </c>
      <c r="BL34" s="14"/>
    </row>
    <row r="35" spans="1:64" ht="25.5">
      <c r="A35" s="1" t="s">
        <v>1452</v>
      </c>
      <c r="B35" s="39" t="s">
        <v>501</v>
      </c>
      <c r="C35" s="39" t="s">
        <v>803</v>
      </c>
      <c r="D35" s="39" t="s">
        <v>643</v>
      </c>
      <c r="E35" s="39" t="s">
        <v>667</v>
      </c>
      <c r="F35" s="39" t="s">
        <v>532</v>
      </c>
      <c r="G35" s="39" t="s">
        <v>1466</v>
      </c>
      <c r="H35" s="39" t="s">
        <v>2720</v>
      </c>
      <c r="I35" s="39" t="s">
        <v>695</v>
      </c>
      <c r="J35" s="39" t="s">
        <v>3041</v>
      </c>
      <c r="K35" s="39" t="s">
        <v>1571</v>
      </c>
      <c r="L35" s="39" t="s">
        <v>1532</v>
      </c>
      <c r="M35" s="39" t="s">
        <v>690</v>
      </c>
      <c r="N35" s="85">
        <f t="shared" si="0"/>
        <v>103.41506910387875</v>
      </c>
      <c r="O35" s="86">
        <f t="shared" si="0"/>
        <v>104.22218274412269</v>
      </c>
      <c r="P35" s="85">
        <f t="shared" si="0"/>
        <v>106.15695888468809</v>
      </c>
      <c r="Q35" s="39" t="s">
        <v>604</v>
      </c>
      <c r="R35" s="5" t="s">
        <v>799</v>
      </c>
      <c r="S35" s="5" t="s">
        <v>506</v>
      </c>
      <c r="T35" s="5" t="s">
        <v>799</v>
      </c>
      <c r="U35" s="5" t="s">
        <v>640</v>
      </c>
      <c r="V35" s="5" t="s">
        <v>528</v>
      </c>
      <c r="W35" s="5" t="s">
        <v>664</v>
      </c>
      <c r="X35" s="5" t="s">
        <v>633</v>
      </c>
      <c r="Y35" s="5" t="s">
        <v>595</v>
      </c>
      <c r="Z35" s="5" t="s">
        <v>716</v>
      </c>
      <c r="AA35" s="5" t="s">
        <v>638</v>
      </c>
      <c r="AB35" s="5" t="s">
        <v>798</v>
      </c>
      <c r="AC35" s="5" t="s">
        <v>1444</v>
      </c>
      <c r="AD35" s="5" t="s">
        <v>840</v>
      </c>
      <c r="AE35" s="5" t="s">
        <v>1559</v>
      </c>
      <c r="AF35" s="5" t="s">
        <v>867</v>
      </c>
      <c r="AG35" s="5" t="s">
        <v>554</v>
      </c>
      <c r="AH35" s="5" t="s">
        <v>513</v>
      </c>
      <c r="AI35" s="5" t="s">
        <v>729</v>
      </c>
      <c r="AJ35" s="5" t="s">
        <v>663</v>
      </c>
      <c r="AK35" s="5" t="s">
        <v>833</v>
      </c>
      <c r="AL35" s="5" t="s">
        <v>678</v>
      </c>
      <c r="AM35" s="5" t="s">
        <v>756</v>
      </c>
      <c r="AN35" s="5" t="s">
        <v>740</v>
      </c>
      <c r="AO35" s="5" t="s">
        <v>497</v>
      </c>
      <c r="AP35" s="5" t="s">
        <v>685</v>
      </c>
      <c r="AQ35" s="5" t="s">
        <v>840</v>
      </c>
      <c r="AR35" s="5" t="s">
        <v>534</v>
      </c>
      <c r="AS35" s="5" t="s">
        <v>509</v>
      </c>
      <c r="AT35" s="5" t="s">
        <v>639</v>
      </c>
      <c r="AU35" s="5" t="s">
        <v>553</v>
      </c>
      <c r="AV35" s="7" t="s">
        <v>532</v>
      </c>
      <c r="AW35" s="7" t="s">
        <v>808</v>
      </c>
      <c r="AX35" s="7" t="s">
        <v>816</v>
      </c>
      <c r="AY35" s="7">
        <v>131.30000000000001</v>
      </c>
      <c r="AZ35" s="7">
        <v>126.5</v>
      </c>
      <c r="BA35" s="7">
        <v>130.4</v>
      </c>
      <c r="BB35" s="7">
        <v>121.8</v>
      </c>
      <c r="BC35" s="7">
        <v>116</v>
      </c>
      <c r="BD35" s="7">
        <v>118.5</v>
      </c>
      <c r="BE35" s="7">
        <v>116.7</v>
      </c>
      <c r="BF35" s="7">
        <v>131.1</v>
      </c>
      <c r="BG35" s="7">
        <v>130.4</v>
      </c>
      <c r="BH35" s="13">
        <v>124.4</v>
      </c>
      <c r="BI35" s="10">
        <v>125.7</v>
      </c>
      <c r="BJ35" s="10">
        <v>112</v>
      </c>
      <c r="BK35" s="10">
        <v>109.8</v>
      </c>
      <c r="BL35" s="14"/>
    </row>
    <row r="36" spans="1:64">
      <c r="A36" s="1" t="s">
        <v>4</v>
      </c>
      <c r="B36" s="39" t="s">
        <v>759</v>
      </c>
      <c r="C36" s="39" t="s">
        <v>831</v>
      </c>
      <c r="D36" s="39" t="s">
        <v>493</v>
      </c>
      <c r="E36" s="39" t="s">
        <v>831</v>
      </c>
      <c r="F36" s="39" t="s">
        <v>593</v>
      </c>
      <c r="G36" s="39" t="s">
        <v>639</v>
      </c>
      <c r="H36" s="39" t="s">
        <v>873</v>
      </c>
      <c r="I36" s="39" t="s">
        <v>737</v>
      </c>
      <c r="J36" s="39" t="s">
        <v>840</v>
      </c>
      <c r="K36" s="39" t="s">
        <v>485</v>
      </c>
      <c r="L36" s="39" t="s">
        <v>481</v>
      </c>
      <c r="M36" s="39" t="s">
        <v>755</v>
      </c>
      <c r="N36" s="85">
        <f t="shared" si="0"/>
        <v>107.82747852026786</v>
      </c>
      <c r="O36" s="86">
        <f t="shared" si="0"/>
        <v>114.26197893487613</v>
      </c>
      <c r="P36" s="85">
        <f t="shared" si="0"/>
        <v>115.70556073401133</v>
      </c>
      <c r="Q36" s="39" t="s">
        <v>857</v>
      </c>
      <c r="R36" s="5" t="s">
        <v>1403</v>
      </c>
      <c r="S36" s="5" t="s">
        <v>789</v>
      </c>
      <c r="T36" s="5" t="s">
        <v>691</v>
      </c>
      <c r="U36" s="5" t="s">
        <v>496</v>
      </c>
      <c r="V36" s="5" t="s">
        <v>510</v>
      </c>
      <c r="W36" s="5" t="s">
        <v>768</v>
      </c>
      <c r="X36" s="5" t="s">
        <v>721</v>
      </c>
      <c r="Y36" s="5" t="s">
        <v>720</v>
      </c>
      <c r="Z36" s="5" t="s">
        <v>584</v>
      </c>
      <c r="AA36" s="5" t="s">
        <v>758</v>
      </c>
      <c r="AB36" s="5" t="s">
        <v>833</v>
      </c>
      <c r="AC36" s="5" t="s">
        <v>554</v>
      </c>
      <c r="AD36" s="5" t="s">
        <v>649</v>
      </c>
      <c r="AE36" s="5" t="s">
        <v>506</v>
      </c>
      <c r="AF36" s="5" t="s">
        <v>512</v>
      </c>
      <c r="AG36" s="5" t="s">
        <v>506</v>
      </c>
      <c r="AH36" s="5" t="s">
        <v>1461</v>
      </c>
      <c r="AI36" s="5" t="s">
        <v>520</v>
      </c>
      <c r="AJ36" s="5" t="s">
        <v>763</v>
      </c>
      <c r="AK36" s="5" t="s">
        <v>558</v>
      </c>
      <c r="AL36" s="5" t="s">
        <v>487</v>
      </c>
      <c r="AM36" s="5" t="s">
        <v>751</v>
      </c>
      <c r="AN36" s="5" t="s">
        <v>669</v>
      </c>
      <c r="AO36" s="5" t="s">
        <v>720</v>
      </c>
      <c r="AP36" s="5" t="s">
        <v>649</v>
      </c>
      <c r="AQ36" s="5" t="s">
        <v>789</v>
      </c>
      <c r="AR36" s="5" t="s">
        <v>768</v>
      </c>
      <c r="AS36" s="5" t="s">
        <v>496</v>
      </c>
      <c r="AT36" s="5" t="s">
        <v>1459</v>
      </c>
      <c r="AU36" s="5" t="s">
        <v>659</v>
      </c>
      <c r="AV36" s="7" t="s">
        <v>708</v>
      </c>
      <c r="AW36" s="7" t="s">
        <v>1545</v>
      </c>
      <c r="AX36" s="7" t="s">
        <v>625</v>
      </c>
      <c r="AY36" s="7">
        <v>128.30000000000001</v>
      </c>
      <c r="AZ36" s="7">
        <v>120.9</v>
      </c>
      <c r="BA36" s="7">
        <v>119.4</v>
      </c>
      <c r="BB36" s="7">
        <v>114.6</v>
      </c>
      <c r="BC36" s="7">
        <v>104.6</v>
      </c>
      <c r="BD36" s="7">
        <v>106.2</v>
      </c>
      <c r="BE36" s="7">
        <v>106</v>
      </c>
      <c r="BF36" s="7">
        <v>107.4</v>
      </c>
      <c r="BG36" s="7">
        <v>110.9</v>
      </c>
      <c r="BH36" s="13">
        <v>110</v>
      </c>
      <c r="BI36" s="10">
        <v>110.8</v>
      </c>
      <c r="BJ36" s="10">
        <v>116.8</v>
      </c>
      <c r="BK36" s="10">
        <v>110.1</v>
      </c>
      <c r="BL36" s="14"/>
    </row>
    <row r="37" spans="1:64" ht="25.5">
      <c r="A37" s="1" t="s">
        <v>5</v>
      </c>
      <c r="B37" s="39" t="s">
        <v>858</v>
      </c>
      <c r="C37" s="39" t="s">
        <v>639</v>
      </c>
      <c r="D37" s="39" t="s">
        <v>831</v>
      </c>
      <c r="E37" s="39" t="s">
        <v>532</v>
      </c>
      <c r="F37" s="39" t="s">
        <v>789</v>
      </c>
      <c r="G37" s="39" t="s">
        <v>500</v>
      </c>
      <c r="H37" s="39" t="s">
        <v>639</v>
      </c>
      <c r="I37" s="39" t="s">
        <v>584</v>
      </c>
      <c r="J37" s="39" t="s">
        <v>660</v>
      </c>
      <c r="K37" s="39" t="s">
        <v>519</v>
      </c>
      <c r="L37" s="39" t="s">
        <v>572</v>
      </c>
      <c r="M37" s="39" t="s">
        <v>655</v>
      </c>
      <c r="N37" s="85">
        <f t="shared" si="0"/>
        <v>105.13549595159249</v>
      </c>
      <c r="O37" s="86">
        <f t="shared" si="0"/>
        <v>110.15512609411562</v>
      </c>
      <c r="P37" s="85">
        <f t="shared" si="0"/>
        <v>109.94580918679591</v>
      </c>
      <c r="Q37" s="39" t="s">
        <v>558</v>
      </c>
      <c r="R37" s="5" t="s">
        <v>684</v>
      </c>
      <c r="S37" s="5" t="s">
        <v>621</v>
      </c>
      <c r="T37" s="5" t="s">
        <v>774</v>
      </c>
      <c r="U37" s="5" t="s">
        <v>787</v>
      </c>
      <c r="V37" s="5" t="s">
        <v>769</v>
      </c>
      <c r="W37" s="5" t="s">
        <v>818</v>
      </c>
      <c r="X37" s="5" t="s">
        <v>1435</v>
      </c>
      <c r="Y37" s="5" t="s">
        <v>874</v>
      </c>
      <c r="Z37" s="5" t="s">
        <v>857</v>
      </c>
      <c r="AA37" s="5" t="s">
        <v>1403</v>
      </c>
      <c r="AB37" s="5" t="s">
        <v>716</v>
      </c>
      <c r="AC37" s="5" t="s">
        <v>584</v>
      </c>
      <c r="AD37" s="5" t="s">
        <v>638</v>
      </c>
      <c r="AE37" s="5" t="s">
        <v>686</v>
      </c>
      <c r="AF37" s="5" t="s">
        <v>523</v>
      </c>
      <c r="AG37" s="5" t="s">
        <v>512</v>
      </c>
      <c r="AH37" s="5" t="s">
        <v>594</v>
      </c>
      <c r="AI37" s="5" t="s">
        <v>755</v>
      </c>
      <c r="AJ37" s="5" t="s">
        <v>579</v>
      </c>
      <c r="AK37" s="5" t="s">
        <v>1395</v>
      </c>
      <c r="AL37" s="5" t="s">
        <v>477</v>
      </c>
      <c r="AM37" s="5" t="s">
        <v>733</v>
      </c>
      <c r="AN37" s="5" t="s">
        <v>531</v>
      </c>
      <c r="AO37" s="5" t="s">
        <v>742</v>
      </c>
      <c r="AP37" s="5" t="s">
        <v>764</v>
      </c>
      <c r="AQ37" s="5" t="s">
        <v>505</v>
      </c>
      <c r="AR37" s="5" t="s">
        <v>779</v>
      </c>
      <c r="AS37" s="5" t="s">
        <v>517</v>
      </c>
      <c r="AT37" s="5" t="s">
        <v>622</v>
      </c>
      <c r="AU37" s="5" t="s">
        <v>877</v>
      </c>
      <c r="AV37" s="7" t="s">
        <v>539</v>
      </c>
      <c r="AW37" s="7" t="s">
        <v>1560</v>
      </c>
      <c r="AX37" s="7" t="s">
        <v>673</v>
      </c>
      <c r="AY37" s="7">
        <v>117.2</v>
      </c>
      <c r="AZ37" s="7">
        <v>103.8</v>
      </c>
      <c r="BA37" s="7">
        <v>98.3</v>
      </c>
      <c r="BB37" s="7">
        <v>106.1</v>
      </c>
      <c r="BC37" s="7">
        <v>110.1</v>
      </c>
      <c r="BD37" s="7">
        <v>112.5</v>
      </c>
      <c r="BE37" s="7">
        <v>114.7</v>
      </c>
      <c r="BF37" s="7">
        <v>113</v>
      </c>
      <c r="BG37" s="7">
        <v>112.2</v>
      </c>
      <c r="BH37" s="13">
        <v>112.4</v>
      </c>
      <c r="BI37" s="10">
        <v>112</v>
      </c>
      <c r="BJ37" s="10">
        <v>121.3</v>
      </c>
      <c r="BK37" s="10">
        <v>120.8</v>
      </c>
      <c r="BL37" s="14"/>
    </row>
    <row r="38" spans="1:64">
      <c r="A38" s="1" t="s">
        <v>6</v>
      </c>
      <c r="B38" s="39" t="s">
        <v>873</v>
      </c>
      <c r="C38" s="39" t="s">
        <v>846</v>
      </c>
      <c r="D38" s="39" t="s">
        <v>696</v>
      </c>
      <c r="E38" s="39" t="s">
        <v>529</v>
      </c>
      <c r="F38" s="39" t="s">
        <v>720</v>
      </c>
      <c r="G38" s="39" t="s">
        <v>649</v>
      </c>
      <c r="H38" s="39" t="s">
        <v>745</v>
      </c>
      <c r="I38" s="39" t="s">
        <v>523</v>
      </c>
      <c r="J38" s="39" t="s">
        <v>756</v>
      </c>
      <c r="K38" s="39" t="s">
        <v>531</v>
      </c>
      <c r="L38" s="39" t="s">
        <v>523</v>
      </c>
      <c r="M38" s="39" t="s">
        <v>563</v>
      </c>
      <c r="N38" s="85">
        <f t="shared" si="0"/>
        <v>113.24836779382235</v>
      </c>
      <c r="O38" s="86">
        <f t="shared" si="0"/>
        <v>113.06603912919329</v>
      </c>
      <c r="P38" s="85">
        <f t="shared" si="0"/>
        <v>114.02391675726045</v>
      </c>
      <c r="Q38" s="39" t="s">
        <v>720</v>
      </c>
      <c r="R38" s="5" t="s">
        <v>674</v>
      </c>
      <c r="S38" s="5" t="s">
        <v>674</v>
      </c>
      <c r="T38" s="5" t="s">
        <v>674</v>
      </c>
      <c r="U38" s="5" t="s">
        <v>674</v>
      </c>
      <c r="V38" s="5" t="s">
        <v>674</v>
      </c>
      <c r="W38" s="5" t="s">
        <v>674</v>
      </c>
      <c r="X38" s="5" t="s">
        <v>674</v>
      </c>
      <c r="Y38" s="5" t="s">
        <v>674</v>
      </c>
      <c r="Z38" s="5" t="s">
        <v>674</v>
      </c>
      <c r="AA38" s="5" t="s">
        <v>674</v>
      </c>
      <c r="AB38" s="5" t="s">
        <v>674</v>
      </c>
      <c r="AC38" s="5" t="s">
        <v>674</v>
      </c>
      <c r="AD38" s="5" t="s">
        <v>674</v>
      </c>
      <c r="AE38" s="5" t="s">
        <v>674</v>
      </c>
      <c r="AF38" s="5" t="s">
        <v>674</v>
      </c>
      <c r="AG38" s="5" t="s">
        <v>674</v>
      </c>
      <c r="AH38" s="5" t="s">
        <v>674</v>
      </c>
      <c r="AI38" s="5" t="s">
        <v>674</v>
      </c>
      <c r="AJ38" s="5" t="s">
        <v>674</v>
      </c>
      <c r="AK38" s="5" t="s">
        <v>674</v>
      </c>
      <c r="AL38" s="5" t="s">
        <v>674</v>
      </c>
      <c r="AM38" s="5" t="s">
        <v>674</v>
      </c>
      <c r="AN38" s="5" t="s">
        <v>1561</v>
      </c>
      <c r="AO38" s="5" t="s">
        <v>1562</v>
      </c>
      <c r="AP38" s="5" t="s">
        <v>872</v>
      </c>
      <c r="AQ38" s="5" t="s">
        <v>674</v>
      </c>
      <c r="AR38" s="5" t="s">
        <v>674</v>
      </c>
      <c r="AS38" s="5" t="s">
        <v>674</v>
      </c>
      <c r="AT38" s="5" t="s">
        <v>674</v>
      </c>
      <c r="AU38" s="5" t="s">
        <v>674</v>
      </c>
      <c r="AV38" s="7" t="s">
        <v>674</v>
      </c>
      <c r="AW38" s="7" t="s">
        <v>674</v>
      </c>
      <c r="AX38" s="7" t="s">
        <v>674</v>
      </c>
      <c r="AY38" s="7" t="s">
        <v>16</v>
      </c>
      <c r="AZ38" s="7" t="s">
        <v>16</v>
      </c>
      <c r="BA38" s="7" t="s">
        <v>16</v>
      </c>
      <c r="BB38" s="7">
        <v>140.6</v>
      </c>
      <c r="BC38" s="7">
        <v>130.80000000000001</v>
      </c>
      <c r="BD38" s="7">
        <v>129.6</v>
      </c>
      <c r="BE38" s="7">
        <v>127.2</v>
      </c>
      <c r="BF38" s="7">
        <v>105.9</v>
      </c>
      <c r="BG38" s="7">
        <v>124.6</v>
      </c>
      <c r="BH38" s="13">
        <v>124</v>
      </c>
      <c r="BI38" s="10">
        <v>104.4</v>
      </c>
      <c r="BJ38" s="10">
        <v>101.4</v>
      </c>
      <c r="BK38" s="10">
        <v>87.5</v>
      </c>
      <c r="BL38" s="14"/>
    </row>
    <row r="39" spans="1:64">
      <c r="A39" s="1" t="s">
        <v>7</v>
      </c>
      <c r="B39" s="39" t="s">
        <v>16</v>
      </c>
      <c r="C39" s="39" t="s">
        <v>16</v>
      </c>
      <c r="D39" s="39" t="s">
        <v>16</v>
      </c>
      <c r="E39" s="39" t="s">
        <v>16</v>
      </c>
      <c r="F39" s="39" t="s">
        <v>16</v>
      </c>
      <c r="G39" s="39" t="s">
        <v>16</v>
      </c>
      <c r="H39" s="39" t="s">
        <v>16</v>
      </c>
      <c r="I39" s="39" t="s">
        <v>16</v>
      </c>
      <c r="J39" s="39" t="s">
        <v>16</v>
      </c>
      <c r="K39" s="39" t="s">
        <v>16</v>
      </c>
      <c r="L39" s="39" t="s">
        <v>16</v>
      </c>
      <c r="M39" s="39" t="s">
        <v>16</v>
      </c>
      <c r="N39" s="39" t="s">
        <v>16</v>
      </c>
      <c r="O39" s="39" t="s">
        <v>16</v>
      </c>
      <c r="P39" s="39" t="s">
        <v>16</v>
      </c>
      <c r="Q39" s="39" t="s">
        <v>16</v>
      </c>
      <c r="R39" s="5" t="s">
        <v>503</v>
      </c>
      <c r="S39" s="5" t="s">
        <v>578</v>
      </c>
      <c r="T39" s="5" t="s">
        <v>577</v>
      </c>
      <c r="U39" s="5" t="s">
        <v>658</v>
      </c>
      <c r="V39" s="5" t="s">
        <v>798</v>
      </c>
      <c r="W39" s="5" t="s">
        <v>1396</v>
      </c>
      <c r="X39" s="5" t="s">
        <v>763</v>
      </c>
      <c r="Y39" s="5" t="s">
        <v>873</v>
      </c>
      <c r="Z39" s="5" t="s">
        <v>593</v>
      </c>
      <c r="AA39" s="5" t="s">
        <v>802</v>
      </c>
      <c r="AB39" s="5" t="s">
        <v>664</v>
      </c>
      <c r="AC39" s="5" t="s">
        <v>578</v>
      </c>
      <c r="AD39" s="5" t="s">
        <v>767</v>
      </c>
      <c r="AE39" s="5" t="s">
        <v>748</v>
      </c>
      <c r="AF39" s="5" t="s">
        <v>591</v>
      </c>
      <c r="AG39" s="5" t="s">
        <v>580</v>
      </c>
      <c r="AH39" s="5" t="s">
        <v>1491</v>
      </c>
      <c r="AI39" s="5" t="s">
        <v>682</v>
      </c>
      <c r="AJ39" s="5" t="s">
        <v>675</v>
      </c>
      <c r="AK39" s="5" t="s">
        <v>629</v>
      </c>
      <c r="AL39" s="5" t="s">
        <v>749</v>
      </c>
      <c r="AM39" s="5" t="s">
        <v>481</v>
      </c>
      <c r="AN39" s="5" t="s">
        <v>721</v>
      </c>
      <c r="AO39" s="5" t="s">
        <v>481</v>
      </c>
      <c r="AP39" s="5" t="s">
        <v>501</v>
      </c>
      <c r="AQ39" s="5" t="s">
        <v>822</v>
      </c>
      <c r="AR39" s="5" t="s">
        <v>695</v>
      </c>
      <c r="AS39" s="5" t="s">
        <v>719</v>
      </c>
      <c r="AT39" s="5" t="s">
        <v>1494</v>
      </c>
      <c r="AU39" s="5" t="s">
        <v>636</v>
      </c>
      <c r="AV39" s="7" t="s">
        <v>726</v>
      </c>
      <c r="AW39" s="7" t="s">
        <v>1563</v>
      </c>
      <c r="AX39" s="7" t="s">
        <v>588</v>
      </c>
      <c r="AY39" s="7">
        <v>103.5</v>
      </c>
      <c r="AZ39" s="7">
        <v>112.3</v>
      </c>
      <c r="BA39" s="7">
        <v>110.5</v>
      </c>
      <c r="BB39" s="7">
        <v>152.1</v>
      </c>
      <c r="BC39" s="7">
        <v>127.5</v>
      </c>
      <c r="BD39" s="7">
        <v>120</v>
      </c>
      <c r="BE39" s="7">
        <v>118.7</v>
      </c>
      <c r="BF39" s="7">
        <v>131.9</v>
      </c>
      <c r="BG39" s="7">
        <v>116.6</v>
      </c>
      <c r="BH39" s="13">
        <v>113</v>
      </c>
      <c r="BI39" s="10">
        <v>112</v>
      </c>
      <c r="BJ39" s="10">
        <v>96.4</v>
      </c>
      <c r="BK39" s="10">
        <v>102.1</v>
      </c>
      <c r="BL39" s="14"/>
    </row>
    <row r="40" spans="1:64">
      <c r="A40" s="1" t="s">
        <v>8</v>
      </c>
      <c r="B40" s="39" t="s">
        <v>554</v>
      </c>
      <c r="C40" s="39" t="s">
        <v>735</v>
      </c>
      <c r="D40" s="39" t="s">
        <v>489</v>
      </c>
      <c r="E40" s="39" t="s">
        <v>811</v>
      </c>
      <c r="F40" s="39" t="s">
        <v>481</v>
      </c>
      <c r="G40" s="39" t="s">
        <v>1466</v>
      </c>
      <c r="H40" s="39" t="s">
        <v>735</v>
      </c>
      <c r="I40" s="39" t="s">
        <v>675</v>
      </c>
      <c r="J40" s="39" t="s">
        <v>1551</v>
      </c>
      <c r="K40" s="39" t="s">
        <v>534</v>
      </c>
      <c r="L40" s="39" t="s">
        <v>856</v>
      </c>
      <c r="M40" s="39" t="s">
        <v>1393</v>
      </c>
      <c r="N40" s="85">
        <f t="shared" si="0"/>
        <v>94.267832393371748</v>
      </c>
      <c r="O40" s="86">
        <f t="shared" si="0"/>
        <v>109.33079735568934</v>
      </c>
      <c r="P40" s="85">
        <f t="shared" si="0"/>
        <v>109.38544589201551</v>
      </c>
      <c r="Q40" s="39" t="s">
        <v>723</v>
      </c>
      <c r="R40" s="5" t="s">
        <v>485</v>
      </c>
      <c r="S40" s="5" t="s">
        <v>529</v>
      </c>
      <c r="T40" s="5" t="s">
        <v>814</v>
      </c>
      <c r="U40" s="5" t="s">
        <v>692</v>
      </c>
      <c r="V40" s="5" t="s">
        <v>1496</v>
      </c>
      <c r="W40" s="5" t="s">
        <v>835</v>
      </c>
      <c r="X40" s="5" t="s">
        <v>1399</v>
      </c>
      <c r="Y40" s="5" t="s">
        <v>725</v>
      </c>
      <c r="Z40" s="5" t="s">
        <v>593</v>
      </c>
      <c r="AA40" s="5" t="s">
        <v>490</v>
      </c>
      <c r="AB40" s="5" t="s">
        <v>511</v>
      </c>
      <c r="AC40" s="5" t="s">
        <v>751</v>
      </c>
      <c r="AD40" s="5" t="s">
        <v>798</v>
      </c>
      <c r="AE40" s="5" t="s">
        <v>520</v>
      </c>
      <c r="AF40" s="5" t="s">
        <v>500</v>
      </c>
      <c r="AG40" s="5" t="s">
        <v>768</v>
      </c>
      <c r="AH40" s="5" t="s">
        <v>555</v>
      </c>
      <c r="AI40" s="5" t="s">
        <v>560</v>
      </c>
      <c r="AJ40" s="5" t="s">
        <v>653</v>
      </c>
      <c r="AK40" s="5" t="s">
        <v>553</v>
      </c>
      <c r="AL40" s="5" t="s">
        <v>846</v>
      </c>
      <c r="AM40" s="5" t="s">
        <v>534</v>
      </c>
      <c r="AN40" s="5" t="s">
        <v>757</v>
      </c>
      <c r="AO40" s="5" t="s">
        <v>520</v>
      </c>
      <c r="AP40" s="5" t="s">
        <v>863</v>
      </c>
      <c r="AQ40" s="5" t="s">
        <v>883</v>
      </c>
      <c r="AR40" s="5" t="s">
        <v>814</v>
      </c>
      <c r="AS40" s="5" t="s">
        <v>1466</v>
      </c>
      <c r="AT40" s="5" t="s">
        <v>805</v>
      </c>
      <c r="AU40" s="5" t="s">
        <v>659</v>
      </c>
      <c r="AV40" s="7" t="s">
        <v>485</v>
      </c>
      <c r="AW40" s="7" t="s">
        <v>592</v>
      </c>
      <c r="AX40" s="7" t="s">
        <v>721</v>
      </c>
      <c r="AY40" s="7">
        <v>108.9</v>
      </c>
      <c r="AZ40" s="7">
        <v>115.6</v>
      </c>
      <c r="BA40" s="7">
        <v>116.3</v>
      </c>
      <c r="BB40" s="7">
        <v>127.9</v>
      </c>
      <c r="BC40" s="7">
        <v>126.4</v>
      </c>
      <c r="BD40" s="7">
        <v>124.7</v>
      </c>
      <c r="BE40" s="7">
        <v>127.4</v>
      </c>
      <c r="BF40" s="7">
        <v>108</v>
      </c>
      <c r="BG40" s="7">
        <v>110.2</v>
      </c>
      <c r="BH40" s="13">
        <v>115.3</v>
      </c>
      <c r="BI40" s="10">
        <v>111.3</v>
      </c>
      <c r="BJ40" s="10">
        <v>121.6</v>
      </c>
      <c r="BK40" s="10">
        <v>113.1</v>
      </c>
      <c r="BL40" s="14"/>
    </row>
    <row r="41" spans="1:64">
      <c r="A41" s="1" t="s">
        <v>9</v>
      </c>
      <c r="B41" s="39" t="s">
        <v>604</v>
      </c>
      <c r="C41" s="39" t="s">
        <v>562</v>
      </c>
      <c r="D41" s="39" t="s">
        <v>632</v>
      </c>
      <c r="E41" s="39" t="s">
        <v>1461</v>
      </c>
      <c r="F41" s="39" t="s">
        <v>857</v>
      </c>
      <c r="G41" s="39" t="s">
        <v>579</v>
      </c>
      <c r="H41" s="39" t="s">
        <v>805</v>
      </c>
      <c r="I41" s="39" t="s">
        <v>723</v>
      </c>
      <c r="J41" s="39" t="s">
        <v>593</v>
      </c>
      <c r="K41" s="39" t="s">
        <v>531</v>
      </c>
      <c r="L41" s="39" t="s">
        <v>685</v>
      </c>
      <c r="M41" s="39" t="s">
        <v>509</v>
      </c>
      <c r="N41" s="85">
        <f t="shared" si="0"/>
        <v>102.26561657136692</v>
      </c>
      <c r="O41" s="86">
        <f t="shared" si="0"/>
        <v>100.11509721287672</v>
      </c>
      <c r="P41" s="85">
        <f t="shared" si="0"/>
        <v>100.51239012323865</v>
      </c>
      <c r="Q41" s="39" t="s">
        <v>519</v>
      </c>
      <c r="R41" s="5" t="s">
        <v>1498</v>
      </c>
      <c r="S41" s="5" t="s">
        <v>788</v>
      </c>
      <c r="T41" s="5" t="s">
        <v>601</v>
      </c>
      <c r="U41" s="5" t="s">
        <v>648</v>
      </c>
      <c r="V41" s="5" t="s">
        <v>1499</v>
      </c>
      <c r="W41" s="5" t="s">
        <v>1564</v>
      </c>
      <c r="X41" s="5" t="s">
        <v>609</v>
      </c>
      <c r="Y41" s="5" t="s">
        <v>644</v>
      </c>
      <c r="Z41" s="5" t="s">
        <v>592</v>
      </c>
      <c r="AA41" s="5" t="s">
        <v>819</v>
      </c>
      <c r="AB41" s="5" t="s">
        <v>1565</v>
      </c>
      <c r="AC41" s="5" t="s">
        <v>1435</v>
      </c>
      <c r="AD41" s="5" t="s">
        <v>560</v>
      </c>
      <c r="AE41" s="5" t="s">
        <v>738</v>
      </c>
      <c r="AF41" s="5" t="s">
        <v>1566</v>
      </c>
      <c r="AG41" s="5" t="s">
        <v>627</v>
      </c>
      <c r="AH41" s="5" t="s">
        <v>545</v>
      </c>
      <c r="AI41" s="5" t="s">
        <v>838</v>
      </c>
      <c r="AJ41" s="5" t="s">
        <v>713</v>
      </c>
      <c r="AK41" s="5" t="s">
        <v>583</v>
      </c>
      <c r="AL41" s="5" t="s">
        <v>541</v>
      </c>
      <c r="AM41" s="5" t="s">
        <v>693</v>
      </c>
      <c r="AN41" s="5" t="s">
        <v>568</v>
      </c>
      <c r="AO41" s="5" t="s">
        <v>546</v>
      </c>
      <c r="AP41" s="5" t="s">
        <v>554</v>
      </c>
      <c r="AQ41" s="5" t="s">
        <v>598</v>
      </c>
      <c r="AR41" s="5" t="s">
        <v>659</v>
      </c>
      <c r="AS41" s="5" t="s">
        <v>873</v>
      </c>
      <c r="AT41" s="5" t="s">
        <v>1508</v>
      </c>
      <c r="AU41" s="5" t="s">
        <v>1567</v>
      </c>
      <c r="AV41" s="7" t="s">
        <v>1568</v>
      </c>
      <c r="AW41" s="7" t="s">
        <v>1569</v>
      </c>
      <c r="AX41" s="7" t="s">
        <v>619</v>
      </c>
      <c r="AY41" s="7">
        <v>75.400000000000006</v>
      </c>
      <c r="AZ41" s="7">
        <v>66.8</v>
      </c>
      <c r="BA41" s="7">
        <v>64.8</v>
      </c>
      <c r="BB41" s="7">
        <v>45.1</v>
      </c>
      <c r="BC41" s="7">
        <v>78.400000000000006</v>
      </c>
      <c r="BD41" s="7">
        <v>87.6</v>
      </c>
      <c r="BE41" s="7">
        <v>93.2</v>
      </c>
      <c r="BF41" s="7">
        <v>114.3</v>
      </c>
      <c r="BG41" s="7">
        <v>117.1</v>
      </c>
      <c r="BH41" s="13">
        <v>120.9</v>
      </c>
      <c r="BI41" s="10">
        <v>119.1</v>
      </c>
      <c r="BJ41" s="10">
        <v>118.9</v>
      </c>
      <c r="BK41" s="10">
        <v>113.3</v>
      </c>
      <c r="BL41" s="14"/>
    </row>
    <row r="42" spans="1:64">
      <c r="A42" s="1" t="s">
        <v>10</v>
      </c>
      <c r="B42" s="39" t="s">
        <v>752</v>
      </c>
      <c r="C42" s="39" t="s">
        <v>805</v>
      </c>
      <c r="D42" s="39" t="s">
        <v>601</v>
      </c>
      <c r="E42" s="39" t="s">
        <v>1400</v>
      </c>
      <c r="F42" s="39" t="s">
        <v>604</v>
      </c>
      <c r="G42" s="39" t="s">
        <v>1511</v>
      </c>
      <c r="H42" s="39" t="s">
        <v>534</v>
      </c>
      <c r="I42" s="39" t="s">
        <v>645</v>
      </c>
      <c r="J42" s="39" t="s">
        <v>563</v>
      </c>
      <c r="K42" s="39" t="s">
        <v>742</v>
      </c>
      <c r="L42" s="39" t="s">
        <v>779</v>
      </c>
      <c r="M42" s="39" t="s">
        <v>730</v>
      </c>
      <c r="N42" s="85">
        <f t="shared" si="0"/>
        <v>103.71888867451283</v>
      </c>
      <c r="O42" s="86">
        <f t="shared" si="0"/>
        <v>124.3871465543571</v>
      </c>
      <c r="P42" s="85">
        <f t="shared" si="0"/>
        <v>135.4123298638911</v>
      </c>
      <c r="Q42" s="39" t="s">
        <v>3042</v>
      </c>
      <c r="R42" s="5" t="s">
        <v>491</v>
      </c>
      <c r="S42" s="5" t="s">
        <v>497</v>
      </c>
      <c r="T42" s="5" t="s">
        <v>482</v>
      </c>
      <c r="U42" s="5" t="s">
        <v>476</v>
      </c>
      <c r="V42" s="5" t="s">
        <v>652</v>
      </c>
      <c r="W42" s="5" t="s">
        <v>748</v>
      </c>
      <c r="X42" s="5" t="s">
        <v>510</v>
      </c>
      <c r="Y42" s="5" t="s">
        <v>574</v>
      </c>
      <c r="Z42" s="5" t="s">
        <v>486</v>
      </c>
      <c r="AA42" s="5" t="s">
        <v>664</v>
      </c>
      <c r="AB42" s="5" t="s">
        <v>608</v>
      </c>
      <c r="AC42" s="5" t="s">
        <v>842</v>
      </c>
      <c r="AD42" s="5" t="s">
        <v>592</v>
      </c>
      <c r="AE42" s="5" t="s">
        <v>657</v>
      </c>
      <c r="AF42" s="5" t="s">
        <v>667</v>
      </c>
      <c r="AG42" s="5" t="s">
        <v>482</v>
      </c>
      <c r="AH42" s="5" t="s">
        <v>649</v>
      </c>
      <c r="AI42" s="5" t="s">
        <v>740</v>
      </c>
      <c r="AJ42" s="5" t="s">
        <v>564</v>
      </c>
      <c r="AK42" s="5" t="s">
        <v>691</v>
      </c>
      <c r="AL42" s="5" t="s">
        <v>779</v>
      </c>
      <c r="AM42" s="5" t="s">
        <v>487</v>
      </c>
      <c r="AN42" s="5" t="s">
        <v>811</v>
      </c>
      <c r="AO42" s="5" t="s">
        <v>617</v>
      </c>
      <c r="AP42" s="5" t="s">
        <v>557</v>
      </c>
      <c r="AQ42" s="5" t="s">
        <v>721</v>
      </c>
      <c r="AR42" s="5" t="s">
        <v>811</v>
      </c>
      <c r="AS42" s="5" t="s">
        <v>861</v>
      </c>
      <c r="AT42" s="5" t="s">
        <v>638</v>
      </c>
      <c r="AU42" s="5" t="s">
        <v>1480</v>
      </c>
      <c r="AV42" s="7" t="s">
        <v>1482</v>
      </c>
      <c r="AW42" s="7" t="s">
        <v>1570</v>
      </c>
      <c r="AX42" s="7" t="s">
        <v>1513</v>
      </c>
      <c r="AY42" s="7">
        <v>150.30000000000001</v>
      </c>
      <c r="AZ42" s="7">
        <v>139.69999999999999</v>
      </c>
      <c r="BA42" s="7">
        <v>131.9</v>
      </c>
      <c r="BB42" s="7">
        <v>112.5</v>
      </c>
      <c r="BC42" s="7">
        <v>109.1</v>
      </c>
      <c r="BD42" s="7">
        <v>99.2</v>
      </c>
      <c r="BE42" s="7">
        <v>104.4</v>
      </c>
      <c r="BF42" s="7">
        <v>105.8</v>
      </c>
      <c r="BG42" s="7">
        <v>115.8</v>
      </c>
      <c r="BH42" s="13">
        <v>121.1</v>
      </c>
      <c r="BI42" s="10">
        <v>119.3</v>
      </c>
      <c r="BJ42" s="10">
        <v>113.4</v>
      </c>
      <c r="BK42" s="10">
        <v>105.2</v>
      </c>
      <c r="BL42" s="14"/>
    </row>
    <row r="43" spans="1:64">
      <c r="A43" s="1" t="s">
        <v>11</v>
      </c>
      <c r="B43" s="39" t="s">
        <v>702</v>
      </c>
      <c r="C43" s="39" t="s">
        <v>632</v>
      </c>
      <c r="D43" s="39" t="s">
        <v>1423</v>
      </c>
      <c r="E43" s="39" t="s">
        <v>808</v>
      </c>
      <c r="F43" s="39" t="s">
        <v>3043</v>
      </c>
      <c r="G43" s="39" t="s">
        <v>1434</v>
      </c>
      <c r="H43" s="39" t="s">
        <v>537</v>
      </c>
      <c r="I43" s="39" t="s">
        <v>746</v>
      </c>
      <c r="J43" s="39" t="s">
        <v>656</v>
      </c>
      <c r="K43" s="39" t="s">
        <v>573</v>
      </c>
      <c r="L43" s="39" t="s">
        <v>589</v>
      </c>
      <c r="M43" s="39" t="s">
        <v>643</v>
      </c>
      <c r="N43" s="85">
        <f t="shared" si="0"/>
        <v>107.47754237911111</v>
      </c>
      <c r="O43" s="86">
        <f t="shared" si="0"/>
        <v>113.00661588925335</v>
      </c>
      <c r="P43" s="85">
        <f t="shared" si="0"/>
        <v>111.01778920859455</v>
      </c>
      <c r="Q43" s="39" t="s">
        <v>789</v>
      </c>
      <c r="R43" s="5" t="s">
        <v>675</v>
      </c>
      <c r="S43" s="5" t="s">
        <v>654</v>
      </c>
      <c r="T43" s="5" t="s">
        <v>644</v>
      </c>
      <c r="U43" s="5" t="s">
        <v>501</v>
      </c>
      <c r="V43" s="5" t="s">
        <v>661</v>
      </c>
      <c r="W43" s="5" t="s">
        <v>517</v>
      </c>
      <c r="X43" s="5" t="s">
        <v>866</v>
      </c>
      <c r="Y43" s="5" t="s">
        <v>856</v>
      </c>
      <c r="Z43" s="5" t="s">
        <v>810</v>
      </c>
      <c r="AA43" s="5" t="s">
        <v>773</v>
      </c>
      <c r="AB43" s="5" t="s">
        <v>852</v>
      </c>
      <c r="AC43" s="5" t="s">
        <v>778</v>
      </c>
      <c r="AD43" s="5" t="s">
        <v>591</v>
      </c>
      <c r="AE43" s="5" t="s">
        <v>490</v>
      </c>
      <c r="AF43" s="5" t="s">
        <v>559</v>
      </c>
      <c r="AG43" s="5" t="s">
        <v>649</v>
      </c>
      <c r="AH43" s="5" t="s">
        <v>730</v>
      </c>
      <c r="AI43" s="5" t="s">
        <v>730</v>
      </c>
      <c r="AJ43" s="5" t="s">
        <v>521</v>
      </c>
      <c r="AK43" s="5" t="s">
        <v>506</v>
      </c>
      <c r="AL43" s="5" t="s">
        <v>538</v>
      </c>
      <c r="AM43" s="5" t="s">
        <v>839</v>
      </c>
      <c r="AN43" s="5" t="s">
        <v>652</v>
      </c>
      <c r="AO43" s="5" t="s">
        <v>740</v>
      </c>
      <c r="AP43" s="5" t="s">
        <v>1496</v>
      </c>
      <c r="AQ43" s="5" t="s">
        <v>1459</v>
      </c>
      <c r="AR43" s="5" t="s">
        <v>1444</v>
      </c>
      <c r="AS43" s="5" t="s">
        <v>819</v>
      </c>
      <c r="AT43" s="5" t="s">
        <v>723</v>
      </c>
      <c r="AU43" s="5" t="s">
        <v>1496</v>
      </c>
      <c r="AV43" s="7" t="s">
        <v>863</v>
      </c>
      <c r="AW43" s="7" t="s">
        <v>817</v>
      </c>
      <c r="AX43" s="7" t="s">
        <v>1437</v>
      </c>
      <c r="AY43" s="7">
        <v>121.1</v>
      </c>
      <c r="AZ43" s="7">
        <v>120.7</v>
      </c>
      <c r="BA43" s="7">
        <v>116.6</v>
      </c>
      <c r="BB43" s="7">
        <v>111.9</v>
      </c>
      <c r="BC43" s="7">
        <v>112.5</v>
      </c>
      <c r="BD43" s="7">
        <v>110.4</v>
      </c>
      <c r="BE43" s="7">
        <v>111.3</v>
      </c>
      <c r="BF43" s="7">
        <v>112.1</v>
      </c>
      <c r="BG43" s="7">
        <v>111.3</v>
      </c>
      <c r="BH43" s="13">
        <v>114.2</v>
      </c>
      <c r="BI43" s="10">
        <v>112.5</v>
      </c>
      <c r="BJ43" s="10">
        <v>131</v>
      </c>
      <c r="BK43" s="10">
        <v>121.5</v>
      </c>
      <c r="BL43" s="14"/>
    </row>
    <row r="44" spans="1:64" ht="25.5">
      <c r="A44" s="1" t="s">
        <v>12</v>
      </c>
      <c r="B44" s="39" t="s">
        <v>594</v>
      </c>
      <c r="C44" s="39" t="s">
        <v>736</v>
      </c>
      <c r="D44" s="39" t="s">
        <v>589</v>
      </c>
      <c r="E44" s="39" t="s">
        <v>641</v>
      </c>
      <c r="F44" s="39" t="s">
        <v>840</v>
      </c>
      <c r="G44" s="39" t="s">
        <v>749</v>
      </c>
      <c r="H44" s="39" t="s">
        <v>840</v>
      </c>
      <c r="I44" s="39" t="s">
        <v>587</v>
      </c>
      <c r="J44" s="39" t="s">
        <v>739</v>
      </c>
      <c r="K44" s="39" t="s">
        <v>516</v>
      </c>
      <c r="L44" s="39" t="s">
        <v>653</v>
      </c>
      <c r="M44" s="39" t="s">
        <v>502</v>
      </c>
      <c r="N44" s="85">
        <f t="shared" si="0"/>
        <v>113.15726814556133</v>
      </c>
      <c r="O44" s="86">
        <f t="shared" si="0"/>
        <v>114.33145296539107</v>
      </c>
      <c r="P44" s="85">
        <f t="shared" si="0"/>
        <v>116.07792844614602</v>
      </c>
      <c r="Q44" s="39" t="s">
        <v>1393</v>
      </c>
      <c r="R44" s="5" t="s">
        <v>571</v>
      </c>
      <c r="S44" s="5" t="s">
        <v>642</v>
      </c>
      <c r="T44" s="5" t="s">
        <v>591</v>
      </c>
      <c r="U44" s="5" t="s">
        <v>535</v>
      </c>
      <c r="V44" s="5" t="s">
        <v>528</v>
      </c>
      <c r="W44" s="5" t="s">
        <v>557</v>
      </c>
      <c r="X44" s="5" t="s">
        <v>856</v>
      </c>
      <c r="Y44" s="5" t="s">
        <v>1392</v>
      </c>
      <c r="Z44" s="5" t="s">
        <v>482</v>
      </c>
      <c r="AA44" s="5" t="s">
        <v>663</v>
      </c>
      <c r="AB44" s="5" t="s">
        <v>655</v>
      </c>
      <c r="AC44" s="5" t="s">
        <v>475</v>
      </c>
      <c r="AD44" s="5" t="s">
        <v>485</v>
      </c>
      <c r="AE44" s="5" t="s">
        <v>721</v>
      </c>
      <c r="AF44" s="5" t="s">
        <v>493</v>
      </c>
      <c r="AG44" s="5" t="s">
        <v>669</v>
      </c>
      <c r="AH44" s="5" t="s">
        <v>586</v>
      </c>
      <c r="AI44" s="5" t="s">
        <v>558</v>
      </c>
      <c r="AJ44" s="5" t="s">
        <v>617</v>
      </c>
      <c r="AK44" s="5" t="s">
        <v>630</v>
      </c>
      <c r="AL44" s="5" t="s">
        <v>682</v>
      </c>
      <c r="AM44" s="5" t="s">
        <v>1466</v>
      </c>
      <c r="AN44" s="5" t="s">
        <v>861</v>
      </c>
      <c r="AO44" s="5" t="s">
        <v>746</v>
      </c>
      <c r="AP44" s="5" t="s">
        <v>779</v>
      </c>
      <c r="AQ44" s="5" t="s">
        <v>555</v>
      </c>
      <c r="AR44" s="5" t="s">
        <v>723</v>
      </c>
      <c r="AS44" s="5" t="s">
        <v>1395</v>
      </c>
      <c r="AT44" s="5" t="s">
        <v>1516</v>
      </c>
      <c r="AU44" s="5" t="s">
        <v>1516</v>
      </c>
      <c r="AV44" s="7" t="s">
        <v>1493</v>
      </c>
      <c r="AW44" s="7" t="s">
        <v>1545</v>
      </c>
      <c r="AX44" s="7" t="s">
        <v>1440</v>
      </c>
      <c r="AY44" s="7">
        <v>121.8</v>
      </c>
      <c r="AZ44" s="7">
        <v>120.5</v>
      </c>
      <c r="BA44" s="7">
        <v>121.1</v>
      </c>
      <c r="BB44" s="7">
        <v>112.8</v>
      </c>
      <c r="BC44" s="7">
        <v>111</v>
      </c>
      <c r="BD44" s="7">
        <v>110.7</v>
      </c>
      <c r="BE44" s="7">
        <v>110.1</v>
      </c>
      <c r="BF44" s="7">
        <v>106.9</v>
      </c>
      <c r="BG44" s="7">
        <v>105.9</v>
      </c>
      <c r="BH44" s="13">
        <v>106.2</v>
      </c>
      <c r="BI44" s="10">
        <v>106.4</v>
      </c>
      <c r="BJ44" s="10">
        <v>106.3</v>
      </c>
      <c r="BK44" s="10">
        <v>111.1</v>
      </c>
      <c r="BL44" s="14"/>
    </row>
    <row r="45" spans="1:64" ht="25.5">
      <c r="A45" s="1" t="s">
        <v>13</v>
      </c>
      <c r="B45" s="39" t="s">
        <v>1399</v>
      </c>
      <c r="C45" s="39" t="s">
        <v>479</v>
      </c>
      <c r="D45" s="39" t="s">
        <v>822</v>
      </c>
      <c r="E45" s="39" t="s">
        <v>659</v>
      </c>
      <c r="F45" s="39" t="s">
        <v>703</v>
      </c>
      <c r="G45" s="39" t="s">
        <v>680</v>
      </c>
      <c r="H45" s="39" t="s">
        <v>863</v>
      </c>
      <c r="I45" s="39" t="s">
        <v>645</v>
      </c>
      <c r="J45" s="39" t="s">
        <v>652</v>
      </c>
      <c r="K45" s="39" t="s">
        <v>720</v>
      </c>
      <c r="L45" s="39" t="s">
        <v>768</v>
      </c>
      <c r="M45" s="39" t="s">
        <v>558</v>
      </c>
      <c r="N45" s="85">
        <f t="shared" si="0"/>
        <v>100.3181084953017</v>
      </c>
      <c r="O45" s="86">
        <f t="shared" si="0"/>
        <v>99.42170426506874</v>
      </c>
      <c r="P45" s="85">
        <f t="shared" si="0"/>
        <v>98.208118145104535</v>
      </c>
      <c r="Q45" s="39" t="s">
        <v>583</v>
      </c>
      <c r="R45" s="5" t="s">
        <v>669</v>
      </c>
      <c r="S45" s="5" t="s">
        <v>564</v>
      </c>
      <c r="T45" s="5" t="s">
        <v>509</v>
      </c>
      <c r="U45" s="5" t="s">
        <v>656</v>
      </c>
      <c r="V45" s="5" t="s">
        <v>854</v>
      </c>
      <c r="W45" s="5" t="s">
        <v>602</v>
      </c>
      <c r="X45" s="5" t="s">
        <v>638</v>
      </c>
      <c r="Y45" s="5" t="s">
        <v>602</v>
      </c>
      <c r="Z45" s="5" t="s">
        <v>667</v>
      </c>
      <c r="AA45" s="5" t="s">
        <v>476</v>
      </c>
      <c r="AB45" s="5" t="s">
        <v>671</v>
      </c>
      <c r="AC45" s="5" t="s">
        <v>502</v>
      </c>
      <c r="AD45" s="5" t="s">
        <v>487</v>
      </c>
      <c r="AE45" s="5" t="s">
        <v>657</v>
      </c>
      <c r="AF45" s="5" t="s">
        <v>490</v>
      </c>
      <c r="AG45" s="5" t="s">
        <v>524</v>
      </c>
      <c r="AH45" s="5" t="s">
        <v>831</v>
      </c>
      <c r="AI45" s="5" t="s">
        <v>537</v>
      </c>
      <c r="AJ45" s="5" t="s">
        <v>665</v>
      </c>
      <c r="AK45" s="5" t="s">
        <v>544</v>
      </c>
      <c r="AL45" s="5" t="s">
        <v>1447</v>
      </c>
      <c r="AM45" s="5" t="s">
        <v>1494</v>
      </c>
      <c r="AN45" s="5" t="s">
        <v>1571</v>
      </c>
      <c r="AO45" s="5" t="s">
        <v>1509</v>
      </c>
      <c r="AP45" s="5" t="s">
        <v>769</v>
      </c>
      <c r="AQ45" s="5" t="s">
        <v>814</v>
      </c>
      <c r="AR45" s="5" t="s">
        <v>1437</v>
      </c>
      <c r="AS45" s="5" t="s">
        <v>628</v>
      </c>
      <c r="AT45" s="5" t="s">
        <v>610</v>
      </c>
      <c r="AU45" s="5" t="s">
        <v>865</v>
      </c>
      <c r="AV45" s="7" t="s">
        <v>819</v>
      </c>
      <c r="AW45" s="7" t="s">
        <v>659</v>
      </c>
      <c r="AX45" s="7" t="s">
        <v>481</v>
      </c>
      <c r="AY45" s="7">
        <v>113.1</v>
      </c>
      <c r="AZ45" s="7">
        <v>114.9</v>
      </c>
      <c r="BA45" s="7">
        <v>115.1</v>
      </c>
      <c r="BB45" s="7">
        <v>109.8</v>
      </c>
      <c r="BC45" s="7">
        <v>108.6</v>
      </c>
      <c r="BD45" s="7">
        <v>107.9</v>
      </c>
      <c r="BE45" s="7">
        <v>108.3</v>
      </c>
      <c r="BF45" s="7">
        <v>106.9</v>
      </c>
      <c r="BG45" s="7">
        <v>106.8</v>
      </c>
      <c r="BH45" s="13">
        <v>106</v>
      </c>
      <c r="BI45" s="10">
        <v>106.2</v>
      </c>
      <c r="BJ45" s="10">
        <v>101.6</v>
      </c>
      <c r="BK45" s="10">
        <v>101.3</v>
      </c>
      <c r="BL45" s="14"/>
    </row>
    <row r="46" spans="1:64">
      <c r="A46" s="1" t="s">
        <v>1</v>
      </c>
      <c r="B46" s="39" t="s">
        <v>710</v>
      </c>
      <c r="C46" s="39" t="s">
        <v>558</v>
      </c>
      <c r="D46" s="39" t="s">
        <v>1400</v>
      </c>
      <c r="E46" s="39" t="s">
        <v>1496</v>
      </c>
      <c r="F46" s="39" t="s">
        <v>620</v>
      </c>
      <c r="G46" s="39" t="s">
        <v>1481</v>
      </c>
      <c r="H46" s="39" t="s">
        <v>1395</v>
      </c>
      <c r="I46" s="39" t="s">
        <v>675</v>
      </c>
      <c r="J46" s="39" t="s">
        <v>667</v>
      </c>
      <c r="K46" s="39" t="s">
        <v>578</v>
      </c>
      <c r="L46" s="39" t="s">
        <v>736</v>
      </c>
      <c r="M46" s="39" t="s">
        <v>764</v>
      </c>
      <c r="N46" s="85">
        <f t="shared" ref="N46:P49" si="1">N22/J22*100</f>
        <v>100.92723004694835</v>
      </c>
      <c r="O46" s="86">
        <f t="shared" si="1"/>
        <v>105.78030908823865</v>
      </c>
      <c r="P46" s="85">
        <f t="shared" si="1"/>
        <v>103.92982907494654</v>
      </c>
      <c r="Q46" s="39" t="s">
        <v>885</v>
      </c>
      <c r="R46" s="5" t="s">
        <v>511</v>
      </c>
      <c r="S46" s="5" t="s">
        <v>731</v>
      </c>
      <c r="T46" s="5" t="s">
        <v>589</v>
      </c>
      <c r="U46" s="5" t="s">
        <v>577</v>
      </c>
      <c r="V46" s="5" t="s">
        <v>489</v>
      </c>
      <c r="W46" s="5" t="s">
        <v>831</v>
      </c>
      <c r="X46" s="5" t="s">
        <v>737</v>
      </c>
      <c r="Y46" s="5" t="s">
        <v>622</v>
      </c>
      <c r="Z46" s="5" t="s">
        <v>764</v>
      </c>
      <c r="AA46" s="5" t="s">
        <v>656</v>
      </c>
      <c r="AB46" s="5" t="s">
        <v>653</v>
      </c>
      <c r="AC46" s="5" t="s">
        <v>483</v>
      </c>
      <c r="AD46" s="5" t="s">
        <v>608</v>
      </c>
      <c r="AE46" s="5" t="s">
        <v>571</v>
      </c>
      <c r="AF46" s="5" t="s">
        <v>591</v>
      </c>
      <c r="AG46" s="5" t="s">
        <v>671</v>
      </c>
      <c r="AH46" s="5" t="s">
        <v>481</v>
      </c>
      <c r="AI46" s="5" t="s">
        <v>861</v>
      </c>
      <c r="AJ46" s="5" t="s">
        <v>1466</v>
      </c>
      <c r="AK46" s="5" t="s">
        <v>638</v>
      </c>
      <c r="AL46" s="5" t="s">
        <v>788</v>
      </c>
      <c r="AM46" s="5" t="s">
        <v>566</v>
      </c>
      <c r="AN46" s="5" t="s">
        <v>683</v>
      </c>
      <c r="AO46" s="5" t="s">
        <v>1551</v>
      </c>
      <c r="AP46" s="5" t="s">
        <v>1522</v>
      </c>
      <c r="AQ46" s="5" t="s">
        <v>1478</v>
      </c>
      <c r="AR46" s="5" t="s">
        <v>1572</v>
      </c>
      <c r="AS46" s="5" t="s">
        <v>1527</v>
      </c>
      <c r="AT46" s="5" t="s">
        <v>519</v>
      </c>
      <c r="AU46" s="5" t="s">
        <v>509</v>
      </c>
      <c r="AV46" s="7" t="s">
        <v>649</v>
      </c>
      <c r="AW46" s="7" t="s">
        <v>506</v>
      </c>
      <c r="AX46" s="7" t="s">
        <v>493</v>
      </c>
      <c r="AY46" s="7">
        <v>113</v>
      </c>
      <c r="AZ46" s="7">
        <v>114.3</v>
      </c>
      <c r="BA46" s="7">
        <v>115.3</v>
      </c>
      <c r="BB46" s="7">
        <v>106.3</v>
      </c>
      <c r="BC46" s="7">
        <v>105.8</v>
      </c>
      <c r="BD46" s="7">
        <v>105.8</v>
      </c>
      <c r="BE46" s="7">
        <v>107.2</v>
      </c>
      <c r="BF46" s="7">
        <v>111</v>
      </c>
      <c r="BG46" s="7">
        <v>109.4</v>
      </c>
      <c r="BH46" s="13">
        <v>110.1</v>
      </c>
      <c r="BI46" s="10">
        <v>108.7</v>
      </c>
      <c r="BJ46" s="10">
        <v>104</v>
      </c>
      <c r="BK46" s="10">
        <v>105.3</v>
      </c>
      <c r="BL46" s="14"/>
    </row>
    <row r="47" spans="1:64">
      <c r="A47" s="1" t="s">
        <v>1453</v>
      </c>
      <c r="B47" s="39" t="s">
        <v>2673</v>
      </c>
      <c r="C47" s="39" t="s">
        <v>1395</v>
      </c>
      <c r="D47" s="39" t="s">
        <v>871</v>
      </c>
      <c r="E47" s="39" t="s">
        <v>634</v>
      </c>
      <c r="F47" s="39" t="s">
        <v>616</v>
      </c>
      <c r="G47" s="39" t="s">
        <v>2640</v>
      </c>
      <c r="H47" s="39" t="s">
        <v>625</v>
      </c>
      <c r="I47" s="39" t="s">
        <v>595</v>
      </c>
      <c r="J47" s="39" t="s">
        <v>663</v>
      </c>
      <c r="K47" s="39" t="s">
        <v>724</v>
      </c>
      <c r="L47" s="39" t="s">
        <v>483</v>
      </c>
      <c r="M47" s="39" t="s">
        <v>671</v>
      </c>
      <c r="N47" s="85">
        <f t="shared" si="1"/>
        <v>104.84755673117081</v>
      </c>
      <c r="O47" s="86">
        <f t="shared" si="1"/>
        <v>105.82372483877272</v>
      </c>
      <c r="P47" s="85">
        <f t="shared" si="1"/>
        <v>106.90340463364888</v>
      </c>
      <c r="Q47" s="39" t="s">
        <v>479</v>
      </c>
      <c r="R47" s="5" t="s">
        <v>557</v>
      </c>
      <c r="S47" s="5" t="s">
        <v>555</v>
      </c>
      <c r="T47" s="5" t="s">
        <v>511</v>
      </c>
      <c r="U47" s="5" t="s">
        <v>587</v>
      </c>
      <c r="V47" s="5" t="s">
        <v>1418</v>
      </c>
      <c r="W47" s="5" t="s">
        <v>1573</v>
      </c>
      <c r="X47" s="5" t="s">
        <v>1574</v>
      </c>
      <c r="Y47" s="5" t="s">
        <v>1575</v>
      </c>
      <c r="Z47" s="5" t="s">
        <v>671</v>
      </c>
      <c r="AA47" s="5" t="s">
        <v>842</v>
      </c>
      <c r="AB47" s="5" t="s">
        <v>492</v>
      </c>
      <c r="AC47" s="5" t="s">
        <v>655</v>
      </c>
      <c r="AD47" s="5" t="s">
        <v>739</v>
      </c>
      <c r="AE47" s="5" t="s">
        <v>803</v>
      </c>
      <c r="AF47" s="5" t="s">
        <v>572</v>
      </c>
      <c r="AG47" s="5" t="s">
        <v>663</v>
      </c>
      <c r="AH47" s="5" t="s">
        <v>720</v>
      </c>
      <c r="AI47" s="5" t="s">
        <v>481</v>
      </c>
      <c r="AJ47" s="5" t="s">
        <v>1400</v>
      </c>
      <c r="AK47" s="5" t="s">
        <v>1466</v>
      </c>
      <c r="AL47" s="5" t="s">
        <v>1526</v>
      </c>
      <c r="AM47" s="5" t="s">
        <v>1576</v>
      </c>
      <c r="AN47" s="5" t="s">
        <v>1527</v>
      </c>
      <c r="AO47" s="5" t="s">
        <v>620</v>
      </c>
      <c r="AP47" s="5" t="s">
        <v>572</v>
      </c>
      <c r="AQ47" s="5" t="s">
        <v>781</v>
      </c>
      <c r="AR47" s="5" t="s">
        <v>524</v>
      </c>
      <c r="AS47" s="5" t="s">
        <v>660</v>
      </c>
      <c r="AT47" s="5" t="s">
        <v>865</v>
      </c>
      <c r="AU47" s="5" t="s">
        <v>633</v>
      </c>
      <c r="AV47" s="7" t="s">
        <v>607</v>
      </c>
      <c r="AW47" s="7" t="s">
        <v>710</v>
      </c>
      <c r="AX47" s="7" t="s">
        <v>604</v>
      </c>
      <c r="AY47" s="7">
        <v>119.5</v>
      </c>
      <c r="AZ47" s="7">
        <v>118.4</v>
      </c>
      <c r="BA47" s="7">
        <v>120.3</v>
      </c>
      <c r="BB47" s="7">
        <v>127</v>
      </c>
      <c r="BC47" s="7">
        <v>126.7</v>
      </c>
      <c r="BD47" s="7">
        <v>125.1</v>
      </c>
      <c r="BE47" s="7">
        <v>123.8</v>
      </c>
      <c r="BF47" s="7">
        <v>118.7</v>
      </c>
      <c r="BG47" s="7">
        <v>116.9</v>
      </c>
      <c r="BH47" s="13">
        <v>118.5</v>
      </c>
      <c r="BI47" s="10">
        <v>117.1</v>
      </c>
      <c r="BJ47" s="10">
        <v>103</v>
      </c>
      <c r="BK47" s="10">
        <v>125</v>
      </c>
      <c r="BL47" s="14"/>
    </row>
    <row r="48" spans="1:64">
      <c r="A48" s="1" t="s">
        <v>14</v>
      </c>
      <c r="B48" s="39" t="s">
        <v>865</v>
      </c>
      <c r="C48" s="39" t="s">
        <v>520</v>
      </c>
      <c r="D48" s="39" t="s">
        <v>846</v>
      </c>
      <c r="E48" s="39" t="s">
        <v>3043</v>
      </c>
      <c r="F48" s="39" t="s">
        <v>874</v>
      </c>
      <c r="G48" s="39" t="s">
        <v>1527</v>
      </c>
      <c r="H48" s="39" t="s">
        <v>1423</v>
      </c>
      <c r="I48" s="39" t="s">
        <v>477</v>
      </c>
      <c r="J48" s="39" t="s">
        <v>497</v>
      </c>
      <c r="K48" s="39" t="s">
        <v>713</v>
      </c>
      <c r="L48" s="39" t="s">
        <v>474</v>
      </c>
      <c r="M48" s="39" t="s">
        <v>580</v>
      </c>
      <c r="N48" s="85">
        <f t="shared" si="1"/>
        <v>100.60446180050684</v>
      </c>
      <c r="O48" s="86">
        <f t="shared" si="1"/>
        <v>102.56274553707736</v>
      </c>
      <c r="P48" s="85">
        <f t="shared" si="1"/>
        <v>104.26670493920818</v>
      </c>
      <c r="Q48" s="39" t="s">
        <v>751</v>
      </c>
      <c r="R48" s="5" t="s">
        <v>690</v>
      </c>
      <c r="S48" s="5" t="s">
        <v>1466</v>
      </c>
      <c r="T48" s="5" t="s">
        <v>1441</v>
      </c>
      <c r="U48" s="5" t="s">
        <v>808</v>
      </c>
      <c r="V48" s="5" t="s">
        <v>660</v>
      </c>
      <c r="W48" s="5" t="s">
        <v>762</v>
      </c>
      <c r="X48" s="5" t="s">
        <v>555</v>
      </c>
      <c r="Y48" s="5" t="s">
        <v>514</v>
      </c>
      <c r="Z48" s="5" t="s">
        <v>603</v>
      </c>
      <c r="AA48" s="5" t="s">
        <v>729</v>
      </c>
      <c r="AB48" s="5" t="s">
        <v>664</v>
      </c>
      <c r="AC48" s="5" t="s">
        <v>490</v>
      </c>
      <c r="AD48" s="5" t="s">
        <v>685</v>
      </c>
      <c r="AE48" s="5" t="s">
        <v>572</v>
      </c>
      <c r="AF48" s="5" t="s">
        <v>499</v>
      </c>
      <c r="AG48" s="5" t="s">
        <v>1534</v>
      </c>
      <c r="AH48" s="5" t="s">
        <v>644</v>
      </c>
      <c r="AI48" s="5" t="s">
        <v>739</v>
      </c>
      <c r="AJ48" s="5" t="s">
        <v>535</v>
      </c>
      <c r="AK48" s="5" t="s">
        <v>1577</v>
      </c>
      <c r="AL48" s="5" t="s">
        <v>737</v>
      </c>
      <c r="AM48" s="5" t="s">
        <v>517</v>
      </c>
      <c r="AN48" s="5" t="s">
        <v>629</v>
      </c>
      <c r="AO48" s="5" t="s">
        <v>1427</v>
      </c>
      <c r="AP48" s="5" t="s">
        <v>768</v>
      </c>
      <c r="AQ48" s="5" t="s">
        <v>532</v>
      </c>
      <c r="AR48" s="5" t="s">
        <v>719</v>
      </c>
      <c r="AS48" s="5" t="s">
        <v>747</v>
      </c>
      <c r="AT48" s="5" t="s">
        <v>696</v>
      </c>
      <c r="AU48" s="5" t="s">
        <v>534</v>
      </c>
      <c r="AV48" s="7" t="s">
        <v>839</v>
      </c>
      <c r="AW48" s="7" t="s">
        <v>476</v>
      </c>
      <c r="AX48" s="7" t="s">
        <v>741</v>
      </c>
      <c r="AY48" s="7">
        <v>121.8</v>
      </c>
      <c r="AZ48" s="7">
        <v>128.69999999999999</v>
      </c>
      <c r="BA48" s="7">
        <v>132.19999999999999</v>
      </c>
      <c r="BB48" s="7">
        <v>142.69999999999999</v>
      </c>
      <c r="BC48" s="7">
        <v>113.5</v>
      </c>
      <c r="BD48" s="7">
        <v>105.9</v>
      </c>
      <c r="BE48" s="7">
        <v>102.5</v>
      </c>
      <c r="BF48" s="7">
        <v>93.2</v>
      </c>
      <c r="BG48" s="7">
        <v>105.7</v>
      </c>
      <c r="BH48" s="13">
        <v>123.1</v>
      </c>
      <c r="BI48" s="10">
        <v>118.4</v>
      </c>
      <c r="BJ48" s="10">
        <v>120.4</v>
      </c>
      <c r="BK48" s="10">
        <v>103.4</v>
      </c>
      <c r="BL48" s="14"/>
    </row>
    <row r="49" spans="1:65">
      <c r="A49" s="1" t="s">
        <v>15</v>
      </c>
      <c r="B49" s="39" t="s">
        <v>554</v>
      </c>
      <c r="C49" s="39" t="s">
        <v>669</v>
      </c>
      <c r="D49" s="39" t="s">
        <v>776</v>
      </c>
      <c r="E49" s="39" t="s">
        <v>493</v>
      </c>
      <c r="F49" s="39" t="s">
        <v>858</v>
      </c>
      <c r="G49" s="39" t="s">
        <v>532</v>
      </c>
      <c r="H49" s="39" t="s">
        <v>562</v>
      </c>
      <c r="I49" s="39" t="s">
        <v>473</v>
      </c>
      <c r="J49" s="39" t="s">
        <v>524</v>
      </c>
      <c r="K49" s="39" t="s">
        <v>505</v>
      </c>
      <c r="L49" s="39" t="s">
        <v>475</v>
      </c>
      <c r="M49" s="39" t="s">
        <v>717</v>
      </c>
      <c r="N49" s="85">
        <f t="shared" si="1"/>
        <v>101.71107230401975</v>
      </c>
      <c r="O49" s="86">
        <f t="shared" si="1"/>
        <v>105.68295272658119</v>
      </c>
      <c r="P49" s="85">
        <f t="shared" si="1"/>
        <v>105.43196612526069</v>
      </c>
      <c r="Q49" s="39" t="s">
        <v>656</v>
      </c>
      <c r="BH49" s="9"/>
    </row>
    <row r="50" spans="1:65" ht="25.5">
      <c r="A50" s="3" t="s">
        <v>1456</v>
      </c>
      <c r="B50" s="83"/>
      <c r="C50" s="84"/>
      <c r="D50" s="84"/>
      <c r="E50" s="87"/>
      <c r="F50" s="83"/>
      <c r="G50" s="84"/>
      <c r="H50" s="84"/>
      <c r="I50" s="87"/>
      <c r="J50" s="83"/>
      <c r="K50" s="84"/>
      <c r="L50" s="84"/>
      <c r="M50" s="87"/>
      <c r="N50" s="88"/>
      <c r="O50" s="89"/>
      <c r="P50" s="90"/>
      <c r="Q50" s="84"/>
      <c r="BH50" s="8"/>
    </row>
    <row r="51" spans="1:65">
      <c r="A51" s="110"/>
      <c r="B51" s="109">
        <v>2011</v>
      </c>
      <c r="C51" s="109"/>
      <c r="D51" s="109"/>
      <c r="E51" s="109"/>
      <c r="F51" s="109">
        <v>2012</v>
      </c>
      <c r="G51" s="109"/>
      <c r="H51" s="109"/>
      <c r="I51" s="109"/>
      <c r="J51" s="109">
        <v>2013</v>
      </c>
      <c r="K51" s="109"/>
      <c r="L51" s="109"/>
      <c r="M51" s="109"/>
      <c r="N51" s="109">
        <v>2014</v>
      </c>
      <c r="O51" s="120"/>
      <c r="P51" s="120"/>
      <c r="Q51" s="120"/>
      <c r="R51" s="116">
        <v>2015</v>
      </c>
      <c r="S51" s="116"/>
      <c r="T51" s="116"/>
      <c r="U51" s="116"/>
      <c r="V51" s="116">
        <v>2016</v>
      </c>
      <c r="W51" s="116"/>
      <c r="X51" s="116"/>
      <c r="Y51" s="116"/>
      <c r="Z51" s="116">
        <v>2017</v>
      </c>
      <c r="AA51" s="116"/>
      <c r="AB51" s="116"/>
      <c r="AC51" s="116"/>
      <c r="AD51" s="117">
        <v>2018</v>
      </c>
      <c r="AE51" s="118"/>
      <c r="AF51" s="118"/>
      <c r="AG51" s="119"/>
      <c r="AH51" s="117">
        <v>2019</v>
      </c>
      <c r="AI51" s="118"/>
      <c r="AJ51" s="118"/>
      <c r="AK51" s="119"/>
      <c r="AL51" s="117">
        <v>2020</v>
      </c>
      <c r="AM51" s="118"/>
      <c r="AN51" s="118"/>
      <c r="AO51" s="119"/>
      <c r="AP51" s="117">
        <v>2021</v>
      </c>
      <c r="AQ51" s="118"/>
      <c r="AR51" s="118"/>
      <c r="AS51" s="119"/>
      <c r="AT51" s="117">
        <v>2022</v>
      </c>
      <c r="AU51" s="118"/>
      <c r="AV51" s="118"/>
      <c r="AW51" s="119"/>
      <c r="AX51" s="116">
        <v>2023</v>
      </c>
      <c r="AY51" s="116"/>
      <c r="AZ51" s="116"/>
      <c r="BA51" s="116"/>
      <c r="BB51" s="116">
        <v>2024</v>
      </c>
      <c r="BC51" s="116"/>
      <c r="BD51" s="116"/>
      <c r="BE51" s="116"/>
      <c r="BF51" s="116">
        <v>2025</v>
      </c>
      <c r="BG51" s="116"/>
      <c r="BH51" s="116"/>
      <c r="BI51" s="116"/>
      <c r="BJ51" s="116">
        <v>2026</v>
      </c>
      <c r="BK51" s="116"/>
      <c r="BL51" s="116"/>
      <c r="BM51" s="116"/>
    </row>
    <row r="52" spans="1:65">
      <c r="A52" s="110"/>
      <c r="B52" s="2" t="s">
        <v>1583</v>
      </c>
      <c r="C52" s="2" t="s">
        <v>1584</v>
      </c>
      <c r="D52" s="2" t="s">
        <v>1585</v>
      </c>
      <c r="E52" s="2" t="s">
        <v>1586</v>
      </c>
      <c r="F52" s="2" t="s">
        <v>1583</v>
      </c>
      <c r="G52" s="2" t="s">
        <v>1584</v>
      </c>
      <c r="H52" s="2" t="s">
        <v>1585</v>
      </c>
      <c r="I52" s="2" t="s">
        <v>1586</v>
      </c>
      <c r="J52" s="2" t="s">
        <v>1583</v>
      </c>
      <c r="K52" s="2" t="s">
        <v>1584</v>
      </c>
      <c r="L52" s="2" t="s">
        <v>1585</v>
      </c>
      <c r="M52" s="2" t="s">
        <v>1586</v>
      </c>
      <c r="N52" s="2" t="s">
        <v>1583</v>
      </c>
      <c r="O52" s="2" t="s">
        <v>1584</v>
      </c>
      <c r="P52" s="2" t="s">
        <v>1585</v>
      </c>
      <c r="Q52" s="2" t="s">
        <v>1586</v>
      </c>
      <c r="R52" s="2" t="s">
        <v>1583</v>
      </c>
      <c r="S52" s="2" t="s">
        <v>1584</v>
      </c>
      <c r="T52" s="2" t="s">
        <v>1585</v>
      </c>
      <c r="U52" s="2" t="s">
        <v>1586</v>
      </c>
      <c r="V52" s="2" t="s">
        <v>1583</v>
      </c>
      <c r="W52" s="2" t="s">
        <v>1584</v>
      </c>
      <c r="X52" s="2" t="s">
        <v>1585</v>
      </c>
      <c r="Y52" s="2" t="s">
        <v>1586</v>
      </c>
      <c r="Z52" s="2" t="s">
        <v>1583</v>
      </c>
      <c r="AA52" s="2" t="s">
        <v>1584</v>
      </c>
      <c r="AB52" s="2" t="s">
        <v>1585</v>
      </c>
      <c r="AC52" s="2" t="s">
        <v>1586</v>
      </c>
      <c r="AD52" s="2" t="s">
        <v>1583</v>
      </c>
      <c r="AE52" s="2" t="s">
        <v>1584</v>
      </c>
      <c r="AF52" s="2" t="s">
        <v>1585</v>
      </c>
      <c r="AG52" s="2" t="s">
        <v>1586</v>
      </c>
      <c r="AH52" s="2" t="s">
        <v>1583</v>
      </c>
      <c r="AI52" s="2" t="s">
        <v>1584</v>
      </c>
      <c r="AJ52" s="2" t="s">
        <v>1585</v>
      </c>
      <c r="AK52" s="2" t="s">
        <v>1586</v>
      </c>
      <c r="AL52" s="2" t="s">
        <v>1583</v>
      </c>
      <c r="AM52" s="2" t="s">
        <v>1584</v>
      </c>
      <c r="AN52" s="2" t="s">
        <v>1585</v>
      </c>
      <c r="AO52" s="2" t="s">
        <v>1586</v>
      </c>
      <c r="AP52" s="2" t="s">
        <v>1583</v>
      </c>
      <c r="AQ52" s="2" t="s">
        <v>1584</v>
      </c>
      <c r="AR52" s="2" t="s">
        <v>1585</v>
      </c>
      <c r="AS52" s="2" t="s">
        <v>1586</v>
      </c>
      <c r="AT52" s="2" t="s">
        <v>1583</v>
      </c>
      <c r="AU52" s="2" t="s">
        <v>1584</v>
      </c>
      <c r="AV52" s="2" t="s">
        <v>1585</v>
      </c>
      <c r="AW52" s="2" t="s">
        <v>1586</v>
      </c>
      <c r="AX52" s="2" t="s">
        <v>1583</v>
      </c>
      <c r="AY52" s="2" t="s">
        <v>1584</v>
      </c>
      <c r="AZ52" s="2" t="s">
        <v>1585</v>
      </c>
      <c r="BA52" s="2" t="s">
        <v>1586</v>
      </c>
      <c r="BB52" s="2" t="s">
        <v>1583</v>
      </c>
      <c r="BC52" s="2" t="s">
        <v>1584</v>
      </c>
      <c r="BD52" s="2" t="s">
        <v>1585</v>
      </c>
      <c r="BE52" s="2" t="s">
        <v>1586</v>
      </c>
      <c r="BF52" s="2" t="s">
        <v>1583</v>
      </c>
      <c r="BG52" s="2" t="s">
        <v>1584</v>
      </c>
      <c r="BH52" s="2" t="s">
        <v>1585</v>
      </c>
      <c r="BI52" s="2" t="s">
        <v>1586</v>
      </c>
      <c r="BJ52" s="2" t="s">
        <v>1583</v>
      </c>
      <c r="BK52" s="2" t="s">
        <v>1584</v>
      </c>
    </row>
    <row r="53" spans="1:65">
      <c r="A53" s="1" t="s">
        <v>0</v>
      </c>
      <c r="B53" s="39" t="s">
        <v>669</v>
      </c>
      <c r="C53" s="39" t="s">
        <v>513</v>
      </c>
      <c r="D53" s="39" t="s">
        <v>742</v>
      </c>
      <c r="E53" s="39" t="s">
        <v>517</v>
      </c>
      <c r="F53" s="39" t="s">
        <v>604</v>
      </c>
      <c r="G53" s="39" t="s">
        <v>771</v>
      </c>
      <c r="H53" s="39" t="s">
        <v>720</v>
      </c>
      <c r="I53" s="39" t="s">
        <v>552</v>
      </c>
      <c r="J53" s="39" t="s">
        <v>663</v>
      </c>
      <c r="K53" s="39" t="s">
        <v>492</v>
      </c>
      <c r="L53" s="39" t="s">
        <v>476</v>
      </c>
      <c r="M53" s="39" t="s">
        <v>572</v>
      </c>
      <c r="N53" s="91">
        <f>N29/106.3*100</f>
        <v>99.507381134031164</v>
      </c>
      <c r="O53" s="92">
        <f>O29/107.1*100</f>
        <v>100.94354524555274</v>
      </c>
      <c r="P53" s="91">
        <f>P29/107.5*100</f>
        <v>99.920475515634706</v>
      </c>
      <c r="Q53" s="39" t="s">
        <v>739</v>
      </c>
      <c r="R53" s="5" t="s">
        <v>715</v>
      </c>
      <c r="S53" s="5" t="s">
        <v>594</v>
      </c>
      <c r="T53" s="5" t="s">
        <v>745</v>
      </c>
      <c r="U53" s="5" t="s">
        <v>724</v>
      </c>
      <c r="V53" s="5" t="s">
        <v>626</v>
      </c>
      <c r="W53" s="5" t="s">
        <v>1404</v>
      </c>
      <c r="X53" s="5" t="s">
        <v>515</v>
      </c>
      <c r="Y53" s="5" t="s">
        <v>787</v>
      </c>
      <c r="Z53" s="5" t="s">
        <v>578</v>
      </c>
      <c r="AA53" s="5" t="s">
        <v>501</v>
      </c>
      <c r="AB53" s="5" t="s">
        <v>501</v>
      </c>
      <c r="AC53" s="5" t="s">
        <v>567</v>
      </c>
      <c r="AD53" s="5" t="s">
        <v>668</v>
      </c>
      <c r="AE53" s="5" t="s">
        <v>572</v>
      </c>
      <c r="AF53" s="5" t="s">
        <v>781</v>
      </c>
      <c r="AG53" s="5" t="s">
        <v>772</v>
      </c>
      <c r="AH53" s="5" t="s">
        <v>510</v>
      </c>
      <c r="AI53" s="5" t="s">
        <v>664</v>
      </c>
      <c r="AJ53" s="5" t="s">
        <v>671</v>
      </c>
      <c r="AK53" s="5" t="s">
        <v>507</v>
      </c>
      <c r="AL53" s="5" t="s">
        <v>506</v>
      </c>
      <c r="AM53" s="5" t="s">
        <v>574</v>
      </c>
      <c r="AN53" s="5" t="s">
        <v>524</v>
      </c>
      <c r="AO53" s="5" t="s">
        <v>490</v>
      </c>
      <c r="AP53" s="5" t="s">
        <v>559</v>
      </c>
      <c r="AQ53" s="5" t="s">
        <v>799</v>
      </c>
      <c r="AR53" s="5" t="s">
        <v>506</v>
      </c>
      <c r="AS53" s="5" t="s">
        <v>553</v>
      </c>
      <c r="AT53" s="5" t="s">
        <v>733</v>
      </c>
      <c r="AU53" s="5" t="s">
        <v>742</v>
      </c>
      <c r="AV53" s="7" t="s">
        <v>730</v>
      </c>
      <c r="AW53" s="7" t="s">
        <v>779</v>
      </c>
      <c r="AX53" s="7" t="s">
        <v>501</v>
      </c>
      <c r="AY53" s="7">
        <v>105.2</v>
      </c>
      <c r="AZ53" s="7">
        <v>101.7</v>
      </c>
      <c r="BA53" s="7">
        <v>104.1</v>
      </c>
      <c r="BB53" s="7">
        <v>112.9</v>
      </c>
      <c r="BC53" s="7">
        <v>109.4</v>
      </c>
      <c r="BD53" s="7">
        <v>110.5</v>
      </c>
      <c r="BE53" s="7">
        <v>109.3</v>
      </c>
      <c r="BF53" s="7">
        <v>109.3</v>
      </c>
      <c r="BG53" s="7">
        <v>109.1</v>
      </c>
      <c r="BH53" s="10">
        <v>107.4</v>
      </c>
      <c r="BI53" s="10">
        <v>106.8</v>
      </c>
      <c r="BJ53" s="10">
        <v>101.1</v>
      </c>
      <c r="BK53" s="10">
        <v>100.7</v>
      </c>
    </row>
    <row r="54" spans="1:65">
      <c r="A54" s="1" t="s">
        <v>2</v>
      </c>
      <c r="B54" s="39" t="s">
        <v>801</v>
      </c>
      <c r="C54" s="39" t="s">
        <v>748</v>
      </c>
      <c r="D54" s="39" t="s">
        <v>507</v>
      </c>
      <c r="E54" s="39" t="s">
        <v>849</v>
      </c>
      <c r="F54" s="39" t="s">
        <v>1545</v>
      </c>
      <c r="G54" s="39" t="s">
        <v>607</v>
      </c>
      <c r="H54" s="39" t="s">
        <v>659</v>
      </c>
      <c r="I54" s="39" t="s">
        <v>516</v>
      </c>
      <c r="J54" s="39" t="s">
        <v>885</v>
      </c>
      <c r="K54" s="39" t="s">
        <v>742</v>
      </c>
      <c r="L54" s="39" t="s">
        <v>498</v>
      </c>
      <c r="M54" s="39" t="s">
        <v>564</v>
      </c>
      <c r="N54" s="91">
        <f t="shared" ref="N54:N73" si="2">N30/106.3*100</f>
        <v>113.49725511455304</v>
      </c>
      <c r="O54" s="92">
        <f t="shared" ref="O54:O73" si="3">O30/107.1*100</f>
        <v>113.96309233277225</v>
      </c>
      <c r="P54" s="91">
        <f t="shared" ref="P54:P73" si="4">P30/107.5*100</f>
        <v>110.35486405285097</v>
      </c>
      <c r="Q54" s="39" t="s">
        <v>528</v>
      </c>
      <c r="R54" s="5" t="s">
        <v>1405</v>
      </c>
      <c r="S54" s="5" t="s">
        <v>1406</v>
      </c>
      <c r="T54" s="5" t="s">
        <v>1407</v>
      </c>
      <c r="U54" s="5" t="s">
        <v>1408</v>
      </c>
      <c r="V54" s="5" t="s">
        <v>801</v>
      </c>
      <c r="W54" s="5" t="s">
        <v>842</v>
      </c>
      <c r="X54" s="5" t="s">
        <v>581</v>
      </c>
      <c r="Y54" s="5" t="s">
        <v>776</v>
      </c>
      <c r="Z54" s="5" t="s">
        <v>1409</v>
      </c>
      <c r="AA54" s="5" t="s">
        <v>1410</v>
      </c>
      <c r="AB54" s="5" t="s">
        <v>1411</v>
      </c>
      <c r="AC54" s="5" t="s">
        <v>1412</v>
      </c>
      <c r="AD54" s="5" t="s">
        <v>697</v>
      </c>
      <c r="AE54" s="5" t="s">
        <v>1413</v>
      </c>
      <c r="AF54" s="5" t="s">
        <v>1414</v>
      </c>
      <c r="AG54" s="5" t="s">
        <v>1415</v>
      </c>
      <c r="AH54" s="5" t="s">
        <v>1416</v>
      </c>
      <c r="AI54" s="5" t="s">
        <v>580</v>
      </c>
      <c r="AJ54" s="5" t="s">
        <v>536</v>
      </c>
      <c r="AK54" s="5" t="s">
        <v>1399</v>
      </c>
      <c r="AL54" s="5" t="s">
        <v>753</v>
      </c>
      <c r="AM54" s="5" t="s">
        <v>782</v>
      </c>
      <c r="AN54" s="5" t="s">
        <v>747</v>
      </c>
      <c r="AO54" s="5" t="s">
        <v>1417</v>
      </c>
      <c r="AP54" s="5" t="s">
        <v>1418</v>
      </c>
      <c r="AQ54" s="5" t="s">
        <v>1419</v>
      </c>
      <c r="AR54" s="5" t="s">
        <v>1420</v>
      </c>
      <c r="AS54" s="5" t="s">
        <v>648</v>
      </c>
      <c r="AT54" s="5" t="s">
        <v>678</v>
      </c>
      <c r="AU54" s="5" t="s">
        <v>521</v>
      </c>
      <c r="AV54" s="7" t="s">
        <v>528</v>
      </c>
      <c r="AW54" s="7" t="s">
        <v>608</v>
      </c>
      <c r="AX54" s="7" t="s">
        <v>770</v>
      </c>
      <c r="AY54" s="7">
        <v>83.4</v>
      </c>
      <c r="AZ54" s="7">
        <v>93.9</v>
      </c>
      <c r="BA54" s="7">
        <v>100.6</v>
      </c>
      <c r="BB54" s="7">
        <v>157.6</v>
      </c>
      <c r="BC54" s="7">
        <v>144.5</v>
      </c>
      <c r="BD54" s="7">
        <v>127.8</v>
      </c>
      <c r="BE54" s="7">
        <v>132.30000000000001</v>
      </c>
      <c r="BF54" s="7">
        <v>119.2</v>
      </c>
      <c r="BG54" s="7">
        <v>120</v>
      </c>
      <c r="BH54" s="10">
        <v>112.1</v>
      </c>
      <c r="BI54" s="10">
        <v>106.7</v>
      </c>
      <c r="BJ54" s="10">
        <v>90.9</v>
      </c>
      <c r="BK54" s="10">
        <v>49.5</v>
      </c>
    </row>
    <row r="55" spans="1:65">
      <c r="A55" s="1" t="s">
        <v>3</v>
      </c>
      <c r="B55" s="39" t="s">
        <v>772</v>
      </c>
      <c r="C55" s="39" t="s">
        <v>513</v>
      </c>
      <c r="D55" s="39" t="s">
        <v>839</v>
      </c>
      <c r="E55" s="39" t="s">
        <v>512</v>
      </c>
      <c r="F55" s="39" t="s">
        <v>745</v>
      </c>
      <c r="G55" s="39" t="s">
        <v>795</v>
      </c>
      <c r="H55" s="39" t="s">
        <v>685</v>
      </c>
      <c r="I55" s="39" t="s">
        <v>779</v>
      </c>
      <c r="J55" s="39" t="s">
        <v>776</v>
      </c>
      <c r="K55" s="39" t="s">
        <v>586</v>
      </c>
      <c r="L55" s="39" t="s">
        <v>763</v>
      </c>
      <c r="M55" s="39" t="s">
        <v>586</v>
      </c>
      <c r="N55" s="91">
        <f t="shared" si="2"/>
        <v>104.98177846109003</v>
      </c>
      <c r="O55" s="92">
        <f t="shared" si="3"/>
        <v>103.52880727907127</v>
      </c>
      <c r="P55" s="91">
        <f t="shared" si="4"/>
        <v>102.04064848806527</v>
      </c>
      <c r="Q55" s="39" t="s">
        <v>642</v>
      </c>
      <c r="R55" s="5" t="s">
        <v>885</v>
      </c>
      <c r="S55" s="5" t="s">
        <v>657</v>
      </c>
      <c r="T55" s="5" t="s">
        <v>559</v>
      </c>
      <c r="U55" s="5" t="s">
        <v>510</v>
      </c>
      <c r="V55" s="5" t="s">
        <v>612</v>
      </c>
      <c r="W55" s="5" t="s">
        <v>792</v>
      </c>
      <c r="X55" s="5" t="s">
        <v>596</v>
      </c>
      <c r="Y55" s="5" t="s">
        <v>1404</v>
      </c>
      <c r="Z55" s="5" t="s">
        <v>802</v>
      </c>
      <c r="AA55" s="5" t="s">
        <v>495</v>
      </c>
      <c r="AB55" s="5" t="s">
        <v>713</v>
      </c>
      <c r="AC55" s="5" t="s">
        <v>663</v>
      </c>
      <c r="AD55" s="5" t="s">
        <v>507</v>
      </c>
      <c r="AE55" s="5" t="s">
        <v>772</v>
      </c>
      <c r="AF55" s="5" t="s">
        <v>513</v>
      </c>
      <c r="AG55" s="5" t="s">
        <v>571</v>
      </c>
      <c r="AH55" s="5" t="s">
        <v>736</v>
      </c>
      <c r="AI55" s="5" t="s">
        <v>483</v>
      </c>
      <c r="AJ55" s="5" t="s">
        <v>736</v>
      </c>
      <c r="AK55" s="5" t="s">
        <v>781</v>
      </c>
      <c r="AL55" s="5" t="s">
        <v>514</v>
      </c>
      <c r="AM55" s="5" t="s">
        <v>649</v>
      </c>
      <c r="AN55" s="5" t="s">
        <v>594</v>
      </c>
      <c r="AO55" s="5" t="s">
        <v>751</v>
      </c>
      <c r="AP55" s="5" t="s">
        <v>885</v>
      </c>
      <c r="AQ55" s="5" t="s">
        <v>657</v>
      </c>
      <c r="AR55" s="5" t="s">
        <v>509</v>
      </c>
      <c r="AS55" s="5" t="s">
        <v>593</v>
      </c>
      <c r="AT55" s="5" t="s">
        <v>520</v>
      </c>
      <c r="AU55" s="5" t="s">
        <v>563</v>
      </c>
      <c r="AV55" s="7" t="s">
        <v>686</v>
      </c>
      <c r="AW55" s="7" t="s">
        <v>721</v>
      </c>
      <c r="AX55" s="7" t="s">
        <v>582</v>
      </c>
      <c r="AY55" s="7">
        <v>111.8</v>
      </c>
      <c r="AZ55" s="7">
        <v>103.6</v>
      </c>
      <c r="BA55" s="7">
        <v>104.6</v>
      </c>
      <c r="BB55" s="7">
        <v>110.3</v>
      </c>
      <c r="BC55" s="7">
        <v>104.2</v>
      </c>
      <c r="BD55" s="7">
        <v>105.9</v>
      </c>
      <c r="BE55" s="7">
        <v>107</v>
      </c>
      <c r="BF55" s="7">
        <v>109.7</v>
      </c>
      <c r="BG55" s="7">
        <v>109.8</v>
      </c>
      <c r="BH55" s="10">
        <v>107.2</v>
      </c>
      <c r="BI55" s="10">
        <v>104.6</v>
      </c>
      <c r="BJ55" s="10">
        <v>99.6</v>
      </c>
      <c r="BK55" s="10">
        <v>100.4</v>
      </c>
    </row>
    <row r="56" spans="1:65">
      <c r="A56" s="1" t="s">
        <v>1449</v>
      </c>
      <c r="B56" s="39" t="s">
        <v>806</v>
      </c>
      <c r="C56" s="39" t="s">
        <v>474</v>
      </c>
      <c r="D56" s="39" t="s">
        <v>664</v>
      </c>
      <c r="E56" s="39" t="s">
        <v>649</v>
      </c>
      <c r="F56" s="39" t="s">
        <v>520</v>
      </c>
      <c r="G56" s="39" t="s">
        <v>560</v>
      </c>
      <c r="H56" s="39" t="s">
        <v>740</v>
      </c>
      <c r="I56" s="39" t="s">
        <v>868</v>
      </c>
      <c r="J56" s="39" t="s">
        <v>764</v>
      </c>
      <c r="K56" s="39" t="s">
        <v>725</v>
      </c>
      <c r="L56" s="39" t="s">
        <v>1496</v>
      </c>
      <c r="M56" s="39" t="s">
        <v>557</v>
      </c>
      <c r="N56" s="91">
        <f t="shared" si="2"/>
        <v>113.97572763778565</v>
      </c>
      <c r="O56" s="92">
        <f t="shared" si="3"/>
        <v>90.964379833423081</v>
      </c>
      <c r="P56" s="91">
        <f t="shared" si="4"/>
        <v>100.83796569937864</v>
      </c>
      <c r="Q56" s="39" t="s">
        <v>744</v>
      </c>
      <c r="R56" s="5" t="s">
        <v>559</v>
      </c>
      <c r="S56" s="5" t="s">
        <v>475</v>
      </c>
      <c r="T56" s="5" t="s">
        <v>724</v>
      </c>
      <c r="U56" s="5" t="s">
        <v>744</v>
      </c>
      <c r="V56" s="5" t="s">
        <v>561</v>
      </c>
      <c r="W56" s="5" t="s">
        <v>480</v>
      </c>
      <c r="X56" s="5" t="s">
        <v>784</v>
      </c>
      <c r="Y56" s="5" t="s">
        <v>765</v>
      </c>
      <c r="Z56" s="5" t="s">
        <v>734</v>
      </c>
      <c r="AA56" s="5" t="s">
        <v>810</v>
      </c>
      <c r="AB56" s="5" t="s">
        <v>732</v>
      </c>
      <c r="AC56" s="5" t="s">
        <v>800</v>
      </c>
      <c r="AD56" s="5" t="s">
        <v>503</v>
      </c>
      <c r="AE56" s="5" t="s">
        <v>748</v>
      </c>
      <c r="AF56" s="5" t="s">
        <v>667</v>
      </c>
      <c r="AG56" s="5" t="s">
        <v>502</v>
      </c>
      <c r="AH56" s="5" t="s">
        <v>589</v>
      </c>
      <c r="AI56" s="5" t="s">
        <v>772</v>
      </c>
      <c r="AJ56" s="5" t="s">
        <v>781</v>
      </c>
      <c r="AK56" s="5" t="s">
        <v>475</v>
      </c>
      <c r="AL56" s="5" t="s">
        <v>514</v>
      </c>
      <c r="AM56" s="5" t="s">
        <v>762</v>
      </c>
      <c r="AN56" s="5" t="s">
        <v>685</v>
      </c>
      <c r="AO56" s="5" t="s">
        <v>653</v>
      </c>
      <c r="AP56" s="5" t="s">
        <v>672</v>
      </c>
      <c r="AQ56" s="5" t="s">
        <v>741</v>
      </c>
      <c r="AR56" s="5" t="s">
        <v>535</v>
      </c>
      <c r="AS56" s="5" t="s">
        <v>502</v>
      </c>
      <c r="AT56" s="5" t="s">
        <v>586</v>
      </c>
      <c r="AU56" s="5" t="s">
        <v>653</v>
      </c>
      <c r="AV56" s="7" t="s">
        <v>507</v>
      </c>
      <c r="AW56" s="7" t="s">
        <v>569</v>
      </c>
      <c r="AX56" s="7" t="s">
        <v>573</v>
      </c>
      <c r="AY56" s="7">
        <v>100.9</v>
      </c>
      <c r="AZ56" s="7">
        <v>104.4</v>
      </c>
      <c r="BA56" s="7">
        <v>108.9</v>
      </c>
      <c r="BB56" s="7">
        <v>118.4</v>
      </c>
      <c r="BC56" s="7">
        <v>121.7</v>
      </c>
      <c r="BD56" s="7">
        <v>121.5</v>
      </c>
      <c r="BE56" s="7">
        <v>120.4</v>
      </c>
      <c r="BF56" s="7">
        <v>109.5</v>
      </c>
      <c r="BG56" s="7">
        <v>110.9</v>
      </c>
      <c r="BH56" s="10">
        <v>110.5</v>
      </c>
      <c r="BI56" s="10">
        <v>109.5</v>
      </c>
      <c r="BJ56" s="10">
        <v>104.7</v>
      </c>
      <c r="BK56" s="10">
        <v>102.9</v>
      </c>
    </row>
    <row r="57" spans="1:65">
      <c r="A57" s="1" t="s">
        <v>1450</v>
      </c>
      <c r="B57" s="39" t="s">
        <v>656</v>
      </c>
      <c r="C57" s="39" t="s">
        <v>742</v>
      </c>
      <c r="D57" s="39" t="s">
        <v>592</v>
      </c>
      <c r="E57" s="39" t="s">
        <v>866</v>
      </c>
      <c r="F57" s="39" t="s">
        <v>745</v>
      </c>
      <c r="G57" s="39" t="s">
        <v>751</v>
      </c>
      <c r="H57" s="39" t="s">
        <v>574</v>
      </c>
      <c r="I57" s="39" t="s">
        <v>751</v>
      </c>
      <c r="J57" s="39" t="s">
        <v>663</v>
      </c>
      <c r="K57" s="39" t="s">
        <v>713</v>
      </c>
      <c r="L57" s="39" t="s">
        <v>535</v>
      </c>
      <c r="M57" s="39" t="s">
        <v>642</v>
      </c>
      <c r="N57" s="91">
        <f t="shared" si="2"/>
        <v>106.45111707399086</v>
      </c>
      <c r="O57" s="92">
        <f t="shared" si="3"/>
        <v>104.52907234740758</v>
      </c>
      <c r="P57" s="91">
        <f t="shared" si="4"/>
        <v>101.67489800300622</v>
      </c>
      <c r="Q57" s="39" t="s">
        <v>503</v>
      </c>
      <c r="R57" s="5" t="s">
        <v>658</v>
      </c>
      <c r="S57" s="5" t="s">
        <v>580</v>
      </c>
      <c r="T57" s="5" t="s">
        <v>487</v>
      </c>
      <c r="U57" s="5" t="s">
        <v>713</v>
      </c>
      <c r="V57" s="5" t="s">
        <v>541</v>
      </c>
      <c r="W57" s="5" t="s">
        <v>644</v>
      </c>
      <c r="X57" s="5" t="s">
        <v>765</v>
      </c>
      <c r="Y57" s="5" t="s">
        <v>778</v>
      </c>
      <c r="Z57" s="5" t="s">
        <v>629</v>
      </c>
      <c r="AA57" s="5" t="s">
        <v>742</v>
      </c>
      <c r="AB57" s="5" t="s">
        <v>487</v>
      </c>
      <c r="AC57" s="5" t="s">
        <v>509</v>
      </c>
      <c r="AD57" s="5" t="s">
        <v>885</v>
      </c>
      <c r="AE57" s="5" t="s">
        <v>482</v>
      </c>
      <c r="AF57" s="5" t="s">
        <v>569</v>
      </c>
      <c r="AG57" s="5" t="s">
        <v>483</v>
      </c>
      <c r="AH57" s="5" t="s">
        <v>574</v>
      </c>
      <c r="AI57" s="5" t="s">
        <v>514</v>
      </c>
      <c r="AJ57" s="5" t="s">
        <v>664</v>
      </c>
      <c r="AK57" s="5" t="s">
        <v>758</v>
      </c>
      <c r="AL57" s="5" t="s">
        <v>772</v>
      </c>
      <c r="AM57" s="5" t="s">
        <v>501</v>
      </c>
      <c r="AN57" s="5" t="s">
        <v>715</v>
      </c>
      <c r="AO57" s="5" t="s">
        <v>724</v>
      </c>
      <c r="AP57" s="5" t="s">
        <v>719</v>
      </c>
      <c r="AQ57" s="5" t="s">
        <v>640</v>
      </c>
      <c r="AR57" s="5" t="s">
        <v>534</v>
      </c>
      <c r="AS57" s="5" t="s">
        <v>740</v>
      </c>
      <c r="AT57" s="5" t="s">
        <v>736</v>
      </c>
      <c r="AU57" s="5" t="s">
        <v>535</v>
      </c>
      <c r="AV57" s="7" t="s">
        <v>580</v>
      </c>
      <c r="AW57" s="7" t="s">
        <v>670</v>
      </c>
      <c r="AX57" s="7" t="s">
        <v>1421</v>
      </c>
      <c r="AY57" s="7">
        <v>96.2</v>
      </c>
      <c r="AZ57" s="7">
        <v>97</v>
      </c>
      <c r="BA57" s="7">
        <v>100.5</v>
      </c>
      <c r="BB57" s="7">
        <v>112</v>
      </c>
      <c r="BC57" s="7">
        <v>111.2</v>
      </c>
      <c r="BD57" s="7">
        <v>114.2</v>
      </c>
      <c r="BE57" s="7">
        <v>101.6</v>
      </c>
      <c r="BF57" s="7">
        <v>108.2</v>
      </c>
      <c r="BG57" s="7">
        <v>106.8</v>
      </c>
      <c r="BH57" s="10">
        <v>104.3</v>
      </c>
      <c r="BI57" s="10">
        <v>114.5</v>
      </c>
      <c r="BJ57" s="10">
        <v>104.1</v>
      </c>
      <c r="BK57" s="10">
        <v>102.3</v>
      </c>
    </row>
    <row r="58" spans="1:65" ht="25.5">
      <c r="A58" s="1" t="s">
        <v>1451</v>
      </c>
      <c r="B58" s="39" t="s">
        <v>549</v>
      </c>
      <c r="C58" s="39" t="s">
        <v>549</v>
      </c>
      <c r="D58" s="39" t="s">
        <v>519</v>
      </c>
      <c r="E58" s="39" t="s">
        <v>582</v>
      </c>
      <c r="F58" s="39" t="s">
        <v>519</v>
      </c>
      <c r="G58" s="39" t="s">
        <v>524</v>
      </c>
      <c r="H58" s="39" t="s">
        <v>593</v>
      </c>
      <c r="I58" s="39" t="s">
        <v>593</v>
      </c>
      <c r="J58" s="39" t="s">
        <v>835</v>
      </c>
      <c r="K58" s="39" t="s">
        <v>2703</v>
      </c>
      <c r="L58" s="39" t="s">
        <v>2678</v>
      </c>
      <c r="M58" s="39" t="s">
        <v>812</v>
      </c>
      <c r="N58" s="91">
        <f t="shared" si="2"/>
        <v>105.63060678281342</v>
      </c>
      <c r="O58" s="92">
        <f t="shared" si="3"/>
        <v>106.94991684515725</v>
      </c>
      <c r="P58" s="91">
        <f t="shared" si="4"/>
        <v>105.1080581158206</v>
      </c>
      <c r="Q58" s="39" t="s">
        <v>885</v>
      </c>
      <c r="R58" s="5" t="s">
        <v>567</v>
      </c>
      <c r="S58" s="5" t="s">
        <v>668</v>
      </c>
      <c r="T58" s="5" t="s">
        <v>717</v>
      </c>
      <c r="U58" s="5" t="s">
        <v>511</v>
      </c>
      <c r="V58" s="5" t="s">
        <v>802</v>
      </c>
      <c r="W58" s="5" t="s">
        <v>676</v>
      </c>
      <c r="X58" s="5" t="s">
        <v>779</v>
      </c>
      <c r="Y58" s="5" t="s">
        <v>503</v>
      </c>
      <c r="Z58" s="5" t="s">
        <v>477</v>
      </c>
      <c r="AA58" s="5" t="s">
        <v>721</v>
      </c>
      <c r="AB58" s="5" t="s">
        <v>741</v>
      </c>
      <c r="AC58" s="5" t="s">
        <v>776</v>
      </c>
      <c r="AD58" s="5" t="s">
        <v>564</v>
      </c>
      <c r="AE58" s="5" t="s">
        <v>814</v>
      </c>
      <c r="AF58" s="5" t="s">
        <v>862</v>
      </c>
      <c r="AG58" s="5" t="s">
        <v>715</v>
      </c>
      <c r="AH58" s="5" t="s">
        <v>576</v>
      </c>
      <c r="AI58" s="5" t="s">
        <v>800</v>
      </c>
      <c r="AJ58" s="5" t="s">
        <v>859</v>
      </c>
      <c r="AK58" s="5" t="s">
        <v>653</v>
      </c>
      <c r="AL58" s="5" t="s">
        <v>811</v>
      </c>
      <c r="AM58" s="5" t="s">
        <v>642</v>
      </c>
      <c r="AN58" s="5" t="s">
        <v>717</v>
      </c>
      <c r="AO58" s="5" t="s">
        <v>631</v>
      </c>
      <c r="AP58" s="5" t="s">
        <v>492</v>
      </c>
      <c r="AQ58" s="5" t="s">
        <v>757</v>
      </c>
      <c r="AR58" s="5" t="s">
        <v>724</v>
      </c>
      <c r="AS58" s="5" t="s">
        <v>713</v>
      </c>
      <c r="AT58" s="5" t="s">
        <v>574</v>
      </c>
      <c r="AU58" s="5" t="s">
        <v>575</v>
      </c>
      <c r="AV58" s="7" t="s">
        <v>748</v>
      </c>
      <c r="AW58" s="7" t="s">
        <v>671</v>
      </c>
      <c r="AX58" s="7" t="s">
        <v>476</v>
      </c>
      <c r="AY58" s="7">
        <v>110.4</v>
      </c>
      <c r="AZ58" s="7">
        <v>107.9</v>
      </c>
      <c r="BA58" s="7">
        <v>112.8</v>
      </c>
      <c r="BB58" s="7">
        <v>111.2</v>
      </c>
      <c r="BC58" s="7">
        <v>106</v>
      </c>
      <c r="BD58" s="7">
        <v>108.5</v>
      </c>
      <c r="BE58" s="7">
        <v>106.9</v>
      </c>
      <c r="BF58" s="7">
        <v>119.3</v>
      </c>
      <c r="BG58" s="7">
        <v>118</v>
      </c>
      <c r="BH58" s="10">
        <v>111.8</v>
      </c>
      <c r="BI58" s="10">
        <v>112.3</v>
      </c>
      <c r="BJ58" s="10">
        <v>98.3</v>
      </c>
      <c r="BK58" s="10">
        <v>96.7</v>
      </c>
    </row>
    <row r="59" spans="1:65" ht="25.5">
      <c r="A59" s="1" t="s">
        <v>1452</v>
      </c>
      <c r="B59" s="39" t="s">
        <v>2701</v>
      </c>
      <c r="C59" s="39" t="s">
        <v>472</v>
      </c>
      <c r="D59" s="39" t="s">
        <v>565</v>
      </c>
      <c r="E59" s="39" t="s">
        <v>1391</v>
      </c>
      <c r="F59" s="39" t="s">
        <v>473</v>
      </c>
      <c r="G59" s="39" t="s">
        <v>551</v>
      </c>
      <c r="H59" s="39" t="s">
        <v>638</v>
      </c>
      <c r="I59" s="39" t="s">
        <v>538</v>
      </c>
      <c r="J59" s="39" t="s">
        <v>1485</v>
      </c>
      <c r="K59" s="39" t="s">
        <v>690</v>
      </c>
      <c r="L59" s="39" t="s">
        <v>875</v>
      </c>
      <c r="M59" s="39" t="s">
        <v>701</v>
      </c>
      <c r="N59" s="91">
        <f t="shared" si="2"/>
        <v>97.286048075144635</v>
      </c>
      <c r="O59" s="92">
        <f t="shared" si="3"/>
        <v>97.312962412812979</v>
      </c>
      <c r="P59" s="91">
        <f t="shared" si="4"/>
        <v>98.750659427616824</v>
      </c>
      <c r="Q59" s="39" t="s">
        <v>779</v>
      </c>
      <c r="R59" s="5" t="s">
        <v>856</v>
      </c>
      <c r="S59" s="5" t="s">
        <v>592</v>
      </c>
      <c r="T59" s="5" t="s">
        <v>479</v>
      </c>
      <c r="U59" s="5" t="s">
        <v>498</v>
      </c>
      <c r="V59" s="5" t="s">
        <v>1422</v>
      </c>
      <c r="W59" s="5" t="s">
        <v>575</v>
      </c>
      <c r="X59" s="5" t="s">
        <v>654</v>
      </c>
      <c r="Y59" s="5" t="s">
        <v>575</v>
      </c>
      <c r="Z59" s="5" t="s">
        <v>498</v>
      </c>
      <c r="AA59" s="5" t="s">
        <v>803</v>
      </c>
      <c r="AB59" s="5" t="s">
        <v>781</v>
      </c>
      <c r="AC59" s="5" t="s">
        <v>781</v>
      </c>
      <c r="AD59" s="5" t="s">
        <v>655</v>
      </c>
      <c r="AE59" s="5" t="s">
        <v>535</v>
      </c>
      <c r="AF59" s="5" t="s">
        <v>535</v>
      </c>
      <c r="AG59" s="5" t="s">
        <v>476</v>
      </c>
      <c r="AH59" s="5" t="s">
        <v>833</v>
      </c>
      <c r="AI59" s="5" t="s">
        <v>560</v>
      </c>
      <c r="AJ59" s="5" t="s">
        <v>549</v>
      </c>
      <c r="AK59" s="5" t="s">
        <v>657</v>
      </c>
      <c r="AL59" s="5" t="s">
        <v>670</v>
      </c>
      <c r="AM59" s="5" t="s">
        <v>713</v>
      </c>
      <c r="AN59" s="5" t="s">
        <v>736</v>
      </c>
      <c r="AO59" s="5" t="s">
        <v>842</v>
      </c>
      <c r="AP59" s="5" t="s">
        <v>567</v>
      </c>
      <c r="AQ59" s="5" t="s">
        <v>653</v>
      </c>
      <c r="AR59" s="5" t="s">
        <v>667</v>
      </c>
      <c r="AS59" s="5" t="s">
        <v>490</v>
      </c>
      <c r="AT59" s="5" t="s">
        <v>755</v>
      </c>
      <c r="AU59" s="5" t="s">
        <v>779</v>
      </c>
      <c r="AV59" s="7" t="s">
        <v>477</v>
      </c>
      <c r="AW59" s="7" t="s">
        <v>798</v>
      </c>
      <c r="AX59" s="7" t="s">
        <v>494</v>
      </c>
      <c r="AY59" s="7">
        <v>107.9</v>
      </c>
      <c r="AZ59" s="7">
        <v>103.2</v>
      </c>
      <c r="BA59" s="7">
        <v>103.3</v>
      </c>
      <c r="BB59" s="7">
        <v>104.7</v>
      </c>
      <c r="BC59" s="7">
        <v>95.6</v>
      </c>
      <c r="BD59" s="7">
        <v>97.3</v>
      </c>
      <c r="BE59" s="7">
        <v>97.1</v>
      </c>
      <c r="BF59" s="7">
        <v>97.7</v>
      </c>
      <c r="BG59" s="7">
        <v>100.4</v>
      </c>
      <c r="BH59" s="10">
        <v>98.8</v>
      </c>
      <c r="BI59" s="10">
        <v>99</v>
      </c>
      <c r="BJ59" s="10">
        <v>102.5</v>
      </c>
      <c r="BK59" s="10">
        <v>96.9</v>
      </c>
    </row>
    <row r="60" spans="1:65">
      <c r="A60" s="1" t="s">
        <v>4</v>
      </c>
      <c r="B60" s="39" t="s">
        <v>509</v>
      </c>
      <c r="C60" s="39" t="s">
        <v>653</v>
      </c>
      <c r="D60" s="39" t="s">
        <v>667</v>
      </c>
      <c r="E60" s="39" t="s">
        <v>715</v>
      </c>
      <c r="F60" s="39" t="s">
        <v>671</v>
      </c>
      <c r="G60" s="39" t="s">
        <v>866</v>
      </c>
      <c r="H60" s="39" t="s">
        <v>733</v>
      </c>
      <c r="I60" s="39" t="s">
        <v>740</v>
      </c>
      <c r="J60" s="39" t="s">
        <v>557</v>
      </c>
      <c r="K60" s="39" t="s">
        <v>724</v>
      </c>
      <c r="L60" s="39" t="s">
        <v>524</v>
      </c>
      <c r="M60" s="39" t="s">
        <v>664</v>
      </c>
      <c r="N60" s="91">
        <f t="shared" si="2"/>
        <v>101.43695063054361</v>
      </c>
      <c r="O60" s="92">
        <f t="shared" si="3"/>
        <v>106.68718854797024</v>
      </c>
      <c r="P60" s="91">
        <f t="shared" si="4"/>
        <v>107.63307975256868</v>
      </c>
      <c r="Q60" s="39" t="s">
        <v>730</v>
      </c>
      <c r="R60" s="5" t="s">
        <v>556</v>
      </c>
      <c r="S60" s="5" t="s">
        <v>855</v>
      </c>
      <c r="T60" s="5" t="s">
        <v>693</v>
      </c>
      <c r="U60" s="5" t="s">
        <v>543</v>
      </c>
      <c r="V60" s="5" t="s">
        <v>524</v>
      </c>
      <c r="W60" s="5" t="s">
        <v>473</v>
      </c>
      <c r="X60" s="5" t="s">
        <v>730</v>
      </c>
      <c r="Y60" s="5" t="s">
        <v>686</v>
      </c>
      <c r="Z60" s="5" t="s">
        <v>523</v>
      </c>
      <c r="AA60" s="5" t="s">
        <v>730</v>
      </c>
      <c r="AB60" s="5" t="s">
        <v>520</v>
      </c>
      <c r="AC60" s="5" t="s">
        <v>560</v>
      </c>
      <c r="AD60" s="5" t="s">
        <v>789</v>
      </c>
      <c r="AE60" s="5" t="s">
        <v>660</v>
      </c>
      <c r="AF60" s="5" t="s">
        <v>572</v>
      </c>
      <c r="AG60" s="5" t="s">
        <v>482</v>
      </c>
      <c r="AH60" s="5" t="s">
        <v>741</v>
      </c>
      <c r="AI60" s="5" t="s">
        <v>656</v>
      </c>
      <c r="AJ60" s="5" t="s">
        <v>521</v>
      </c>
      <c r="AK60" s="5" t="s">
        <v>629</v>
      </c>
      <c r="AL60" s="5" t="s">
        <v>660</v>
      </c>
      <c r="AM60" s="5" t="s">
        <v>502</v>
      </c>
      <c r="AN60" s="5" t="s">
        <v>764</v>
      </c>
      <c r="AO60" s="5" t="s">
        <v>499</v>
      </c>
      <c r="AP60" s="5" t="s">
        <v>689</v>
      </c>
      <c r="AQ60" s="5" t="s">
        <v>650</v>
      </c>
      <c r="AR60" s="5" t="s">
        <v>713</v>
      </c>
      <c r="AS60" s="5" t="s">
        <v>476</v>
      </c>
      <c r="AT60" s="5" t="s">
        <v>555</v>
      </c>
      <c r="AU60" s="5" t="s">
        <v>811</v>
      </c>
      <c r="AV60" s="7" t="s">
        <v>1423</v>
      </c>
      <c r="AW60" s="7" t="s">
        <v>719</v>
      </c>
      <c r="AX60" s="7" t="s">
        <v>660</v>
      </c>
      <c r="AY60" s="7">
        <v>98.6</v>
      </c>
      <c r="AZ60" s="7">
        <v>88.6</v>
      </c>
      <c r="BA60" s="7">
        <v>85</v>
      </c>
      <c r="BB60" s="7">
        <v>96.9</v>
      </c>
      <c r="BC60" s="7">
        <v>100.6</v>
      </c>
      <c r="BD60" s="7">
        <v>103</v>
      </c>
      <c r="BE60" s="7">
        <v>105</v>
      </c>
      <c r="BF60" s="7">
        <v>102.8</v>
      </c>
      <c r="BG60" s="7">
        <v>101.5</v>
      </c>
      <c r="BH60" s="10">
        <v>101</v>
      </c>
      <c r="BI60" s="10">
        <v>100.1</v>
      </c>
      <c r="BJ60" s="10">
        <v>106.5</v>
      </c>
      <c r="BK60" s="10">
        <v>106.3</v>
      </c>
    </row>
    <row r="61" spans="1:65" ht="25.5">
      <c r="A61" s="1" t="s">
        <v>5</v>
      </c>
      <c r="B61" s="39" t="s">
        <v>593</v>
      </c>
      <c r="C61" s="39" t="s">
        <v>649</v>
      </c>
      <c r="D61" s="39" t="s">
        <v>839</v>
      </c>
      <c r="E61" s="39" t="s">
        <v>653</v>
      </c>
      <c r="F61" s="39" t="s">
        <v>593</v>
      </c>
      <c r="G61" s="39" t="s">
        <v>730</v>
      </c>
      <c r="H61" s="39" t="s">
        <v>754</v>
      </c>
      <c r="I61" s="39" t="s">
        <v>485</v>
      </c>
      <c r="J61" s="39" t="s">
        <v>670</v>
      </c>
      <c r="K61" s="39" t="s">
        <v>486</v>
      </c>
      <c r="L61" s="39" t="s">
        <v>780</v>
      </c>
      <c r="M61" s="39" t="s">
        <v>689</v>
      </c>
      <c r="N61" s="91">
        <f t="shared" si="2"/>
        <v>98.904511713633582</v>
      </c>
      <c r="O61" s="92">
        <f t="shared" si="3"/>
        <v>102.85259205799777</v>
      </c>
      <c r="P61" s="91">
        <f t="shared" si="4"/>
        <v>102.27517133655432</v>
      </c>
      <c r="Q61" s="39" t="s">
        <v>772</v>
      </c>
      <c r="R61" s="5" t="s">
        <v>674</v>
      </c>
      <c r="S61" s="5" t="s">
        <v>674</v>
      </c>
      <c r="T61" s="5" t="s">
        <v>674</v>
      </c>
      <c r="U61" s="5" t="s">
        <v>674</v>
      </c>
      <c r="V61" s="5" t="s">
        <v>674</v>
      </c>
      <c r="W61" s="5" t="s">
        <v>674</v>
      </c>
      <c r="X61" s="5" t="s">
        <v>674</v>
      </c>
      <c r="Y61" s="5" t="s">
        <v>674</v>
      </c>
      <c r="Z61" s="5" t="s">
        <v>674</v>
      </c>
      <c r="AA61" s="5" t="s">
        <v>674</v>
      </c>
      <c r="AB61" s="5" t="s">
        <v>674</v>
      </c>
      <c r="AC61" s="5" t="s">
        <v>674</v>
      </c>
      <c r="AD61" s="5" t="s">
        <v>674</v>
      </c>
      <c r="AE61" s="5" t="s">
        <v>674</v>
      </c>
      <c r="AF61" s="5" t="s">
        <v>674</v>
      </c>
      <c r="AG61" s="5" t="s">
        <v>674</v>
      </c>
      <c r="AH61" s="5" t="s">
        <v>674</v>
      </c>
      <c r="AI61" s="5" t="s">
        <v>674</v>
      </c>
      <c r="AJ61" s="5" t="s">
        <v>674</v>
      </c>
      <c r="AK61" s="5" t="s">
        <v>674</v>
      </c>
      <c r="AL61" s="5" t="s">
        <v>674</v>
      </c>
      <c r="AM61" s="5" t="s">
        <v>674</v>
      </c>
      <c r="AN61" s="5" t="s">
        <v>1424</v>
      </c>
      <c r="AO61" s="5" t="s">
        <v>1425</v>
      </c>
      <c r="AP61" s="5" t="s">
        <v>836</v>
      </c>
      <c r="AQ61" s="5" t="s">
        <v>674</v>
      </c>
      <c r="AR61" s="5" t="s">
        <v>674</v>
      </c>
      <c r="AS61" s="5" t="s">
        <v>674</v>
      </c>
      <c r="AT61" s="5" t="s">
        <v>674</v>
      </c>
      <c r="AU61" s="5" t="s">
        <v>674</v>
      </c>
      <c r="AV61" s="7" t="s">
        <v>674</v>
      </c>
      <c r="AW61" s="7" t="s">
        <v>674</v>
      </c>
      <c r="AX61" s="7" t="s">
        <v>674</v>
      </c>
      <c r="AY61" s="7" t="s">
        <v>16</v>
      </c>
      <c r="AZ61" s="7" t="s">
        <v>16</v>
      </c>
      <c r="BA61" s="7" t="s">
        <v>16</v>
      </c>
      <c r="BB61" s="7">
        <v>128.4</v>
      </c>
      <c r="BC61" s="7">
        <v>119.6</v>
      </c>
      <c r="BD61" s="7">
        <v>118.7</v>
      </c>
      <c r="BE61" s="7">
        <v>116.5</v>
      </c>
      <c r="BF61" s="7">
        <v>96.4</v>
      </c>
      <c r="BG61" s="7">
        <v>112.8</v>
      </c>
      <c r="BH61" s="10">
        <v>111.4</v>
      </c>
      <c r="BI61" s="10">
        <v>93.3</v>
      </c>
      <c r="BJ61" s="10">
        <v>89</v>
      </c>
      <c r="BK61" s="10">
        <v>77</v>
      </c>
    </row>
    <row r="62" spans="1:65">
      <c r="A62" s="1" t="s">
        <v>6</v>
      </c>
      <c r="B62" s="39" t="s">
        <v>552</v>
      </c>
      <c r="C62" s="39" t="s">
        <v>563</v>
      </c>
      <c r="D62" s="39" t="s">
        <v>593</v>
      </c>
      <c r="E62" s="39" t="s">
        <v>531</v>
      </c>
      <c r="F62" s="39" t="s">
        <v>587</v>
      </c>
      <c r="G62" s="39" t="s">
        <v>491</v>
      </c>
      <c r="H62" s="39" t="s">
        <v>591</v>
      </c>
      <c r="I62" s="39" t="s">
        <v>667</v>
      </c>
      <c r="J62" s="39" t="s">
        <v>569</v>
      </c>
      <c r="K62" s="39" t="s">
        <v>642</v>
      </c>
      <c r="L62" s="39" t="s">
        <v>591</v>
      </c>
      <c r="M62" s="39" t="s">
        <v>571</v>
      </c>
      <c r="N62" s="91">
        <f t="shared" si="2"/>
        <v>106.53656424630513</v>
      </c>
      <c r="O62" s="92">
        <f t="shared" si="3"/>
        <v>105.57053139980698</v>
      </c>
      <c r="P62" s="91">
        <f t="shared" si="4"/>
        <v>106.06875977419577</v>
      </c>
      <c r="Q62" s="39" t="s">
        <v>748</v>
      </c>
      <c r="R62" s="5" t="s">
        <v>647</v>
      </c>
      <c r="S62" s="5" t="s">
        <v>666</v>
      </c>
      <c r="T62" s="5" t="s">
        <v>1426</v>
      </c>
      <c r="U62" s="5" t="s">
        <v>844</v>
      </c>
      <c r="V62" s="5" t="s">
        <v>644</v>
      </c>
      <c r="W62" s="5" t="s">
        <v>717</v>
      </c>
      <c r="X62" s="5" t="s">
        <v>600</v>
      </c>
      <c r="Y62" s="5" t="s">
        <v>764</v>
      </c>
      <c r="Z62" s="5" t="s">
        <v>803</v>
      </c>
      <c r="AA62" s="5" t="s">
        <v>518</v>
      </c>
      <c r="AB62" s="5" t="s">
        <v>732</v>
      </c>
      <c r="AC62" s="5" t="s">
        <v>484</v>
      </c>
      <c r="AD62" s="5" t="s">
        <v>568</v>
      </c>
      <c r="AE62" s="5" t="s">
        <v>780</v>
      </c>
      <c r="AF62" s="5" t="s">
        <v>732</v>
      </c>
      <c r="AG62" s="5" t="s">
        <v>631</v>
      </c>
      <c r="AH62" s="5" t="s">
        <v>752</v>
      </c>
      <c r="AI62" s="5" t="s">
        <v>1417</v>
      </c>
      <c r="AJ62" s="5" t="s">
        <v>511</v>
      </c>
      <c r="AK62" s="5" t="s">
        <v>505</v>
      </c>
      <c r="AL62" s="5" t="s">
        <v>686</v>
      </c>
      <c r="AM62" s="5" t="s">
        <v>516</v>
      </c>
      <c r="AN62" s="5" t="s">
        <v>559</v>
      </c>
      <c r="AO62" s="5" t="s">
        <v>839</v>
      </c>
      <c r="AP62" s="5" t="s">
        <v>472</v>
      </c>
      <c r="AQ62" s="5" t="s">
        <v>593</v>
      </c>
      <c r="AR62" s="5" t="s">
        <v>554</v>
      </c>
      <c r="AS62" s="5" t="s">
        <v>763</v>
      </c>
      <c r="AT62" s="5" t="s">
        <v>616</v>
      </c>
      <c r="AU62" s="5" t="s">
        <v>805</v>
      </c>
      <c r="AV62" s="7" t="s">
        <v>721</v>
      </c>
      <c r="AW62" s="7" t="s">
        <v>808</v>
      </c>
      <c r="AX62" s="7" t="s">
        <v>869</v>
      </c>
      <c r="AY62" s="7">
        <v>87</v>
      </c>
      <c r="AZ62" s="7">
        <v>95.8</v>
      </c>
      <c r="BA62" s="7">
        <v>95.6</v>
      </c>
      <c r="BB62" s="7">
        <v>138.9</v>
      </c>
      <c r="BC62" s="7">
        <v>116.5</v>
      </c>
      <c r="BD62" s="7">
        <v>109.9</v>
      </c>
      <c r="BE62" s="7">
        <v>108.7</v>
      </c>
      <c r="BF62" s="7">
        <v>120</v>
      </c>
      <c r="BG62" s="7">
        <v>105.5</v>
      </c>
      <c r="BH62" s="10">
        <v>101.5</v>
      </c>
      <c r="BI62" s="10">
        <v>100.1</v>
      </c>
      <c r="BJ62" s="10">
        <v>84.6</v>
      </c>
      <c r="BK62" s="10">
        <v>89.9</v>
      </c>
    </row>
    <row r="63" spans="1:65">
      <c r="A63" s="1" t="s">
        <v>7</v>
      </c>
      <c r="B63" s="39" t="s">
        <v>16</v>
      </c>
      <c r="C63" s="39" t="s">
        <v>16</v>
      </c>
      <c r="D63" s="39" t="s">
        <v>16</v>
      </c>
      <c r="E63" s="39" t="s">
        <v>16</v>
      </c>
      <c r="F63" s="39" t="s">
        <v>16</v>
      </c>
      <c r="G63" s="39" t="s">
        <v>16</v>
      </c>
      <c r="H63" s="39" t="s">
        <v>16</v>
      </c>
      <c r="I63" s="39" t="s">
        <v>16</v>
      </c>
      <c r="J63" s="39" t="s">
        <v>16</v>
      </c>
      <c r="K63" s="39" t="s">
        <v>16</v>
      </c>
      <c r="L63" s="39" t="s">
        <v>16</v>
      </c>
      <c r="M63" s="39" t="s">
        <v>16</v>
      </c>
      <c r="N63" s="39" t="s">
        <v>16</v>
      </c>
      <c r="O63" s="39" t="s">
        <v>16</v>
      </c>
      <c r="P63" s="39" t="s">
        <v>16</v>
      </c>
      <c r="Q63" s="39" t="s">
        <v>16</v>
      </c>
      <c r="R63" s="5" t="s">
        <v>657</v>
      </c>
      <c r="S63" s="5" t="s">
        <v>881</v>
      </c>
      <c r="T63" s="5" t="s">
        <v>735</v>
      </c>
      <c r="U63" s="5" t="s">
        <v>861</v>
      </c>
      <c r="V63" s="5" t="s">
        <v>505</v>
      </c>
      <c r="W63" s="5" t="s">
        <v>720</v>
      </c>
      <c r="X63" s="5" t="s">
        <v>560</v>
      </c>
      <c r="Y63" s="5" t="s">
        <v>516</v>
      </c>
      <c r="Z63" s="5" t="s">
        <v>803</v>
      </c>
      <c r="AA63" s="5" t="s">
        <v>585</v>
      </c>
      <c r="AB63" s="5" t="s">
        <v>494</v>
      </c>
      <c r="AC63" s="5" t="s">
        <v>650</v>
      </c>
      <c r="AD63" s="5" t="s">
        <v>668</v>
      </c>
      <c r="AE63" s="5" t="s">
        <v>490</v>
      </c>
      <c r="AF63" s="5" t="s">
        <v>479</v>
      </c>
      <c r="AG63" s="5" t="s">
        <v>487</v>
      </c>
      <c r="AH63" s="5" t="s">
        <v>491</v>
      </c>
      <c r="AI63" s="5" t="s">
        <v>572</v>
      </c>
      <c r="AJ63" s="5" t="s">
        <v>741</v>
      </c>
      <c r="AK63" s="5" t="s">
        <v>842</v>
      </c>
      <c r="AL63" s="5" t="s">
        <v>866</v>
      </c>
      <c r="AM63" s="5" t="s">
        <v>656</v>
      </c>
      <c r="AN63" s="5" t="s">
        <v>507</v>
      </c>
      <c r="AO63" s="5" t="s">
        <v>656</v>
      </c>
      <c r="AP63" s="5" t="s">
        <v>669</v>
      </c>
      <c r="AQ63" s="5" t="s">
        <v>805</v>
      </c>
      <c r="AR63" s="5" t="s">
        <v>493</v>
      </c>
      <c r="AS63" s="5" t="s">
        <v>554</v>
      </c>
      <c r="AT63" s="5" t="s">
        <v>513</v>
      </c>
      <c r="AU63" s="5" t="s">
        <v>779</v>
      </c>
      <c r="AV63" s="7" t="s">
        <v>583</v>
      </c>
      <c r="AW63" s="7" t="s">
        <v>728</v>
      </c>
      <c r="AX63" s="7" t="s">
        <v>704</v>
      </c>
      <c r="AY63" s="7">
        <v>91.6</v>
      </c>
      <c r="AZ63" s="7">
        <v>98.6</v>
      </c>
      <c r="BA63" s="7">
        <v>100.6</v>
      </c>
      <c r="BB63" s="7">
        <v>116.8</v>
      </c>
      <c r="BC63" s="7">
        <v>115.5</v>
      </c>
      <c r="BD63" s="7">
        <v>114.2</v>
      </c>
      <c r="BE63" s="7">
        <v>116.7</v>
      </c>
      <c r="BF63" s="7">
        <v>98.3</v>
      </c>
      <c r="BG63" s="7">
        <v>99.7</v>
      </c>
      <c r="BH63" s="10">
        <v>103.6</v>
      </c>
      <c r="BI63" s="10">
        <v>99.5</v>
      </c>
      <c r="BJ63" s="10">
        <v>106.8</v>
      </c>
      <c r="BK63" s="10">
        <v>99.6</v>
      </c>
    </row>
    <row r="64" spans="1:65">
      <c r="A64" s="1" t="s">
        <v>8</v>
      </c>
      <c r="B64" s="39" t="s">
        <v>842</v>
      </c>
      <c r="C64" s="39" t="s">
        <v>795</v>
      </c>
      <c r="D64" s="39" t="s">
        <v>751</v>
      </c>
      <c r="E64" s="39" t="s">
        <v>608</v>
      </c>
      <c r="F64" s="39" t="s">
        <v>779</v>
      </c>
      <c r="G64" s="39" t="s">
        <v>500</v>
      </c>
      <c r="H64" s="39" t="s">
        <v>755</v>
      </c>
      <c r="I64" s="39" t="s">
        <v>779</v>
      </c>
      <c r="J64" s="39" t="s">
        <v>699</v>
      </c>
      <c r="K64" s="39" t="s">
        <v>549</v>
      </c>
      <c r="L64" s="39" t="s">
        <v>715</v>
      </c>
      <c r="M64" s="39" t="s">
        <v>512</v>
      </c>
      <c r="N64" s="91">
        <f t="shared" si="2"/>
        <v>88.680933577960246</v>
      </c>
      <c r="O64" s="92">
        <f t="shared" si="3"/>
        <v>102.08291069625524</v>
      </c>
      <c r="P64" s="91">
        <f t="shared" si="4"/>
        <v>101.75390315536326</v>
      </c>
      <c r="Q64" s="39" t="s">
        <v>487</v>
      </c>
      <c r="R64" s="5" t="s">
        <v>1427</v>
      </c>
      <c r="S64" s="5" t="s">
        <v>821</v>
      </c>
      <c r="T64" s="5" t="s">
        <v>763</v>
      </c>
      <c r="U64" s="5" t="s">
        <v>884</v>
      </c>
      <c r="V64" s="5" t="s">
        <v>1428</v>
      </c>
      <c r="W64" s="5" t="s">
        <v>1429</v>
      </c>
      <c r="X64" s="5" t="s">
        <v>711</v>
      </c>
      <c r="Y64" s="5" t="s">
        <v>545</v>
      </c>
      <c r="Z64" s="5" t="s">
        <v>567</v>
      </c>
      <c r="AA64" s="5" t="s">
        <v>856</v>
      </c>
      <c r="AB64" s="5" t="s">
        <v>1430</v>
      </c>
      <c r="AC64" s="5" t="s">
        <v>489</v>
      </c>
      <c r="AD64" s="5" t="s">
        <v>499</v>
      </c>
      <c r="AE64" s="5" t="s">
        <v>605</v>
      </c>
      <c r="AF64" s="5" t="s">
        <v>1431</v>
      </c>
      <c r="AG64" s="5" t="s">
        <v>876</v>
      </c>
      <c r="AH64" s="5" t="s">
        <v>714</v>
      </c>
      <c r="AI64" s="5" t="s">
        <v>796</v>
      </c>
      <c r="AJ64" s="5" t="s">
        <v>647</v>
      </c>
      <c r="AK64" s="5" t="s">
        <v>530</v>
      </c>
      <c r="AL64" s="5" t="s">
        <v>827</v>
      </c>
      <c r="AM64" s="5" t="s">
        <v>533</v>
      </c>
      <c r="AN64" s="5" t="s">
        <v>548</v>
      </c>
      <c r="AO64" s="5" t="s">
        <v>621</v>
      </c>
      <c r="AP64" s="5" t="s">
        <v>724</v>
      </c>
      <c r="AQ64" s="5" t="s">
        <v>1400</v>
      </c>
      <c r="AR64" s="5" t="s">
        <v>757</v>
      </c>
      <c r="AS64" s="5" t="s">
        <v>560</v>
      </c>
      <c r="AT64" s="5" t="s">
        <v>1432</v>
      </c>
      <c r="AU64" s="5" t="s">
        <v>701</v>
      </c>
      <c r="AV64" s="7" t="s">
        <v>584</v>
      </c>
      <c r="AW64" s="7" t="s">
        <v>1393</v>
      </c>
      <c r="AX64" s="7" t="s">
        <v>560</v>
      </c>
      <c r="AY64" s="7">
        <v>63.4</v>
      </c>
      <c r="AZ64" s="7">
        <v>57</v>
      </c>
      <c r="BA64" s="7">
        <v>56.1</v>
      </c>
      <c r="BB64" s="7">
        <v>41.2</v>
      </c>
      <c r="BC64" s="7">
        <v>71.7</v>
      </c>
      <c r="BD64" s="7">
        <v>80.2</v>
      </c>
      <c r="BE64" s="7">
        <v>85.3</v>
      </c>
      <c r="BF64" s="7">
        <v>104</v>
      </c>
      <c r="BG64" s="7">
        <v>106</v>
      </c>
      <c r="BH64" s="10">
        <v>108.6</v>
      </c>
      <c r="BI64" s="10">
        <v>106.4</v>
      </c>
      <c r="BJ64" s="10">
        <v>104.4</v>
      </c>
      <c r="BK64" s="10">
        <v>99.7</v>
      </c>
    </row>
    <row r="65" spans="1:63">
      <c r="A65" s="1" t="s">
        <v>9</v>
      </c>
      <c r="B65" s="39" t="s">
        <v>745</v>
      </c>
      <c r="C65" s="39" t="s">
        <v>731</v>
      </c>
      <c r="D65" s="39" t="s">
        <v>657</v>
      </c>
      <c r="E65" s="39" t="s">
        <v>649</v>
      </c>
      <c r="F65" s="39" t="s">
        <v>554</v>
      </c>
      <c r="G65" s="39" t="s">
        <v>652</v>
      </c>
      <c r="H65" s="39" t="s">
        <v>592</v>
      </c>
      <c r="I65" s="39" t="s">
        <v>762</v>
      </c>
      <c r="J65" s="39" t="s">
        <v>648</v>
      </c>
      <c r="K65" s="39" t="s">
        <v>748</v>
      </c>
      <c r="L65" s="39" t="s">
        <v>744</v>
      </c>
      <c r="M65" s="39" t="s">
        <v>482</v>
      </c>
      <c r="N65" s="91">
        <f t="shared" si="2"/>
        <v>96.204719258106223</v>
      </c>
      <c r="O65" s="92">
        <f t="shared" si="3"/>
        <v>93.4781486581482</v>
      </c>
      <c r="P65" s="91">
        <f t="shared" si="4"/>
        <v>93.499897789059204</v>
      </c>
      <c r="Q65" s="39" t="s">
        <v>802</v>
      </c>
      <c r="R65" s="5" t="s">
        <v>802</v>
      </c>
      <c r="S65" s="5" t="s">
        <v>689</v>
      </c>
      <c r="T65" s="5" t="s">
        <v>672</v>
      </c>
      <c r="U65" s="5" t="s">
        <v>859</v>
      </c>
      <c r="V65" s="5" t="s">
        <v>600</v>
      </c>
      <c r="W65" s="5" t="s">
        <v>843</v>
      </c>
      <c r="X65" s="5" t="s">
        <v>612</v>
      </c>
      <c r="Y65" s="5" t="s">
        <v>773</v>
      </c>
      <c r="Z65" s="5" t="s">
        <v>515</v>
      </c>
      <c r="AA65" s="5" t="s">
        <v>732</v>
      </c>
      <c r="AB65" s="5" t="s">
        <v>841</v>
      </c>
      <c r="AC65" s="5" t="s">
        <v>661</v>
      </c>
      <c r="AD65" s="5" t="s">
        <v>476</v>
      </c>
      <c r="AE65" s="5" t="s">
        <v>495</v>
      </c>
      <c r="AF65" s="5" t="s">
        <v>488</v>
      </c>
      <c r="AG65" s="5" t="s">
        <v>800</v>
      </c>
      <c r="AH65" s="5" t="s">
        <v>772</v>
      </c>
      <c r="AI65" s="5" t="s">
        <v>842</v>
      </c>
      <c r="AJ65" s="5" t="s">
        <v>653</v>
      </c>
      <c r="AK65" s="5" t="s">
        <v>779</v>
      </c>
      <c r="AL65" s="5" t="s">
        <v>648</v>
      </c>
      <c r="AM65" s="5" t="s">
        <v>573</v>
      </c>
      <c r="AN65" s="5" t="s">
        <v>587</v>
      </c>
      <c r="AO65" s="5" t="s">
        <v>517</v>
      </c>
      <c r="AP65" s="5" t="s">
        <v>722</v>
      </c>
      <c r="AQ65" s="5" t="s">
        <v>507</v>
      </c>
      <c r="AR65" s="5" t="s">
        <v>510</v>
      </c>
      <c r="AS65" s="5" t="s">
        <v>594</v>
      </c>
      <c r="AT65" s="5" t="s">
        <v>768</v>
      </c>
      <c r="AU65" s="5" t="s">
        <v>542</v>
      </c>
      <c r="AV65" s="7" t="s">
        <v>818</v>
      </c>
      <c r="AW65" s="7" t="s">
        <v>628</v>
      </c>
      <c r="AX65" s="7" t="s">
        <v>821</v>
      </c>
      <c r="AY65" s="7">
        <v>126.4</v>
      </c>
      <c r="AZ65" s="7">
        <v>119.2</v>
      </c>
      <c r="BA65" s="7">
        <v>114.1</v>
      </c>
      <c r="BB65" s="7">
        <v>102.7</v>
      </c>
      <c r="BC65" s="7">
        <v>99.7</v>
      </c>
      <c r="BD65" s="7">
        <v>90.8</v>
      </c>
      <c r="BE65" s="7">
        <v>95.6</v>
      </c>
      <c r="BF65" s="7">
        <v>96.3</v>
      </c>
      <c r="BG65" s="7">
        <v>104.8</v>
      </c>
      <c r="BH65" s="10">
        <v>108.8</v>
      </c>
      <c r="BI65" s="10">
        <v>106.6</v>
      </c>
      <c r="BJ65" s="10">
        <v>99.6</v>
      </c>
      <c r="BK65" s="10">
        <v>92.6</v>
      </c>
    </row>
    <row r="66" spans="1:63">
      <c r="A66" s="1" t="s">
        <v>10</v>
      </c>
      <c r="B66" s="39" t="s">
        <v>1395</v>
      </c>
      <c r="C66" s="39" t="s">
        <v>582</v>
      </c>
      <c r="D66" s="39" t="s">
        <v>516</v>
      </c>
      <c r="E66" s="39" t="s">
        <v>742</v>
      </c>
      <c r="F66" s="39" t="s">
        <v>720</v>
      </c>
      <c r="G66" s="39" t="s">
        <v>768</v>
      </c>
      <c r="H66" s="39" t="s">
        <v>795</v>
      </c>
      <c r="I66" s="39" t="s">
        <v>756</v>
      </c>
      <c r="J66" s="39" t="s">
        <v>569</v>
      </c>
      <c r="K66" s="39" t="s">
        <v>499</v>
      </c>
      <c r="L66" s="39" t="s">
        <v>741</v>
      </c>
      <c r="M66" s="39" t="s">
        <v>736</v>
      </c>
      <c r="N66" s="91">
        <f t="shared" si="2"/>
        <v>97.571861405938691</v>
      </c>
      <c r="O66" s="92">
        <f t="shared" si="3"/>
        <v>116.14112656802718</v>
      </c>
      <c r="P66" s="91">
        <f t="shared" si="4"/>
        <v>125.96495801292195</v>
      </c>
      <c r="Q66" s="39" t="s">
        <v>3040</v>
      </c>
      <c r="R66" s="5" t="s">
        <v>653</v>
      </c>
      <c r="S66" s="5" t="s">
        <v>522</v>
      </c>
      <c r="T66" s="5" t="s">
        <v>484</v>
      </c>
      <c r="U66" s="5" t="s">
        <v>603</v>
      </c>
      <c r="V66" s="5" t="s">
        <v>550</v>
      </c>
      <c r="W66" s="5" t="s">
        <v>767</v>
      </c>
      <c r="X66" s="5" t="s">
        <v>478</v>
      </c>
      <c r="Y66" s="5" t="s">
        <v>734</v>
      </c>
      <c r="Z66" s="5" t="s">
        <v>508</v>
      </c>
      <c r="AA66" s="5" t="s">
        <v>1421</v>
      </c>
      <c r="AB66" s="5" t="s">
        <v>545</v>
      </c>
      <c r="AC66" s="5" t="s">
        <v>793</v>
      </c>
      <c r="AD66" s="5" t="s">
        <v>884</v>
      </c>
      <c r="AE66" s="5" t="s">
        <v>670</v>
      </c>
      <c r="AF66" s="5" t="s">
        <v>580</v>
      </c>
      <c r="AG66" s="5" t="s">
        <v>591</v>
      </c>
      <c r="AH66" s="5" t="s">
        <v>513</v>
      </c>
      <c r="AI66" s="5" t="s">
        <v>731</v>
      </c>
      <c r="AJ66" s="5" t="s">
        <v>513</v>
      </c>
      <c r="AK66" s="5" t="s">
        <v>764</v>
      </c>
      <c r="AL66" s="5" t="s">
        <v>756</v>
      </c>
      <c r="AM66" s="5" t="s">
        <v>670</v>
      </c>
      <c r="AN66" s="5" t="s">
        <v>668</v>
      </c>
      <c r="AO66" s="5" t="s">
        <v>744</v>
      </c>
      <c r="AP66" s="5" t="s">
        <v>776</v>
      </c>
      <c r="AQ66" s="5" t="s">
        <v>691</v>
      </c>
      <c r="AR66" s="5" t="s">
        <v>833</v>
      </c>
      <c r="AS66" s="5" t="s">
        <v>595</v>
      </c>
      <c r="AT66" s="5" t="s">
        <v>483</v>
      </c>
      <c r="AU66" s="5" t="s">
        <v>511</v>
      </c>
      <c r="AV66" s="7" t="s">
        <v>513</v>
      </c>
      <c r="AW66" s="7" t="s">
        <v>594</v>
      </c>
      <c r="AX66" s="7" t="s">
        <v>571</v>
      </c>
      <c r="AY66" s="7">
        <v>101.9</v>
      </c>
      <c r="AZ66" s="7">
        <v>103</v>
      </c>
      <c r="BA66" s="7">
        <v>100.9</v>
      </c>
      <c r="BB66" s="7">
        <v>102.2</v>
      </c>
      <c r="BC66" s="7">
        <v>102.8</v>
      </c>
      <c r="BD66" s="7">
        <v>101.1</v>
      </c>
      <c r="BE66" s="7">
        <v>101.9</v>
      </c>
      <c r="BF66" s="7">
        <v>102</v>
      </c>
      <c r="BG66" s="7">
        <v>100.7</v>
      </c>
      <c r="BH66" s="10">
        <v>102.6</v>
      </c>
      <c r="BI66" s="10">
        <v>100.5</v>
      </c>
      <c r="BJ66" s="10">
        <v>115</v>
      </c>
      <c r="BK66" s="10">
        <v>107</v>
      </c>
    </row>
    <row r="67" spans="1:63">
      <c r="A67" s="1" t="s">
        <v>11</v>
      </c>
      <c r="B67" s="39" t="s">
        <v>866</v>
      </c>
      <c r="C67" s="39" t="s">
        <v>490</v>
      </c>
      <c r="D67" s="39" t="s">
        <v>685</v>
      </c>
      <c r="E67" s="39" t="s">
        <v>758</v>
      </c>
      <c r="F67" s="39" t="s">
        <v>579</v>
      </c>
      <c r="G67" s="39" t="s">
        <v>2652</v>
      </c>
      <c r="H67" s="39" t="s">
        <v>881</v>
      </c>
      <c r="I67" s="39" t="s">
        <v>554</v>
      </c>
      <c r="J67" s="39" t="s">
        <v>494</v>
      </c>
      <c r="K67" s="39" t="s">
        <v>472</v>
      </c>
      <c r="L67" s="39" t="s">
        <v>802</v>
      </c>
      <c r="M67" s="39" t="s">
        <v>677</v>
      </c>
      <c r="N67" s="91">
        <f t="shared" si="2"/>
        <v>101.10775388439428</v>
      </c>
      <c r="O67" s="92">
        <f t="shared" si="3"/>
        <v>105.51504751564273</v>
      </c>
      <c r="P67" s="91">
        <f t="shared" si="4"/>
        <v>103.27236205450656</v>
      </c>
      <c r="Q67" s="39" t="s">
        <v>524</v>
      </c>
      <c r="R67" s="5" t="s">
        <v>804</v>
      </c>
      <c r="S67" s="5" t="s">
        <v>488</v>
      </c>
      <c r="T67" s="5" t="s">
        <v>488</v>
      </c>
      <c r="U67" s="5" t="s">
        <v>689</v>
      </c>
      <c r="V67" s="5" t="s">
        <v>802</v>
      </c>
      <c r="W67" s="5" t="s">
        <v>488</v>
      </c>
      <c r="X67" s="5" t="s">
        <v>486</v>
      </c>
      <c r="Y67" s="5" t="s">
        <v>655</v>
      </c>
      <c r="Z67" s="5" t="s">
        <v>603</v>
      </c>
      <c r="AA67" s="5" t="s">
        <v>704</v>
      </c>
      <c r="AB67" s="5" t="s">
        <v>472</v>
      </c>
      <c r="AC67" s="5" t="s">
        <v>780</v>
      </c>
      <c r="AD67" s="5" t="s">
        <v>513</v>
      </c>
      <c r="AE67" s="5" t="s">
        <v>656</v>
      </c>
      <c r="AF67" s="5" t="s">
        <v>524</v>
      </c>
      <c r="AG67" s="5" t="s">
        <v>510</v>
      </c>
      <c r="AH67" s="5" t="s">
        <v>549</v>
      </c>
      <c r="AI67" s="5" t="s">
        <v>582</v>
      </c>
      <c r="AJ67" s="5" t="s">
        <v>768</v>
      </c>
      <c r="AK67" s="5" t="s">
        <v>755</v>
      </c>
      <c r="AL67" s="5" t="s">
        <v>789</v>
      </c>
      <c r="AM67" s="5" t="s">
        <v>737</v>
      </c>
      <c r="AN67" s="5" t="s">
        <v>498</v>
      </c>
      <c r="AO67" s="5" t="s">
        <v>798</v>
      </c>
      <c r="AP67" s="5" t="s">
        <v>497</v>
      </c>
      <c r="AQ67" s="5" t="s">
        <v>578</v>
      </c>
      <c r="AR67" s="5" t="s">
        <v>487</v>
      </c>
      <c r="AS67" s="5" t="s">
        <v>506</v>
      </c>
      <c r="AT67" s="5" t="s">
        <v>598</v>
      </c>
      <c r="AU67" s="5" t="s">
        <v>633</v>
      </c>
      <c r="AV67" s="7" t="s">
        <v>640</v>
      </c>
      <c r="AW67" s="7" t="s">
        <v>798</v>
      </c>
      <c r="AX67" s="7" t="s">
        <v>549</v>
      </c>
      <c r="AY67" s="7">
        <v>102.4</v>
      </c>
      <c r="AZ67" s="7">
        <v>102.8</v>
      </c>
      <c r="BA67" s="7">
        <v>104.8</v>
      </c>
      <c r="BB67" s="7">
        <v>103</v>
      </c>
      <c r="BC67" s="7">
        <v>101.5</v>
      </c>
      <c r="BD67" s="7">
        <v>101.4</v>
      </c>
      <c r="BE67" s="7">
        <v>100.8</v>
      </c>
      <c r="BF67" s="7">
        <v>97.3</v>
      </c>
      <c r="BG67" s="7">
        <v>95.8</v>
      </c>
      <c r="BH67" s="10">
        <v>95.4</v>
      </c>
      <c r="BI67" s="10">
        <v>95.1</v>
      </c>
      <c r="BJ67" s="10">
        <v>93.3</v>
      </c>
      <c r="BK67" s="10">
        <v>97.8</v>
      </c>
    </row>
    <row r="68" spans="1:63" ht="25.5">
      <c r="A68" s="1" t="s">
        <v>12</v>
      </c>
      <c r="B68" s="39" t="s">
        <v>654</v>
      </c>
      <c r="C68" s="39" t="s">
        <v>637</v>
      </c>
      <c r="D68" s="39" t="s">
        <v>886</v>
      </c>
      <c r="E68" s="39" t="s">
        <v>586</v>
      </c>
      <c r="F68" s="39" t="s">
        <v>645</v>
      </c>
      <c r="G68" s="39" t="s">
        <v>496</v>
      </c>
      <c r="H68" s="39" t="s">
        <v>789</v>
      </c>
      <c r="I68" s="39" t="s">
        <v>739</v>
      </c>
      <c r="J68" s="39" t="s">
        <v>522</v>
      </c>
      <c r="K68" s="39" t="s">
        <v>700</v>
      </c>
      <c r="L68" s="39" t="s">
        <v>739</v>
      </c>
      <c r="M68" s="39" t="s">
        <v>494</v>
      </c>
      <c r="N68" s="91">
        <f t="shared" si="2"/>
        <v>106.45086373053746</v>
      </c>
      <c r="O68" s="92">
        <f t="shared" si="3"/>
        <v>106.75205692380119</v>
      </c>
      <c r="P68" s="91">
        <f t="shared" si="4"/>
        <v>107.97946832199629</v>
      </c>
      <c r="Q68" s="39" t="s">
        <v>490</v>
      </c>
      <c r="R68" s="5" t="s">
        <v>722</v>
      </c>
      <c r="S68" s="5" t="s">
        <v>745</v>
      </c>
      <c r="T68" s="5" t="s">
        <v>772</v>
      </c>
      <c r="U68" s="5" t="s">
        <v>580</v>
      </c>
      <c r="V68" s="5" t="s">
        <v>742</v>
      </c>
      <c r="W68" s="5" t="s">
        <v>649</v>
      </c>
      <c r="X68" s="5" t="s">
        <v>574</v>
      </c>
      <c r="Y68" s="5" t="s">
        <v>592</v>
      </c>
      <c r="Z68" s="5" t="s">
        <v>666</v>
      </c>
      <c r="AA68" s="5" t="s">
        <v>651</v>
      </c>
      <c r="AB68" s="5" t="s">
        <v>689</v>
      </c>
      <c r="AC68" s="5" t="s">
        <v>775</v>
      </c>
      <c r="AD68" s="5" t="s">
        <v>474</v>
      </c>
      <c r="AE68" s="5" t="s">
        <v>706</v>
      </c>
      <c r="AF68" s="5" t="s">
        <v>501</v>
      </c>
      <c r="AG68" s="5" t="s">
        <v>578</v>
      </c>
      <c r="AH68" s="5" t="s">
        <v>652</v>
      </c>
      <c r="AI68" s="5" t="s">
        <v>520</v>
      </c>
      <c r="AJ68" s="5" t="s">
        <v>735</v>
      </c>
      <c r="AK68" s="5" t="s">
        <v>694</v>
      </c>
      <c r="AL68" s="5" t="s">
        <v>1433</v>
      </c>
      <c r="AM68" s="5" t="s">
        <v>615</v>
      </c>
      <c r="AN68" s="5" t="s">
        <v>1434</v>
      </c>
      <c r="AO68" s="5" t="s">
        <v>1435</v>
      </c>
      <c r="AP68" s="5" t="s">
        <v>675</v>
      </c>
      <c r="AQ68" s="5" t="s">
        <v>477</v>
      </c>
      <c r="AR68" s="5" t="s">
        <v>579</v>
      </c>
      <c r="AS68" s="5" t="s">
        <v>601</v>
      </c>
      <c r="AT68" s="5" t="s">
        <v>759</v>
      </c>
      <c r="AU68" s="5" t="s">
        <v>562</v>
      </c>
      <c r="AV68" s="7" t="s">
        <v>506</v>
      </c>
      <c r="AW68" s="7" t="s">
        <v>502</v>
      </c>
      <c r="AX68" s="7" t="s">
        <v>743</v>
      </c>
      <c r="AY68" s="7">
        <v>95.1</v>
      </c>
      <c r="AZ68" s="7">
        <v>98</v>
      </c>
      <c r="BA68" s="7">
        <v>99.6</v>
      </c>
      <c r="BB68" s="7">
        <v>100.3</v>
      </c>
      <c r="BC68" s="7">
        <v>99.3</v>
      </c>
      <c r="BD68" s="7">
        <v>98.8</v>
      </c>
      <c r="BE68" s="7">
        <v>99.2</v>
      </c>
      <c r="BF68" s="7">
        <v>97.3</v>
      </c>
      <c r="BG68" s="7">
        <v>96.7</v>
      </c>
      <c r="BH68" s="10">
        <v>95.2</v>
      </c>
      <c r="BI68" s="10">
        <v>94.9</v>
      </c>
      <c r="BJ68" s="10">
        <v>89.2</v>
      </c>
      <c r="BK68" s="10">
        <v>89.2</v>
      </c>
    </row>
    <row r="69" spans="1:63" ht="25.5">
      <c r="A69" s="1" t="s">
        <v>13</v>
      </c>
      <c r="B69" s="39" t="s">
        <v>868</v>
      </c>
      <c r="C69" s="39" t="s">
        <v>739</v>
      </c>
      <c r="D69" s="39" t="s">
        <v>779</v>
      </c>
      <c r="E69" s="39" t="s">
        <v>720</v>
      </c>
      <c r="F69" s="39" t="s">
        <v>2635</v>
      </c>
      <c r="G69" s="39" t="s">
        <v>1440</v>
      </c>
      <c r="H69" s="39" t="s">
        <v>520</v>
      </c>
      <c r="I69" s="39" t="s">
        <v>553</v>
      </c>
      <c r="J69" s="39" t="s">
        <v>748</v>
      </c>
      <c r="K69" s="39" t="s">
        <v>842</v>
      </c>
      <c r="L69" s="39" t="s">
        <v>587</v>
      </c>
      <c r="M69" s="39" t="s">
        <v>664</v>
      </c>
      <c r="N69" s="91">
        <f t="shared" si="2"/>
        <v>94.372632639042052</v>
      </c>
      <c r="O69" s="92">
        <f t="shared" si="3"/>
        <v>92.83072293657213</v>
      </c>
      <c r="P69" s="91">
        <f t="shared" si="4"/>
        <v>91.35638897219026</v>
      </c>
      <c r="Q69" s="39" t="s">
        <v>3044</v>
      </c>
      <c r="R69" s="5" t="s">
        <v>741</v>
      </c>
      <c r="S69" s="5" t="s">
        <v>573</v>
      </c>
      <c r="T69" s="5" t="s">
        <v>495</v>
      </c>
      <c r="U69" s="5" t="s">
        <v>661</v>
      </c>
      <c r="V69" s="5" t="s">
        <v>535</v>
      </c>
      <c r="W69" s="5" t="s">
        <v>492</v>
      </c>
      <c r="X69" s="5" t="s">
        <v>576</v>
      </c>
      <c r="Y69" s="5" t="s">
        <v>507</v>
      </c>
      <c r="Z69" s="5" t="s">
        <v>841</v>
      </c>
      <c r="AA69" s="5" t="s">
        <v>810</v>
      </c>
      <c r="AB69" s="5" t="s">
        <v>654</v>
      </c>
      <c r="AC69" s="5" t="s">
        <v>689</v>
      </c>
      <c r="AD69" s="5" t="s">
        <v>775</v>
      </c>
      <c r="AE69" s="5" t="s">
        <v>600</v>
      </c>
      <c r="AF69" s="5" t="s">
        <v>780</v>
      </c>
      <c r="AG69" s="5" t="s">
        <v>654</v>
      </c>
      <c r="AH69" s="5" t="s">
        <v>498</v>
      </c>
      <c r="AI69" s="5" t="s">
        <v>531</v>
      </c>
      <c r="AJ69" s="5" t="s">
        <v>551</v>
      </c>
      <c r="AK69" s="5" t="s">
        <v>735</v>
      </c>
      <c r="AL69" s="5" t="s">
        <v>634</v>
      </c>
      <c r="AM69" s="5" t="s">
        <v>1436</v>
      </c>
      <c r="AN69" s="5" t="s">
        <v>854</v>
      </c>
      <c r="AO69" s="5" t="s">
        <v>1437</v>
      </c>
      <c r="AP69" s="5" t="s">
        <v>1438</v>
      </c>
      <c r="AQ69" s="5" t="s">
        <v>1439</v>
      </c>
      <c r="AR69" s="5" t="s">
        <v>1440</v>
      </c>
      <c r="AS69" s="5" t="s">
        <v>702</v>
      </c>
      <c r="AT69" s="5" t="s">
        <v>884</v>
      </c>
      <c r="AU69" s="5" t="s">
        <v>600</v>
      </c>
      <c r="AV69" s="7" t="s">
        <v>637</v>
      </c>
      <c r="AW69" s="7" t="s">
        <v>603</v>
      </c>
      <c r="AX69" s="7" t="s">
        <v>530</v>
      </c>
      <c r="AY69" s="7">
        <v>95</v>
      </c>
      <c r="AZ69" s="7">
        <v>97.5</v>
      </c>
      <c r="BA69" s="7">
        <v>99.7</v>
      </c>
      <c r="BB69" s="7">
        <v>97.1</v>
      </c>
      <c r="BC69" s="7">
        <v>96.7</v>
      </c>
      <c r="BD69" s="7">
        <v>96.9</v>
      </c>
      <c r="BE69" s="7">
        <v>98.2</v>
      </c>
      <c r="BF69" s="7">
        <v>101</v>
      </c>
      <c r="BG69" s="7">
        <v>99</v>
      </c>
      <c r="BH69" s="10">
        <v>98.9</v>
      </c>
      <c r="BI69" s="10">
        <v>97.1</v>
      </c>
      <c r="BJ69" s="10">
        <v>91.3</v>
      </c>
      <c r="BK69" s="10">
        <v>92.7</v>
      </c>
    </row>
    <row r="70" spans="1:63">
      <c r="A70" s="1" t="s">
        <v>1</v>
      </c>
      <c r="B70" s="39" t="s">
        <v>737</v>
      </c>
      <c r="C70" s="39" t="s">
        <v>764</v>
      </c>
      <c r="D70" s="39" t="s">
        <v>742</v>
      </c>
      <c r="E70" s="39" t="s">
        <v>786</v>
      </c>
      <c r="F70" s="39" t="s">
        <v>695</v>
      </c>
      <c r="G70" s="39" t="s">
        <v>716</v>
      </c>
      <c r="H70" s="39" t="s">
        <v>757</v>
      </c>
      <c r="I70" s="39" t="s">
        <v>498</v>
      </c>
      <c r="J70" s="39" t="s">
        <v>697</v>
      </c>
      <c r="K70" s="39" t="s">
        <v>541</v>
      </c>
      <c r="L70" s="39" t="s">
        <v>804</v>
      </c>
      <c r="M70" s="39" t="s">
        <v>644</v>
      </c>
      <c r="N70" s="91">
        <f t="shared" si="2"/>
        <v>94.945653854137674</v>
      </c>
      <c r="O70" s="92">
        <f t="shared" si="3"/>
        <v>98.767795600596315</v>
      </c>
      <c r="P70" s="91">
        <f t="shared" si="4"/>
        <v>96.678910767392139</v>
      </c>
      <c r="Q70" s="39" t="s">
        <v>672</v>
      </c>
      <c r="R70" s="5" t="s">
        <v>582</v>
      </c>
      <c r="S70" s="5" t="s">
        <v>491</v>
      </c>
      <c r="T70" s="5" t="s">
        <v>642</v>
      </c>
      <c r="U70" s="5" t="s">
        <v>738</v>
      </c>
      <c r="V70" s="5" t="s">
        <v>604</v>
      </c>
      <c r="W70" s="5" t="s">
        <v>1396</v>
      </c>
      <c r="X70" s="5" t="s">
        <v>857</v>
      </c>
      <c r="Y70" s="5" t="s">
        <v>1441</v>
      </c>
      <c r="Z70" s="5" t="s">
        <v>536</v>
      </c>
      <c r="AA70" s="5" t="s">
        <v>728</v>
      </c>
      <c r="AB70" s="5" t="s">
        <v>605</v>
      </c>
      <c r="AC70" s="5" t="s">
        <v>530</v>
      </c>
      <c r="AD70" s="5" t="s">
        <v>631</v>
      </c>
      <c r="AE70" s="5" t="s">
        <v>806</v>
      </c>
      <c r="AF70" s="5" t="s">
        <v>732</v>
      </c>
      <c r="AG70" s="5" t="s">
        <v>689</v>
      </c>
      <c r="AH70" s="5" t="s">
        <v>505</v>
      </c>
      <c r="AI70" s="5" t="s">
        <v>779</v>
      </c>
      <c r="AJ70" s="5" t="s">
        <v>558</v>
      </c>
      <c r="AK70" s="5" t="s">
        <v>861</v>
      </c>
      <c r="AL70" s="5" t="s">
        <v>1442</v>
      </c>
      <c r="AM70" s="5" t="s">
        <v>1443</v>
      </c>
      <c r="AN70" s="5" t="s">
        <v>817</v>
      </c>
      <c r="AO70" s="5" t="s">
        <v>526</v>
      </c>
      <c r="AP70" s="5" t="s">
        <v>661</v>
      </c>
      <c r="AQ70" s="5" t="s">
        <v>800</v>
      </c>
      <c r="AR70" s="5" t="s">
        <v>570</v>
      </c>
      <c r="AS70" s="5" t="s">
        <v>495</v>
      </c>
      <c r="AT70" s="5" t="s">
        <v>861</v>
      </c>
      <c r="AU70" s="5" t="s">
        <v>473</v>
      </c>
      <c r="AV70" s="7" t="s">
        <v>479</v>
      </c>
      <c r="AW70" s="7" t="s">
        <v>795</v>
      </c>
      <c r="AX70" s="7" t="s">
        <v>666</v>
      </c>
      <c r="AY70" s="7">
        <v>100.5</v>
      </c>
      <c r="AZ70" s="7">
        <v>101</v>
      </c>
      <c r="BA70" s="7">
        <v>104.1</v>
      </c>
      <c r="BB70" s="7">
        <v>116</v>
      </c>
      <c r="BC70" s="7">
        <v>115.8</v>
      </c>
      <c r="BD70" s="7">
        <v>114.6</v>
      </c>
      <c r="BE70" s="7">
        <v>113.4</v>
      </c>
      <c r="BF70" s="7">
        <v>108</v>
      </c>
      <c r="BG70" s="7">
        <v>105.8</v>
      </c>
      <c r="BH70" s="10">
        <v>106.5</v>
      </c>
      <c r="BI70" s="10">
        <v>104.6</v>
      </c>
      <c r="BJ70" s="10">
        <v>90.4</v>
      </c>
      <c r="BK70" s="10">
        <v>110</v>
      </c>
    </row>
    <row r="71" spans="1:63">
      <c r="A71" s="1" t="s">
        <v>1453</v>
      </c>
      <c r="B71" s="39" t="s">
        <v>682</v>
      </c>
      <c r="C71" s="39" t="s">
        <v>509</v>
      </c>
      <c r="D71" s="39" t="s">
        <v>481</v>
      </c>
      <c r="E71" s="39" t="s">
        <v>1511</v>
      </c>
      <c r="F71" s="39" t="s">
        <v>611</v>
      </c>
      <c r="G71" s="39" t="s">
        <v>1399</v>
      </c>
      <c r="H71" s="39" t="s">
        <v>640</v>
      </c>
      <c r="I71" s="39" t="s">
        <v>685</v>
      </c>
      <c r="J71" s="39" t="s">
        <v>2677</v>
      </c>
      <c r="K71" s="39" t="s">
        <v>650</v>
      </c>
      <c r="L71" s="39" t="s">
        <v>585</v>
      </c>
      <c r="M71" s="39" t="s">
        <v>597</v>
      </c>
      <c r="N71" s="91">
        <f t="shared" si="2"/>
        <v>98.633637564600946</v>
      </c>
      <c r="O71" s="92">
        <f t="shared" si="3"/>
        <v>98.808333182794328</v>
      </c>
      <c r="P71" s="91">
        <f t="shared" si="4"/>
        <v>99.44502756618499</v>
      </c>
      <c r="Q71" s="39" t="s">
        <v>567</v>
      </c>
      <c r="R71" s="5" t="s">
        <v>1444</v>
      </c>
      <c r="S71" s="5" t="s">
        <v>831</v>
      </c>
      <c r="T71" s="5" t="s">
        <v>831</v>
      </c>
      <c r="U71" s="5" t="s">
        <v>833</v>
      </c>
      <c r="V71" s="5" t="s">
        <v>809</v>
      </c>
      <c r="W71" s="5" t="s">
        <v>647</v>
      </c>
      <c r="X71" s="5" t="s">
        <v>541</v>
      </c>
      <c r="Y71" s="5" t="s">
        <v>1426</v>
      </c>
      <c r="Z71" s="5" t="s">
        <v>1421</v>
      </c>
      <c r="AA71" s="5" t="s">
        <v>704</v>
      </c>
      <c r="AB71" s="5" t="s">
        <v>732</v>
      </c>
      <c r="AC71" s="5" t="s">
        <v>488</v>
      </c>
      <c r="AD71" s="5" t="s">
        <v>577</v>
      </c>
      <c r="AE71" s="5" t="s">
        <v>800</v>
      </c>
      <c r="AF71" s="5" t="s">
        <v>880</v>
      </c>
      <c r="AG71" s="5" t="s">
        <v>1445</v>
      </c>
      <c r="AH71" s="5" t="s">
        <v>1404</v>
      </c>
      <c r="AI71" s="5" t="s">
        <v>637</v>
      </c>
      <c r="AJ71" s="5" t="s">
        <v>767</v>
      </c>
      <c r="AK71" s="5" t="s">
        <v>1446</v>
      </c>
      <c r="AL71" s="5" t="s">
        <v>498</v>
      </c>
      <c r="AM71" s="5" t="s">
        <v>667</v>
      </c>
      <c r="AN71" s="5" t="s">
        <v>722</v>
      </c>
      <c r="AO71" s="5" t="s">
        <v>1447</v>
      </c>
      <c r="AP71" s="5" t="s">
        <v>510</v>
      </c>
      <c r="AQ71" s="5" t="s">
        <v>555</v>
      </c>
      <c r="AR71" s="5" t="s">
        <v>558</v>
      </c>
      <c r="AS71" s="5" t="s">
        <v>1448</v>
      </c>
      <c r="AT71" s="5" t="s">
        <v>762</v>
      </c>
      <c r="AU71" s="5" t="s">
        <v>803</v>
      </c>
      <c r="AV71" s="7" t="s">
        <v>522</v>
      </c>
      <c r="AW71" s="7" t="s">
        <v>606</v>
      </c>
      <c r="AX71" s="7" t="s">
        <v>698</v>
      </c>
      <c r="AY71" s="7">
        <v>102.4</v>
      </c>
      <c r="AZ71" s="7">
        <v>109.8</v>
      </c>
      <c r="BA71" s="7">
        <v>114.4</v>
      </c>
      <c r="BB71" s="7">
        <v>134.69999999999999</v>
      </c>
      <c r="BC71" s="7">
        <v>103.7</v>
      </c>
      <c r="BD71" s="7">
        <v>97</v>
      </c>
      <c r="BE71" s="7">
        <v>93.9</v>
      </c>
      <c r="BF71" s="7">
        <v>84.8</v>
      </c>
      <c r="BG71" s="7">
        <v>95.7</v>
      </c>
      <c r="BH71" s="10">
        <v>110.6</v>
      </c>
      <c r="BI71" s="10">
        <v>105.8</v>
      </c>
      <c r="BJ71" s="10">
        <v>105.7</v>
      </c>
      <c r="BK71" s="10">
        <v>91</v>
      </c>
    </row>
    <row r="72" spans="1:63">
      <c r="A72" s="1" t="s">
        <v>14</v>
      </c>
      <c r="B72" s="39" t="s">
        <v>873</v>
      </c>
      <c r="C72" s="39" t="s">
        <v>724</v>
      </c>
      <c r="D72" s="39" t="s">
        <v>506</v>
      </c>
      <c r="E72" s="39" t="s">
        <v>776</v>
      </c>
      <c r="F72" s="39" t="s">
        <v>638</v>
      </c>
      <c r="G72" s="39" t="s">
        <v>812</v>
      </c>
      <c r="H72" s="39" t="s">
        <v>675</v>
      </c>
      <c r="I72" s="39" t="s">
        <v>555</v>
      </c>
      <c r="J72" s="39" t="s">
        <v>743</v>
      </c>
      <c r="K72" s="39" t="s">
        <v>677</v>
      </c>
      <c r="L72" s="39" t="s">
        <v>704</v>
      </c>
      <c r="M72" s="39" t="s">
        <v>631</v>
      </c>
      <c r="N72" s="91">
        <f t="shared" si="2"/>
        <v>94.642014864070418</v>
      </c>
      <c r="O72" s="92">
        <f t="shared" si="3"/>
        <v>95.76353458177158</v>
      </c>
      <c r="P72" s="91">
        <f t="shared" si="4"/>
        <v>96.992283664379713</v>
      </c>
      <c r="Q72" s="39" t="s">
        <v>494</v>
      </c>
    </row>
    <row r="73" spans="1:63">
      <c r="A73" s="1" t="s">
        <v>15</v>
      </c>
      <c r="B73" s="39" t="s">
        <v>781</v>
      </c>
      <c r="C73" s="39" t="s">
        <v>648</v>
      </c>
      <c r="D73" s="39" t="s">
        <v>748</v>
      </c>
      <c r="E73" s="39" t="s">
        <v>667</v>
      </c>
      <c r="F73" s="39" t="s">
        <v>856</v>
      </c>
      <c r="G73" s="39" t="s">
        <v>586</v>
      </c>
      <c r="H73" s="39" t="s">
        <v>498</v>
      </c>
      <c r="I73" s="39" t="s">
        <v>487</v>
      </c>
      <c r="J73" s="39" t="s">
        <v>573</v>
      </c>
      <c r="K73" s="39" t="s">
        <v>494</v>
      </c>
      <c r="L73" s="39" t="s">
        <v>801</v>
      </c>
      <c r="M73" s="39" t="s">
        <v>780</v>
      </c>
      <c r="N73" s="91">
        <f t="shared" si="2"/>
        <v>95.683040737553853</v>
      </c>
      <c r="O73" s="92">
        <f t="shared" si="3"/>
        <v>98.676893302129969</v>
      </c>
      <c r="P73" s="91">
        <f t="shared" si="4"/>
        <v>98.076247558382036</v>
      </c>
      <c r="Q73" s="39" t="s">
        <v>486</v>
      </c>
    </row>
    <row r="74" spans="1:63">
      <c r="J74" s="93"/>
    </row>
    <row r="75" spans="1:63">
      <c r="J75" s="93"/>
    </row>
    <row r="76" spans="1:63">
      <c r="J76" s="93"/>
    </row>
    <row r="77" spans="1:63">
      <c r="J77" s="93"/>
    </row>
    <row r="78" spans="1:63">
      <c r="J78" s="93"/>
    </row>
    <row r="79" spans="1:63">
      <c r="J79" s="93"/>
    </row>
    <row r="80" spans="1:63">
      <c r="J80" s="93"/>
    </row>
    <row r="81" spans="10:10">
      <c r="J81" s="93"/>
    </row>
    <row r="82" spans="10:10">
      <c r="J82" s="93"/>
    </row>
    <row r="83" spans="10:10">
      <c r="J83" s="93"/>
    </row>
    <row r="84" spans="10:10">
      <c r="J84" s="93"/>
    </row>
    <row r="85" spans="10:10">
      <c r="J85" s="93"/>
    </row>
    <row r="86" spans="10:10">
      <c r="J86" s="93"/>
    </row>
    <row r="87" spans="10:10">
      <c r="J87" s="93"/>
    </row>
    <row r="88" spans="10:10">
      <c r="J88" s="93"/>
    </row>
    <row r="89" spans="10:10">
      <c r="J89" s="93"/>
    </row>
    <row r="90" spans="10:10">
      <c r="J90" s="93"/>
    </row>
    <row r="91" spans="10:10">
      <c r="J91" s="93"/>
    </row>
    <row r="92" spans="10:10">
      <c r="J92" s="93"/>
    </row>
    <row r="93" spans="10:10">
      <c r="J93" s="93"/>
    </row>
    <row r="94" spans="10:10">
      <c r="J94" s="93"/>
    </row>
    <row r="95" spans="10:10">
      <c r="J95" s="93"/>
    </row>
    <row r="96" spans="10:10">
      <c r="J96" s="93"/>
    </row>
    <row r="97" spans="10:10">
      <c r="J97" s="93"/>
    </row>
    <row r="98" spans="10:10">
      <c r="J98" s="93"/>
    </row>
    <row r="99" spans="10:10">
      <c r="J99" s="93"/>
    </row>
    <row r="100" spans="10:10">
      <c r="J100" s="93"/>
    </row>
    <row r="101" spans="10:10">
      <c r="J101" s="94"/>
    </row>
    <row r="102" spans="10:10">
      <c r="J102" s="94"/>
    </row>
    <row r="103" spans="10:10">
      <c r="J103" s="95"/>
    </row>
    <row r="104" spans="10:10">
      <c r="J104" s="94"/>
    </row>
    <row r="105" spans="10:10">
      <c r="J105" s="94"/>
    </row>
    <row r="106" spans="10:10">
      <c r="J106" s="94"/>
    </row>
    <row r="107" spans="10:10">
      <c r="J107" s="94"/>
    </row>
    <row r="108" spans="10:10">
      <c r="J108" s="94"/>
    </row>
    <row r="109" spans="10:10">
      <c r="J109" s="94"/>
    </row>
    <row r="110" spans="10:10">
      <c r="J110" s="94"/>
    </row>
    <row r="111" spans="10:10">
      <c r="J111" s="94"/>
    </row>
    <row r="112" spans="10:10">
      <c r="J112" s="94"/>
    </row>
    <row r="113" spans="10:10">
      <c r="J113" s="94"/>
    </row>
    <row r="114" spans="10:10">
      <c r="J114" s="94"/>
    </row>
    <row r="115" spans="10:10">
      <c r="J115" s="94"/>
    </row>
    <row r="116" spans="10:10">
      <c r="J116" s="94"/>
    </row>
    <row r="117" spans="10:10">
      <c r="J117" s="94"/>
    </row>
    <row r="118" spans="10:10">
      <c r="J118" s="94"/>
    </row>
    <row r="119" spans="10:10">
      <c r="J119" s="94"/>
    </row>
    <row r="120" spans="10:10">
      <c r="J120" s="94"/>
    </row>
    <row r="121" spans="10:10">
      <c r="J121" s="94"/>
    </row>
    <row r="122" spans="10:10">
      <c r="J122" s="94"/>
    </row>
    <row r="123" spans="10:10">
      <c r="J123" s="94"/>
    </row>
    <row r="124" spans="10:10">
      <c r="J124" s="94"/>
    </row>
  </sheetData>
  <mergeCells count="52">
    <mergeCell ref="BJ3:BM3"/>
    <mergeCell ref="A1:AK1"/>
    <mergeCell ref="A3:A4"/>
    <mergeCell ref="R3:U3"/>
    <mergeCell ref="V3:Y3"/>
    <mergeCell ref="Z3:AC3"/>
    <mergeCell ref="AD3:AG3"/>
    <mergeCell ref="AH3:AK3"/>
    <mergeCell ref="BF3:BI3"/>
    <mergeCell ref="AL3:AO3"/>
    <mergeCell ref="AP3:AS3"/>
    <mergeCell ref="AT3:AW3"/>
    <mergeCell ref="AX3:BA3"/>
    <mergeCell ref="BB3:BE3"/>
    <mergeCell ref="B3:E3"/>
    <mergeCell ref="F3:I3"/>
    <mergeCell ref="J3:M3"/>
    <mergeCell ref="N3:Q3"/>
    <mergeCell ref="B27:E27"/>
    <mergeCell ref="F27:I27"/>
    <mergeCell ref="J27:M27"/>
    <mergeCell ref="N27:Q27"/>
    <mergeCell ref="B51:E51"/>
    <mergeCell ref="F51:I51"/>
    <mergeCell ref="J51:M51"/>
    <mergeCell ref="N51:Q51"/>
    <mergeCell ref="A27:A28"/>
    <mergeCell ref="AP27:AS27"/>
    <mergeCell ref="AT27:AW27"/>
    <mergeCell ref="AX27:BA27"/>
    <mergeCell ref="BB27:BE27"/>
    <mergeCell ref="R27:U27"/>
    <mergeCell ref="V27:Y27"/>
    <mergeCell ref="Z27:AC27"/>
    <mergeCell ref="AD27:AG27"/>
    <mergeCell ref="AH27:AK27"/>
    <mergeCell ref="BF27:BI27"/>
    <mergeCell ref="BJ27:BM27"/>
    <mergeCell ref="A51:A52"/>
    <mergeCell ref="R51:U51"/>
    <mergeCell ref="V51:Y51"/>
    <mergeCell ref="Z51:AC51"/>
    <mergeCell ref="AD51:AG51"/>
    <mergeCell ref="AH51:AK51"/>
    <mergeCell ref="AL51:AO51"/>
    <mergeCell ref="AP51:AS51"/>
    <mergeCell ref="AT51:AW51"/>
    <mergeCell ref="AX51:BA51"/>
    <mergeCell ref="BB51:BE51"/>
    <mergeCell ref="BF51:BI51"/>
    <mergeCell ref="BJ51:BM51"/>
    <mergeCell ref="AL27:AO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7BDF1E-5F94-4F35-8A5E-AC5730213BB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N.Suleiymenova</cp:lastModifiedBy>
  <cp:lastPrinted>2011-12-01T11:02:13Z</cp:lastPrinted>
  <dcterms:created xsi:type="dcterms:W3CDTF">2009-01-28T04:25:35Z</dcterms:created>
  <dcterms:modified xsi:type="dcterms:W3CDTF">2026-09-21T13:09:39Z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