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4385" yWindow="-15" windowWidth="14415" windowHeight="12240" tabRatio="668" activeTab="7"/>
  </bookViews>
  <sheets>
    <sheet name="Cover" sheetId="1" r:id="rId1"/>
    <sheet name="Conventions" sheetId="2" r:id="rId2"/>
    <sheet name="Content" sheetId="3" r:id="rId3"/>
    <sheet name="Abstract" sheetId="4" r:id="rId4"/>
    <sheet name="1.1." sheetId="37" r:id="rId5"/>
    <sheet name="1.2." sheetId="39" r:id="rId6"/>
    <sheet name="1.3." sheetId="38" r:id="rId7"/>
    <sheet name="1.4." sheetId="40" r:id="rId8"/>
  </sheet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5" i="40" l="1"/>
  <c r="B24" i="40"/>
  <c r="B23" i="40"/>
  <c r="B22" i="40"/>
  <c r="B21" i="40"/>
  <c r="B20" i="40"/>
  <c r="B19" i="40"/>
  <c r="B18" i="40"/>
  <c r="B17" i="40"/>
  <c r="B16" i="40"/>
  <c r="B15" i="40"/>
  <c r="B14" i="40"/>
  <c r="B13" i="40"/>
  <c r="B12" i="40"/>
  <c r="B11" i="40"/>
  <c r="B10" i="40"/>
  <c r="B9" i="40"/>
  <c r="B8" i="40"/>
  <c r="E7" i="40"/>
  <c r="D7" i="40"/>
  <c r="C7" i="40"/>
  <c r="B7" i="40" s="1"/>
  <c r="B6" i="40"/>
  <c r="B5" i="40"/>
  <c r="B25" i="38"/>
  <c r="B24" i="38"/>
  <c r="B23" i="38"/>
  <c r="B22" i="38"/>
  <c r="B21" i="38"/>
  <c r="B20" i="38"/>
  <c r="B19" i="38"/>
  <c r="B18" i="38"/>
  <c r="B17" i="38"/>
  <c r="B16" i="38"/>
  <c r="B15" i="38"/>
  <c r="B14" i="38"/>
  <c r="B13" i="38"/>
  <c r="B12" i="38"/>
  <c r="B11" i="38"/>
  <c r="B10" i="38"/>
  <c r="B9" i="38"/>
  <c r="B8" i="38"/>
  <c r="B7" i="38"/>
  <c r="B6" i="38"/>
  <c r="B5" i="38"/>
  <c r="B25" i="39"/>
  <c r="B24" i="39"/>
  <c r="B23" i="39"/>
  <c r="B22" i="39"/>
  <c r="B21" i="39"/>
  <c r="B20" i="39"/>
  <c r="B19" i="39"/>
  <c r="B18" i="39"/>
  <c r="B17" i="39"/>
  <c r="B16" i="39"/>
  <c r="B15" i="39"/>
  <c r="B14" i="39"/>
  <c r="B13" i="39"/>
  <c r="B12" i="39"/>
  <c r="B11" i="39"/>
  <c r="B10" i="39"/>
  <c r="B9" i="39"/>
  <c r="B8" i="39"/>
  <c r="E7" i="39"/>
  <c r="B7" i="39" s="1"/>
  <c r="D7" i="39"/>
  <c r="C7" i="39"/>
  <c r="B6" i="39"/>
  <c r="B5" i="39"/>
  <c r="B27" i="37"/>
  <c r="B26" i="37"/>
  <c r="B25" i="37"/>
  <c r="B24" i="37"/>
  <c r="B23" i="37"/>
  <c r="B22" i="37"/>
  <c r="B21" i="37"/>
  <c r="B20" i="37"/>
  <c r="B19" i="37"/>
  <c r="B18" i="37"/>
  <c r="B17" i="37"/>
  <c r="B16" i="37"/>
  <c r="B15" i="37"/>
  <c r="B14" i="37"/>
  <c r="B13" i="37"/>
  <c r="B12" i="37"/>
  <c r="B11" i="37"/>
  <c r="B10" i="37"/>
  <c r="B9" i="37"/>
  <c r="B8" i="37"/>
  <c r="B7" i="37"/>
</calcChain>
</file>

<file path=xl/sharedStrings.xml><?xml version="1.0" encoding="utf-8"?>
<sst xmlns="http://schemas.openxmlformats.org/spreadsheetml/2006/main" count="214" uniqueCount="99">
  <si>
    <t>Serie 2 Enterprise statistics</t>
  </si>
  <si>
    <t xml:space="preserve"> </t>
  </si>
  <si>
    <t>In some cases, minor discrepancies between the total and the sum of the terms are explained by the rounding of the data.</t>
  </si>
  <si>
    <t>«...» - no data available</t>
  </si>
  <si>
    <t>«X» - data is confidential</t>
  </si>
  <si>
    <t>«0.0» - insignificant value</t>
  </si>
  <si>
    <t>«-» - no case</t>
  </si>
  <si>
    <t>Conventional designations:</t>
  </si>
  <si>
    <t>1.4</t>
  </si>
  <si>
    <t>1.3</t>
  </si>
  <si>
    <t>1.2</t>
  </si>
  <si>
    <t>Content</t>
  </si>
  <si>
    <t>Dear users! If the indicators given in the bulletin are not enough for you, you can order other information from the Statistical Business Register from the statistical authorities.</t>
  </si>
  <si>
    <t>Legal entities with branches are accounted for with the payroll of all its branches.</t>
  </si>
  <si>
    <t>There are 3 classes of subjects according to their dimensions, depending on the average annual number of employees:
• small (up to 100 persons);
• medium (from 101 to 250 persons);
• large (over 250 persons).</t>
  </si>
  <si>
    <t xml:space="preserve">Operating entities in the Statistical Business Register include:
• entities currently engaged in economic activity, ie. active;
• newly registered and not yet engaged in economic activity;
• entities that temporarily suspended their activities.
</t>
  </si>
  <si>
    <t>The proposed tables show the number of registered and operating legal entities, branches and branches of foreign legal entities by size and forms of ownership by region and type of activity. And also tables are presented on the number of subjects of individual entrepreneurship in the context of regions and types of activity. The types of activities are presented in accordance with the current General Classification of Economic Activities (GCEA). Legal entities, branches and subsidiaries of foreign legal entities that carry out several types of activities are accounted for by the main type that provides the largest increase in value added.</t>
  </si>
  <si>
    <t>The bulletin includes indicators from the Statistical Business Register, which contains information on legal entities, branches and subsidiaries of foreign legal entities, as well as individual entrepreneurs that have been registered or re-registered with the registration authorities.</t>
  </si>
  <si>
    <t>-</t>
  </si>
  <si>
    <t>Provision of accommodation and food services</t>
  </si>
  <si>
    <t>Water supply; collection, treatment and disposal of waste, activities for the elimination of pollution</t>
  </si>
  <si>
    <t>Supply of electricity, gas, steam, hot water and air conditioning</t>
  </si>
  <si>
    <t>Total</t>
  </si>
  <si>
    <t>units</t>
  </si>
  <si>
    <t>Industry</t>
  </si>
  <si>
    <t>Healthcare and community services</t>
  </si>
  <si>
    <t>Financial and insurance activities</t>
  </si>
  <si>
    <t>Information and communication</t>
  </si>
  <si>
    <t>Wholesale and retail trade; car and motorcycle repair</t>
  </si>
  <si>
    <t>Agriculture, forestry and fisheries</t>
  </si>
  <si>
    <t>Transport and warehousing</t>
  </si>
  <si>
    <t>Operations with real estate</t>
  </si>
  <si>
    <t>Professional, scientific and technical activities</t>
  </si>
  <si>
    <t>Administrative and support services activities</t>
  </si>
  <si>
    <t>Education</t>
  </si>
  <si>
    <t>Arts, entertainment and recreation</t>
  </si>
  <si>
    <t>Provision of other types of services</t>
  </si>
  <si>
    <t>Abstract</t>
  </si>
  <si>
    <t>Including</t>
  </si>
  <si>
    <t>legal entities of small business</t>
  </si>
  <si>
    <t xml:space="preserve">legal entities of medium business </t>
  </si>
  <si>
    <t>individual entrepreneurs</t>
  </si>
  <si>
    <t>peasant or farming households</t>
  </si>
  <si>
    <t>legal entities of small businesses</t>
  </si>
  <si>
    <t>Mining Industry and Quarrying</t>
  </si>
  <si>
    <t>manufacturing industry</t>
  </si>
  <si>
    <t>construction</t>
  </si>
  <si>
    <t>Number of registered SMEs by type of activity</t>
  </si>
  <si>
    <t>Number of operating SMEs by type of activity</t>
  </si>
  <si>
    <t>Number of registered and operating legal SMEs</t>
  </si>
  <si>
    <t>Send suggestions and comments on the bulletin to the Bureau of National Statistics of the Agency for Strategic Planning and Reforms of the Republic of Kazakhstan Department of Statistical Registers and Classifications, they will be taken into account in the preparation of the next issues. Tel. +7 7172 412816</t>
  </si>
  <si>
    <t>Number of registered SMEs by districts</t>
  </si>
  <si>
    <t>Number of operating SMEs by districts</t>
  </si>
  <si>
    <t>Akmola region</t>
  </si>
  <si>
    <t>Kokshetau</t>
  </si>
  <si>
    <t>Stepnogorsk</t>
  </si>
  <si>
    <t>Kosshy</t>
  </si>
  <si>
    <t>Akkol district</t>
  </si>
  <si>
    <t>Arshalynsky district</t>
  </si>
  <si>
    <t>Astrakhan district</t>
  </si>
  <si>
    <t>Atbasar district</t>
  </si>
  <si>
    <t>Burabay district</t>
  </si>
  <si>
    <t>Bulandynsky district</t>
  </si>
  <si>
    <t>Birzhan sal district</t>
  </si>
  <si>
    <t>Egindykolsky district</t>
  </si>
  <si>
    <t>Yerementau district</t>
  </si>
  <si>
    <t>Yesilsky district</t>
  </si>
  <si>
    <t>Zhaksynsky district</t>
  </si>
  <si>
    <t>Zharkainsky district</t>
  </si>
  <si>
    <t>Zerendinsky district</t>
  </si>
  <si>
    <t>Korgalzhynsky district</t>
  </si>
  <si>
    <t>Sandyktau district</t>
  </si>
  <si>
    <t>Tselinogradsky district</t>
  </si>
  <si>
    <t>Shortandinsky district</t>
  </si>
  <si>
    <t>Public Administration and Defense; compulsory social security</t>
  </si>
  <si>
    <t xml:space="preserve">©Agency for Strategic planning and reforms of the Republic of Kazakhstan Bureau of National statistics </t>
  </si>
  <si>
    <t>1. Number of registered and operating legal SMEs</t>
  </si>
  <si>
    <t>1.1 Number of registered SMEs by districts</t>
  </si>
  <si>
    <t>1.4 Number of active SMEs by type of activity</t>
  </si>
  <si>
    <t>1.3 Number of operating SMEs by region</t>
  </si>
  <si>
    <t>1.2 Number of operating SMEs by districts</t>
  </si>
  <si>
    <t>1</t>
  </si>
  <si>
    <t>1.1</t>
  </si>
  <si>
    <t>Number of registered and operating legal SMEs in the Akmola region</t>
  </si>
  <si>
    <r>
      <rPr>
        <b/>
        <sz val="8"/>
        <rFont val="Roboto"/>
        <charset val="204"/>
      </rPr>
      <t>Responsible for the release</t>
    </r>
    <r>
      <rPr>
        <sz val="8"/>
        <rFont val="Roboto"/>
        <charset val="204"/>
      </rPr>
      <t>:</t>
    </r>
  </si>
  <si>
    <t xml:space="preserve"> Statistics Departament:</t>
  </si>
  <si>
    <t xml:space="preserve">Executor: </t>
  </si>
  <si>
    <t>Address:</t>
  </si>
  <si>
    <t>Department  registers and Control over respondents and administrative sources, coordination and summary work</t>
  </si>
  <si>
    <t>S.Kassymov</t>
  </si>
  <si>
    <t>020000,  Kokshetau city</t>
  </si>
  <si>
    <t>Теl. (7162) 254302</t>
  </si>
  <si>
    <t>Nursultan Nazarbayev avenue,73</t>
  </si>
  <si>
    <t>e-mail: g.zharova@aspire.gov.kz</t>
  </si>
  <si>
    <t>December  15, 2025</t>
  </si>
  <si>
    <t>Date of publication:15.12.2025</t>
  </si>
  <si>
    <t>Date of next publication: 15.01.2026</t>
  </si>
  <si>
    <t>As of December   1, 2025</t>
  </si>
  <si>
    <t>№ ПР-65114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</si>
</sst>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 ###\ ###\ ###\ ##0"/>
    <numFmt numFmtId="166" formatCode="###\ ###\ ###\ ##0"/>
  </numFmts>
  <fonts count="30" x14ac:knownFonts="1">
    <font>
      <sz val="10"/>
      <name val="Arial Cyr"/>
      <family val="2"/>
      <charset val="204"/>
    </font>
    <font>
      <sz val="10"/>
      <name val="Arial Cyr"/>
      <family val="2"/>
      <charset val="204"/>
    </font>
    <font>
      <sz val="11"/>
      <color indexed="8"/>
      <name val="Calibri"/>
      <family val="2"/>
    </font>
    <font>
      <u/>
      <sz val="10"/>
      <color theme="10"/>
      <name val="Arial Cyr"/>
      <family val="2"/>
      <charset val="204"/>
    </font>
    <font>
      <sz val="10"/>
      <name val="Arial Cyr"/>
      <charset val="204"/>
    </font>
    <font>
      <sz val="8"/>
      <color indexed="8"/>
      <name val="Roboto"/>
      <charset val="204"/>
    </font>
    <font>
      <sz val="8"/>
      <color theme="1"/>
      <name val="Roboto"/>
      <charset val="204"/>
    </font>
    <font>
      <sz val="8"/>
      <color rgb="FF000000"/>
      <name val="Roboto"/>
      <charset val="204"/>
    </font>
    <font>
      <sz val="9"/>
      <name val="Roboto"/>
      <charset val="204"/>
    </font>
    <font>
      <sz val="8"/>
      <name val="Roboto"/>
      <charset val="204"/>
    </font>
    <font>
      <sz val="10"/>
      <name val="Roboto"/>
      <charset val="204"/>
    </font>
    <font>
      <b/>
      <sz val="20"/>
      <name val="Roboto"/>
      <charset val="204"/>
    </font>
    <font>
      <sz val="14"/>
      <name val="Roboto"/>
      <charset val="204"/>
    </font>
    <font>
      <sz val="10"/>
      <color rgb="FF000000"/>
      <name val="Roboto"/>
      <charset val="204"/>
    </font>
    <font>
      <b/>
      <sz val="12"/>
      <name val="Roboto"/>
      <charset val="204"/>
    </font>
    <font>
      <b/>
      <sz val="10"/>
      <name val="Roboto"/>
      <charset val="204"/>
    </font>
    <font>
      <u/>
      <sz val="9"/>
      <color theme="10"/>
      <name val="Roboto"/>
      <charset val="204"/>
    </font>
    <font>
      <u/>
      <sz val="9"/>
      <color theme="4" tint="-0.249977111117893"/>
      <name val="Roboto"/>
      <charset val="204"/>
    </font>
    <font>
      <b/>
      <u/>
      <sz val="9"/>
      <color theme="4" tint="-0.249977111117893"/>
      <name val="Roboto"/>
      <charset val="204"/>
    </font>
    <font>
      <u/>
      <sz val="10"/>
      <color theme="10"/>
      <name val="Roboto"/>
      <charset val="204"/>
    </font>
    <font>
      <sz val="12"/>
      <name val="Roboto"/>
      <charset val="204"/>
    </font>
    <font>
      <b/>
      <sz val="8"/>
      <name val="Roboto"/>
      <charset val="204"/>
    </font>
    <font>
      <b/>
      <sz val="10"/>
      <color rgb="FF000000"/>
      <name val="Roboto"/>
      <charset val="204"/>
    </font>
    <font>
      <sz val="11"/>
      <color rgb="FF000000"/>
      <name val="Roboto"/>
      <charset val="204"/>
    </font>
    <font>
      <b/>
      <sz val="8"/>
      <color rgb="FF000000"/>
      <name val="Roboto"/>
      <charset val="204"/>
    </font>
    <font>
      <sz val="20"/>
      <name val="Roboto"/>
      <charset val="204"/>
    </font>
    <font>
      <sz val="14"/>
      <name val="Arial Cyr"/>
      <family val="2"/>
      <charset val="204"/>
    </font>
    <font>
      <i/>
      <sz val="8"/>
      <color rgb="FF000000"/>
      <name val="Roboto"/>
      <charset val="204"/>
    </font>
    <font>
      <b/>
      <sz val="12"/>
      <color rgb="FF000000"/>
      <name val="Roboto"/>
      <charset val="204"/>
    </font>
    <font>
      <sz val="8"/>
      <color indexed="8"/>
      <name val="Roboto"/>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indexed="64"/>
      </left>
      <right/>
      <top style="thin">
        <color auto="1"/>
      </top>
      <bottom/>
      <diagonal/>
    </border>
    <border>
      <left style="thin">
        <color indexed="64"/>
      </left>
      <right/>
      <top/>
      <bottom style="thin">
        <color auto="1"/>
      </bottom>
      <diagonal/>
    </border>
    <border>
      <left/>
      <right/>
      <top/>
      <bottom style="thin">
        <color auto="1"/>
      </bottom>
      <diagonal/>
    </border>
  </borders>
  <cellStyleXfs count="6">
    <xf numFmtId="0" fontId="0" fillId="0" borderId="0"/>
    <xf numFmtId="0" fontId="2" fillId="0" borderId="0"/>
    <xf numFmtId="0" fontId="1" fillId="0" borderId="0"/>
    <xf numFmtId="0" fontId="3" fillId="0" borderId="0" applyNumberFormat="0" applyFill="0" applyBorder="0" applyAlignment="0" applyProtection="0">
      <alignment vertical="top"/>
      <protection locked="0"/>
    </xf>
    <xf numFmtId="0" fontId="4" fillId="0" borderId="0"/>
    <xf numFmtId="0" fontId="4" fillId="0" borderId="0"/>
  </cellStyleXfs>
  <cellXfs count="118">
    <xf numFmtId="0" fontId="0" fillId="0" borderId="0" xfId="0"/>
    <xf numFmtId="0" fontId="5" fillId="0" borderId="0" xfId="0" applyFont="1" applyAlignment="1">
      <alignment horizontal="right" wrapText="1"/>
    </xf>
    <xf numFmtId="0" fontId="5" fillId="0" borderId="0" xfId="0" applyFont="1" applyBorder="1" applyAlignment="1">
      <alignment horizontal="right" wrapText="1"/>
    </xf>
    <xf numFmtId="3" fontId="6" fillId="0" borderId="0" xfId="0" applyNumberFormat="1" applyFont="1" applyBorder="1"/>
    <xf numFmtId="3" fontId="6" fillId="0" borderId="0" xfId="0" applyNumberFormat="1" applyFont="1" applyFill="1" applyBorder="1" applyAlignment="1">
      <alignment horizontal="right" wrapText="1"/>
    </xf>
    <xf numFmtId="3" fontId="6" fillId="0" borderId="0" xfId="0" applyNumberFormat="1" applyFont="1" applyBorder="1" applyAlignment="1">
      <alignment horizontal="right" wrapText="1"/>
    </xf>
    <xf numFmtId="3" fontId="6" fillId="0" borderId="0" xfId="0" applyNumberFormat="1" applyFont="1" applyAlignment="1">
      <alignment horizontal="right" wrapText="1"/>
    </xf>
    <xf numFmtId="0" fontId="8" fillId="0" borderId="0" xfId="0" applyFont="1" applyAlignment="1">
      <alignment vertical="top" wrapText="1"/>
    </xf>
    <xf numFmtId="0" fontId="9" fillId="0" borderId="0" xfId="0" applyFont="1" applyAlignment="1">
      <alignment vertical="top" wrapText="1"/>
    </xf>
    <xf numFmtId="0" fontId="10" fillId="0" borderId="0" xfId="0" applyFont="1"/>
    <xf numFmtId="165" fontId="10" fillId="0" borderId="0" xfId="0" applyNumberFormat="1" applyFont="1"/>
    <xf numFmtId="165" fontId="8" fillId="0" borderId="0" xfId="0" applyNumberFormat="1" applyFont="1" applyAlignment="1">
      <alignment horizontal="right"/>
    </xf>
    <xf numFmtId="0" fontId="8" fillId="0" borderId="0" xfId="0" applyFont="1"/>
    <xf numFmtId="164" fontId="8" fillId="0" borderId="0" xfId="0" applyNumberFormat="1" applyFont="1"/>
    <xf numFmtId="0" fontId="10" fillId="0" borderId="0" xfId="0" applyFont="1" applyAlignment="1">
      <alignment vertical="top" wrapText="1"/>
    </xf>
    <xf numFmtId="0" fontId="12" fillId="0" borderId="0" xfId="0" applyFont="1" applyBorder="1" applyAlignment="1"/>
    <xf numFmtId="0" fontId="12" fillId="0" borderId="0" xfId="0" applyFont="1" applyAlignment="1"/>
    <xf numFmtId="164" fontId="8" fillId="0" borderId="0" xfId="0" applyNumberFormat="1" applyFont="1" applyBorder="1"/>
    <xf numFmtId="0" fontId="8" fillId="0" borderId="0" xfId="0" applyFont="1" applyBorder="1"/>
    <xf numFmtId="0" fontId="10" fillId="0" borderId="0" xfId="0" applyFont="1" applyBorder="1"/>
    <xf numFmtId="0" fontId="11" fillId="0" borderId="0" xfId="0" applyFont="1" applyBorder="1" applyAlignment="1">
      <alignment wrapText="1"/>
    </xf>
    <xf numFmtId="0" fontId="11" fillId="0" borderId="0" xfId="0" applyFont="1" applyAlignment="1">
      <alignment wrapText="1"/>
    </xf>
    <xf numFmtId="0" fontId="10" fillId="0" borderId="0" xfId="0" applyFont="1" applyAlignment="1"/>
    <xf numFmtId="0" fontId="13" fillId="0" borderId="0" xfId="0" applyFont="1" applyAlignment="1"/>
    <xf numFmtId="0" fontId="10" fillId="0" borderId="0" xfId="0" applyFont="1" applyAlignment="1">
      <alignment horizontal="center" vertical="center"/>
    </xf>
    <xf numFmtId="0" fontId="14" fillId="0" borderId="0" xfId="0" applyFont="1" applyAlignment="1">
      <alignment horizontal="center"/>
    </xf>
    <xf numFmtId="0" fontId="15" fillId="0" borderId="0" xfId="0" applyFont="1" applyAlignment="1">
      <alignment horizontal="center"/>
    </xf>
    <xf numFmtId="0" fontId="8" fillId="0" borderId="0" xfId="0" applyFont="1" applyAlignment="1">
      <alignment horizontal="right"/>
    </xf>
    <xf numFmtId="0" fontId="16" fillId="0" borderId="0" xfId="3" applyFont="1" applyAlignment="1" applyProtection="1"/>
    <xf numFmtId="0" fontId="16" fillId="0" borderId="0" xfId="3" applyFont="1" applyFill="1" applyAlignment="1" applyProtection="1"/>
    <xf numFmtId="49" fontId="18" fillId="0" borderId="0" xfId="0" applyNumberFormat="1" applyFont="1" applyAlignment="1">
      <alignment horizontal="center" vertical="center"/>
    </xf>
    <xf numFmtId="49" fontId="16" fillId="0" borderId="0" xfId="3" applyNumberFormat="1" applyFont="1" applyAlignment="1" applyProtection="1">
      <alignment horizontal="center" vertical="center"/>
    </xf>
    <xf numFmtId="0" fontId="17" fillId="0" borderId="0" xfId="3" applyFont="1" applyAlignment="1" applyProtection="1">
      <alignment horizontal="left"/>
    </xf>
    <xf numFmtId="0" fontId="19" fillId="0" borderId="0" xfId="3" applyFont="1" applyAlignment="1" applyProtection="1"/>
    <xf numFmtId="49" fontId="10" fillId="0" borderId="0" xfId="0" applyNumberFormat="1" applyFont="1" applyAlignment="1">
      <alignment horizontal="center" vertical="center"/>
    </xf>
    <xf numFmtId="0" fontId="20" fillId="0" borderId="0" xfId="0" applyFont="1" applyAlignment="1"/>
    <xf numFmtId="0" fontId="10" fillId="0" borderId="0" xfId="0" applyFont="1" applyAlignment="1">
      <alignment horizontal="justify" vertical="top"/>
    </xf>
    <xf numFmtId="0" fontId="10" fillId="0" borderId="0" xfId="0" applyFont="1" applyAlignment="1">
      <alignment vertical="top"/>
    </xf>
    <xf numFmtId="0" fontId="13" fillId="0" borderId="0" xfId="0" applyFont="1" applyAlignment="1">
      <alignment horizontal="justify" vertical="top" wrapText="1"/>
    </xf>
    <xf numFmtId="0" fontId="13" fillId="0" borderId="0" xfId="0" applyFont="1" applyAlignment="1">
      <alignment horizontal="justify" vertical="top"/>
    </xf>
    <xf numFmtId="0" fontId="9" fillId="0" borderId="0" xfId="0" applyFont="1" applyBorder="1" applyAlignment="1">
      <alignment horizontal="right" wrapText="1"/>
    </xf>
    <xf numFmtId="0" fontId="21" fillId="0" borderId="0" xfId="0" applyFont="1" applyBorder="1" applyAlignment="1">
      <alignment horizontal="left" wrapText="1"/>
    </xf>
    <xf numFmtId="0" fontId="9" fillId="0" borderId="0" xfId="0" applyFont="1" applyBorder="1"/>
    <xf numFmtId="3" fontId="10" fillId="0" borderId="0" xfId="0" applyNumberFormat="1" applyFont="1"/>
    <xf numFmtId="0" fontId="9" fillId="0" borderId="9" xfId="0" applyFont="1" applyBorder="1" applyAlignment="1">
      <alignment horizontal="left" wrapText="1"/>
    </xf>
    <xf numFmtId="0" fontId="23" fillId="0" borderId="0" xfId="0" applyFont="1"/>
    <xf numFmtId="0" fontId="24" fillId="0" borderId="0" xfId="0" applyFont="1" applyAlignment="1">
      <alignment wrapText="1"/>
    </xf>
    <xf numFmtId="0" fontId="7" fillId="0" borderId="0" xfId="0" applyFont="1" applyAlignment="1">
      <alignment wrapText="1"/>
    </xf>
    <xf numFmtId="0" fontId="7" fillId="0" borderId="1" xfId="0" applyFont="1" applyBorder="1" applyAlignment="1">
      <alignment wrapText="1"/>
    </xf>
    <xf numFmtId="0" fontId="22" fillId="0" borderId="0" xfId="0" applyFont="1" applyAlignment="1">
      <alignment horizontal="left" vertical="center"/>
    </xf>
    <xf numFmtId="0" fontId="7" fillId="0" borderId="0" xfId="0" applyFont="1" applyAlignment="1">
      <alignment horizontal="right"/>
    </xf>
    <xf numFmtId="3" fontId="7" fillId="0" borderId="0" xfId="0" applyNumberFormat="1" applyFont="1" applyAlignment="1">
      <alignment horizontal="right" wrapText="1"/>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166" fontId="10" fillId="0" borderId="0" xfId="0" applyNumberFormat="1" applyFont="1"/>
    <xf numFmtId="166" fontId="5" fillId="0" borderId="0" xfId="0" applyNumberFormat="1" applyFont="1" applyBorder="1" applyAlignment="1">
      <alignment horizontal="right" wrapText="1"/>
    </xf>
    <xf numFmtId="0" fontId="9" fillId="0" borderId="9" xfId="0" applyFont="1" applyBorder="1"/>
    <xf numFmtId="0" fontId="9" fillId="0" borderId="0" xfId="0" applyFont="1" applyBorder="1" applyAlignment="1">
      <alignment horizontal="left" wrapText="1"/>
    </xf>
    <xf numFmtId="0" fontId="9" fillId="0" borderId="1" xfId="0" applyFont="1" applyBorder="1" applyAlignment="1">
      <alignment horizontal="left" wrapText="1"/>
    </xf>
    <xf numFmtId="3" fontId="6" fillId="0" borderId="12" xfId="0" applyNumberFormat="1" applyFont="1" applyBorder="1"/>
    <xf numFmtId="3" fontId="6" fillId="0" borderId="12" xfId="0" applyNumberFormat="1" applyFont="1" applyFill="1" applyBorder="1" applyAlignment="1">
      <alignment horizontal="right" wrapText="1"/>
    </xf>
    <xf numFmtId="3" fontId="6" fillId="0" borderId="12" xfId="0" applyNumberFormat="1" applyFont="1" applyBorder="1" applyAlignment="1">
      <alignment horizontal="right" wrapText="1"/>
    </xf>
    <xf numFmtId="0" fontId="8" fillId="0" borderId="0" xfId="0" applyFont="1"/>
    <xf numFmtId="0" fontId="9" fillId="2" borderId="0" xfId="0" applyFont="1" applyFill="1" applyAlignment="1">
      <alignment horizontal="left" vertical="top" wrapText="1"/>
    </xf>
    <xf numFmtId="166" fontId="9" fillId="0" borderId="0" xfId="0" applyNumberFormat="1" applyFont="1" applyAlignment="1">
      <alignment horizontal="right" wrapText="1"/>
    </xf>
    <xf numFmtId="0" fontId="9" fillId="0" borderId="0" xfId="0" applyFont="1" applyAlignment="1">
      <alignment horizontal="left" wrapText="1"/>
    </xf>
    <xf numFmtId="0" fontId="9" fillId="0" borderId="9" xfId="5" applyFont="1" applyBorder="1" applyAlignment="1">
      <alignment wrapText="1"/>
    </xf>
    <xf numFmtId="0" fontId="21" fillId="0" borderId="9" xfId="0" applyFont="1" applyBorder="1"/>
    <xf numFmtId="0" fontId="23" fillId="0" borderId="9" xfId="0" applyFont="1" applyBorder="1"/>
    <xf numFmtId="0" fontId="9" fillId="0" borderId="0" xfId="0" applyFont="1" applyAlignment="1">
      <alignment vertical="center" wrapText="1"/>
    </xf>
    <xf numFmtId="0" fontId="9" fillId="0" borderId="0" xfId="5" applyFont="1" applyAlignment="1">
      <alignment vertical="top"/>
    </xf>
    <xf numFmtId="0" fontId="23" fillId="0" borderId="0" xfId="0" applyFont="1" applyAlignment="1">
      <alignment vertical="top"/>
    </xf>
    <xf numFmtId="49" fontId="9" fillId="0" borderId="0" xfId="0" applyNumberFormat="1" applyFont="1" applyAlignment="1">
      <alignment wrapText="1"/>
    </xf>
    <xf numFmtId="0" fontId="9" fillId="0" borderId="0" xfId="0" applyFont="1" applyAlignment="1">
      <alignment vertical="top"/>
    </xf>
    <xf numFmtId="49" fontId="9" fillId="0" borderId="12" xfId="0" applyNumberFormat="1" applyFont="1" applyBorder="1" applyAlignment="1">
      <alignment wrapText="1"/>
    </xf>
    <xf numFmtId="0" fontId="9" fillId="0" borderId="12" xfId="0" applyFont="1" applyBorder="1" applyAlignment="1">
      <alignment vertical="top"/>
    </xf>
    <xf numFmtId="49" fontId="9" fillId="0" borderId="0" xfId="0" applyNumberFormat="1" applyFont="1" applyAlignment="1">
      <alignment horizontal="left" vertical="top"/>
    </xf>
    <xf numFmtId="0" fontId="23" fillId="0" borderId="0" xfId="0" applyFont="1" applyBorder="1"/>
    <xf numFmtId="0" fontId="21" fillId="0" borderId="0" xfId="0" applyFont="1" applyBorder="1" applyAlignment="1">
      <alignment horizontal="left"/>
    </xf>
    <xf numFmtId="0" fontId="10" fillId="0" borderId="9" xfId="0" applyFont="1" applyBorder="1"/>
    <xf numFmtId="166" fontId="29" fillId="0" borderId="0" xfId="0" applyNumberFormat="1" applyFont="1" applyAlignment="1">
      <alignment horizontal="right" wrapText="1"/>
    </xf>
    <xf numFmtId="0" fontId="29" fillId="0" borderId="0" xfId="0" applyFont="1" applyAlignment="1">
      <alignment horizontal="right" wrapText="1"/>
    </xf>
    <xf numFmtId="166" fontId="29" fillId="0" borderId="12" xfId="0" applyNumberFormat="1" applyFont="1" applyBorder="1" applyAlignment="1">
      <alignment horizontal="right" wrapText="1"/>
    </xf>
    <xf numFmtId="0" fontId="8" fillId="0" borderId="0" xfId="0" applyFont="1"/>
    <xf numFmtId="0" fontId="21" fillId="0" borderId="9" xfId="0" applyFont="1" applyBorder="1" applyAlignment="1">
      <alignment horizontal="left"/>
    </xf>
    <xf numFmtId="0" fontId="12" fillId="0" borderId="0" xfId="0" applyFont="1" applyBorder="1" applyAlignment="1"/>
    <xf numFmtId="0" fontId="11" fillId="0" borderId="0" xfId="0" applyFont="1" applyBorder="1" applyAlignment="1">
      <alignment horizontal="left" vertical="center" wrapText="1"/>
    </xf>
    <xf numFmtId="0" fontId="12" fillId="0" borderId="0" xfId="0" applyFont="1" applyBorder="1" applyAlignment="1">
      <alignment horizontal="left" wrapText="1"/>
    </xf>
    <xf numFmtId="0" fontId="25" fillId="0" borderId="0" xfId="0" applyFont="1" applyBorder="1" applyAlignment="1">
      <alignment horizontal="left" wrapText="1"/>
    </xf>
    <xf numFmtId="0" fontId="9" fillId="0" borderId="0" xfId="0" applyFont="1" applyAlignment="1">
      <alignment vertical="top" wrapText="1"/>
    </xf>
    <xf numFmtId="0" fontId="11" fillId="0" borderId="0" xfId="0" applyFont="1" applyAlignment="1">
      <alignment vertical="top" wrapText="1"/>
    </xf>
    <xf numFmtId="0" fontId="12" fillId="0" borderId="0" xfId="0" applyFont="1" applyAlignment="1"/>
    <xf numFmtId="0" fontId="26" fillId="0" borderId="0" xfId="0" applyFont="1" applyAlignment="1"/>
    <xf numFmtId="0" fontId="12" fillId="0" borderId="0" xfId="0" applyFont="1" applyAlignment="1">
      <alignment vertical="top" wrapText="1"/>
    </xf>
    <xf numFmtId="0" fontId="26" fillId="0" borderId="0" xfId="0" applyFont="1" applyAlignment="1">
      <alignment vertical="top" wrapText="1"/>
    </xf>
    <xf numFmtId="0" fontId="27" fillId="0" borderId="0" xfId="0" applyFont="1" applyAlignment="1">
      <alignment horizontal="center" wrapText="1"/>
    </xf>
    <xf numFmtId="0" fontId="8" fillId="0" borderId="0" xfId="0" applyFont="1"/>
    <xf numFmtId="0" fontId="16" fillId="0" borderId="0" xfId="3" applyFont="1" applyAlignment="1" applyProtection="1"/>
    <xf numFmtId="0" fontId="14" fillId="0" borderId="0" xfId="0" applyFont="1" applyAlignment="1">
      <alignment horizontal="center"/>
    </xf>
    <xf numFmtId="0" fontId="20" fillId="0" borderId="0" xfId="0" applyFont="1" applyAlignment="1"/>
    <xf numFmtId="0" fontId="28" fillId="0" borderId="0" xfId="0" applyFont="1" applyAlignment="1">
      <alignment horizontal="center" vertical="center"/>
    </xf>
    <xf numFmtId="0" fontId="20" fillId="0" borderId="0" xfId="0" applyFont="1" applyAlignment="1">
      <alignment horizontal="center"/>
    </xf>
    <xf numFmtId="0" fontId="22" fillId="0" borderId="0" xfId="0" applyFont="1" applyAlignment="1">
      <alignment horizontal="center" vertical="center"/>
    </xf>
    <xf numFmtId="0" fontId="10" fillId="0" borderId="0" xfId="0" applyFont="1" applyAlignment="1">
      <alignment horizontal="center"/>
    </xf>
    <xf numFmtId="0" fontId="7" fillId="0" borderId="8" xfId="0" applyFont="1" applyBorder="1" applyAlignment="1">
      <alignment horizontal="center" wrapText="1"/>
    </xf>
    <xf numFmtId="0" fontId="7" fillId="0" borderId="4" xfId="0" applyFont="1" applyBorder="1" applyAlignment="1">
      <alignment horizontal="center" wrapText="1"/>
    </xf>
    <xf numFmtId="0" fontId="7" fillId="0" borderId="1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9" fillId="0" borderId="0" xfId="0" applyFont="1" applyAlignment="1">
      <alignment horizontal="left" vertical="top"/>
    </xf>
    <xf numFmtId="0" fontId="9" fillId="0" borderId="0" xfId="5" applyFont="1" applyAlignment="1">
      <alignment horizontal="center" vertical="top"/>
    </xf>
    <xf numFmtId="0" fontId="9" fillId="0" borderId="0" xfId="5" applyFont="1" applyAlignment="1">
      <alignment horizontal="left" vertical="top" wrapText="1"/>
    </xf>
    <xf numFmtId="0" fontId="21" fillId="0" borderId="9" xfId="0" applyFont="1" applyBorder="1" applyAlignment="1">
      <alignment horizontal="left"/>
    </xf>
  </cellXfs>
  <cellStyles count="6">
    <cellStyle name="Гиперссылка" xfId="3" builtinId="8"/>
    <cellStyle name="Обычный" xfId="0" builtinId="0"/>
    <cellStyle name="Обычный 2" xfId="2"/>
    <cellStyle name="Обычный 2 2" xfId="5"/>
    <cellStyle name="Обычный 3" xfId="1"/>
    <cellStyle name="Обычный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55563</xdr:colOff>
      <xdr:row>1</xdr:row>
      <xdr:rowOff>150813</xdr:rowOff>
    </xdr:from>
    <xdr:ext cx="2438382" cy="715428"/>
    <xdr:pic>
      <xdr:nvPicPr>
        <xdr:cNvPr id="2" name="Рисунок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563" y="309563"/>
          <a:ext cx="2438382" cy="715428"/>
        </a:xfrm>
        <a:prstGeom prst="rect">
          <a:avLst/>
        </a:prstGeom>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zoomScale="90" zoomScaleNormal="90" workbookViewId="0">
      <selection activeCell="I23" sqref="I23"/>
    </sheetView>
  </sheetViews>
  <sheetFormatPr defaultColWidth="9.140625" defaultRowHeight="12.75" x14ac:dyDescent="0.2"/>
  <cols>
    <col min="1" max="3" width="9.140625" style="9"/>
    <col min="4" max="4" width="11.7109375" style="9" customWidth="1"/>
    <col min="5" max="5" width="21" style="9" customWidth="1"/>
    <col min="6" max="6" width="8.28515625" style="9" customWidth="1"/>
    <col min="7" max="8" width="9.140625" style="9"/>
    <col min="9" max="9" width="12.140625" style="12" customWidth="1"/>
    <col min="10" max="14" width="9.140625" style="12"/>
    <col min="15" max="15" width="8.42578125" style="12" customWidth="1"/>
    <col min="16" max="16" width="8.5703125" style="12" customWidth="1"/>
    <col min="17" max="16384" width="9.140625" style="12"/>
  </cols>
  <sheetData>
    <row r="1" spans="1:12" s="7" customFormat="1" ht="21" customHeight="1" x14ac:dyDescent="0.2"/>
    <row r="2" spans="1:12" s="7" customFormat="1" ht="16.5" customHeight="1" x14ac:dyDescent="0.2"/>
    <row r="3" spans="1:12" s="8" customFormat="1" ht="16.5" customHeight="1" x14ac:dyDescent="0.2">
      <c r="A3" s="91"/>
      <c r="B3" s="91"/>
      <c r="C3" s="91"/>
      <c r="D3" s="91"/>
      <c r="E3" s="91"/>
      <c r="F3" s="91"/>
      <c r="G3" s="91"/>
    </row>
    <row r="4" spans="1:12" s="8" customFormat="1" ht="16.5" customHeight="1" x14ac:dyDescent="0.2">
      <c r="A4" s="91"/>
      <c r="B4" s="91"/>
      <c r="C4" s="91"/>
      <c r="D4" s="91"/>
      <c r="E4" s="91"/>
      <c r="F4" s="91"/>
      <c r="G4" s="91"/>
    </row>
    <row r="5" spans="1:12" s="8" customFormat="1" ht="16.5" customHeight="1" x14ac:dyDescent="0.2">
      <c r="A5" s="91"/>
      <c r="B5" s="91"/>
      <c r="C5" s="91"/>
      <c r="D5" s="91"/>
      <c r="E5" s="91"/>
      <c r="F5" s="91"/>
      <c r="G5" s="91"/>
      <c r="I5" s="8" t="s">
        <v>1</v>
      </c>
    </row>
    <row r="6" spans="1:12" s="8" customFormat="1" ht="16.5" customHeight="1" x14ac:dyDescent="0.2"/>
    <row r="7" spans="1:12" ht="24" customHeight="1" x14ac:dyDescent="0.3">
      <c r="A7" s="93" t="s">
        <v>95</v>
      </c>
      <c r="B7" s="94"/>
      <c r="C7" s="94"/>
      <c r="D7" s="94"/>
      <c r="E7" s="94"/>
      <c r="F7" s="94"/>
      <c r="G7" s="94"/>
      <c r="I7" s="10"/>
      <c r="J7" s="11"/>
      <c r="L7" s="13"/>
    </row>
    <row r="8" spans="1:12" s="8" customFormat="1" ht="21.75" customHeight="1" x14ac:dyDescent="0.2">
      <c r="A8" s="95" t="s">
        <v>96</v>
      </c>
      <c r="B8" s="96"/>
      <c r="C8" s="96"/>
      <c r="D8" s="96"/>
      <c r="E8" s="96"/>
      <c r="F8" s="96"/>
      <c r="G8" s="96"/>
    </row>
    <row r="9" spans="1:12" s="8" customFormat="1" ht="17.25" customHeight="1" x14ac:dyDescent="0.2"/>
    <row r="10" spans="1:12" s="8" customFormat="1" ht="21.75" customHeight="1" x14ac:dyDescent="0.2">
      <c r="A10" s="92"/>
      <c r="B10" s="92"/>
      <c r="C10" s="92"/>
      <c r="D10" s="92"/>
      <c r="E10" s="92"/>
      <c r="F10" s="92"/>
      <c r="G10" s="92"/>
      <c r="H10" s="92"/>
      <c r="I10" s="92"/>
      <c r="J10" s="92"/>
    </row>
    <row r="11" spans="1:12" ht="16.5" customHeight="1" x14ac:dyDescent="0.2">
      <c r="A11" s="92"/>
      <c r="B11" s="92"/>
      <c r="C11" s="92"/>
      <c r="D11" s="92"/>
      <c r="E11" s="92"/>
      <c r="F11" s="92"/>
      <c r="G11" s="92"/>
      <c r="H11" s="92"/>
      <c r="I11" s="92"/>
      <c r="J11" s="92"/>
    </row>
    <row r="12" spans="1:12" ht="14.25" customHeight="1" x14ac:dyDescent="0.2">
      <c r="A12" s="92"/>
      <c r="B12" s="92"/>
      <c r="C12" s="92"/>
      <c r="D12" s="92"/>
      <c r="E12" s="92"/>
      <c r="F12" s="92"/>
      <c r="G12" s="92"/>
      <c r="H12" s="92"/>
      <c r="I12" s="92"/>
      <c r="J12" s="92"/>
    </row>
    <row r="13" spans="1:12" ht="15.75" customHeight="1" x14ac:dyDescent="0.2">
      <c r="A13" s="14"/>
      <c r="B13" s="14"/>
      <c r="C13" s="14"/>
      <c r="D13" s="14"/>
      <c r="E13" s="14"/>
      <c r="F13" s="14"/>
      <c r="G13" s="14"/>
      <c r="H13" s="14"/>
      <c r="I13" s="14"/>
      <c r="J13" s="14"/>
    </row>
    <row r="14" spans="1:12" ht="22.5" customHeight="1" x14ac:dyDescent="0.2">
      <c r="A14" s="92" t="s">
        <v>83</v>
      </c>
      <c r="B14" s="92"/>
      <c r="C14" s="92"/>
      <c r="D14" s="92"/>
      <c r="E14" s="92"/>
      <c r="F14" s="92"/>
      <c r="G14" s="92"/>
      <c r="H14" s="92"/>
      <c r="I14" s="92"/>
      <c r="J14" s="92"/>
    </row>
    <row r="15" spans="1:12" ht="29.25" hidden="1" customHeight="1" x14ac:dyDescent="0.2">
      <c r="A15" s="92"/>
      <c r="B15" s="92"/>
      <c r="C15" s="92"/>
      <c r="D15" s="92"/>
      <c r="E15" s="92"/>
      <c r="F15" s="92"/>
      <c r="G15" s="92"/>
      <c r="H15" s="92"/>
      <c r="I15" s="92"/>
      <c r="J15" s="92"/>
    </row>
    <row r="16" spans="1:12" ht="33" customHeight="1" x14ac:dyDescent="0.2">
      <c r="A16" s="92"/>
      <c r="B16" s="92"/>
      <c r="C16" s="92"/>
      <c r="D16" s="92"/>
      <c r="E16" s="92"/>
      <c r="F16" s="92"/>
      <c r="G16" s="92"/>
      <c r="H16" s="92"/>
      <c r="I16" s="92"/>
      <c r="J16" s="92"/>
    </row>
    <row r="17" spans="1:16" ht="18.75" customHeight="1" x14ac:dyDescent="0.3">
      <c r="A17" s="87"/>
      <c r="B17" s="87"/>
      <c r="C17" s="87"/>
      <c r="D17" s="87"/>
      <c r="E17" s="87"/>
      <c r="F17" s="87"/>
      <c r="G17" s="87"/>
      <c r="H17" s="87"/>
      <c r="I17" s="87"/>
      <c r="J17" s="87"/>
    </row>
    <row r="18" spans="1:16" ht="16.5" customHeight="1" x14ac:dyDescent="0.3">
      <c r="A18" s="15"/>
      <c r="B18" s="15"/>
      <c r="C18" s="15"/>
      <c r="D18" s="15"/>
      <c r="E18" s="15"/>
      <c r="F18" s="15"/>
      <c r="G18" s="15"/>
      <c r="H18" s="15"/>
      <c r="I18" s="15"/>
      <c r="J18" s="15"/>
    </row>
    <row r="19" spans="1:16" ht="16.5" customHeight="1" x14ac:dyDescent="0.3">
      <c r="A19" s="16" t="s">
        <v>97</v>
      </c>
      <c r="B19" s="16"/>
      <c r="C19" s="16"/>
      <c r="D19" s="16"/>
      <c r="E19" s="16"/>
      <c r="F19" s="16"/>
      <c r="G19" s="16"/>
      <c r="H19" s="16"/>
      <c r="I19" s="16"/>
      <c r="J19" s="16"/>
    </row>
    <row r="20" spans="1:16" ht="14.25" customHeight="1" x14ac:dyDescent="0.2">
      <c r="A20" s="12"/>
      <c r="C20" s="10"/>
      <c r="D20" s="11"/>
      <c r="E20" s="12"/>
      <c r="F20" s="17"/>
      <c r="G20" s="18"/>
      <c r="H20" s="18"/>
      <c r="I20" s="18"/>
      <c r="J20" s="18"/>
      <c r="K20" s="18"/>
      <c r="L20" s="18"/>
      <c r="M20" s="18"/>
      <c r="N20" s="18"/>
      <c r="O20" s="18"/>
      <c r="P20" s="18"/>
    </row>
    <row r="21" spans="1:16" ht="27" customHeight="1" x14ac:dyDescent="0.2">
      <c r="A21" s="88"/>
      <c r="B21" s="88"/>
      <c r="C21" s="88"/>
      <c r="D21" s="88"/>
      <c r="E21" s="88"/>
      <c r="F21" s="19"/>
      <c r="G21" s="18"/>
      <c r="H21" s="18"/>
      <c r="I21" s="18"/>
      <c r="J21" s="18"/>
      <c r="K21" s="18"/>
      <c r="L21" s="18"/>
      <c r="M21" s="18"/>
      <c r="N21" s="18"/>
      <c r="O21" s="18"/>
      <c r="P21" s="18"/>
    </row>
    <row r="22" spans="1:16" ht="27.75" customHeight="1" x14ac:dyDescent="0.4">
      <c r="A22" s="89" t="s">
        <v>0</v>
      </c>
      <c r="B22" s="90"/>
      <c r="C22" s="90"/>
      <c r="D22" s="90"/>
      <c r="E22" s="90"/>
      <c r="F22" s="20"/>
      <c r="G22" s="20"/>
      <c r="H22" s="12"/>
    </row>
    <row r="23" spans="1:16" ht="18.75" customHeight="1" x14ac:dyDescent="0.4">
      <c r="A23" s="21"/>
      <c r="B23" s="21"/>
      <c r="C23" s="21"/>
      <c r="D23" s="21"/>
      <c r="E23" s="20"/>
      <c r="F23" s="19"/>
      <c r="I23" s="10"/>
      <c r="J23" s="11"/>
      <c r="L23" s="13"/>
    </row>
    <row r="24" spans="1:16" ht="15" customHeight="1" x14ac:dyDescent="0.2">
      <c r="A24" s="22"/>
      <c r="B24" s="22"/>
      <c r="C24" s="22"/>
      <c r="D24" s="19"/>
      <c r="E24" s="19"/>
      <c r="F24" s="19"/>
      <c r="I24" s="10"/>
      <c r="J24" s="11"/>
      <c r="L24" s="13"/>
    </row>
  </sheetData>
  <mergeCells count="8">
    <mergeCell ref="A17:J17"/>
    <mergeCell ref="A21:E21"/>
    <mergeCell ref="A22:E22"/>
    <mergeCell ref="A3:G5"/>
    <mergeCell ref="A10:J12"/>
    <mergeCell ref="A14:J16"/>
    <mergeCell ref="A7:G7"/>
    <mergeCell ref="A8:G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1:D22"/>
  <sheetViews>
    <sheetView workbookViewId="0">
      <selection activeCell="B22" sqref="B22:D22"/>
    </sheetView>
  </sheetViews>
  <sheetFormatPr defaultRowHeight="12.75" x14ac:dyDescent="0.2"/>
  <cols>
    <col min="1" max="1" width="4.42578125" style="9" customWidth="1"/>
    <col min="2" max="2" width="53.28515625" style="9" customWidth="1"/>
    <col min="3" max="3" width="17.28515625" style="9" customWidth="1"/>
    <col min="4" max="4" width="52" style="9" customWidth="1"/>
    <col min="5" max="16384" width="9.140625" style="9"/>
  </cols>
  <sheetData>
    <row r="11" spans="2:2" x14ac:dyDescent="0.2">
      <c r="B11" s="23" t="s">
        <v>7</v>
      </c>
    </row>
    <row r="12" spans="2:2" x14ac:dyDescent="0.2">
      <c r="B12" s="23" t="s">
        <v>6</v>
      </c>
    </row>
    <row r="13" spans="2:2" x14ac:dyDescent="0.2">
      <c r="B13" s="23" t="s">
        <v>5</v>
      </c>
    </row>
    <row r="14" spans="2:2" x14ac:dyDescent="0.2">
      <c r="B14" s="23" t="s">
        <v>4</v>
      </c>
    </row>
    <row r="15" spans="2:2" x14ac:dyDescent="0.2">
      <c r="B15" s="23" t="s">
        <v>3</v>
      </c>
    </row>
    <row r="16" spans="2:2" ht="40.5" customHeight="1" x14ac:dyDescent="0.2">
      <c r="B16" s="14" t="s">
        <v>2</v>
      </c>
    </row>
    <row r="17" spans="2:4" x14ac:dyDescent="0.2">
      <c r="B17" s="23"/>
      <c r="D17" s="22"/>
    </row>
    <row r="18" spans="2:4" x14ac:dyDescent="0.2">
      <c r="B18" s="23"/>
      <c r="D18" s="22"/>
    </row>
    <row r="22" spans="2:4" ht="17.25" customHeight="1" x14ac:dyDescent="0.2">
      <c r="B22" s="97" t="s">
        <v>75</v>
      </c>
      <c r="C22" s="97"/>
      <c r="D22" s="97"/>
    </row>
  </sheetData>
  <mergeCells count="1">
    <mergeCell ref="B22:D22"/>
  </mergeCells>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workbookViewId="0">
      <selection activeCell="B2" sqref="B2"/>
    </sheetView>
  </sheetViews>
  <sheetFormatPr defaultRowHeight="12.75" x14ac:dyDescent="0.2"/>
  <cols>
    <col min="1" max="1" width="7.42578125" style="24" customWidth="1"/>
    <col min="2" max="2" width="117" style="9" customWidth="1"/>
    <col min="3" max="3" width="9.42578125" style="9" customWidth="1"/>
    <col min="4" max="16384" width="9.140625" style="9"/>
  </cols>
  <sheetData>
    <row r="1" spans="1:9" ht="15.75" x14ac:dyDescent="0.25">
      <c r="B1" s="25"/>
    </row>
    <row r="2" spans="1:9" ht="15.75" x14ac:dyDescent="0.25">
      <c r="B2" s="25" t="s">
        <v>11</v>
      </c>
    </row>
    <row r="3" spans="1:9" x14ac:dyDescent="0.2">
      <c r="B3" s="26"/>
    </row>
    <row r="4" spans="1:9" ht="15" customHeight="1" x14ac:dyDescent="0.2">
      <c r="A4" s="98"/>
      <c r="B4" s="98"/>
    </row>
    <row r="5" spans="1:9" s="12" customFormat="1" ht="14.25" customHeight="1" x14ac:dyDescent="0.2">
      <c r="A5" s="99" t="s">
        <v>37</v>
      </c>
      <c r="B5" s="99"/>
      <c r="C5" s="27"/>
    </row>
    <row r="6" spans="1:9" s="12" customFormat="1" ht="12" x14ac:dyDescent="0.2">
      <c r="A6" s="31" t="s">
        <v>81</v>
      </c>
      <c r="B6" s="28" t="s">
        <v>49</v>
      </c>
      <c r="C6" s="29"/>
      <c r="D6" s="29"/>
      <c r="E6" s="29"/>
      <c r="F6" s="29"/>
      <c r="G6" s="29"/>
      <c r="H6" s="29"/>
      <c r="I6" s="29"/>
    </row>
    <row r="7" spans="1:9" s="12" customFormat="1" ht="12" x14ac:dyDescent="0.2">
      <c r="A7" s="30" t="s">
        <v>82</v>
      </c>
      <c r="B7" s="32" t="s">
        <v>51</v>
      </c>
      <c r="C7" s="28"/>
      <c r="D7" s="28"/>
      <c r="E7" s="28"/>
      <c r="F7" s="28"/>
      <c r="G7" s="28"/>
      <c r="H7" s="28"/>
      <c r="I7" s="28"/>
    </row>
    <row r="8" spans="1:9" s="12" customFormat="1" ht="12" x14ac:dyDescent="0.2">
      <c r="A8" s="30" t="s">
        <v>10</v>
      </c>
      <c r="B8" s="28" t="s">
        <v>52</v>
      </c>
      <c r="C8" s="28"/>
      <c r="D8" s="28"/>
      <c r="E8" s="28"/>
      <c r="F8" s="28"/>
      <c r="G8" s="28"/>
      <c r="H8" s="28"/>
      <c r="I8" s="28"/>
    </row>
    <row r="9" spans="1:9" s="12" customFormat="1" ht="12" x14ac:dyDescent="0.2">
      <c r="A9" s="30" t="s">
        <v>9</v>
      </c>
      <c r="B9" s="28" t="s">
        <v>47</v>
      </c>
      <c r="C9" s="28"/>
      <c r="D9" s="28"/>
      <c r="E9" s="28"/>
      <c r="F9" s="28"/>
      <c r="G9" s="28"/>
      <c r="H9" s="28"/>
      <c r="I9" s="28"/>
    </row>
    <row r="10" spans="1:9" s="12" customFormat="1" x14ac:dyDescent="0.2">
      <c r="A10" s="30" t="s">
        <v>8</v>
      </c>
      <c r="B10" s="33" t="s">
        <v>48</v>
      </c>
      <c r="C10" s="28"/>
      <c r="D10" s="28"/>
      <c r="E10" s="28"/>
      <c r="F10" s="28"/>
      <c r="G10" s="28"/>
      <c r="H10" s="28"/>
      <c r="I10" s="28"/>
    </row>
    <row r="11" spans="1:9" s="12" customFormat="1" ht="12" x14ac:dyDescent="0.2">
      <c r="C11" s="28"/>
      <c r="D11" s="28"/>
      <c r="E11" s="28"/>
      <c r="F11" s="28"/>
      <c r="G11" s="28"/>
      <c r="H11" s="28"/>
      <c r="I11" s="28"/>
    </row>
    <row r="12" spans="1:9" x14ac:dyDescent="0.2">
      <c r="A12" s="34"/>
    </row>
    <row r="13" spans="1:9" x14ac:dyDescent="0.2">
      <c r="A13" s="34"/>
    </row>
    <row r="14" spans="1:9" x14ac:dyDescent="0.2">
      <c r="A14" s="34"/>
    </row>
    <row r="15" spans="1:9" x14ac:dyDescent="0.2">
      <c r="A15" s="34"/>
    </row>
    <row r="16" spans="1:9" x14ac:dyDescent="0.2">
      <c r="A16" s="34"/>
    </row>
    <row r="17" spans="1:1" x14ac:dyDescent="0.2">
      <c r="A17" s="34"/>
    </row>
    <row r="18" spans="1:1" x14ac:dyDescent="0.2">
      <c r="A18" s="34"/>
    </row>
    <row r="19" spans="1:1" x14ac:dyDescent="0.2">
      <c r="A19" s="34"/>
    </row>
    <row r="20" spans="1:1" x14ac:dyDescent="0.2">
      <c r="A20" s="34"/>
    </row>
    <row r="21" spans="1:1" x14ac:dyDescent="0.2">
      <c r="A21" s="34"/>
    </row>
    <row r="22" spans="1:1" x14ac:dyDescent="0.2">
      <c r="A22" s="34"/>
    </row>
    <row r="23" spans="1:1" x14ac:dyDescent="0.2">
      <c r="A23" s="34"/>
    </row>
    <row r="24" spans="1:1" x14ac:dyDescent="0.2">
      <c r="A24" s="34"/>
    </row>
    <row r="25" spans="1:1" x14ac:dyDescent="0.2">
      <c r="A25" s="34"/>
    </row>
    <row r="26" spans="1:1" x14ac:dyDescent="0.2">
      <c r="A26" s="34"/>
    </row>
    <row r="27" spans="1:1" x14ac:dyDescent="0.2">
      <c r="A27" s="34"/>
    </row>
    <row r="28" spans="1:1" x14ac:dyDescent="0.2">
      <c r="A28" s="34"/>
    </row>
    <row r="29" spans="1:1" x14ac:dyDescent="0.2">
      <c r="A29" s="34"/>
    </row>
    <row r="30" spans="1:1" x14ac:dyDescent="0.2">
      <c r="A30" s="34"/>
    </row>
    <row r="31" spans="1:1" x14ac:dyDescent="0.2">
      <c r="A31" s="34"/>
    </row>
    <row r="32" spans="1:1" x14ac:dyDescent="0.2">
      <c r="A32" s="34"/>
    </row>
    <row r="33" spans="1:1" x14ac:dyDescent="0.2">
      <c r="A33" s="34"/>
    </row>
    <row r="34" spans="1:1" x14ac:dyDescent="0.2">
      <c r="A34" s="34"/>
    </row>
    <row r="35" spans="1:1" x14ac:dyDescent="0.2">
      <c r="A35" s="34"/>
    </row>
    <row r="36" spans="1:1" x14ac:dyDescent="0.2">
      <c r="A36" s="34"/>
    </row>
    <row r="37" spans="1:1" x14ac:dyDescent="0.2">
      <c r="A37" s="34"/>
    </row>
    <row r="38" spans="1:1" x14ac:dyDescent="0.2">
      <c r="A38" s="34"/>
    </row>
    <row r="39" spans="1:1" x14ac:dyDescent="0.2">
      <c r="A39" s="34"/>
    </row>
    <row r="40" spans="1:1" x14ac:dyDescent="0.2">
      <c r="A40" s="34"/>
    </row>
    <row r="41" spans="1:1" x14ac:dyDescent="0.2">
      <c r="A41" s="34"/>
    </row>
    <row r="42" spans="1:1" x14ac:dyDescent="0.2">
      <c r="A42" s="34"/>
    </row>
    <row r="43" spans="1:1" x14ac:dyDescent="0.2">
      <c r="A43" s="34"/>
    </row>
    <row r="44" spans="1:1" x14ac:dyDescent="0.2">
      <c r="A44" s="34"/>
    </row>
    <row r="45" spans="1:1" x14ac:dyDescent="0.2">
      <c r="A45" s="34"/>
    </row>
    <row r="46" spans="1:1" x14ac:dyDescent="0.2">
      <c r="A46" s="34"/>
    </row>
    <row r="47" spans="1:1" x14ac:dyDescent="0.2">
      <c r="A47" s="34"/>
    </row>
    <row r="48" spans="1:1" x14ac:dyDescent="0.2">
      <c r="A48" s="34"/>
    </row>
    <row r="49" spans="1:1" x14ac:dyDescent="0.2">
      <c r="A49" s="34"/>
    </row>
    <row r="50" spans="1:1" x14ac:dyDescent="0.2">
      <c r="A50" s="34"/>
    </row>
    <row r="51" spans="1:1" x14ac:dyDescent="0.2">
      <c r="A51" s="34"/>
    </row>
  </sheetData>
  <mergeCells count="2">
    <mergeCell ref="A4:B4"/>
    <mergeCell ref="A5:B5"/>
  </mergeCells>
  <hyperlinks>
    <hyperlink ref="B7" location="'8.1.'!A1" display="Number of registered SMEs by cities and districts"/>
    <hyperlink ref="B9" location="'8.3.'!A1" display="Number of registered SMEs by type of activity"/>
    <hyperlink ref="A6:B6" location="'8.1.'!A1" display="8"/>
    <hyperlink ref="B8" location="'8.2.'!A1" display="Number of operating SMEs by districts"/>
    <hyperlink ref="B10" location="'8.4.'!A1" display="Number of operating SMEs by type of activity"/>
  </hyperlinks>
  <pageMargins left="0.70866141732283472" right="0.70866141732283472" top="0.74803149606299213" bottom="0.74803149606299213" header="0.31496062992125984" footer="0.31496062992125984"/>
  <pageSetup paperSize="9" firstPageNumber="3" orientation="landscape" useFirstPageNumber="1"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6"/>
  <sheetViews>
    <sheetView workbookViewId="0">
      <selection activeCell="B2" sqref="B2"/>
    </sheetView>
  </sheetViews>
  <sheetFormatPr defaultRowHeight="12.75" x14ac:dyDescent="0.2"/>
  <cols>
    <col min="1" max="1" width="4.5703125" style="9" customWidth="1"/>
    <col min="2" max="2" width="58.42578125" style="9" customWidth="1"/>
    <col min="3" max="3" width="5" style="9" customWidth="1"/>
    <col min="4" max="4" width="62.5703125" style="9" customWidth="1"/>
    <col min="5" max="16384" width="9.140625" style="9"/>
  </cols>
  <sheetData>
    <row r="1" spans="2:4" ht="15.75" x14ac:dyDescent="0.25">
      <c r="B1" s="100"/>
      <c r="C1" s="101"/>
      <c r="D1" s="101"/>
    </row>
    <row r="2" spans="2:4" ht="15.75" x14ac:dyDescent="0.25">
      <c r="B2" s="25" t="s">
        <v>37</v>
      </c>
      <c r="C2" s="35"/>
      <c r="D2" s="35"/>
    </row>
    <row r="4" spans="2:4" ht="70.5" customHeight="1" x14ac:dyDescent="0.2">
      <c r="B4" s="36" t="s">
        <v>17</v>
      </c>
      <c r="C4" s="37"/>
    </row>
    <row r="5" spans="2:4" ht="135.75" customHeight="1" x14ac:dyDescent="0.2">
      <c r="B5" s="36" t="s">
        <v>16</v>
      </c>
      <c r="C5" s="37"/>
    </row>
    <row r="6" spans="2:4" ht="63.75" x14ac:dyDescent="0.2">
      <c r="B6" s="38" t="s">
        <v>15</v>
      </c>
      <c r="C6" s="37"/>
    </row>
    <row r="7" spans="2:4" ht="63.75" x14ac:dyDescent="0.2">
      <c r="B7" s="38" t="s">
        <v>14</v>
      </c>
      <c r="C7" s="37"/>
    </row>
    <row r="8" spans="2:4" ht="27.75" customHeight="1" x14ac:dyDescent="0.2">
      <c r="B8" s="36" t="s">
        <v>13</v>
      </c>
      <c r="C8" s="37"/>
    </row>
    <row r="9" spans="2:4" ht="54" customHeight="1" x14ac:dyDescent="0.2">
      <c r="B9" s="36" t="s">
        <v>12</v>
      </c>
      <c r="C9" s="37"/>
    </row>
    <row r="10" spans="2:4" ht="80.25" customHeight="1" x14ac:dyDescent="0.2">
      <c r="B10" s="36" t="s">
        <v>50</v>
      </c>
      <c r="C10" s="37"/>
    </row>
    <row r="11" spans="2:4" x14ac:dyDescent="0.2">
      <c r="B11" s="36"/>
      <c r="C11" s="37"/>
      <c r="D11" s="38"/>
    </row>
    <row r="12" spans="2:4" x14ac:dyDescent="0.2">
      <c r="B12" s="39"/>
      <c r="C12" s="37"/>
      <c r="D12" s="14"/>
    </row>
    <row r="13" spans="2:4" x14ac:dyDescent="0.2">
      <c r="B13" s="37"/>
      <c r="C13" s="37"/>
      <c r="D13" s="14"/>
    </row>
    <row r="14" spans="2:4" x14ac:dyDescent="0.2">
      <c r="C14" s="37"/>
      <c r="D14" s="14"/>
    </row>
    <row r="15" spans="2:4" x14ac:dyDescent="0.2">
      <c r="B15" s="37"/>
      <c r="C15" s="37"/>
      <c r="D15" s="38"/>
    </row>
    <row r="16" spans="2:4" x14ac:dyDescent="0.2">
      <c r="B16" s="37"/>
      <c r="C16" s="37"/>
    </row>
  </sheetData>
  <mergeCells count="1">
    <mergeCell ref="B1:D1"/>
  </mergeCells>
  <pageMargins left="0.78740157480314965" right="0.39370078740157483" top="0.39370078740157483" bottom="0.39370078740157483"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B7" sqref="B7:F27"/>
    </sheetView>
  </sheetViews>
  <sheetFormatPr defaultRowHeight="12.75" x14ac:dyDescent="0.2"/>
  <cols>
    <col min="1" max="1" width="22.7109375" style="9" customWidth="1"/>
    <col min="2" max="2" width="16.140625" style="9" customWidth="1"/>
    <col min="3" max="3" width="15.42578125" style="9" customWidth="1"/>
    <col min="4" max="4" width="12.28515625" style="9" customWidth="1"/>
    <col min="5" max="5" width="17.140625" style="9" customWidth="1"/>
    <col min="6" max="6" width="16.85546875" style="9" customWidth="1"/>
    <col min="7" max="16384" width="9.140625" style="9"/>
  </cols>
  <sheetData>
    <row r="1" spans="1:6" ht="16.5" customHeight="1" x14ac:dyDescent="0.25">
      <c r="A1" s="102" t="s">
        <v>76</v>
      </c>
      <c r="B1" s="103"/>
      <c r="C1" s="103"/>
      <c r="D1" s="103"/>
      <c r="E1" s="103"/>
      <c r="F1" s="103"/>
    </row>
    <row r="2" spans="1:6" ht="13.5" customHeight="1" x14ac:dyDescent="0.2">
      <c r="A2" s="49"/>
      <c r="B2" s="22"/>
      <c r="C2" s="22"/>
      <c r="D2" s="22"/>
      <c r="E2" s="22"/>
      <c r="F2" s="22"/>
    </row>
    <row r="3" spans="1:6" x14ac:dyDescent="0.2">
      <c r="A3" s="104" t="s">
        <v>77</v>
      </c>
      <c r="B3" s="105"/>
      <c r="C3" s="105"/>
      <c r="D3" s="105"/>
      <c r="E3" s="105"/>
      <c r="F3" s="105"/>
    </row>
    <row r="4" spans="1:6" ht="15" x14ac:dyDescent="0.25">
      <c r="A4" s="50"/>
      <c r="B4" s="45"/>
      <c r="C4" s="45"/>
      <c r="D4" s="45"/>
      <c r="E4" s="51"/>
      <c r="F4" s="51" t="s">
        <v>23</v>
      </c>
    </row>
    <row r="5" spans="1:6" ht="17.25" customHeight="1" x14ac:dyDescent="0.2">
      <c r="A5" s="106"/>
      <c r="B5" s="108" t="s">
        <v>22</v>
      </c>
      <c r="C5" s="110" t="s">
        <v>38</v>
      </c>
      <c r="D5" s="111"/>
      <c r="E5" s="111"/>
      <c r="F5" s="112"/>
    </row>
    <row r="6" spans="1:6" ht="33.75" x14ac:dyDescent="0.2">
      <c r="A6" s="107"/>
      <c r="B6" s="109"/>
      <c r="C6" s="52" t="s">
        <v>39</v>
      </c>
      <c r="D6" s="52" t="s">
        <v>40</v>
      </c>
      <c r="E6" s="53" t="s">
        <v>41</v>
      </c>
      <c r="F6" s="54" t="s">
        <v>42</v>
      </c>
    </row>
    <row r="7" spans="1:6" x14ac:dyDescent="0.2">
      <c r="A7" s="41" t="s">
        <v>53</v>
      </c>
      <c r="B7" s="3">
        <f t="shared" ref="B7:B15" si="0">C7+D7+E7+F7</f>
        <v>67364</v>
      </c>
      <c r="C7" s="82">
        <v>11687</v>
      </c>
      <c r="D7" s="82">
        <v>143</v>
      </c>
      <c r="E7" s="82">
        <v>49251</v>
      </c>
      <c r="F7" s="82">
        <v>6283</v>
      </c>
    </row>
    <row r="8" spans="1:6" x14ac:dyDescent="0.2">
      <c r="A8" s="59" t="s">
        <v>54</v>
      </c>
      <c r="B8" s="3">
        <f t="shared" si="0"/>
        <v>24769</v>
      </c>
      <c r="C8" s="82">
        <v>4993</v>
      </c>
      <c r="D8" s="82">
        <v>31</v>
      </c>
      <c r="E8" s="82">
        <v>19456</v>
      </c>
      <c r="F8" s="82">
        <v>289</v>
      </c>
    </row>
    <row r="9" spans="1:6" x14ac:dyDescent="0.2">
      <c r="A9" s="59" t="s">
        <v>56</v>
      </c>
      <c r="B9" s="3">
        <f t="shared" si="0"/>
        <v>4605</v>
      </c>
      <c r="C9" s="82">
        <v>784</v>
      </c>
      <c r="D9" s="82">
        <v>2</v>
      </c>
      <c r="E9" s="82">
        <v>3763</v>
      </c>
      <c r="F9" s="82">
        <v>56</v>
      </c>
    </row>
    <row r="10" spans="1:6" x14ac:dyDescent="0.2">
      <c r="A10" s="42" t="s">
        <v>55</v>
      </c>
      <c r="B10" s="3">
        <f t="shared" si="0"/>
        <v>4070</v>
      </c>
      <c r="C10" s="82">
        <v>679</v>
      </c>
      <c r="D10" s="82">
        <v>10</v>
      </c>
      <c r="E10" s="82">
        <v>3202</v>
      </c>
      <c r="F10" s="82">
        <v>179</v>
      </c>
    </row>
    <row r="11" spans="1:6" x14ac:dyDescent="0.2">
      <c r="A11" s="59" t="s">
        <v>57</v>
      </c>
      <c r="B11" s="3">
        <f t="shared" si="0"/>
        <v>1742</v>
      </c>
      <c r="C11" s="82">
        <v>282</v>
      </c>
      <c r="D11" s="82">
        <v>2</v>
      </c>
      <c r="E11" s="82">
        <v>1210</v>
      </c>
      <c r="F11" s="82">
        <v>248</v>
      </c>
    </row>
    <row r="12" spans="1:6" x14ac:dyDescent="0.2">
      <c r="A12" s="59" t="s">
        <v>58</v>
      </c>
      <c r="B12" s="3">
        <f t="shared" si="0"/>
        <v>2012</v>
      </c>
      <c r="C12" s="82">
        <v>436</v>
      </c>
      <c r="D12" s="82">
        <v>8</v>
      </c>
      <c r="E12" s="82">
        <v>1256</v>
      </c>
      <c r="F12" s="82">
        <v>312</v>
      </c>
    </row>
    <row r="13" spans="1:6" x14ac:dyDescent="0.2">
      <c r="A13" s="59" t="s">
        <v>59</v>
      </c>
      <c r="B13" s="3">
        <f t="shared" si="0"/>
        <v>1356</v>
      </c>
      <c r="C13" s="82">
        <v>182</v>
      </c>
      <c r="D13" s="82">
        <v>10</v>
      </c>
      <c r="E13" s="82">
        <v>878</v>
      </c>
      <c r="F13" s="82">
        <v>286</v>
      </c>
    </row>
    <row r="14" spans="1:6" x14ac:dyDescent="0.2">
      <c r="A14" s="59" t="s">
        <v>60</v>
      </c>
      <c r="B14" s="3">
        <f t="shared" si="0"/>
        <v>2780</v>
      </c>
      <c r="C14" s="82">
        <v>355</v>
      </c>
      <c r="D14" s="82">
        <v>8</v>
      </c>
      <c r="E14" s="82">
        <v>2130</v>
      </c>
      <c r="F14" s="82">
        <v>287</v>
      </c>
    </row>
    <row r="15" spans="1:6" x14ac:dyDescent="0.2">
      <c r="A15" s="59" t="s">
        <v>62</v>
      </c>
      <c r="B15" s="3">
        <f t="shared" si="0"/>
        <v>1827</v>
      </c>
      <c r="C15" s="82">
        <v>198</v>
      </c>
      <c r="D15" s="82">
        <v>5</v>
      </c>
      <c r="E15" s="82">
        <v>1392</v>
      </c>
      <c r="F15" s="82">
        <v>232</v>
      </c>
    </row>
    <row r="16" spans="1:6" x14ac:dyDescent="0.2">
      <c r="A16" s="59" t="s">
        <v>64</v>
      </c>
      <c r="B16" s="3">
        <f>C16+E16+F16</f>
        <v>505</v>
      </c>
      <c r="C16" s="82">
        <v>78</v>
      </c>
      <c r="D16" s="83" t="s">
        <v>18</v>
      </c>
      <c r="E16" s="82">
        <v>202</v>
      </c>
      <c r="F16" s="82">
        <v>225</v>
      </c>
    </row>
    <row r="17" spans="1:6" x14ac:dyDescent="0.2">
      <c r="A17" s="59" t="s">
        <v>63</v>
      </c>
      <c r="B17" s="3">
        <f t="shared" ref="B17:B22" si="1">C17+D17+E17+F17</f>
        <v>901</v>
      </c>
      <c r="C17" s="82">
        <v>155</v>
      </c>
      <c r="D17" s="82">
        <v>3</v>
      </c>
      <c r="E17" s="82">
        <v>389</v>
      </c>
      <c r="F17" s="82">
        <v>354</v>
      </c>
    </row>
    <row r="18" spans="1:6" x14ac:dyDescent="0.2">
      <c r="A18" s="59" t="s">
        <v>65</v>
      </c>
      <c r="B18" s="3">
        <f t="shared" si="1"/>
        <v>2100</v>
      </c>
      <c r="C18" s="82">
        <v>371</v>
      </c>
      <c r="D18" s="82">
        <v>1</v>
      </c>
      <c r="E18" s="82">
        <v>1089</v>
      </c>
      <c r="F18" s="82">
        <v>639</v>
      </c>
    </row>
    <row r="19" spans="1:6" x14ac:dyDescent="0.2">
      <c r="A19" s="59" t="s">
        <v>66</v>
      </c>
      <c r="B19" s="3">
        <f t="shared" si="1"/>
        <v>1379</v>
      </c>
      <c r="C19" s="82">
        <v>165</v>
      </c>
      <c r="D19" s="82">
        <v>3</v>
      </c>
      <c r="E19" s="82">
        <v>998</v>
      </c>
      <c r="F19" s="82">
        <v>213</v>
      </c>
    </row>
    <row r="20" spans="1:6" x14ac:dyDescent="0.2">
      <c r="A20" s="59" t="s">
        <v>67</v>
      </c>
      <c r="B20" s="3">
        <f t="shared" si="1"/>
        <v>925</v>
      </c>
      <c r="C20" s="82">
        <v>93</v>
      </c>
      <c r="D20" s="82">
        <v>16</v>
      </c>
      <c r="E20" s="82">
        <v>520</v>
      </c>
      <c r="F20" s="82">
        <v>296</v>
      </c>
    </row>
    <row r="21" spans="1:6" x14ac:dyDescent="0.2">
      <c r="A21" s="59" t="s">
        <v>68</v>
      </c>
      <c r="B21" s="3">
        <f t="shared" si="1"/>
        <v>1300</v>
      </c>
      <c r="C21" s="82">
        <v>153</v>
      </c>
      <c r="D21" s="82">
        <v>1</v>
      </c>
      <c r="E21" s="82">
        <v>661</v>
      </c>
      <c r="F21" s="82">
        <v>485</v>
      </c>
    </row>
    <row r="22" spans="1:6" x14ac:dyDescent="0.2">
      <c r="A22" s="59" t="s">
        <v>69</v>
      </c>
      <c r="B22" s="3">
        <f t="shared" si="1"/>
        <v>2023</v>
      </c>
      <c r="C22" s="82">
        <v>431</v>
      </c>
      <c r="D22" s="82">
        <v>8</v>
      </c>
      <c r="E22" s="82">
        <v>997</v>
      </c>
      <c r="F22" s="82">
        <v>587</v>
      </c>
    </row>
    <row r="23" spans="1:6" x14ac:dyDescent="0.2">
      <c r="A23" s="59" t="s">
        <v>70</v>
      </c>
      <c r="B23" s="3">
        <f>C23+E23+F23</f>
        <v>736</v>
      </c>
      <c r="C23" s="82">
        <v>160</v>
      </c>
      <c r="D23" s="83" t="s">
        <v>18</v>
      </c>
      <c r="E23" s="82">
        <v>354</v>
      </c>
      <c r="F23" s="82">
        <v>222</v>
      </c>
    </row>
    <row r="24" spans="1:6" x14ac:dyDescent="0.2">
      <c r="A24" s="59" t="s">
        <v>71</v>
      </c>
      <c r="B24" s="3">
        <f>C24+D24+E24+F24</f>
        <v>1018</v>
      </c>
      <c r="C24" s="82">
        <v>140</v>
      </c>
      <c r="D24" s="82">
        <v>6</v>
      </c>
      <c r="E24" s="82">
        <v>566</v>
      </c>
      <c r="F24" s="82">
        <v>306</v>
      </c>
    </row>
    <row r="25" spans="1:6" x14ac:dyDescent="0.2">
      <c r="A25" s="59" t="s">
        <v>72</v>
      </c>
      <c r="B25" s="3">
        <f>C25+D25+E25+F25</f>
        <v>5280</v>
      </c>
      <c r="C25" s="82">
        <v>880</v>
      </c>
      <c r="D25" s="82">
        <v>8</v>
      </c>
      <c r="E25" s="82">
        <v>3854</v>
      </c>
      <c r="F25" s="82">
        <v>538</v>
      </c>
    </row>
    <row r="26" spans="1:6" x14ac:dyDescent="0.2">
      <c r="A26" s="59" t="s">
        <v>73</v>
      </c>
      <c r="B26" s="3">
        <f>C26+D26+E26+F26</f>
        <v>1505</v>
      </c>
      <c r="C26" s="82">
        <v>223</v>
      </c>
      <c r="D26" s="82">
        <v>7</v>
      </c>
      <c r="E26" s="82">
        <v>1121</v>
      </c>
      <c r="F26" s="82">
        <v>154</v>
      </c>
    </row>
    <row r="27" spans="1:6" x14ac:dyDescent="0.2">
      <c r="A27" s="60" t="s">
        <v>61</v>
      </c>
      <c r="B27" s="61">
        <f>C27+D27+E27+F27</f>
        <v>6531</v>
      </c>
      <c r="C27" s="84">
        <v>929</v>
      </c>
      <c r="D27" s="84">
        <v>14</v>
      </c>
      <c r="E27" s="84">
        <v>5213</v>
      </c>
      <c r="F27" s="84">
        <v>375</v>
      </c>
    </row>
  </sheetData>
  <mergeCells count="5">
    <mergeCell ref="A1:F1"/>
    <mergeCell ref="A3:F3"/>
    <mergeCell ref="A5:A6"/>
    <mergeCell ref="B5:B6"/>
    <mergeCell ref="C5:F5"/>
  </mergeCells>
  <pageMargins left="0.78740157480314965" right="0.39370078740157483" top="0.39370078740157483" bottom="0.3937007874015748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B5" sqref="B5:F25"/>
    </sheetView>
  </sheetViews>
  <sheetFormatPr defaultRowHeight="12.75" x14ac:dyDescent="0.2"/>
  <cols>
    <col min="1" max="1" width="24.28515625" style="9" customWidth="1"/>
    <col min="2" max="6" width="18.140625" style="9" customWidth="1"/>
    <col min="7" max="16384" width="9.140625" style="9"/>
  </cols>
  <sheetData>
    <row r="1" spans="1:6" ht="15" x14ac:dyDescent="0.25">
      <c r="A1" s="45"/>
      <c r="B1" s="104" t="s">
        <v>80</v>
      </c>
      <c r="C1" s="104"/>
      <c r="D1" s="104"/>
      <c r="E1" s="104"/>
      <c r="F1" s="45"/>
    </row>
    <row r="2" spans="1:6" ht="15" x14ac:dyDescent="0.25">
      <c r="A2" s="50"/>
      <c r="B2" s="45"/>
      <c r="C2" s="45"/>
      <c r="D2" s="45"/>
      <c r="E2" s="51"/>
      <c r="F2" s="51" t="s">
        <v>23</v>
      </c>
    </row>
    <row r="3" spans="1:6" x14ac:dyDescent="0.2">
      <c r="A3" s="106"/>
      <c r="B3" s="113" t="s">
        <v>22</v>
      </c>
      <c r="C3" s="110" t="s">
        <v>38</v>
      </c>
      <c r="D3" s="111"/>
      <c r="E3" s="111"/>
      <c r="F3" s="111"/>
    </row>
    <row r="4" spans="1:6" ht="22.5" x14ac:dyDescent="0.2">
      <c r="A4" s="107"/>
      <c r="B4" s="109"/>
      <c r="C4" s="55" t="s">
        <v>43</v>
      </c>
      <c r="D4" s="55" t="s">
        <v>40</v>
      </c>
      <c r="E4" s="55" t="s">
        <v>41</v>
      </c>
      <c r="F4" s="54" t="s">
        <v>42</v>
      </c>
    </row>
    <row r="5" spans="1:6" x14ac:dyDescent="0.2">
      <c r="A5" s="46" t="s">
        <v>22</v>
      </c>
      <c r="B5" s="4">
        <f>C5+D5+E5+F5</f>
        <v>67364</v>
      </c>
      <c r="C5" s="4">
        <v>11687</v>
      </c>
      <c r="D5" s="4">
        <v>143</v>
      </c>
      <c r="E5" s="4">
        <v>49251</v>
      </c>
      <c r="F5" s="4">
        <v>6283</v>
      </c>
    </row>
    <row r="6" spans="1:6" ht="22.5" x14ac:dyDescent="0.2">
      <c r="A6" s="47" t="s">
        <v>29</v>
      </c>
      <c r="B6" s="4">
        <f>C6+D6+E6+F6</f>
        <v>9015</v>
      </c>
      <c r="C6" s="4">
        <v>2167</v>
      </c>
      <c r="D6" s="4">
        <v>57</v>
      </c>
      <c r="E6" s="4">
        <v>508</v>
      </c>
      <c r="F6" s="4">
        <v>6283</v>
      </c>
    </row>
    <row r="7" spans="1:6" x14ac:dyDescent="0.2">
      <c r="A7" s="47" t="s">
        <v>24</v>
      </c>
      <c r="B7" s="4">
        <f>C7+D7+E7</f>
        <v>3672</v>
      </c>
      <c r="C7" s="4">
        <f>C8+C9+C10+C11</f>
        <v>1167</v>
      </c>
      <c r="D7" s="4">
        <f>D8+D9+D10+D11</f>
        <v>40</v>
      </c>
      <c r="E7" s="4">
        <f>E8+E9+E10+E11</f>
        <v>2465</v>
      </c>
      <c r="F7" s="4" t="s">
        <v>18</v>
      </c>
    </row>
    <row r="8" spans="1:6" x14ac:dyDescent="0.2">
      <c r="A8" s="47" t="s">
        <v>44</v>
      </c>
      <c r="B8" s="4">
        <f t="shared" ref="B8:B14" si="0">C8+D8+E8</f>
        <v>286</v>
      </c>
      <c r="C8" s="4">
        <v>266</v>
      </c>
      <c r="D8" s="4">
        <v>4</v>
      </c>
      <c r="E8" s="4">
        <v>16</v>
      </c>
      <c r="F8" s="4" t="s">
        <v>18</v>
      </c>
    </row>
    <row r="9" spans="1:6" x14ac:dyDescent="0.2">
      <c r="A9" s="47" t="s">
        <v>45</v>
      </c>
      <c r="B9" s="4">
        <f t="shared" si="0"/>
        <v>3093</v>
      </c>
      <c r="C9" s="4">
        <v>739</v>
      </c>
      <c r="D9" s="4">
        <v>32</v>
      </c>
      <c r="E9" s="4">
        <v>2322</v>
      </c>
      <c r="F9" s="4" t="s">
        <v>18</v>
      </c>
    </row>
    <row r="10" spans="1:6" ht="33.75" x14ac:dyDescent="0.2">
      <c r="A10" s="47" t="s">
        <v>21</v>
      </c>
      <c r="B10" s="4">
        <f t="shared" si="0"/>
        <v>87</v>
      </c>
      <c r="C10" s="4">
        <v>64</v>
      </c>
      <c r="D10" s="4">
        <v>3</v>
      </c>
      <c r="E10" s="4">
        <v>20</v>
      </c>
      <c r="F10" s="4" t="s">
        <v>18</v>
      </c>
    </row>
    <row r="11" spans="1:6" ht="45" x14ac:dyDescent="0.2">
      <c r="A11" s="47" t="s">
        <v>20</v>
      </c>
      <c r="B11" s="4">
        <f t="shared" si="0"/>
        <v>206</v>
      </c>
      <c r="C11" s="4">
        <v>98</v>
      </c>
      <c r="D11" s="4">
        <v>1</v>
      </c>
      <c r="E11" s="4">
        <v>107</v>
      </c>
      <c r="F11" s="4" t="s">
        <v>18</v>
      </c>
    </row>
    <row r="12" spans="1:6" x14ac:dyDescent="0.2">
      <c r="A12" s="47" t="s">
        <v>46</v>
      </c>
      <c r="B12" s="4">
        <f t="shared" si="0"/>
        <v>4684</v>
      </c>
      <c r="C12" s="4">
        <v>1833</v>
      </c>
      <c r="D12" s="4">
        <v>6</v>
      </c>
      <c r="E12" s="4">
        <v>2845</v>
      </c>
      <c r="F12" s="4" t="s">
        <v>18</v>
      </c>
    </row>
    <row r="13" spans="1:6" ht="22.5" x14ac:dyDescent="0.2">
      <c r="A13" s="47" t="s">
        <v>28</v>
      </c>
      <c r="B13" s="4">
        <f t="shared" si="0"/>
        <v>23240</v>
      </c>
      <c r="C13" s="4">
        <v>2927</v>
      </c>
      <c r="D13" s="4">
        <v>12</v>
      </c>
      <c r="E13" s="4">
        <v>20301</v>
      </c>
      <c r="F13" s="4" t="s">
        <v>18</v>
      </c>
    </row>
    <row r="14" spans="1:6" x14ac:dyDescent="0.2">
      <c r="A14" s="47" t="s">
        <v>30</v>
      </c>
      <c r="B14" s="4">
        <f t="shared" si="0"/>
        <v>6575</v>
      </c>
      <c r="C14" s="4">
        <v>516</v>
      </c>
      <c r="D14" s="4">
        <v>8</v>
      </c>
      <c r="E14" s="4">
        <v>6051</v>
      </c>
      <c r="F14" s="4" t="s">
        <v>18</v>
      </c>
    </row>
    <row r="15" spans="1:6" ht="22.5" x14ac:dyDescent="0.2">
      <c r="A15" s="47" t="s">
        <v>19</v>
      </c>
      <c r="B15" s="4">
        <f>C15+D15+E15</f>
        <v>2240</v>
      </c>
      <c r="C15" s="4">
        <v>257</v>
      </c>
      <c r="D15" s="4">
        <v>6</v>
      </c>
      <c r="E15" s="4">
        <v>1977</v>
      </c>
      <c r="F15" s="4" t="s">
        <v>18</v>
      </c>
    </row>
    <row r="16" spans="1:6" x14ac:dyDescent="0.2">
      <c r="A16" s="47" t="s">
        <v>27</v>
      </c>
      <c r="B16" s="4">
        <f>C16+E16</f>
        <v>519</v>
      </c>
      <c r="C16" s="4">
        <v>181</v>
      </c>
      <c r="D16" s="4">
        <v>1</v>
      </c>
      <c r="E16" s="4">
        <v>338</v>
      </c>
      <c r="F16" s="4" t="s">
        <v>18</v>
      </c>
    </row>
    <row r="17" spans="1:6" ht="22.5" x14ac:dyDescent="0.2">
      <c r="A17" s="47" t="s">
        <v>26</v>
      </c>
      <c r="B17" s="4">
        <f>C17+E17</f>
        <v>153</v>
      </c>
      <c r="C17" s="4">
        <v>136</v>
      </c>
      <c r="D17" s="4" t="s">
        <v>18</v>
      </c>
      <c r="E17" s="4">
        <v>17</v>
      </c>
      <c r="F17" s="4" t="s">
        <v>18</v>
      </c>
    </row>
    <row r="18" spans="1:6" x14ac:dyDescent="0.2">
      <c r="A18" s="47" t="s">
        <v>31</v>
      </c>
      <c r="B18" s="4">
        <f>C18+D18+E18</f>
        <v>3477</v>
      </c>
      <c r="C18" s="4">
        <v>415</v>
      </c>
      <c r="D18" s="4">
        <v>1</v>
      </c>
      <c r="E18" s="4">
        <v>3061</v>
      </c>
      <c r="F18" s="4" t="s">
        <v>18</v>
      </c>
    </row>
    <row r="19" spans="1:6" ht="22.5" x14ac:dyDescent="0.2">
      <c r="A19" s="47" t="s">
        <v>32</v>
      </c>
      <c r="B19" s="4">
        <f>C19+D19+E19</f>
        <v>1459</v>
      </c>
      <c r="C19" s="4">
        <v>620</v>
      </c>
      <c r="D19" s="4">
        <v>2</v>
      </c>
      <c r="E19" s="4">
        <v>837</v>
      </c>
      <c r="F19" s="4" t="s">
        <v>18</v>
      </c>
    </row>
    <row r="20" spans="1:6" ht="22.5" x14ac:dyDescent="0.2">
      <c r="A20" s="47" t="s">
        <v>33</v>
      </c>
      <c r="B20" s="4">
        <f>C20+D20+E20</f>
        <v>1753</v>
      </c>
      <c r="C20" s="4">
        <v>557</v>
      </c>
      <c r="D20" s="4">
        <v>5</v>
      </c>
      <c r="E20" s="4">
        <v>1191</v>
      </c>
      <c r="F20" s="4" t="s">
        <v>18</v>
      </c>
    </row>
    <row r="21" spans="1:6" ht="33.75" x14ac:dyDescent="0.2">
      <c r="A21" s="47" t="s">
        <v>74</v>
      </c>
      <c r="B21" s="4">
        <f>C21+E21</f>
        <v>8</v>
      </c>
      <c r="C21" s="4">
        <v>3</v>
      </c>
      <c r="D21" s="4" t="s">
        <v>18</v>
      </c>
      <c r="E21" s="4">
        <v>5</v>
      </c>
      <c r="F21" s="4" t="s">
        <v>18</v>
      </c>
    </row>
    <row r="22" spans="1:6" ht="12.75" customHeight="1" x14ac:dyDescent="0.2">
      <c r="A22" s="47" t="s">
        <v>34</v>
      </c>
      <c r="B22" s="4">
        <f>C22+D22+E22</f>
        <v>1233</v>
      </c>
      <c r="C22" s="4">
        <v>317</v>
      </c>
      <c r="D22" s="4">
        <v>3</v>
      </c>
      <c r="E22" s="4">
        <v>913</v>
      </c>
      <c r="F22" s="4" t="s">
        <v>18</v>
      </c>
    </row>
    <row r="23" spans="1:6" ht="22.5" x14ac:dyDescent="0.2">
      <c r="A23" s="47" t="s">
        <v>25</v>
      </c>
      <c r="B23" s="4">
        <f>C23+D23+E23</f>
        <v>477</v>
      </c>
      <c r="C23" s="4">
        <v>199</v>
      </c>
      <c r="D23" s="4">
        <v>2</v>
      </c>
      <c r="E23" s="4">
        <v>276</v>
      </c>
      <c r="F23" s="4" t="s">
        <v>18</v>
      </c>
    </row>
    <row r="24" spans="1:6" ht="22.5" x14ac:dyDescent="0.2">
      <c r="A24" s="47" t="s">
        <v>35</v>
      </c>
      <c r="B24" s="4">
        <f>C24+E24</f>
        <v>721</v>
      </c>
      <c r="C24" s="4">
        <v>135</v>
      </c>
      <c r="D24" s="4" t="s">
        <v>18</v>
      </c>
      <c r="E24" s="4">
        <v>586</v>
      </c>
      <c r="F24" s="4" t="s">
        <v>18</v>
      </c>
    </row>
    <row r="25" spans="1:6" ht="22.5" x14ac:dyDescent="0.2">
      <c r="A25" s="48" t="s">
        <v>36</v>
      </c>
      <c r="B25" s="62">
        <f>C25+E25</f>
        <v>8137</v>
      </c>
      <c r="C25" s="62">
        <v>257</v>
      </c>
      <c r="D25" s="62" t="s">
        <v>18</v>
      </c>
      <c r="E25" s="62">
        <v>7880</v>
      </c>
      <c r="F25" s="62" t="s">
        <v>18</v>
      </c>
    </row>
  </sheetData>
  <mergeCells count="4">
    <mergeCell ref="B1:E1"/>
    <mergeCell ref="A3:A4"/>
    <mergeCell ref="B3:B4"/>
    <mergeCell ref="C3:F3"/>
  </mergeCells>
  <pageMargins left="0.78740157480314965" right="0.39370078740157483" top="0.39370078740157483" bottom="0.3937007874015748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B5" sqref="B5:F25"/>
    </sheetView>
  </sheetViews>
  <sheetFormatPr defaultRowHeight="12.75" x14ac:dyDescent="0.2"/>
  <cols>
    <col min="1" max="1" width="25.7109375" style="9" customWidth="1"/>
    <col min="2" max="2" width="17.140625" style="9" customWidth="1"/>
    <col min="3" max="3" width="17" style="9" customWidth="1"/>
    <col min="4" max="4" width="17.5703125" style="9" customWidth="1"/>
    <col min="5" max="6" width="17.85546875" style="9" customWidth="1"/>
    <col min="7" max="16384" width="9.140625" style="9"/>
  </cols>
  <sheetData>
    <row r="1" spans="1:11" x14ac:dyDescent="0.2">
      <c r="A1" s="104" t="s">
        <v>79</v>
      </c>
      <c r="B1" s="104"/>
      <c r="C1" s="104"/>
      <c r="D1" s="104"/>
      <c r="E1" s="104"/>
      <c r="F1" s="104"/>
    </row>
    <row r="2" spans="1:11" ht="15" x14ac:dyDescent="0.25">
      <c r="A2" s="45"/>
      <c r="B2" s="45"/>
      <c r="C2" s="45"/>
      <c r="D2" s="45"/>
      <c r="E2" s="45"/>
      <c r="F2" s="1" t="s">
        <v>23</v>
      </c>
    </row>
    <row r="3" spans="1:11" x14ac:dyDescent="0.2">
      <c r="A3" s="106"/>
      <c r="B3" s="113" t="s">
        <v>22</v>
      </c>
      <c r="C3" s="110" t="s">
        <v>38</v>
      </c>
      <c r="D3" s="111"/>
      <c r="E3" s="111"/>
      <c r="F3" s="111"/>
    </row>
    <row r="4" spans="1:11" ht="22.5" x14ac:dyDescent="0.2">
      <c r="A4" s="107"/>
      <c r="B4" s="109"/>
      <c r="C4" s="55" t="s">
        <v>43</v>
      </c>
      <c r="D4" s="55" t="s">
        <v>40</v>
      </c>
      <c r="E4" s="55" t="s">
        <v>41</v>
      </c>
      <c r="F4" s="54" t="s">
        <v>42</v>
      </c>
    </row>
    <row r="5" spans="1:11" x14ac:dyDescent="0.2">
      <c r="A5" s="41" t="s">
        <v>53</v>
      </c>
      <c r="B5" s="3">
        <f t="shared" ref="B5:B13" si="0">C5+D5+E5+F5</f>
        <v>63054</v>
      </c>
      <c r="C5" s="82">
        <v>9755</v>
      </c>
      <c r="D5" s="82">
        <v>141</v>
      </c>
      <c r="E5" s="82">
        <v>47077</v>
      </c>
      <c r="F5" s="82">
        <v>6081</v>
      </c>
      <c r="G5" s="43"/>
      <c r="H5" s="43"/>
      <c r="I5" s="43"/>
      <c r="J5" s="43"/>
      <c r="K5" s="43"/>
    </row>
    <row r="6" spans="1:11" x14ac:dyDescent="0.2">
      <c r="A6" s="59" t="s">
        <v>54</v>
      </c>
      <c r="B6" s="3">
        <f t="shared" si="0"/>
        <v>22807</v>
      </c>
      <c r="C6" s="82">
        <v>3937</v>
      </c>
      <c r="D6" s="82">
        <v>31</v>
      </c>
      <c r="E6" s="82">
        <v>18578</v>
      </c>
      <c r="F6" s="82">
        <v>261</v>
      </c>
      <c r="G6" s="43"/>
      <c r="H6" s="43"/>
      <c r="J6" s="43"/>
      <c r="K6" s="43"/>
    </row>
    <row r="7" spans="1:11" x14ac:dyDescent="0.2">
      <c r="A7" s="59" t="s">
        <v>56</v>
      </c>
      <c r="B7" s="3">
        <f t="shared" si="0"/>
        <v>4379</v>
      </c>
      <c r="C7" s="82">
        <v>683</v>
      </c>
      <c r="D7" s="82">
        <v>2</v>
      </c>
      <c r="E7" s="82">
        <v>3644</v>
      </c>
      <c r="F7" s="82">
        <v>50</v>
      </c>
      <c r="G7" s="43"/>
      <c r="H7" s="43"/>
      <c r="I7" s="43"/>
      <c r="J7" s="43"/>
      <c r="K7" s="43"/>
    </row>
    <row r="8" spans="1:11" x14ac:dyDescent="0.2">
      <c r="A8" s="42" t="s">
        <v>55</v>
      </c>
      <c r="B8" s="3">
        <f t="shared" si="0"/>
        <v>3832</v>
      </c>
      <c r="C8" s="82">
        <v>569</v>
      </c>
      <c r="D8" s="82">
        <v>9</v>
      </c>
      <c r="E8" s="82">
        <v>3086</v>
      </c>
      <c r="F8" s="82">
        <v>168</v>
      </c>
      <c r="G8" s="43"/>
      <c r="H8" s="43"/>
      <c r="I8" s="43"/>
      <c r="J8" s="43"/>
      <c r="K8" s="43"/>
    </row>
    <row r="9" spans="1:11" x14ac:dyDescent="0.2">
      <c r="A9" s="59" t="s">
        <v>57</v>
      </c>
      <c r="B9" s="3">
        <f t="shared" si="0"/>
        <v>1619</v>
      </c>
      <c r="C9" s="82">
        <v>248</v>
      </c>
      <c r="D9" s="82">
        <v>2</v>
      </c>
      <c r="E9" s="82">
        <v>1139</v>
      </c>
      <c r="F9" s="82">
        <v>230</v>
      </c>
      <c r="G9" s="43"/>
      <c r="H9" s="43"/>
      <c r="I9" s="43"/>
      <c r="J9" s="43"/>
      <c r="K9" s="43"/>
    </row>
    <row r="10" spans="1:11" x14ac:dyDescent="0.2">
      <c r="A10" s="59" t="s">
        <v>58</v>
      </c>
      <c r="B10" s="3">
        <f t="shared" si="0"/>
        <v>1889</v>
      </c>
      <c r="C10" s="82">
        <v>387</v>
      </c>
      <c r="D10" s="82">
        <v>8</v>
      </c>
      <c r="E10" s="82">
        <v>1191</v>
      </c>
      <c r="F10" s="82">
        <v>303</v>
      </c>
      <c r="G10" s="43"/>
      <c r="H10" s="43"/>
      <c r="I10" s="43"/>
      <c r="J10" s="43"/>
      <c r="K10" s="43"/>
    </row>
    <row r="11" spans="1:11" x14ac:dyDescent="0.2">
      <c r="A11" s="59" t="s">
        <v>59</v>
      </c>
      <c r="B11" s="3">
        <f t="shared" si="0"/>
        <v>1275</v>
      </c>
      <c r="C11" s="82">
        <v>154</v>
      </c>
      <c r="D11" s="82">
        <v>10</v>
      </c>
      <c r="E11" s="82">
        <v>837</v>
      </c>
      <c r="F11" s="82">
        <v>274</v>
      </c>
      <c r="G11" s="43"/>
      <c r="H11" s="43"/>
      <c r="I11" s="43"/>
      <c r="J11" s="43"/>
      <c r="K11" s="43"/>
    </row>
    <row r="12" spans="1:11" x14ac:dyDescent="0.2">
      <c r="A12" s="59" t="s">
        <v>60</v>
      </c>
      <c r="B12" s="3">
        <f t="shared" si="0"/>
        <v>2632</v>
      </c>
      <c r="C12" s="82">
        <v>313</v>
      </c>
      <c r="D12" s="82">
        <v>8</v>
      </c>
      <c r="E12" s="82">
        <v>2027</v>
      </c>
      <c r="F12" s="82">
        <v>284</v>
      </c>
      <c r="G12" s="43"/>
      <c r="H12" s="43"/>
      <c r="I12" s="43"/>
      <c r="J12" s="43"/>
      <c r="K12" s="43"/>
    </row>
    <row r="13" spans="1:11" x14ac:dyDescent="0.2">
      <c r="A13" s="59" t="s">
        <v>62</v>
      </c>
      <c r="B13" s="3">
        <f t="shared" si="0"/>
        <v>1714</v>
      </c>
      <c r="C13" s="82">
        <v>166</v>
      </c>
      <c r="D13" s="82">
        <v>5</v>
      </c>
      <c r="E13" s="82">
        <v>1318</v>
      </c>
      <c r="F13" s="82">
        <v>225</v>
      </c>
      <c r="G13" s="43"/>
      <c r="H13" s="43"/>
      <c r="I13" s="43"/>
      <c r="J13" s="43"/>
      <c r="K13" s="43"/>
    </row>
    <row r="14" spans="1:11" x14ac:dyDescent="0.2">
      <c r="A14" s="59" t="s">
        <v>64</v>
      </c>
      <c r="B14" s="3">
        <f>C14+E14+F14</f>
        <v>484</v>
      </c>
      <c r="C14" s="82">
        <v>72</v>
      </c>
      <c r="D14" s="83" t="s">
        <v>18</v>
      </c>
      <c r="E14" s="82">
        <v>190</v>
      </c>
      <c r="F14" s="82">
        <v>222</v>
      </c>
      <c r="G14" s="43"/>
      <c r="H14" s="43"/>
      <c r="I14" s="43"/>
      <c r="J14" s="43"/>
      <c r="K14" s="43"/>
    </row>
    <row r="15" spans="1:11" x14ac:dyDescent="0.2">
      <c r="A15" s="59" t="s">
        <v>63</v>
      </c>
      <c r="B15" s="3">
        <f t="shared" ref="B15:B20" si="1">C15+D15+E15+F15</f>
        <v>843</v>
      </c>
      <c r="C15" s="82">
        <v>125</v>
      </c>
      <c r="D15" s="82">
        <v>2</v>
      </c>
      <c r="E15" s="82">
        <v>371</v>
      </c>
      <c r="F15" s="82">
        <v>345</v>
      </c>
      <c r="G15" s="43"/>
      <c r="H15" s="43"/>
      <c r="I15" s="43"/>
      <c r="J15" s="43"/>
      <c r="K15" s="43"/>
    </row>
    <row r="16" spans="1:11" x14ac:dyDescent="0.2">
      <c r="A16" s="59" t="s">
        <v>65</v>
      </c>
      <c r="B16" s="3">
        <f t="shared" si="1"/>
        <v>1997</v>
      </c>
      <c r="C16" s="82">
        <v>333</v>
      </c>
      <c r="D16" s="82">
        <v>1</v>
      </c>
      <c r="E16" s="82">
        <v>1037</v>
      </c>
      <c r="F16" s="82">
        <v>626</v>
      </c>
      <c r="G16" s="43"/>
      <c r="H16" s="43"/>
      <c r="I16" s="43"/>
      <c r="J16" s="43"/>
      <c r="K16" s="43"/>
    </row>
    <row r="17" spans="1:11" x14ac:dyDescent="0.2">
      <c r="A17" s="59" t="s">
        <v>66</v>
      </c>
      <c r="B17" s="3">
        <f t="shared" si="1"/>
        <v>1306</v>
      </c>
      <c r="C17" s="82">
        <v>140</v>
      </c>
      <c r="D17" s="82">
        <v>3</v>
      </c>
      <c r="E17" s="82">
        <v>954</v>
      </c>
      <c r="F17" s="82">
        <v>209</v>
      </c>
      <c r="G17" s="43"/>
      <c r="H17" s="43"/>
      <c r="I17" s="43"/>
      <c r="J17" s="43"/>
      <c r="K17" s="43"/>
    </row>
    <row r="18" spans="1:11" x14ac:dyDescent="0.2">
      <c r="A18" s="59" t="s">
        <v>67</v>
      </c>
      <c r="B18" s="3">
        <f t="shared" si="1"/>
        <v>885</v>
      </c>
      <c r="C18" s="82">
        <v>86</v>
      </c>
      <c r="D18" s="82">
        <v>16</v>
      </c>
      <c r="E18" s="82">
        <v>495</v>
      </c>
      <c r="F18" s="82">
        <v>288</v>
      </c>
      <c r="G18" s="43"/>
      <c r="H18" s="43"/>
      <c r="I18" s="43"/>
      <c r="J18" s="43"/>
      <c r="K18" s="43"/>
    </row>
    <row r="19" spans="1:11" x14ac:dyDescent="0.2">
      <c r="A19" s="59" t="s">
        <v>68</v>
      </c>
      <c r="B19" s="3">
        <f t="shared" si="1"/>
        <v>1239</v>
      </c>
      <c r="C19" s="82">
        <v>138</v>
      </c>
      <c r="D19" s="82">
        <v>1</v>
      </c>
      <c r="E19" s="82">
        <v>618</v>
      </c>
      <c r="F19" s="82">
        <v>482</v>
      </c>
      <c r="G19" s="43"/>
      <c r="H19" s="43"/>
      <c r="I19" s="43"/>
      <c r="J19" s="43"/>
      <c r="K19" s="43"/>
    </row>
    <row r="20" spans="1:11" x14ac:dyDescent="0.2">
      <c r="A20" s="59" t="s">
        <v>69</v>
      </c>
      <c r="B20" s="3">
        <f t="shared" si="1"/>
        <v>1910</v>
      </c>
      <c r="C20" s="82">
        <v>382</v>
      </c>
      <c r="D20" s="82">
        <v>8</v>
      </c>
      <c r="E20" s="82">
        <v>952</v>
      </c>
      <c r="F20" s="82">
        <v>568</v>
      </c>
      <c r="G20" s="43"/>
      <c r="H20" s="43"/>
      <c r="I20" s="43"/>
      <c r="J20" s="43"/>
    </row>
    <row r="21" spans="1:11" x14ac:dyDescent="0.2">
      <c r="A21" s="59" t="s">
        <v>70</v>
      </c>
      <c r="B21" s="3">
        <f>C21+E21+F21</f>
        <v>693</v>
      </c>
      <c r="C21" s="82">
        <v>144</v>
      </c>
      <c r="D21" s="83" t="s">
        <v>18</v>
      </c>
      <c r="E21" s="82">
        <v>334</v>
      </c>
      <c r="F21" s="82">
        <v>215</v>
      </c>
      <c r="G21" s="43"/>
      <c r="H21" s="43"/>
      <c r="I21" s="43"/>
      <c r="J21" s="43"/>
    </row>
    <row r="22" spans="1:11" x14ac:dyDescent="0.2">
      <c r="A22" s="59" t="s">
        <v>71</v>
      </c>
      <c r="B22" s="3">
        <f>C22+D22+E22+F22</f>
        <v>942</v>
      </c>
      <c r="C22" s="82">
        <v>117</v>
      </c>
      <c r="D22" s="82">
        <v>6</v>
      </c>
      <c r="E22" s="82">
        <v>520</v>
      </c>
      <c r="F22" s="82">
        <v>299</v>
      </c>
      <c r="G22" s="43"/>
      <c r="H22" s="43"/>
      <c r="I22" s="43"/>
      <c r="J22" s="43"/>
    </row>
    <row r="23" spans="1:11" x14ac:dyDescent="0.2">
      <c r="A23" s="59" t="s">
        <v>72</v>
      </c>
      <c r="B23" s="3">
        <f>C23+D23+E23+F23</f>
        <v>5043</v>
      </c>
      <c r="C23" s="82">
        <v>775</v>
      </c>
      <c r="D23" s="82">
        <v>8</v>
      </c>
      <c r="E23" s="82">
        <v>3736</v>
      </c>
      <c r="F23" s="82">
        <v>524</v>
      </c>
      <c r="G23" s="43"/>
      <c r="H23" s="43"/>
      <c r="I23" s="43"/>
      <c r="J23" s="56"/>
      <c r="K23" s="43"/>
    </row>
    <row r="24" spans="1:11" x14ac:dyDescent="0.2">
      <c r="A24" s="59" t="s">
        <v>73</v>
      </c>
      <c r="B24" s="3">
        <f>C24+D24+E24+F24</f>
        <v>1419</v>
      </c>
      <c r="C24" s="82">
        <v>191</v>
      </c>
      <c r="D24" s="82">
        <v>7</v>
      </c>
      <c r="E24" s="82">
        <v>1074</v>
      </c>
      <c r="F24" s="82">
        <v>147</v>
      </c>
    </row>
    <row r="25" spans="1:11" x14ac:dyDescent="0.2">
      <c r="A25" s="60" t="s">
        <v>61</v>
      </c>
      <c r="B25" s="61">
        <f>C25+D25+E25+F25</f>
        <v>6146</v>
      </c>
      <c r="C25" s="84">
        <v>795</v>
      </c>
      <c r="D25" s="84">
        <v>14</v>
      </c>
      <c r="E25" s="84">
        <v>4976</v>
      </c>
      <c r="F25" s="84">
        <v>361</v>
      </c>
    </row>
  </sheetData>
  <mergeCells count="4">
    <mergeCell ref="A1:F1"/>
    <mergeCell ref="A3:A4"/>
    <mergeCell ref="B3:B4"/>
    <mergeCell ref="C3:F3"/>
  </mergeCells>
  <pageMargins left="0.78740157480314965" right="0.39370078740157483" top="0.39370078740157483" bottom="0.3937007874015748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abSelected="1" topLeftCell="A13" zoomScale="90" zoomScaleNormal="90" workbookViewId="0">
      <selection activeCell="J23" sqref="J23"/>
    </sheetView>
  </sheetViews>
  <sheetFormatPr defaultRowHeight="12.75" x14ac:dyDescent="0.2"/>
  <cols>
    <col min="1" max="1" width="22.5703125" style="9" customWidth="1"/>
    <col min="2" max="6" width="20" style="9" customWidth="1"/>
    <col min="7" max="16384" width="9.140625" style="9"/>
  </cols>
  <sheetData>
    <row r="1" spans="1:11" x14ac:dyDescent="0.2">
      <c r="A1" s="104" t="s">
        <v>78</v>
      </c>
      <c r="B1" s="104"/>
      <c r="C1" s="104"/>
      <c r="D1" s="104"/>
      <c r="E1" s="104"/>
      <c r="F1" s="104"/>
    </row>
    <row r="2" spans="1:11" ht="15" x14ac:dyDescent="0.25">
      <c r="A2" s="45"/>
      <c r="B2" s="45"/>
      <c r="C2" s="45"/>
      <c r="D2" s="45"/>
      <c r="E2" s="45"/>
      <c r="F2" s="51" t="s">
        <v>23</v>
      </c>
    </row>
    <row r="3" spans="1:11" x14ac:dyDescent="0.2">
      <c r="A3" s="106"/>
      <c r="B3" s="113" t="s">
        <v>22</v>
      </c>
      <c r="C3" s="110" t="s">
        <v>38</v>
      </c>
      <c r="D3" s="111"/>
      <c r="E3" s="111"/>
      <c r="F3" s="111"/>
    </row>
    <row r="4" spans="1:11" ht="22.5" x14ac:dyDescent="0.2">
      <c r="A4" s="107"/>
      <c r="B4" s="109"/>
      <c r="C4" s="55" t="s">
        <v>43</v>
      </c>
      <c r="D4" s="55" t="s">
        <v>40</v>
      </c>
      <c r="E4" s="55" t="s">
        <v>41</v>
      </c>
      <c r="F4" s="54" t="s">
        <v>42</v>
      </c>
    </row>
    <row r="5" spans="1:11" x14ac:dyDescent="0.2">
      <c r="A5" s="46" t="s">
        <v>22</v>
      </c>
      <c r="B5" s="6">
        <f>C5+D5+E5+F5</f>
        <v>63054</v>
      </c>
      <c r="C5" s="6">
        <v>9755</v>
      </c>
      <c r="D5" s="6">
        <v>141</v>
      </c>
      <c r="E5" s="6">
        <v>47077</v>
      </c>
      <c r="F5" s="5">
        <v>6081</v>
      </c>
      <c r="H5" s="43"/>
      <c r="I5" s="43"/>
      <c r="J5" s="43"/>
      <c r="K5" s="43"/>
    </row>
    <row r="6" spans="1:11" ht="22.5" x14ac:dyDescent="0.2">
      <c r="A6" s="47" t="s">
        <v>29</v>
      </c>
      <c r="B6" s="6">
        <f>C6+D6+E6+F6</f>
        <v>8500</v>
      </c>
      <c r="C6" s="6">
        <v>1898</v>
      </c>
      <c r="D6" s="6">
        <v>56</v>
      </c>
      <c r="E6" s="6">
        <v>465</v>
      </c>
      <c r="F6" s="5">
        <v>6081</v>
      </c>
      <c r="H6" s="43"/>
      <c r="I6" s="43"/>
      <c r="J6" s="43"/>
      <c r="K6" s="43"/>
    </row>
    <row r="7" spans="1:11" x14ac:dyDescent="0.2">
      <c r="A7" s="47" t="s">
        <v>24</v>
      </c>
      <c r="B7" s="6">
        <f>C7+D7+E7</f>
        <v>3380</v>
      </c>
      <c r="C7" s="6">
        <f>C8+C9+C10+C11</f>
        <v>984</v>
      </c>
      <c r="D7" s="6">
        <f>D8+D9+D10+D11</f>
        <v>39</v>
      </c>
      <c r="E7" s="6">
        <f>E8+E9+E10+E11</f>
        <v>2357</v>
      </c>
      <c r="F7" s="6" t="s">
        <v>18</v>
      </c>
      <c r="H7" s="43"/>
      <c r="I7" s="43"/>
      <c r="J7" s="43"/>
      <c r="K7" s="43"/>
    </row>
    <row r="8" spans="1:11" ht="22.5" x14ac:dyDescent="0.2">
      <c r="A8" s="47" t="s">
        <v>44</v>
      </c>
      <c r="B8" s="6">
        <f t="shared" ref="B8:B15" si="0">C8+D8+E8</f>
        <v>241</v>
      </c>
      <c r="C8" s="6">
        <v>224</v>
      </c>
      <c r="D8" s="6">
        <v>3</v>
      </c>
      <c r="E8" s="6">
        <v>14</v>
      </c>
      <c r="F8" s="6" t="s">
        <v>18</v>
      </c>
      <c r="H8" s="43"/>
      <c r="I8" s="43"/>
      <c r="J8" s="43"/>
      <c r="K8" s="43"/>
    </row>
    <row r="9" spans="1:11" x14ac:dyDescent="0.2">
      <c r="A9" s="47" t="s">
        <v>45</v>
      </c>
      <c r="B9" s="6">
        <f t="shared" si="0"/>
        <v>2874</v>
      </c>
      <c r="C9" s="6">
        <v>621</v>
      </c>
      <c r="D9" s="6">
        <v>32</v>
      </c>
      <c r="E9" s="6">
        <v>2221</v>
      </c>
      <c r="F9" s="6" t="s">
        <v>18</v>
      </c>
      <c r="H9" s="43"/>
      <c r="I9" s="43"/>
      <c r="J9" s="43"/>
      <c r="K9" s="43"/>
    </row>
    <row r="10" spans="1:11" ht="25.5" customHeight="1" x14ac:dyDescent="0.2">
      <c r="A10" s="47" t="s">
        <v>21</v>
      </c>
      <c r="B10" s="6">
        <f t="shared" si="0"/>
        <v>77</v>
      </c>
      <c r="C10" s="6">
        <v>57</v>
      </c>
      <c r="D10" s="6">
        <v>3</v>
      </c>
      <c r="E10" s="6">
        <v>17</v>
      </c>
      <c r="F10" s="6" t="s">
        <v>18</v>
      </c>
      <c r="H10" s="43"/>
      <c r="I10" s="43"/>
      <c r="J10" s="43"/>
      <c r="K10" s="43"/>
    </row>
    <row r="11" spans="1:11" ht="44.25" customHeight="1" x14ac:dyDescent="0.2">
      <c r="A11" s="47" t="s">
        <v>20</v>
      </c>
      <c r="B11" s="6">
        <f t="shared" si="0"/>
        <v>188</v>
      </c>
      <c r="C11" s="6">
        <v>82</v>
      </c>
      <c r="D11" s="6">
        <v>1</v>
      </c>
      <c r="E11" s="6">
        <v>105</v>
      </c>
      <c r="F11" s="6" t="s">
        <v>18</v>
      </c>
      <c r="H11" s="43"/>
      <c r="I11" s="43"/>
      <c r="J11" s="43"/>
      <c r="K11" s="43"/>
    </row>
    <row r="12" spans="1:11" x14ac:dyDescent="0.2">
      <c r="A12" s="47" t="s">
        <v>46</v>
      </c>
      <c r="B12" s="6">
        <f t="shared" si="0"/>
        <v>4265</v>
      </c>
      <c r="C12" s="6">
        <v>1533</v>
      </c>
      <c r="D12" s="6">
        <v>6</v>
      </c>
      <c r="E12" s="6">
        <v>2726</v>
      </c>
      <c r="F12" s="6" t="s">
        <v>18</v>
      </c>
      <c r="H12" s="43"/>
      <c r="I12" s="43"/>
      <c r="J12" s="43"/>
      <c r="K12" s="43"/>
    </row>
    <row r="13" spans="1:11" ht="22.5" x14ac:dyDescent="0.2">
      <c r="A13" s="47" t="s">
        <v>28</v>
      </c>
      <c r="B13" s="6">
        <f t="shared" si="0"/>
        <v>21587</v>
      </c>
      <c r="C13" s="6">
        <v>2254</v>
      </c>
      <c r="D13" s="6">
        <v>12</v>
      </c>
      <c r="E13" s="6">
        <v>19321</v>
      </c>
      <c r="F13" s="6" t="s">
        <v>18</v>
      </c>
      <c r="H13" s="43"/>
      <c r="I13" s="43"/>
      <c r="J13" s="43"/>
      <c r="K13" s="43"/>
    </row>
    <row r="14" spans="1:11" x14ac:dyDescent="0.2">
      <c r="A14" s="47" t="s">
        <v>30</v>
      </c>
      <c r="B14" s="6">
        <f t="shared" si="0"/>
        <v>6358</v>
      </c>
      <c r="C14" s="6">
        <v>447</v>
      </c>
      <c r="D14" s="6">
        <v>8</v>
      </c>
      <c r="E14" s="6">
        <v>5903</v>
      </c>
      <c r="F14" s="6" t="s">
        <v>18</v>
      </c>
      <c r="H14" s="43"/>
      <c r="I14" s="43"/>
      <c r="J14" s="43"/>
      <c r="K14" s="43"/>
    </row>
    <row r="15" spans="1:11" ht="22.5" x14ac:dyDescent="0.2">
      <c r="A15" s="47" t="s">
        <v>19</v>
      </c>
      <c r="B15" s="6">
        <f t="shared" si="0"/>
        <v>2124</v>
      </c>
      <c r="C15" s="6">
        <v>218</v>
      </c>
      <c r="D15" s="6">
        <v>6</v>
      </c>
      <c r="E15" s="6">
        <v>1900</v>
      </c>
      <c r="F15" s="6" t="s">
        <v>18</v>
      </c>
      <c r="H15" s="43"/>
      <c r="I15" s="43"/>
      <c r="J15" s="43"/>
      <c r="K15" s="43"/>
    </row>
    <row r="16" spans="1:11" ht="16.5" customHeight="1" x14ac:dyDescent="0.2">
      <c r="A16" s="47" t="s">
        <v>27</v>
      </c>
      <c r="B16" s="6">
        <f>C16+E16</f>
        <v>480</v>
      </c>
      <c r="C16" s="6">
        <v>157</v>
      </c>
      <c r="D16" s="6">
        <v>1</v>
      </c>
      <c r="E16" s="6">
        <v>323</v>
      </c>
      <c r="F16" s="6" t="s">
        <v>18</v>
      </c>
      <c r="H16" s="43"/>
      <c r="I16" s="43"/>
      <c r="J16" s="43"/>
      <c r="K16" s="43"/>
    </row>
    <row r="17" spans="1:14" ht="22.5" x14ac:dyDescent="0.2">
      <c r="A17" s="47" t="s">
        <v>26</v>
      </c>
      <c r="B17" s="6">
        <f>C17+E17</f>
        <v>105</v>
      </c>
      <c r="C17" s="6">
        <v>88</v>
      </c>
      <c r="D17" s="6" t="s">
        <v>18</v>
      </c>
      <c r="E17" s="6">
        <v>17</v>
      </c>
      <c r="F17" s="6" t="s">
        <v>18</v>
      </c>
      <c r="H17" s="43"/>
      <c r="I17" s="43"/>
      <c r="J17" s="43"/>
      <c r="K17" s="43"/>
    </row>
    <row r="18" spans="1:14" x14ac:dyDescent="0.2">
      <c r="A18" s="47" t="s">
        <v>31</v>
      </c>
      <c r="B18" s="6">
        <f>C18+D18+E18</f>
        <v>3335</v>
      </c>
      <c r="C18" s="6">
        <v>365</v>
      </c>
      <c r="D18" s="6">
        <v>1</v>
      </c>
      <c r="E18" s="6">
        <v>2969</v>
      </c>
      <c r="F18" s="6" t="s">
        <v>18</v>
      </c>
      <c r="H18" s="43"/>
      <c r="I18" s="43"/>
      <c r="J18" s="43"/>
      <c r="K18" s="43"/>
    </row>
    <row r="19" spans="1:14" ht="22.5" x14ac:dyDescent="0.2">
      <c r="A19" s="47" t="s">
        <v>32</v>
      </c>
      <c r="B19" s="6">
        <f>C19+D19+E19</f>
        <v>1333</v>
      </c>
      <c r="C19" s="6">
        <v>530</v>
      </c>
      <c r="D19" s="6">
        <v>2</v>
      </c>
      <c r="E19" s="6">
        <v>801</v>
      </c>
      <c r="F19" s="6" t="s">
        <v>18</v>
      </c>
      <c r="H19" s="43"/>
      <c r="I19" s="43"/>
      <c r="J19" s="43"/>
      <c r="K19" s="43"/>
    </row>
    <row r="20" spans="1:14" ht="22.5" x14ac:dyDescent="0.2">
      <c r="A20" s="47" t="s">
        <v>33</v>
      </c>
      <c r="B20" s="6">
        <f>C20+D20+E20</f>
        <v>1622</v>
      </c>
      <c r="C20" s="6">
        <v>475</v>
      </c>
      <c r="D20" s="6">
        <v>5</v>
      </c>
      <c r="E20" s="6">
        <v>1142</v>
      </c>
      <c r="F20" s="6" t="s">
        <v>18</v>
      </c>
      <c r="H20" s="43"/>
      <c r="I20" s="43"/>
      <c r="J20" s="43"/>
      <c r="K20" s="43"/>
    </row>
    <row r="21" spans="1:14" ht="33.75" x14ac:dyDescent="0.2">
      <c r="A21" s="47" t="s">
        <v>74</v>
      </c>
      <c r="B21" s="6">
        <f>C21+E21</f>
        <v>8</v>
      </c>
      <c r="C21" s="6">
        <v>3</v>
      </c>
      <c r="D21" s="6" t="s">
        <v>18</v>
      </c>
      <c r="E21" s="6">
        <v>5</v>
      </c>
      <c r="F21" s="6" t="s">
        <v>18</v>
      </c>
    </row>
    <row r="22" spans="1:14" x14ac:dyDescent="0.2">
      <c r="A22" s="47" t="s">
        <v>34</v>
      </c>
      <c r="B22" s="6">
        <f>C22+D22+E22</f>
        <v>1183</v>
      </c>
      <c r="C22" s="6">
        <v>297</v>
      </c>
      <c r="D22" s="6">
        <v>3</v>
      </c>
      <c r="E22" s="6">
        <v>883</v>
      </c>
      <c r="F22" s="6" t="s">
        <v>18</v>
      </c>
    </row>
    <row r="23" spans="1:14" ht="22.5" x14ac:dyDescent="0.2">
      <c r="A23" s="47" t="s">
        <v>25</v>
      </c>
      <c r="B23" s="6">
        <f>C23+D23+E23</f>
        <v>455</v>
      </c>
      <c r="C23" s="6">
        <v>187</v>
      </c>
      <c r="D23" s="6">
        <v>2</v>
      </c>
      <c r="E23" s="6">
        <v>266</v>
      </c>
      <c r="F23" s="6" t="s">
        <v>18</v>
      </c>
    </row>
    <row r="24" spans="1:14" ht="22.5" x14ac:dyDescent="0.2">
      <c r="A24" s="47" t="s">
        <v>35</v>
      </c>
      <c r="B24" s="6">
        <f>C24+E24</f>
        <v>663</v>
      </c>
      <c r="C24" s="6">
        <v>116</v>
      </c>
      <c r="D24" s="6" t="s">
        <v>18</v>
      </c>
      <c r="E24" s="6">
        <v>547</v>
      </c>
      <c r="F24" s="6" t="s">
        <v>18</v>
      </c>
      <c r="H24" s="43"/>
      <c r="I24" s="43"/>
      <c r="J24" s="43"/>
      <c r="K24" s="43"/>
    </row>
    <row r="25" spans="1:14" ht="22.5" x14ac:dyDescent="0.2">
      <c r="A25" s="48" t="s">
        <v>36</v>
      </c>
      <c r="B25" s="63">
        <f>C25+E25</f>
        <v>7655</v>
      </c>
      <c r="C25" s="63">
        <v>203</v>
      </c>
      <c r="D25" s="63" t="s">
        <v>18</v>
      </c>
      <c r="E25" s="63">
        <v>7452</v>
      </c>
      <c r="F25" s="63" t="s">
        <v>18</v>
      </c>
      <c r="G25" s="57"/>
      <c r="H25" s="2"/>
      <c r="I25" s="2"/>
      <c r="J25" s="2"/>
      <c r="K25" s="19"/>
    </row>
    <row r="26" spans="1:14" x14ac:dyDescent="0.2">
      <c r="A26" s="44"/>
      <c r="B26" s="58"/>
      <c r="C26" s="58"/>
      <c r="D26" s="58"/>
      <c r="E26" s="58"/>
      <c r="F26" s="58"/>
      <c r="G26" s="42"/>
      <c r="H26" s="42"/>
      <c r="I26" s="42"/>
      <c r="J26" s="42"/>
      <c r="K26" s="19"/>
    </row>
    <row r="27" spans="1:14" x14ac:dyDescent="0.2">
      <c r="H27" s="40"/>
      <c r="I27" s="40"/>
    </row>
    <row r="28" spans="1:14" ht="15" x14ac:dyDescent="0.25">
      <c r="A28" s="65" t="s">
        <v>98</v>
      </c>
      <c r="B28" s="66"/>
      <c r="C28" s="66"/>
      <c r="D28" s="66"/>
      <c r="E28" s="66"/>
      <c r="F28" s="66"/>
      <c r="G28" s="66"/>
      <c r="H28" s="45"/>
      <c r="I28" s="45"/>
      <c r="J28" s="45"/>
      <c r="K28" s="45"/>
      <c r="L28" s="45"/>
      <c r="M28" s="45"/>
      <c r="N28" s="45"/>
    </row>
    <row r="29" spans="1:14" ht="12.75" customHeight="1" x14ac:dyDescent="0.25">
      <c r="A29" s="67" t="s">
        <v>94</v>
      </c>
      <c r="B29" s="85"/>
      <c r="C29" s="85"/>
      <c r="D29" s="85"/>
      <c r="E29" s="85"/>
      <c r="F29" s="85"/>
      <c r="G29" s="64"/>
      <c r="H29" s="45"/>
      <c r="I29" s="45"/>
      <c r="J29" s="45"/>
      <c r="K29" s="45"/>
      <c r="L29" s="45"/>
      <c r="M29" s="45"/>
      <c r="N29" s="45"/>
    </row>
    <row r="30" spans="1:14" ht="36.75" customHeight="1" x14ac:dyDescent="0.25">
      <c r="A30" s="67"/>
      <c r="B30" s="85"/>
      <c r="C30" s="85"/>
      <c r="D30" s="85"/>
      <c r="E30" s="85"/>
      <c r="F30" s="85"/>
      <c r="G30" s="64"/>
      <c r="H30" s="79"/>
      <c r="I30" s="79"/>
      <c r="J30" s="79"/>
      <c r="K30" s="45"/>
      <c r="L30" s="79"/>
      <c r="M30" s="79"/>
      <c r="N30" s="79"/>
    </row>
    <row r="31" spans="1:14" ht="36" customHeight="1" x14ac:dyDescent="0.25">
      <c r="A31" s="68" t="s">
        <v>84</v>
      </c>
      <c r="B31" s="69" t="s">
        <v>85</v>
      </c>
      <c r="C31" s="70"/>
      <c r="D31" s="117" t="s">
        <v>86</v>
      </c>
      <c r="E31" s="117"/>
      <c r="F31" s="86" t="s">
        <v>87</v>
      </c>
      <c r="H31" s="80"/>
      <c r="I31" s="80"/>
      <c r="J31" s="80"/>
      <c r="L31" s="79"/>
      <c r="M31" s="79"/>
      <c r="N31" s="79"/>
    </row>
    <row r="32" spans="1:14" ht="56.25" x14ac:dyDescent="0.25">
      <c r="A32" s="71" t="s">
        <v>88</v>
      </c>
      <c r="B32" s="72" t="s">
        <v>89</v>
      </c>
      <c r="C32" s="73"/>
      <c r="D32" s="114" t="s">
        <v>89</v>
      </c>
      <c r="E32" s="114"/>
      <c r="F32" s="78" t="s">
        <v>90</v>
      </c>
      <c r="H32" s="78"/>
      <c r="I32" s="78"/>
      <c r="J32" s="78"/>
      <c r="L32" s="45"/>
      <c r="M32" s="45"/>
      <c r="N32" s="45"/>
    </row>
    <row r="33" spans="1:14" ht="15" x14ac:dyDescent="0.25">
      <c r="A33" s="74"/>
      <c r="B33" s="72" t="s">
        <v>91</v>
      </c>
      <c r="C33" s="73"/>
      <c r="D33" s="115" t="s">
        <v>91</v>
      </c>
      <c r="E33" s="115"/>
      <c r="F33" s="75" t="s">
        <v>92</v>
      </c>
      <c r="H33" s="75"/>
      <c r="I33" s="75"/>
      <c r="J33" s="75"/>
      <c r="L33" s="45"/>
      <c r="M33" s="45"/>
      <c r="N33" s="45"/>
    </row>
    <row r="34" spans="1:14" ht="15" x14ac:dyDescent="0.25">
      <c r="A34" s="76"/>
      <c r="B34" s="77"/>
      <c r="C34" s="73"/>
      <c r="D34" s="116" t="s">
        <v>93</v>
      </c>
      <c r="E34" s="116"/>
      <c r="H34" s="73"/>
      <c r="I34" s="73"/>
      <c r="J34" s="73"/>
      <c r="K34" s="73"/>
      <c r="L34" s="45"/>
      <c r="M34" s="45"/>
      <c r="N34" s="45"/>
    </row>
    <row r="35" spans="1:14" x14ac:dyDescent="0.2">
      <c r="C35" s="81"/>
      <c r="D35" s="81"/>
      <c r="E35" s="81"/>
      <c r="F35" s="81"/>
    </row>
  </sheetData>
  <mergeCells count="8">
    <mergeCell ref="D32:E32"/>
    <mergeCell ref="D33:E33"/>
    <mergeCell ref="D34:E34"/>
    <mergeCell ref="A1:F1"/>
    <mergeCell ref="A3:A4"/>
    <mergeCell ref="B3:B4"/>
    <mergeCell ref="C3:F3"/>
    <mergeCell ref="D31:E31"/>
  </mergeCells>
  <pageMargins left="0.78740157480314965" right="0.39370078740157483" top="0.39370078740157483"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Cover</vt:lpstr>
      <vt:lpstr>Conventions</vt:lpstr>
      <vt:lpstr>Content</vt:lpstr>
      <vt:lpstr>Abstract</vt:lpstr>
      <vt:lpstr>1.1.</vt:lpstr>
      <vt:lpstr>1.2.</vt:lpstr>
      <vt:lpstr>1.3.</vt:lpstr>
      <vt:lpstr>1.4.</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s.kassymov</cp:lastModifiedBy>
  <cp:lastPrinted>2023-06-08T14:29:21Z</cp:lastPrinted>
  <dcterms:created xsi:type="dcterms:W3CDTF">2023-03-21T06:44:07Z</dcterms:created>
  <dcterms:modified xsi:type="dcterms:W3CDTF">2025-12-11T12:14:58Z</dcterms:modified>
</cp:coreProperties>
</file>