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wdp" ContentType="image/vnd.ms-photo"/>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315" yWindow="-15" windowWidth="14520" windowHeight="12105"/>
  </bookViews>
  <sheets>
    <sheet name="Мұқаба" sheetId="1" r:id="rId1"/>
    <sheet name="Шартты белгілер" sheetId="4" r:id="rId2"/>
    <sheet name="Мазмұны" sheetId="5" r:id="rId3"/>
    <sheet name="Әдіс.түсініктеме" sheetId="3" r:id="rId4"/>
    <sheet name="1" sheetId="2" r:id="rId5"/>
  </sheets>
  <calcPr calcId="145621"/>
</workbook>
</file>

<file path=xl/calcChain.xml><?xml version="1.0" encoding="utf-8"?>
<calcChain xmlns="http://schemas.openxmlformats.org/spreadsheetml/2006/main">
  <c r="F40" i="2" l="1"/>
  <c r="F39" i="2"/>
  <c r="F38" i="2"/>
  <c r="F37" i="2"/>
  <c r="F36" i="2"/>
  <c r="F35" i="2"/>
  <c r="F34" i="2"/>
  <c r="F33" i="2"/>
  <c r="F32" i="2"/>
  <c r="F31" i="2"/>
  <c r="F30" i="2"/>
  <c r="F28" i="2"/>
  <c r="F27" i="2"/>
  <c r="F26" i="2"/>
  <c r="F25" i="2"/>
  <c r="F24" i="2"/>
  <c r="F23" i="2"/>
  <c r="F21" i="2"/>
  <c r="H21" i="2" s="1"/>
  <c r="F20" i="2"/>
  <c r="H20" i="2" s="1"/>
  <c r="F19" i="2"/>
  <c r="H19" i="2" s="1"/>
  <c r="F18" i="2"/>
  <c r="G18" i="2" s="1"/>
  <c r="F17" i="2"/>
  <c r="G17" i="2" s="1"/>
  <c r="F16" i="2"/>
  <c r="H16" i="2" s="1"/>
  <c r="F15" i="2"/>
  <c r="G15" i="2" s="1"/>
  <c r="F14" i="2"/>
  <c r="G14" i="2" s="1"/>
  <c r="F13" i="2"/>
  <c r="H13" i="2" s="1"/>
  <c r="F12" i="2"/>
  <c r="H12" i="2" s="1"/>
  <c r="F11" i="2"/>
  <c r="H11" i="2" s="1"/>
  <c r="F10" i="2"/>
  <c r="G10" i="2" s="1"/>
  <c r="F9" i="2"/>
  <c r="G9" i="2" s="1"/>
  <c r="H17" i="2" l="1"/>
  <c r="G20" i="2"/>
  <c r="H9" i="2"/>
  <c r="H14" i="2"/>
  <c r="G12" i="2"/>
  <c r="H33" i="2"/>
  <c r="G33" i="2"/>
  <c r="H34" i="2"/>
  <c r="G34" i="2"/>
  <c r="H35" i="2"/>
  <c r="G35" i="2"/>
  <c r="H36" i="2"/>
  <c r="G36" i="2"/>
  <c r="G37" i="2"/>
  <c r="H37" i="2"/>
  <c r="H30" i="2"/>
  <c r="G30" i="2"/>
  <c r="H38" i="2"/>
  <c r="G38" i="2"/>
  <c r="H31" i="2"/>
  <c r="G31" i="2"/>
  <c r="G39" i="2"/>
  <c r="H39" i="2"/>
  <c r="H32" i="2"/>
  <c r="G32" i="2"/>
  <c r="H40" i="2"/>
  <c r="G40" i="2"/>
  <c r="H23" i="2"/>
  <c r="G23" i="2"/>
  <c r="H24" i="2"/>
  <c r="G24" i="2"/>
  <c r="H25" i="2"/>
  <c r="G25" i="2"/>
  <c r="H26" i="2"/>
  <c r="G26" i="2"/>
  <c r="H27" i="2"/>
  <c r="G27" i="2"/>
  <c r="H28" i="2"/>
  <c r="G28" i="2"/>
  <c r="H15" i="2"/>
  <c r="H10" i="2"/>
  <c r="G13" i="2"/>
  <c r="H18" i="2"/>
  <c r="G21" i="2"/>
  <c r="G16" i="2"/>
  <c r="G11" i="2"/>
  <c r="G19" i="2"/>
</calcChain>
</file>

<file path=xl/sharedStrings.xml><?xml version="1.0" encoding="utf-8"?>
<sst xmlns="http://schemas.openxmlformats.org/spreadsheetml/2006/main" count="77" uniqueCount="60">
  <si>
    <t>Халықтың жалпы өсімі</t>
  </si>
  <si>
    <t>Оның ішінде</t>
  </si>
  <si>
    <t>Есепті мерзімдегі</t>
  </si>
  <si>
    <t>табиғи өсім</t>
  </si>
  <si>
    <t>көші-қон айырымы</t>
  </si>
  <si>
    <t xml:space="preserve">орташа саны  </t>
  </si>
  <si>
    <t>Барлық халық</t>
  </si>
  <si>
    <t>Қала халқы</t>
  </si>
  <si>
    <t>Ауыл халқы</t>
  </si>
  <si>
    <t>өсім қарқыны, пайызбен</t>
  </si>
  <si>
    <t>Әдіснамалық түсініктеме</t>
  </si>
  <si>
    <t xml:space="preserve"> адам</t>
  </si>
  <si>
    <t xml:space="preserve">Жауапты шығарушы: </t>
  </si>
  <si>
    <t>Абай облысы</t>
  </si>
  <si>
    <t>Семей қалалық әкімшілігі</t>
  </si>
  <si>
    <t>Курчатов қалалық әкімшілігі</t>
  </si>
  <si>
    <t>Абай ауданы</t>
  </si>
  <si>
    <t>Ақсуат ауданы</t>
  </si>
  <si>
    <t>Аягөз ауданы</t>
  </si>
  <si>
    <t>Бесқарағай ауданы</t>
  </si>
  <si>
    <t>Бородулиха ауданы</t>
  </si>
  <si>
    <t>Жарма ауданы</t>
  </si>
  <si>
    <t>Көкпекті ауданы</t>
  </si>
  <si>
    <t>Үржар ауданы</t>
  </si>
  <si>
    <r>
      <t xml:space="preserve">Халық саны - </t>
    </r>
    <r>
      <rPr>
        <sz val="10"/>
        <rFont val="Roboto"/>
        <charset val="204"/>
      </rPr>
      <t>осы берілген уақыт мезетінде осы аумақта тұрып жатқан адамдар саны. Жыл басына ағымдағы бағалау - халық санағының соңғы қорытындысы негізінде есептеліп, оған сол аумақта туылғандары мен тұрақты тұрғылықты орынға келгендерінің саны жыл сайын қосылып отырады да, одан сол аумақта өлгендері мен тұрақты тұрғылықты орынға кеткендерінің саны шегеріледі.</t>
    </r>
  </si>
  <si>
    <t>Мәңгілік ел к-сі 25 үй</t>
  </si>
  <si>
    <t>Тел. +7 722 2 362549</t>
  </si>
  <si>
    <t>Тел. +7 722 2  362549</t>
  </si>
  <si>
    <t xml:space="preserve">Абай облысы халқының саны
</t>
  </si>
  <si>
    <t>180000 Семей қ.</t>
  </si>
  <si>
    <r>
      <rPr>
        <i/>
        <vertAlign val="superscript"/>
        <sz val="8"/>
        <color theme="1"/>
        <rFont val="Roboto"/>
        <charset val="204"/>
      </rPr>
      <t xml:space="preserve">1) </t>
    </r>
    <r>
      <rPr>
        <i/>
        <sz val="8"/>
        <color theme="1"/>
        <rFont val="Roboto"/>
        <charset val="204"/>
      </rPr>
      <t>Ағымдағы есеп бойынша.</t>
    </r>
  </si>
  <si>
    <t>Мекен жай</t>
  </si>
  <si>
    <t>Жаңасемей ауданы</t>
  </si>
  <si>
    <t>Мақаншы ауданы</t>
  </si>
  <si>
    <t>Әлеуметтік және демографиялық статистика бөлімі</t>
  </si>
  <si>
    <t>Абай облысы халқының саны</t>
  </si>
  <si>
    <t>18 серия  Демографиялық статистика</t>
  </si>
  <si>
    <r>
      <t>2025 жылдың басына саны</t>
    </r>
    <r>
      <rPr>
        <vertAlign val="superscript"/>
        <sz val="8"/>
        <color theme="1"/>
        <rFont val="Roboto"/>
        <charset val="204"/>
      </rPr>
      <t>2)</t>
    </r>
  </si>
  <si>
    <t xml:space="preserve"> Мазмұны </t>
  </si>
  <si>
    <t>Әдіснамалық түсініктемелер</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</si>
  <si>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</si>
  <si>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</si>
  <si>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</si>
  <si>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</si>
  <si>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</si>
  <si>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</si>
  <si>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</si>
  <si>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1. Абай облысы халқының саны</t>
  </si>
  <si>
    <r>
      <rPr>
        <i/>
        <vertAlign val="superscript"/>
        <sz val="8"/>
        <color theme="1"/>
        <rFont val="Roboto"/>
        <charset val="204"/>
      </rPr>
      <t>2)</t>
    </r>
    <r>
      <rPr>
        <i/>
        <sz val="8"/>
        <color theme="1"/>
        <rFont val="Roboto"/>
        <charset val="204"/>
      </rPr>
      <t xml:space="preserve">  нақтыланған саны</t>
    </r>
  </si>
  <si>
    <t>Бөлім басшысы</t>
  </si>
  <si>
    <t>С.Кондратьева</t>
  </si>
  <si>
    <t>Е-mail: s.alekseevna@aspire.gov.kz</t>
  </si>
  <si>
    <r>
      <t xml:space="preserve">Орынд. </t>
    </r>
    <r>
      <rPr>
        <sz val="8"/>
        <rFont val="Roboto"/>
        <charset val="204"/>
      </rPr>
      <t>С.Кондратьева</t>
    </r>
  </si>
  <si>
    <t>Жариялау күні: 01.12.2025</t>
  </si>
  <si>
    <t>Келесі жариялау күні: 05.01.2026</t>
  </si>
  <si>
    <t>2025 жылғы 01 желтоқсан</t>
  </si>
  <si>
    <t>2025 жылғы 1 қарашаға</t>
  </si>
  <si>
    <r>
      <t xml:space="preserve"> 2025 жылғы 1  қарашаға</t>
    </r>
    <r>
      <rPr>
        <b/>
        <vertAlign val="superscript"/>
        <sz val="10"/>
        <color theme="1"/>
        <rFont val="Roboto"/>
        <charset val="204"/>
      </rPr>
      <t>1)</t>
    </r>
  </si>
  <si>
    <t>2025 жылғы
 1 қарашаға саны</t>
  </si>
  <si>
    <t>№ 12-25/1169</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</si>
</sst>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0.0"/>
  </numFmts>
  <fonts count="31" x14ac:knownFonts="1">
    <font>
      <sz val="11"/>
      <color theme="1"/>
      <name val="Calibri"/>
      <family val="2"/>
      <charset val="204"/>
      <scheme val="minor"/>
    </font>
    <font>
      <sz val="8"/>
      <name val="Arial Cyr"/>
      <charset val="204"/>
    </font>
    <font>
      <sz val="10"/>
      <name val="MS Sans Serif"/>
      <family val="2"/>
      <charset val="204"/>
    </font>
    <font>
      <sz val="8"/>
      <color theme="1"/>
      <name val="Roboto"/>
      <charset val="204"/>
    </font>
    <font>
      <b/>
      <sz val="8"/>
      <color theme="1"/>
      <name val="Roboto"/>
      <charset val="204"/>
    </font>
    <font>
      <b/>
      <sz val="8"/>
      <name val="Roboto"/>
      <charset val="204"/>
    </font>
    <font>
      <sz val="8"/>
      <name val="Roboto"/>
      <charset val="204"/>
    </font>
    <font>
      <i/>
      <sz val="8"/>
      <color theme="1"/>
      <name val="Roboto"/>
      <charset val="204"/>
    </font>
    <font>
      <i/>
      <sz val="7.5"/>
      <color theme="1"/>
      <name val="Roboto"/>
      <charset val="204"/>
    </font>
    <font>
      <sz val="11"/>
      <color theme="1"/>
      <name val="Roboto"/>
      <charset val="204"/>
    </font>
    <font>
      <b/>
      <sz val="14"/>
      <name val="Roboto"/>
      <charset val="204"/>
    </font>
    <font>
      <b/>
      <sz val="20"/>
      <name val="Roboto"/>
      <charset val="204"/>
    </font>
    <font>
      <sz val="11"/>
      <name val="Roboto"/>
      <charset val="204"/>
    </font>
    <font>
      <sz val="14"/>
      <name val="Roboto"/>
      <charset val="204"/>
    </font>
    <font>
      <sz val="10"/>
      <name val="Roboto"/>
      <charset val="204"/>
    </font>
    <font>
      <b/>
      <sz val="10"/>
      <name val="Roboto"/>
      <charset val="204"/>
    </font>
    <font>
      <b/>
      <sz val="12"/>
      <name val="Roboto"/>
      <charset val="204"/>
    </font>
    <font>
      <sz val="9"/>
      <name val="Roboto"/>
      <charset val="204"/>
    </font>
    <font>
      <b/>
      <sz val="10"/>
      <color theme="1"/>
      <name val="Roboto"/>
      <charset val="204"/>
    </font>
    <font>
      <i/>
      <vertAlign val="superscript"/>
      <sz val="8"/>
      <color theme="1"/>
      <name val="Roboto"/>
      <charset val="204"/>
    </font>
    <font>
      <b/>
      <sz val="12"/>
      <color theme="1"/>
      <name val="Roboto"/>
      <charset val="204"/>
    </font>
    <font>
      <b/>
      <vertAlign val="superscript"/>
      <sz val="10"/>
      <color theme="1"/>
      <name val="Roboto"/>
      <charset val="204"/>
    </font>
    <font>
      <vertAlign val="superscript"/>
      <sz val="8"/>
      <color theme="1"/>
      <name val="Roboto"/>
      <charset val="204"/>
    </font>
    <font>
      <u/>
      <sz val="11"/>
      <color theme="10"/>
      <name val="Calibri"/>
      <family val="2"/>
      <charset val="204"/>
      <scheme val="minor"/>
    </font>
    <font>
      <sz val="11"/>
      <color indexed="8"/>
      <name val="Roboto"/>
      <charset val="204"/>
    </font>
    <font>
      <sz val="10"/>
      <color indexed="8"/>
      <name val="Roboto"/>
      <charset val="204"/>
    </font>
    <font>
      <sz val="10"/>
      <name val="Arial Cyr"/>
      <charset val="204"/>
    </font>
    <font>
      <i/>
      <sz val="8"/>
      <name val="Roboto"/>
      <charset val="204"/>
    </font>
    <font>
      <b/>
      <sz val="10"/>
      <color theme="10"/>
      <name val="Roboto"/>
      <charset val="204"/>
    </font>
    <font>
      <sz val="10"/>
      <color theme="10"/>
      <name val="Roboto"/>
      <charset val="204"/>
    </font>
    <font>
      <sz val="8"/>
      <color indexed="8"/>
      <name val="Roboto"/>
      <charset val="204"/>
    </font>
  </fonts>
  <fills count="3">
    <fill>
      <patternFill patternType="none"/>
    </fill>
    <fill>
      <patternFill patternType="gray125"/>
    </fill>
    <fill>
      <patternFill patternType="solid">
        <fgColor rgb="FFFFFFFF"/>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5">
    <xf numFmtId="0" fontId="0" fillId="0" borderId="0"/>
    <xf numFmtId="0" fontId="1" fillId="0" borderId="0"/>
    <xf numFmtId="0" fontId="2" fillId="0" borderId="0"/>
    <xf numFmtId="0" fontId="23" fillId="0" borderId="0" applyNumberFormat="0" applyFill="0" applyBorder="0" applyAlignment="0" applyProtection="0"/>
    <xf numFmtId="0" fontId="26" fillId="0" borderId="0"/>
  </cellStyleXfs>
  <cellXfs count="121">
    <xf numFmtId="0" fontId="0" fillId="0" borderId="0" xfId="0"/>
    <xf numFmtId="0" fontId="3" fillId="0" borderId="0" xfId="0" applyFont="1"/>
    <xf numFmtId="49" fontId="3" fillId="0" borderId="0" xfId="0" applyNumberFormat="1" applyFont="1"/>
    <xf numFmtId="3" fontId="6" fillId="0" borderId="0" xfId="0" applyNumberFormat="1" applyFont="1" applyBorder="1" applyAlignment="1">
      <alignment horizontal="right" vertical="center" wrapText="1"/>
    </xf>
    <xf numFmtId="3" fontId="6" fillId="0" borderId="0" xfId="0" applyNumberFormat="1" applyFont="1" applyAlignment="1">
      <alignment horizontal="right" wrapText="1"/>
    </xf>
    <xf numFmtId="2" fontId="3" fillId="0" borderId="0" xfId="0" applyNumberFormat="1" applyFont="1"/>
    <xf numFmtId="0" fontId="8" fillId="0" borderId="0" xfId="0" applyFont="1" applyAlignment="1">
      <alignment horizontal="left"/>
    </xf>
    <xf numFmtId="0" fontId="6" fillId="0" borderId="0" xfId="0" applyFont="1" applyBorder="1" applyAlignment="1">
      <alignment horizontal="right" wrapText="1"/>
    </xf>
    <xf numFmtId="3" fontId="6" fillId="0" borderId="0" xfId="0" applyNumberFormat="1" applyFont="1" applyBorder="1" applyAlignment="1">
      <alignment horizontal="right" wrapText="1"/>
    </xf>
    <xf numFmtId="164" fontId="6" fillId="0" borderId="0" xfId="0" applyNumberFormat="1" applyFont="1" applyBorder="1" applyAlignment="1">
      <alignment horizontal="right" wrapText="1"/>
    </xf>
    <xf numFmtId="0" fontId="6" fillId="0" borderId="0" xfId="2" applyFont="1" applyFill="1" applyAlignment="1">
      <alignment horizontal="left" vertical="center"/>
    </xf>
    <xf numFmtId="0" fontId="6" fillId="0" borderId="0" xfId="0" applyFont="1" applyFill="1" applyBorder="1"/>
    <xf numFmtId="3" fontId="6" fillId="0" borderId="0" xfId="0" applyNumberFormat="1" applyFont="1" applyAlignment="1">
      <alignment horizontal="right"/>
    </xf>
    <xf numFmtId="49" fontId="6" fillId="0" borderId="0" xfId="0" applyNumberFormat="1" applyFont="1" applyAlignment="1">
      <alignment horizontal="right"/>
    </xf>
    <xf numFmtId="0" fontId="6" fillId="0" borderId="1" xfId="0" applyFont="1" applyFill="1" applyBorder="1"/>
    <xf numFmtId="0" fontId="5" fillId="0" borderId="4" xfId="2" applyFont="1" applyFill="1" applyBorder="1" applyAlignment="1">
      <alignment horizontal="left" vertical="center"/>
    </xf>
    <xf numFmtId="0" fontId="6" fillId="0" borderId="0" xfId="0" applyFont="1" applyFill="1" applyBorder="1" applyAlignment="1">
      <alignment horizontal="left"/>
    </xf>
    <xf numFmtId="0" fontId="3" fillId="0" borderId="0" xfId="0" applyFont="1" applyFill="1"/>
    <xf numFmtId="0" fontId="3" fillId="0" borderId="1" xfId="0" applyFont="1" applyBorder="1"/>
    <xf numFmtId="0" fontId="9" fillId="0" borderId="0" xfId="0" applyFont="1"/>
    <xf numFmtId="0" fontId="6" fillId="0" borderId="0" xfId="0" applyFont="1" applyAlignment="1">
      <alignment horizontal="right" wrapText="1"/>
    </xf>
    <xf numFmtId="164" fontId="6" fillId="0" borderId="0" xfId="0" applyNumberFormat="1" applyFont="1" applyAlignment="1">
      <alignment horizontal="right" wrapText="1"/>
    </xf>
    <xf numFmtId="0" fontId="6" fillId="0" borderId="0" xfId="1" applyNumberFormat="1" applyFont="1" applyFill="1" applyBorder="1" applyAlignment="1" applyProtection="1">
      <alignment vertical="top" wrapText="1"/>
    </xf>
    <xf numFmtId="0" fontId="11" fillId="2" borderId="0" xfId="1" applyNumberFormat="1" applyFont="1" applyFill="1" applyBorder="1" applyAlignment="1" applyProtection="1">
      <alignment vertical="top"/>
    </xf>
    <xf numFmtId="0" fontId="12" fillId="0" borderId="0" xfId="0" applyFont="1" applyAlignment="1"/>
    <xf numFmtId="0" fontId="9" fillId="0" borderId="0" xfId="0" applyFont="1" applyAlignment="1"/>
    <xf numFmtId="0" fontId="14" fillId="0" borderId="0" xfId="1" applyNumberFormat="1" applyFont="1" applyFill="1" applyBorder="1" applyAlignment="1" applyProtection="1"/>
    <xf numFmtId="0" fontId="14" fillId="0" borderId="0" xfId="0" applyFont="1"/>
    <xf numFmtId="0" fontId="14" fillId="0" borderId="0" xfId="0" applyFont="1" applyAlignment="1"/>
    <xf numFmtId="0" fontId="16" fillId="0" borderId="0" xfId="1" applyFont="1" applyAlignment="1">
      <alignment horizontal="center" vertical="top"/>
    </xf>
    <xf numFmtId="0" fontId="3" fillId="0" borderId="0" xfId="0" applyFont="1" applyBorder="1"/>
    <xf numFmtId="0" fontId="4" fillId="0" borderId="0" xfId="0" applyFont="1"/>
    <xf numFmtId="0" fontId="9" fillId="0" borderId="0" xfId="0" applyFont="1" applyFill="1" applyBorder="1"/>
    <xf numFmtId="0" fontId="9" fillId="0" borderId="0" xfId="0" applyFont="1" applyBorder="1"/>
    <xf numFmtId="0" fontId="8" fillId="0" borderId="0" xfId="0" applyFont="1" applyBorder="1" applyAlignment="1">
      <alignment horizontal="left"/>
    </xf>
    <xf numFmtId="49" fontId="8" fillId="0" borderId="0" xfId="0" applyNumberFormat="1" applyFont="1" applyBorder="1" applyAlignment="1">
      <alignment horizontal="left"/>
    </xf>
    <xf numFmtId="49" fontId="9" fillId="0" borderId="0" xfId="0" applyNumberFormat="1" applyFont="1" applyBorder="1"/>
    <xf numFmtId="0" fontId="17" fillId="0" borderId="0" xfId="0" applyFont="1" applyFill="1" applyBorder="1"/>
    <xf numFmtId="0" fontId="6" fillId="0" borderId="0" xfId="0" applyFont="1" applyBorder="1"/>
    <xf numFmtId="49" fontId="6" fillId="0" borderId="0" xfId="0" applyNumberFormat="1" applyFont="1" applyBorder="1"/>
    <xf numFmtId="0" fontId="6" fillId="0" borderId="0" xfId="0" applyFont="1" applyFill="1" applyBorder="1" applyAlignment="1"/>
    <xf numFmtId="49" fontId="9" fillId="0" borderId="0" xfId="0" applyNumberFormat="1" applyFont="1" applyFill="1" applyBorder="1"/>
    <xf numFmtId="49" fontId="9" fillId="0" borderId="0" xfId="0" applyNumberFormat="1" applyFont="1"/>
    <xf numFmtId="0" fontId="10" fillId="0" borderId="0" xfId="1" applyNumberFormat="1" applyFont="1" applyFill="1" applyBorder="1" applyAlignment="1" applyProtection="1">
      <alignment horizontal="left" vertical="top" wrapText="1"/>
    </xf>
    <xf numFmtId="0" fontId="5" fillId="0" borderId="0" xfId="0" applyFont="1" applyAlignment="1">
      <alignment horizontal="center" wrapText="1"/>
    </xf>
    <xf numFmtId="0" fontId="5" fillId="0" borderId="0" xfId="0" applyFont="1" applyFill="1" applyBorder="1" applyAlignment="1"/>
    <xf numFmtId="0" fontId="3" fillId="0" borderId="0" xfId="0" applyFont="1" applyFill="1" applyBorder="1"/>
    <xf numFmtId="3" fontId="6" fillId="0" borderId="0" xfId="0" applyNumberFormat="1" applyFont="1" applyBorder="1" applyAlignment="1">
      <alignment horizontal="right"/>
    </xf>
    <xf numFmtId="0" fontId="5" fillId="0" borderId="1" xfId="0" applyFont="1" applyBorder="1" applyAlignment="1">
      <alignment horizontal="center" wrapText="1"/>
    </xf>
    <xf numFmtId="0" fontId="9" fillId="0" borderId="1" xfId="0" applyFont="1" applyBorder="1"/>
    <xf numFmtId="0" fontId="6" fillId="0" borderId="0" xfId="0" applyFont="1" applyAlignment="1">
      <alignment horizontal="left" indent="1"/>
    </xf>
    <xf numFmtId="0" fontId="6" fillId="0" borderId="1" xfId="0" applyFont="1" applyBorder="1" applyAlignment="1">
      <alignment horizontal="left" indent="1"/>
    </xf>
    <xf numFmtId="0" fontId="11" fillId="2" borderId="0" xfId="1" applyNumberFormat="1" applyFont="1" applyFill="1" applyBorder="1" applyAlignment="1" applyProtection="1">
      <alignment vertical="top" wrapText="1"/>
    </xf>
    <xf numFmtId="0" fontId="7" fillId="0" borderId="0" xfId="0" applyFont="1" applyAlignment="1">
      <alignment horizontal="left" vertical="center" indent="5"/>
    </xf>
    <xf numFmtId="0" fontId="6" fillId="0" borderId="0" xfId="0" applyFont="1" applyBorder="1" applyAlignment="1">
      <alignment horizontal="left" vertical="center" wrapText="1" indent="5"/>
    </xf>
    <xf numFmtId="3" fontId="6" fillId="0" borderId="0" xfId="0" applyNumberFormat="1" applyFont="1" applyBorder="1" applyAlignment="1">
      <alignment horizontal="left" vertical="center" wrapText="1" indent="5"/>
    </xf>
    <xf numFmtId="0" fontId="9" fillId="0" borderId="0" xfId="0" applyFont="1" applyAlignment="1">
      <alignment horizontal="left" vertical="center" indent="5"/>
    </xf>
    <xf numFmtId="164" fontId="6" fillId="0" borderId="0" xfId="0" applyNumberFormat="1" applyFont="1" applyBorder="1" applyAlignment="1">
      <alignment horizontal="left" vertical="center" wrapText="1" indent="5"/>
    </xf>
    <xf numFmtId="0" fontId="9" fillId="0" borderId="0" xfId="0" applyFont="1" applyAlignment="1">
      <alignment horizontal="center"/>
    </xf>
    <xf numFmtId="0" fontId="10" fillId="0" borderId="0" xfId="1" applyNumberFormat="1" applyFont="1" applyFill="1" applyBorder="1" applyAlignment="1" applyProtection="1">
      <alignment horizontal="right" vertical="top" wrapText="1"/>
    </xf>
    <xf numFmtId="0" fontId="9" fillId="0" borderId="0" xfId="0" applyFont="1" applyAlignment="1">
      <alignment vertical="top" wrapText="1"/>
    </xf>
    <xf numFmtId="0" fontId="9" fillId="0" borderId="0" xfId="0" applyFont="1" applyAlignment="1">
      <alignment horizontal="left" vertical="top" wrapText="1"/>
    </xf>
    <xf numFmtId="0" fontId="3" fillId="0" borderId="0" xfId="0" applyFont="1" applyAlignment="1">
      <alignment vertical="center"/>
    </xf>
    <xf numFmtId="0" fontId="5" fillId="0" borderId="4" xfId="0" applyFont="1" applyFill="1" applyBorder="1"/>
    <xf numFmtId="3" fontId="6" fillId="0" borderId="1" xfId="0" applyNumberFormat="1" applyFont="1" applyBorder="1" applyAlignment="1">
      <alignment horizontal="right" vertical="center" wrapText="1"/>
    </xf>
    <xf numFmtId="2" fontId="3" fillId="0" borderId="1" xfId="0" applyNumberFormat="1" applyFont="1" applyBorder="1"/>
    <xf numFmtId="0" fontId="6" fillId="0" borderId="0" xfId="0" applyFont="1" applyAlignment="1">
      <alignment horizontal="left"/>
    </xf>
    <xf numFmtId="3" fontId="6" fillId="0" borderId="0" xfId="0" applyNumberFormat="1" applyFont="1" applyAlignment="1">
      <alignment vertical="center" wrapText="1"/>
    </xf>
    <xf numFmtId="3" fontId="6" fillId="0" borderId="0" xfId="0" applyNumberFormat="1" applyFont="1" applyBorder="1" applyAlignment="1">
      <alignment vertical="center" wrapText="1"/>
    </xf>
    <xf numFmtId="3" fontId="6" fillId="0" borderId="1" xfId="0" applyNumberFormat="1" applyFont="1" applyBorder="1" applyAlignment="1">
      <alignment vertical="center" wrapText="1"/>
    </xf>
    <xf numFmtId="165" fontId="3" fillId="0" borderId="0" xfId="0" applyNumberFormat="1" applyFont="1" applyAlignment="1">
      <alignment horizontal="right"/>
    </xf>
    <xf numFmtId="165" fontId="6" fillId="0" borderId="0" xfId="0" applyNumberFormat="1" applyFont="1" applyBorder="1" applyAlignment="1">
      <alignment horizontal="left" vertical="center" wrapText="1" indent="5"/>
    </xf>
    <xf numFmtId="165" fontId="6" fillId="0" borderId="0" xfId="0" applyNumberFormat="1" applyFont="1" applyBorder="1" applyAlignment="1">
      <alignment horizontal="right" wrapText="1"/>
    </xf>
    <xf numFmtId="165" fontId="6" fillId="0" borderId="0" xfId="0" applyNumberFormat="1" applyFont="1" applyAlignment="1">
      <alignment horizontal="right"/>
    </xf>
    <xf numFmtId="165" fontId="5" fillId="0" borderId="0" xfId="0" applyNumberFormat="1" applyFont="1" applyAlignment="1">
      <alignment horizontal="center" wrapText="1"/>
    </xf>
    <xf numFmtId="165" fontId="6" fillId="0" borderId="0" xfId="0" applyNumberFormat="1" applyFont="1" applyAlignment="1">
      <alignment horizontal="right" wrapText="1"/>
    </xf>
    <xf numFmtId="165" fontId="8" fillId="0" borderId="0" xfId="0" applyNumberFormat="1" applyFont="1" applyBorder="1" applyAlignment="1">
      <alignment horizontal="left"/>
    </xf>
    <xf numFmtId="165" fontId="9" fillId="0" borderId="0" xfId="0" applyNumberFormat="1" applyFont="1" applyBorder="1"/>
    <xf numFmtId="165" fontId="9" fillId="0" borderId="0" xfId="0" applyNumberFormat="1" applyFont="1" applyFill="1" applyBorder="1"/>
    <xf numFmtId="165" fontId="9" fillId="0" borderId="0" xfId="0" applyNumberFormat="1" applyFont="1"/>
    <xf numFmtId="166" fontId="6" fillId="0" borderId="0" xfId="0" applyNumberFormat="1" applyFont="1" applyAlignment="1">
      <alignment horizontal="right" vertical="center" wrapText="1"/>
    </xf>
    <xf numFmtId="166" fontId="6" fillId="0" borderId="1" xfId="0" applyNumberFormat="1" applyFont="1" applyBorder="1" applyAlignment="1">
      <alignment horizontal="right" vertical="center" wrapText="1"/>
    </xf>
    <xf numFmtId="0" fontId="8" fillId="0" borderId="0" xfId="0" applyFont="1" applyAlignment="1">
      <alignment horizontal="left" indent="5"/>
    </xf>
    <xf numFmtId="0" fontId="24" fillId="0" borderId="0" xfId="0" applyFont="1"/>
    <xf numFmtId="0" fontId="25" fillId="0" borderId="0" xfId="0" applyFont="1"/>
    <xf numFmtId="0" fontId="25" fillId="0" borderId="0" xfId="0" applyFont="1" applyAlignment="1">
      <alignment vertical="top" wrapText="1"/>
    </xf>
    <xf numFmtId="0" fontId="15" fillId="0" borderId="0" xfId="0" applyFont="1" applyAlignment="1">
      <alignment horizontal="left" wrapText="1"/>
    </xf>
    <xf numFmtId="0" fontId="16" fillId="0" borderId="0" xfId="0" applyFont="1" applyAlignment="1">
      <alignment horizontal="center"/>
    </xf>
    <xf numFmtId="0" fontId="27" fillId="0" borderId="0" xfId="4" applyFont="1" applyAlignment="1">
      <alignment horizontal="right"/>
    </xf>
    <xf numFmtId="0" fontId="29" fillId="0" borderId="0" xfId="3" applyFont="1" applyBorder="1" applyAlignment="1">
      <alignment horizontal="center"/>
    </xf>
    <xf numFmtId="0" fontId="29" fillId="0" borderId="0" xfId="3" applyFont="1" applyBorder="1"/>
    <xf numFmtId="0" fontId="15" fillId="0" borderId="0" xfId="0" applyFont="1" applyAlignment="1">
      <alignment horizontal="justify" vertical="center" wrapText="1"/>
    </xf>
    <xf numFmtId="0" fontId="9" fillId="0" borderId="0" xfId="0" applyFont="1" applyAlignment="1">
      <alignment vertical="top" wrapText="1"/>
    </xf>
    <xf numFmtId="0" fontId="11" fillId="2" borderId="0" xfId="1" applyNumberFormat="1" applyFont="1" applyFill="1" applyBorder="1" applyAlignment="1" applyProtection="1">
      <alignment horizontal="left" vertical="top" wrapText="1"/>
    </xf>
    <xf numFmtId="165" fontId="5" fillId="0" borderId="1" xfId="0" applyNumberFormat="1" applyFont="1" applyBorder="1" applyAlignment="1">
      <alignment horizontal="center" wrapText="1"/>
    </xf>
    <xf numFmtId="0" fontId="6" fillId="0" borderId="1" xfId="0" applyFont="1" applyBorder="1" applyAlignment="1">
      <alignment wrapText="1"/>
    </xf>
    <xf numFmtId="0" fontId="30" fillId="0" borderId="1" xfId="0" applyFont="1" applyFill="1" applyBorder="1" applyAlignment="1"/>
    <xf numFmtId="165" fontId="4" fillId="0" borderId="0" xfId="0" applyNumberFormat="1" applyFont="1" applyBorder="1" applyAlignment="1">
      <alignment horizontal="right"/>
    </xf>
    <xf numFmtId="165" fontId="3" fillId="0" borderId="1" xfId="0" applyNumberFormat="1" applyFont="1" applyBorder="1" applyAlignment="1">
      <alignment horizontal="right"/>
    </xf>
    <xf numFmtId="49" fontId="9" fillId="0" borderId="1" xfId="0" applyNumberFormat="1" applyFont="1" applyBorder="1"/>
    <xf numFmtId="0" fontId="9" fillId="0" borderId="0" xfId="0" applyFont="1" applyAlignment="1">
      <alignment horizontal="center"/>
    </xf>
    <xf numFmtId="0" fontId="13" fillId="0" borderId="0" xfId="1" applyNumberFormat="1" applyFont="1" applyFill="1" applyBorder="1" applyAlignment="1" applyProtection="1">
      <alignment horizontal="left" vertical="top" wrapText="1"/>
    </xf>
    <xf numFmtId="0" fontId="10" fillId="0" borderId="0" xfId="1" applyNumberFormat="1" applyFont="1" applyFill="1" applyBorder="1" applyAlignment="1" applyProtection="1">
      <alignment horizontal="right" vertical="top" wrapText="1"/>
    </xf>
    <xf numFmtId="0" fontId="9" fillId="0" borderId="0" xfId="0" applyFont="1" applyAlignment="1">
      <alignment vertical="top" wrapText="1"/>
    </xf>
    <xf numFmtId="0" fontId="9" fillId="0" borderId="0" xfId="0" applyFont="1" applyAlignment="1">
      <alignment horizontal="left" vertical="top" wrapText="1"/>
    </xf>
    <xf numFmtId="0" fontId="13" fillId="0" borderId="0" xfId="1" applyNumberFormat="1" applyFont="1" applyFill="1" applyBorder="1" applyAlignment="1" applyProtection="1">
      <alignment horizontal="left" vertical="center" wrapText="1"/>
    </xf>
    <xf numFmtId="0" fontId="13" fillId="0" borderId="0" xfId="1" applyNumberFormat="1" applyFont="1" applyFill="1" applyBorder="1" applyAlignment="1" applyProtection="1">
      <alignment horizontal="left"/>
    </xf>
    <xf numFmtId="0" fontId="11" fillId="2" borderId="0" xfId="1" applyNumberFormat="1" applyFont="1" applyFill="1" applyBorder="1" applyAlignment="1" applyProtection="1">
      <alignment horizontal="left" vertical="top" wrapText="1"/>
    </xf>
    <xf numFmtId="0" fontId="28" fillId="0" borderId="0" xfId="3" applyFont="1" applyAlignment="1">
      <alignment horizontal="left" wrapText="1"/>
    </xf>
    <xf numFmtId="0" fontId="20" fillId="0" borderId="0" xfId="0" applyFont="1" applyAlignment="1">
      <alignment horizontal="left" vertical="center"/>
    </xf>
    <xf numFmtId="0" fontId="3" fillId="0" borderId="5" xfId="0" applyFont="1" applyBorder="1" applyAlignment="1">
      <alignment horizontal="left"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165" fontId="3" fillId="0" borderId="6" xfId="0" applyNumberFormat="1" applyFont="1" applyBorder="1" applyAlignment="1">
      <alignment horizontal="center" vertical="center"/>
    </xf>
    <xf numFmtId="165" fontId="3" fillId="0" borderId="7" xfId="0" applyNumberFormat="1" applyFont="1" applyBorder="1" applyAlignment="1">
      <alignment horizontal="center" vertical="center"/>
    </xf>
    <xf numFmtId="49" fontId="3" fillId="0" borderId="2" xfId="0" applyNumberFormat="1" applyFont="1" applyBorder="1" applyAlignment="1">
      <alignment horizontal="center" vertical="center" wrapText="1"/>
    </xf>
    <xf numFmtId="0" fontId="5" fillId="0" borderId="0" xfId="0" applyFont="1" applyAlignment="1">
      <alignment horizontal="center" vertical="center"/>
    </xf>
    <xf numFmtId="0" fontId="4" fillId="0" borderId="4" xfId="0" applyFont="1" applyBorder="1" applyAlignment="1">
      <alignment horizontal="center" vertical="center"/>
    </xf>
    <xf numFmtId="0" fontId="18" fillId="0" borderId="0" xfId="0" applyFont="1" applyAlignment="1">
      <alignment horizontal="center" vertical="center" wrapText="1"/>
    </xf>
    <xf numFmtId="0" fontId="6" fillId="0" borderId="0" xfId="2" applyFont="1" applyFill="1" applyAlignment="1">
      <alignment horizontal="left" vertical="top" wrapText="1"/>
    </xf>
    <xf numFmtId="0" fontId="6" fillId="0" borderId="1" xfId="2" applyFont="1" applyFill="1" applyBorder="1" applyAlignment="1">
      <alignment horizontal="left" vertical="top" wrapText="1"/>
    </xf>
  </cellXfs>
  <cellStyles count="5">
    <cellStyle name="Гиперссылка" xfId="3" builtinId="8"/>
    <cellStyle name="Обычный" xfId="0" builtinId="0"/>
    <cellStyle name="Обычный 2" xfId="1"/>
    <cellStyle name="Обычный 2 2" xfId="4"/>
    <cellStyle name="Обычный_05_19"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microsoft.com/office/2007/relationships/hdphoto" Target="../media/hdphoto1.wdp"/><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38101</xdr:colOff>
      <xdr:row>0</xdr:row>
      <xdr:rowOff>47624</xdr:rowOff>
    </xdr:from>
    <xdr:to>
      <xdr:col>1</xdr:col>
      <xdr:colOff>1447657</xdr:colOff>
      <xdr:row>2</xdr:row>
      <xdr:rowOff>236324</xdr:rowOff>
    </xdr:to>
    <xdr:pic>
      <xdr:nvPicPr>
        <xdr:cNvPr id="2" name="Picture 3">
          <a:extLst>
            <a:ext uri="{FF2B5EF4-FFF2-40B4-BE49-F238E27FC236}">
              <a16:creationId xmlns:a16="http://schemas.microsoft.com/office/drawing/2014/main" xmlns="" id="{505440DE-0115-4F92-B68B-8E0C5EF39E1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8101" y="47624"/>
          <a:ext cx="2638281" cy="684000"/>
        </a:xfrm>
        <a:prstGeom prst="rect">
          <a:avLst/>
        </a:prstGeom>
        <a:noFill/>
        <a:ln w="9525">
          <a:noFill/>
          <a:miter lim="800000"/>
          <a:headEnd/>
          <a:tailEnd/>
        </a:ln>
      </xdr:spPr>
    </xdr:pic>
    <xdr:clientData/>
  </xdr:twoCellAnchor>
  <xdr:twoCellAnchor editAs="oneCell">
    <xdr:from>
      <xdr:col>0</xdr:col>
      <xdr:colOff>38101</xdr:colOff>
      <xdr:row>0</xdr:row>
      <xdr:rowOff>47624</xdr:rowOff>
    </xdr:from>
    <xdr:to>
      <xdr:col>2</xdr:col>
      <xdr:colOff>66676</xdr:colOff>
      <xdr:row>2</xdr:row>
      <xdr:rowOff>236324</xdr:rowOff>
    </xdr:to>
    <xdr:pic>
      <xdr:nvPicPr>
        <xdr:cNvPr id="3" name="Рисунок 2">
          <a:extLst>
            <a:ext uri="{FF2B5EF4-FFF2-40B4-BE49-F238E27FC236}">
              <a16:creationId xmlns:lc="http://schemas.openxmlformats.org/drawingml/2006/lockedCanvas" xmlns:o="urn:schemas-microsoft-com:office:office" xmlns:v="urn:schemas-microsoft-com:vml" xmlns:w10="urn:schemas-microsoft-com:office:word" xmlns:w="http://schemas.openxmlformats.org/wordprocessingml/2006/main" xmlns="" xmlns:a16="http://schemas.microsoft.com/office/drawing/2014/main" xmlns:wps="http://schemas.microsoft.com/office/word/2010/wordprocessingShape" xmlns:wne="http://schemas.microsoft.com/office/word/2006/wordml" xmlns:wpi="http://schemas.microsoft.com/office/word/2010/wordprocessingInk" xmlns:wpg="http://schemas.microsoft.com/office/word/2010/wordprocessingGroup"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id="{2785F6EA-CB14-4C67-9098-F024EC24EE72}"/>
            </a:ext>
          </a:extLst>
        </xdr:cNvPr>
        <xdr:cNvPicPr/>
      </xdr:nvPicPr>
      <xdr:blipFill>
        <a:blip xmlns:r="http://schemas.openxmlformats.org/officeDocument/2006/relationships" r:embed="rId2" cstate="print">
          <a:extLst>
            <a:ext uri="{BEBA8EAE-BF5A-486C-A8C5-ECC9F3942E4B}">
              <a14:imgProps xmlns:a14="http://schemas.microsoft.com/office/drawing/2010/main">
                <a14:imgLayer r:embed="rId3">
                  <a14:imgEffect>
                    <a14:sharpenSoften amount="50000"/>
                  </a14:imgEffect>
                </a14:imgLayer>
              </a14:imgProps>
            </a:ext>
            <a:ext uri="{28A0092B-C50C-407E-A947-70E740481C1C}">
              <a14:useLocalDpi xmlns:a14="http://schemas.microsoft.com/office/drawing/2010/main" val="0"/>
            </a:ext>
          </a:extLst>
        </a:blip>
        <a:stretch>
          <a:fillRect/>
        </a:stretch>
      </xdr:blipFill>
      <xdr:spPr>
        <a:xfrm>
          <a:off x="38101" y="47624"/>
          <a:ext cx="2571750" cy="68400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tabSelected="1" zoomScaleNormal="100" workbookViewId="0">
      <selection activeCell="A13" sqref="A13:B13"/>
    </sheetView>
  </sheetViews>
  <sheetFormatPr defaultRowHeight="15" x14ac:dyDescent="0.25"/>
  <cols>
    <col min="1" max="1" width="16.42578125" style="19" customWidth="1"/>
    <col min="2" max="2" width="21.7109375" style="19" customWidth="1"/>
    <col min="3" max="3" width="11.85546875" style="19" customWidth="1"/>
    <col min="4" max="4" width="16.42578125" style="19" customWidth="1"/>
    <col min="5" max="5" width="23.42578125" style="19" customWidth="1"/>
    <col min="6" max="6" width="11" style="19" customWidth="1"/>
    <col min="7" max="16384" width="9.140625" style="19"/>
  </cols>
  <sheetData>
    <row r="1" spans="1:7" ht="20.100000000000001" customHeight="1" x14ac:dyDescent="0.25">
      <c r="A1" s="100"/>
      <c r="B1" s="100"/>
      <c r="C1" s="100"/>
      <c r="D1" s="25"/>
    </row>
    <row r="2" spans="1:7" ht="20.100000000000001" customHeight="1" x14ac:dyDescent="0.25">
      <c r="A2" s="100"/>
      <c r="B2" s="100"/>
      <c r="C2" s="100"/>
      <c r="D2" s="25"/>
    </row>
    <row r="3" spans="1:7" ht="20.100000000000001" customHeight="1" x14ac:dyDescent="0.25">
      <c r="A3" s="100"/>
      <c r="B3" s="100"/>
      <c r="C3" s="100"/>
      <c r="D3" s="25"/>
    </row>
    <row r="4" spans="1:7" ht="20.100000000000001" customHeight="1" x14ac:dyDescent="0.25">
      <c r="A4" s="58"/>
      <c r="B4" s="58"/>
      <c r="C4" s="58"/>
      <c r="D4" s="25"/>
    </row>
    <row r="5" spans="1:7" ht="20.100000000000001" customHeight="1" x14ac:dyDescent="0.25"/>
    <row r="6" spans="1:7" ht="20.100000000000001" customHeight="1" x14ac:dyDescent="0.25">
      <c r="A6" s="101" t="s">
        <v>53</v>
      </c>
      <c r="B6" s="101"/>
      <c r="C6" s="101"/>
      <c r="D6" s="101"/>
      <c r="E6" s="101"/>
      <c r="F6" s="102"/>
      <c r="G6" s="103"/>
    </row>
    <row r="7" spans="1:7" ht="20.100000000000001" customHeight="1" x14ac:dyDescent="0.25">
      <c r="A7" s="101" t="s">
        <v>54</v>
      </c>
      <c r="B7" s="104"/>
      <c r="C7" s="104"/>
      <c r="D7" s="104"/>
      <c r="E7" s="104"/>
      <c r="F7" s="60"/>
      <c r="G7" s="60"/>
    </row>
    <row r="8" spans="1:7" ht="20.100000000000001" customHeight="1" x14ac:dyDescent="0.25">
      <c r="A8" s="43"/>
      <c r="B8" s="61"/>
      <c r="C8" s="61"/>
      <c r="D8" s="61"/>
      <c r="E8" s="61"/>
      <c r="F8" s="60"/>
      <c r="G8" s="60"/>
    </row>
    <row r="9" spans="1:7" ht="20.100000000000001" customHeight="1" x14ac:dyDescent="0.25">
      <c r="A9" s="22"/>
      <c r="B9" s="22"/>
      <c r="C9" s="22"/>
      <c r="D9" s="22"/>
      <c r="E9" s="59"/>
      <c r="F9" s="60"/>
      <c r="G9" s="60"/>
    </row>
    <row r="10" spans="1:7" ht="33" customHeight="1" x14ac:dyDescent="0.25">
      <c r="A10" s="107" t="s">
        <v>28</v>
      </c>
      <c r="B10" s="107"/>
      <c r="C10" s="107"/>
      <c r="D10" s="107"/>
      <c r="E10" s="52"/>
      <c r="F10" s="23"/>
      <c r="G10" s="60"/>
    </row>
    <row r="11" spans="1:7" ht="20.100000000000001" customHeight="1" x14ac:dyDescent="0.25">
      <c r="A11" s="93"/>
      <c r="B11" s="93"/>
      <c r="C11" s="93"/>
      <c r="D11" s="93"/>
      <c r="E11" s="52"/>
      <c r="F11" s="23"/>
      <c r="G11" s="92"/>
    </row>
    <row r="12" spans="1:7" ht="20.100000000000001" customHeight="1" x14ac:dyDescent="0.25">
      <c r="A12" s="23"/>
      <c r="B12" s="23"/>
      <c r="C12" s="23"/>
      <c r="D12" s="23"/>
      <c r="E12" s="23"/>
      <c r="F12" s="23"/>
      <c r="G12" s="24"/>
    </row>
    <row r="13" spans="1:7" ht="20.100000000000001" customHeight="1" x14ac:dyDescent="0.3">
      <c r="A13" s="106" t="s">
        <v>56</v>
      </c>
      <c r="B13" s="106"/>
      <c r="C13" s="25"/>
      <c r="D13" s="25"/>
      <c r="E13" s="25"/>
      <c r="F13" s="25"/>
      <c r="G13" s="25"/>
    </row>
    <row r="14" spans="1:7" ht="20.100000000000001" customHeight="1" x14ac:dyDescent="0.25">
      <c r="A14" s="25"/>
      <c r="B14" s="25"/>
      <c r="C14" s="25"/>
      <c r="D14" s="25"/>
      <c r="E14" s="25"/>
      <c r="F14" s="25"/>
      <c r="G14" s="25"/>
    </row>
    <row r="15" spans="1:7" ht="20.100000000000001" customHeight="1" x14ac:dyDescent="0.25">
      <c r="A15" s="26"/>
      <c r="B15" s="26"/>
      <c r="C15" s="26"/>
      <c r="D15" s="26"/>
      <c r="E15" s="26"/>
      <c r="F15" s="26"/>
      <c r="G15" s="25"/>
    </row>
    <row r="16" spans="1:7" ht="20.100000000000001" customHeight="1" x14ac:dyDescent="0.25">
      <c r="A16" s="105" t="s">
        <v>36</v>
      </c>
      <c r="B16" s="105"/>
      <c r="C16" s="105"/>
      <c r="D16" s="105"/>
      <c r="E16" s="105"/>
      <c r="F16" s="25"/>
      <c r="G16" s="25"/>
    </row>
  </sheetData>
  <mergeCells count="7">
    <mergeCell ref="A1:C3"/>
    <mergeCell ref="A6:E6"/>
    <mergeCell ref="F6:G6"/>
    <mergeCell ref="A7:E7"/>
    <mergeCell ref="A16:E16"/>
    <mergeCell ref="A13:B13"/>
    <mergeCell ref="A10:D10"/>
  </mergeCells>
  <pageMargins left="0.78740157480314965" right="0.39370078740157483" top="0.39370078740157483" bottom="0.3937007874015748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30"/>
  <sheetViews>
    <sheetView zoomScaleNormal="100" workbookViewId="0">
      <selection activeCell="B4" sqref="B4"/>
    </sheetView>
  </sheetViews>
  <sheetFormatPr defaultRowHeight="15" x14ac:dyDescent="0.25"/>
  <cols>
    <col min="1" max="1" width="3.7109375" customWidth="1"/>
    <col min="2" max="2" width="119.140625" customWidth="1"/>
  </cols>
  <sheetData>
    <row r="1" spans="2:4" x14ac:dyDescent="0.25">
      <c r="B1" s="83"/>
      <c r="C1" s="83"/>
      <c r="D1" s="83"/>
    </row>
    <row r="2" spans="2:4" x14ac:dyDescent="0.25">
      <c r="B2" s="83"/>
      <c r="C2" s="83"/>
      <c r="D2" s="83"/>
    </row>
    <row r="3" spans="2:4" x14ac:dyDescent="0.25">
      <c r="B3" s="83"/>
      <c r="C3" s="83"/>
      <c r="D3" s="83"/>
    </row>
    <row r="4" spans="2:4" x14ac:dyDescent="0.25">
      <c r="B4" s="84" t="s">
        <v>40</v>
      </c>
      <c r="C4" s="83"/>
      <c r="D4" s="83"/>
    </row>
    <row r="5" spans="2:4" x14ac:dyDescent="0.25">
      <c r="B5" s="84" t="s">
        <v>41</v>
      </c>
      <c r="C5" s="83"/>
      <c r="D5" s="83"/>
    </row>
    <row r="6" spans="2:4" x14ac:dyDescent="0.25">
      <c r="B6" s="84" t="s">
        <v>42</v>
      </c>
      <c r="C6" s="83"/>
      <c r="D6" s="83"/>
    </row>
    <row r="7" spans="2:4" x14ac:dyDescent="0.25">
      <c r="B7" s="84" t="s">
        <v>43</v>
      </c>
      <c r="C7" s="83"/>
      <c r="D7" s="83"/>
    </row>
    <row r="8" spans="2:4" x14ac:dyDescent="0.25">
      <c r="B8" s="84" t="s">
        <v>44</v>
      </c>
      <c r="C8" s="83"/>
      <c r="D8" s="83"/>
    </row>
    <row r="9" spans="2:4" x14ac:dyDescent="0.25">
      <c r="B9" s="84"/>
      <c r="C9" s="83"/>
      <c r="D9" s="83"/>
    </row>
    <row r="10" spans="2:4" ht="25.5" x14ac:dyDescent="0.25">
      <c r="B10" s="85" t="s">
        <v>45</v>
      </c>
      <c r="C10" s="83"/>
      <c r="D10" s="83"/>
    </row>
    <row r="11" spans="2:4" x14ac:dyDescent="0.25">
      <c r="B11" s="83"/>
      <c r="C11" s="83"/>
      <c r="D11" s="83"/>
    </row>
    <row r="12" spans="2:4" x14ac:dyDescent="0.25">
      <c r="B12" s="83"/>
      <c r="C12" s="83"/>
      <c r="D12" s="83"/>
    </row>
    <row r="13" spans="2:4" x14ac:dyDescent="0.25">
      <c r="B13" s="83"/>
      <c r="C13" s="83"/>
      <c r="D13" s="83"/>
    </row>
    <row r="14" spans="2:4" x14ac:dyDescent="0.25">
      <c r="B14" s="83"/>
      <c r="C14" s="83"/>
      <c r="D14" s="83"/>
    </row>
    <row r="15" spans="2:4" x14ac:dyDescent="0.25">
      <c r="B15" s="83"/>
      <c r="C15" s="83"/>
      <c r="D15" s="83"/>
    </row>
    <row r="16" spans="2:4" x14ac:dyDescent="0.25">
      <c r="B16" s="83"/>
      <c r="C16" s="83"/>
      <c r="D16" s="83"/>
    </row>
    <row r="17" spans="2:4" x14ac:dyDescent="0.25">
      <c r="B17" s="88" t="s">
        <v>46</v>
      </c>
      <c r="C17" s="24"/>
      <c r="D17" s="24"/>
    </row>
    <row r="30" spans="2:4" x14ac:dyDescent="0.25">
      <c r="C30" s="19"/>
    </row>
  </sheetData>
  <pageMargins left="0.78740157480314965" right="0.39370078740157483" top="0.39370078740157483" bottom="0.3937007874015748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
  <sheetViews>
    <sheetView zoomScaleNormal="100" workbookViewId="0">
      <selection activeCell="B1" sqref="B1"/>
    </sheetView>
  </sheetViews>
  <sheetFormatPr defaultRowHeight="15" x14ac:dyDescent="0.25"/>
  <cols>
    <col min="1" max="1" width="4.140625" customWidth="1"/>
    <col min="2" max="2" width="119" customWidth="1"/>
  </cols>
  <sheetData>
    <row r="1" spans="1:2" ht="15.75" x14ac:dyDescent="0.25">
      <c r="A1" s="27"/>
      <c r="B1" s="87" t="s">
        <v>38</v>
      </c>
    </row>
    <row r="2" spans="1:2" x14ac:dyDescent="0.25">
      <c r="A2" s="27"/>
      <c r="B2" s="27"/>
    </row>
    <row r="3" spans="1:2" x14ac:dyDescent="0.25">
      <c r="A3" s="108" t="s">
        <v>39</v>
      </c>
      <c r="B3" s="108"/>
    </row>
    <row r="4" spans="1:2" ht="8.4499999999999993" customHeight="1" x14ac:dyDescent="0.25">
      <c r="A4" s="86"/>
      <c r="B4" s="86"/>
    </row>
    <row r="5" spans="1:2" x14ac:dyDescent="0.25">
      <c r="A5" s="89">
        <v>1</v>
      </c>
      <c r="B5" s="90" t="s">
        <v>35</v>
      </c>
    </row>
    <row r="30" spans="3:3" x14ac:dyDescent="0.25">
      <c r="C30" s="19"/>
    </row>
  </sheetData>
  <mergeCells count="1">
    <mergeCell ref="A3:B3"/>
  </mergeCells>
  <hyperlinks>
    <hyperlink ref="A3:B3" location="Әдіс.түсініктеме!A1" display="Әдіснамалық түсініктемелер"/>
    <hyperlink ref="A5:B5" location="'1'!A1" display="'1'!A1"/>
  </hyperlinks>
  <pageMargins left="0.78740157480314965" right="0.39370078740157483" top="0.39370078740157483" bottom="0.3937007874015748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zoomScaleNormal="100" workbookViewId="0">
      <selection activeCell="B1" sqref="B1"/>
    </sheetView>
  </sheetViews>
  <sheetFormatPr defaultRowHeight="15" x14ac:dyDescent="0.25"/>
  <cols>
    <col min="1" max="1" width="5.28515625" style="19" customWidth="1"/>
    <col min="2" max="2" width="112.140625" style="19" customWidth="1"/>
    <col min="3" max="16384" width="9.140625" style="19"/>
  </cols>
  <sheetData>
    <row r="1" spans="1:2" ht="15.75" x14ac:dyDescent="0.25">
      <c r="A1" s="27"/>
      <c r="B1" s="29" t="s">
        <v>10</v>
      </c>
    </row>
    <row r="2" spans="1:2" x14ac:dyDescent="0.25">
      <c r="A2" s="27"/>
      <c r="B2" s="28"/>
    </row>
    <row r="3" spans="1:2" ht="51" x14ac:dyDescent="0.25">
      <c r="A3" s="27"/>
      <c r="B3" s="91" t="s">
        <v>24</v>
      </c>
    </row>
    <row r="5" spans="1:2" x14ac:dyDescent="0.25">
      <c r="B5" s="60"/>
    </row>
  </sheetData>
  <pageMargins left="0.78740157480314965" right="0.39370078740157483" top="0.39370078740157483" bottom="0.3937007874015748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5"/>
  <sheetViews>
    <sheetView zoomScaleNormal="100" workbookViewId="0">
      <selection sqref="A1:H1"/>
    </sheetView>
  </sheetViews>
  <sheetFormatPr defaultRowHeight="15" x14ac:dyDescent="0.25"/>
  <cols>
    <col min="1" max="1" width="32.28515625" style="19" customWidth="1"/>
    <col min="2" max="2" width="16.140625" style="19" customWidth="1"/>
    <col min="3" max="3" width="17.28515625" style="19" customWidth="1"/>
    <col min="4" max="4" width="13.28515625" style="19" customWidth="1"/>
    <col min="5" max="5" width="13.42578125" style="19" customWidth="1"/>
    <col min="6" max="6" width="15.28515625" style="19" customWidth="1"/>
    <col min="7" max="7" width="14" style="42" customWidth="1"/>
    <col min="8" max="8" width="14.42578125" style="79" customWidth="1"/>
    <col min="9" max="16384" width="9.140625" style="19"/>
  </cols>
  <sheetData>
    <row r="1" spans="1:10" ht="19.7" customHeight="1" x14ac:dyDescent="0.25">
      <c r="A1" s="109" t="s">
        <v>47</v>
      </c>
      <c r="B1" s="109"/>
      <c r="C1" s="109"/>
      <c r="D1" s="109"/>
      <c r="E1" s="109"/>
      <c r="F1" s="109"/>
      <c r="G1" s="109"/>
      <c r="H1" s="109"/>
    </row>
    <row r="2" spans="1:10" ht="15" customHeight="1" x14ac:dyDescent="0.25">
      <c r="A2" s="118" t="s">
        <v>57</v>
      </c>
      <c r="B2" s="118"/>
      <c r="C2" s="118"/>
      <c r="D2" s="118"/>
      <c r="E2" s="118"/>
      <c r="F2" s="118"/>
      <c r="G2" s="118"/>
      <c r="H2" s="118"/>
    </row>
    <row r="3" spans="1:10" s="1" customFormat="1" ht="8.4499999999999993" customHeight="1" x14ac:dyDescent="0.2">
      <c r="G3" s="2"/>
      <c r="H3" s="70" t="s">
        <v>11</v>
      </c>
    </row>
    <row r="4" spans="1:10" s="1" customFormat="1" ht="12" customHeight="1" x14ac:dyDescent="0.2">
      <c r="A4" s="110"/>
      <c r="B4" s="111" t="s">
        <v>37</v>
      </c>
      <c r="C4" s="111" t="s">
        <v>0</v>
      </c>
      <c r="D4" s="111" t="s">
        <v>1</v>
      </c>
      <c r="E4" s="111"/>
      <c r="F4" s="111" t="s">
        <v>58</v>
      </c>
      <c r="G4" s="111" t="s">
        <v>2</v>
      </c>
      <c r="H4" s="112"/>
      <c r="I4" s="30"/>
    </row>
    <row r="5" spans="1:10" s="1" customFormat="1" ht="7.5" customHeight="1" x14ac:dyDescent="0.2">
      <c r="A5" s="110"/>
      <c r="B5" s="111"/>
      <c r="C5" s="111"/>
      <c r="D5" s="111"/>
      <c r="E5" s="111"/>
      <c r="F5" s="111"/>
      <c r="G5" s="111"/>
      <c r="H5" s="112"/>
      <c r="I5" s="30"/>
    </row>
    <row r="6" spans="1:10" s="1" customFormat="1" ht="7.5" customHeight="1" x14ac:dyDescent="0.2">
      <c r="A6" s="110"/>
      <c r="B6" s="111"/>
      <c r="C6" s="111"/>
      <c r="D6" s="111" t="s">
        <v>3</v>
      </c>
      <c r="E6" s="111" t="s">
        <v>4</v>
      </c>
      <c r="F6" s="111"/>
      <c r="G6" s="115" t="s">
        <v>9</v>
      </c>
      <c r="H6" s="113" t="s">
        <v>5</v>
      </c>
      <c r="I6" s="30"/>
    </row>
    <row r="7" spans="1:10" s="1" customFormat="1" ht="27" customHeight="1" x14ac:dyDescent="0.2">
      <c r="A7" s="110"/>
      <c r="B7" s="111"/>
      <c r="C7" s="111"/>
      <c r="D7" s="111"/>
      <c r="E7" s="111"/>
      <c r="F7" s="111"/>
      <c r="G7" s="115"/>
      <c r="H7" s="114"/>
      <c r="I7" s="30"/>
    </row>
    <row r="8" spans="1:10" s="1" customFormat="1" ht="12.75" customHeight="1" x14ac:dyDescent="0.2">
      <c r="A8" s="117" t="s">
        <v>6</v>
      </c>
      <c r="B8" s="117"/>
      <c r="C8" s="117"/>
      <c r="D8" s="117"/>
      <c r="E8" s="117"/>
      <c r="F8" s="117"/>
      <c r="G8" s="117"/>
      <c r="H8" s="117"/>
    </row>
    <row r="9" spans="1:10" s="31" customFormat="1" ht="12.75" customHeight="1" x14ac:dyDescent="0.2">
      <c r="A9" s="66" t="s">
        <v>13</v>
      </c>
      <c r="B9" s="67">
        <v>602832</v>
      </c>
      <c r="C9" s="67">
        <v>-6186</v>
      </c>
      <c r="D9" s="67">
        <v>2428</v>
      </c>
      <c r="E9" s="67">
        <v>-8614</v>
      </c>
      <c r="F9" s="3">
        <f>B9+C9</f>
        <v>596646</v>
      </c>
      <c r="G9" s="5">
        <f>(F9/B9*100)-100</f>
        <v>-1.0261565411258857</v>
      </c>
      <c r="H9" s="80">
        <f>(B9+F9)/2</f>
        <v>599739</v>
      </c>
    </row>
    <row r="10" spans="1:10" s="1" customFormat="1" ht="12.75" customHeight="1" x14ac:dyDescent="0.2">
      <c r="A10" s="50" t="s">
        <v>14</v>
      </c>
      <c r="B10" s="67">
        <v>313603</v>
      </c>
      <c r="C10" s="67">
        <v>1401</v>
      </c>
      <c r="D10" s="67">
        <v>1345</v>
      </c>
      <c r="E10" s="67">
        <v>56</v>
      </c>
      <c r="F10" s="3">
        <f t="shared" ref="F10:F21" si="0">B10+C10</f>
        <v>315004</v>
      </c>
      <c r="G10" s="5">
        <f t="shared" ref="G10:G21" si="1">(F10/B10*100)-100</f>
        <v>0.44674317528850338</v>
      </c>
      <c r="H10" s="80">
        <f t="shared" ref="H10:H21" si="2">(B10+F10)/2</f>
        <v>314303.5</v>
      </c>
    </row>
    <row r="11" spans="1:10" s="1" customFormat="1" ht="12.75" customHeight="1" x14ac:dyDescent="0.2">
      <c r="A11" s="50" t="s">
        <v>15</v>
      </c>
      <c r="B11" s="67">
        <v>10050</v>
      </c>
      <c r="C11" s="67">
        <v>-181</v>
      </c>
      <c r="D11" s="67">
        <v>11</v>
      </c>
      <c r="E11" s="67">
        <v>-192</v>
      </c>
      <c r="F11" s="3">
        <f t="shared" si="0"/>
        <v>9869</v>
      </c>
      <c r="G11" s="5">
        <f t="shared" si="1"/>
        <v>-1.8009950248756184</v>
      </c>
      <c r="H11" s="80">
        <f t="shared" si="2"/>
        <v>9959.5</v>
      </c>
      <c r="J11" s="62"/>
    </row>
    <row r="12" spans="1:10" s="1" customFormat="1" ht="12.75" customHeight="1" x14ac:dyDescent="0.2">
      <c r="A12" s="50" t="s">
        <v>16</v>
      </c>
      <c r="B12" s="67">
        <v>13509</v>
      </c>
      <c r="C12" s="67">
        <v>-325</v>
      </c>
      <c r="D12" s="67">
        <v>67</v>
      </c>
      <c r="E12" s="67">
        <v>-392</v>
      </c>
      <c r="F12" s="3">
        <f t="shared" si="0"/>
        <v>13184</v>
      </c>
      <c r="G12" s="5">
        <f t="shared" si="1"/>
        <v>-2.4058035383818179</v>
      </c>
      <c r="H12" s="80">
        <f t="shared" si="2"/>
        <v>13346.5</v>
      </c>
    </row>
    <row r="13" spans="1:10" s="1" customFormat="1" ht="12.75" customHeight="1" x14ac:dyDescent="0.2">
      <c r="A13" s="50" t="s">
        <v>17</v>
      </c>
      <c r="B13" s="67">
        <v>18871</v>
      </c>
      <c r="C13" s="67">
        <v>-641</v>
      </c>
      <c r="D13" s="67">
        <v>140</v>
      </c>
      <c r="E13" s="67">
        <v>-781</v>
      </c>
      <c r="F13" s="3">
        <f t="shared" si="0"/>
        <v>18230</v>
      </c>
      <c r="G13" s="5">
        <f t="shared" si="1"/>
        <v>-3.3967463303481509</v>
      </c>
      <c r="H13" s="80">
        <f t="shared" si="2"/>
        <v>18550.5</v>
      </c>
    </row>
    <row r="14" spans="1:10" s="1" customFormat="1" ht="12.75" customHeight="1" x14ac:dyDescent="0.2">
      <c r="A14" s="50" t="s">
        <v>18</v>
      </c>
      <c r="B14" s="67">
        <v>63937</v>
      </c>
      <c r="C14" s="67">
        <v>-1831</v>
      </c>
      <c r="D14" s="67">
        <v>471</v>
      </c>
      <c r="E14" s="67">
        <v>-2302</v>
      </c>
      <c r="F14" s="3">
        <f t="shared" si="0"/>
        <v>62106</v>
      </c>
      <c r="G14" s="5">
        <f t="shared" si="1"/>
        <v>-2.8637565103148432</v>
      </c>
      <c r="H14" s="80">
        <f t="shared" si="2"/>
        <v>63021.5</v>
      </c>
    </row>
    <row r="15" spans="1:10" s="1" customFormat="1" ht="12.75" customHeight="1" x14ac:dyDescent="0.2">
      <c r="A15" s="50" t="s">
        <v>19</v>
      </c>
      <c r="B15" s="67">
        <v>17155</v>
      </c>
      <c r="C15" s="67">
        <v>-422</v>
      </c>
      <c r="D15" s="67">
        <v>-4</v>
      </c>
      <c r="E15" s="67">
        <v>-418</v>
      </c>
      <c r="F15" s="3">
        <f t="shared" si="0"/>
        <v>16733</v>
      </c>
      <c r="G15" s="5">
        <f t="shared" si="1"/>
        <v>-2.4599242203439218</v>
      </c>
      <c r="H15" s="80">
        <f t="shared" si="2"/>
        <v>16944</v>
      </c>
    </row>
    <row r="16" spans="1:10" s="1" customFormat="1" ht="12.75" customHeight="1" x14ac:dyDescent="0.2">
      <c r="A16" s="50" t="s">
        <v>20</v>
      </c>
      <c r="B16" s="67">
        <v>32045</v>
      </c>
      <c r="C16" s="67">
        <v>-418</v>
      </c>
      <c r="D16" s="67">
        <v>-32</v>
      </c>
      <c r="E16" s="67">
        <v>-386</v>
      </c>
      <c r="F16" s="3">
        <f t="shared" si="0"/>
        <v>31627</v>
      </c>
      <c r="G16" s="5">
        <f t="shared" si="1"/>
        <v>-1.3044156654704437</v>
      </c>
      <c r="H16" s="80">
        <f t="shared" si="2"/>
        <v>31836</v>
      </c>
    </row>
    <row r="17" spans="1:8" s="1" customFormat="1" ht="12.75" customHeight="1" x14ac:dyDescent="0.2">
      <c r="A17" s="50" t="s">
        <v>32</v>
      </c>
      <c r="B17" s="67">
        <v>19656</v>
      </c>
      <c r="C17" s="67">
        <v>-314</v>
      </c>
      <c r="D17" s="67">
        <v>-11</v>
      </c>
      <c r="E17" s="67">
        <v>-303</v>
      </c>
      <c r="F17" s="3">
        <f t="shared" si="0"/>
        <v>19342</v>
      </c>
      <c r="G17" s="5">
        <f t="shared" si="1"/>
        <v>-1.5974765974766001</v>
      </c>
      <c r="H17" s="80">
        <f t="shared" si="2"/>
        <v>19499</v>
      </c>
    </row>
    <row r="18" spans="1:8" s="1" customFormat="1" ht="12.75" customHeight="1" x14ac:dyDescent="0.2">
      <c r="A18" s="50" t="s">
        <v>21</v>
      </c>
      <c r="B18" s="67">
        <v>34156</v>
      </c>
      <c r="C18" s="67">
        <v>-1224</v>
      </c>
      <c r="D18" s="67">
        <v>100</v>
      </c>
      <c r="E18" s="67">
        <v>-1324</v>
      </c>
      <c r="F18" s="3">
        <f t="shared" si="0"/>
        <v>32932</v>
      </c>
      <c r="G18" s="5">
        <f t="shared" si="1"/>
        <v>-3.5835577936526448</v>
      </c>
      <c r="H18" s="80">
        <f t="shared" si="2"/>
        <v>33544</v>
      </c>
    </row>
    <row r="19" spans="1:8" s="1" customFormat="1" ht="12.75" customHeight="1" x14ac:dyDescent="0.2">
      <c r="A19" s="50" t="s">
        <v>22</v>
      </c>
      <c r="B19" s="67">
        <v>13030</v>
      </c>
      <c r="C19" s="67">
        <v>-334</v>
      </c>
      <c r="D19" s="67">
        <v>52</v>
      </c>
      <c r="E19" s="67">
        <v>-386</v>
      </c>
      <c r="F19" s="3">
        <f t="shared" si="0"/>
        <v>12696</v>
      </c>
      <c r="G19" s="5">
        <f t="shared" si="1"/>
        <v>-2.5633154259401323</v>
      </c>
      <c r="H19" s="80">
        <f t="shared" si="2"/>
        <v>12863</v>
      </c>
    </row>
    <row r="20" spans="1:8" s="1" customFormat="1" ht="12.75" customHeight="1" x14ac:dyDescent="0.2">
      <c r="A20" s="50" t="s">
        <v>33</v>
      </c>
      <c r="B20" s="67">
        <v>25580</v>
      </c>
      <c r="C20" s="67">
        <v>-673</v>
      </c>
      <c r="D20" s="67">
        <v>155</v>
      </c>
      <c r="E20" s="67">
        <v>-828</v>
      </c>
      <c r="F20" s="3">
        <f t="shared" si="0"/>
        <v>24907</v>
      </c>
      <c r="G20" s="5">
        <f t="shared" si="1"/>
        <v>-2.630961688819383</v>
      </c>
      <c r="H20" s="80">
        <f t="shared" si="2"/>
        <v>25243.5</v>
      </c>
    </row>
    <row r="21" spans="1:8" s="1" customFormat="1" ht="12.75" customHeight="1" x14ac:dyDescent="0.2">
      <c r="A21" s="50" t="s">
        <v>23</v>
      </c>
      <c r="B21" s="67">
        <v>41240</v>
      </c>
      <c r="C21" s="67">
        <v>-1224</v>
      </c>
      <c r="D21" s="67">
        <v>134</v>
      </c>
      <c r="E21" s="67">
        <v>-1358</v>
      </c>
      <c r="F21" s="3">
        <f t="shared" si="0"/>
        <v>40016</v>
      </c>
      <c r="G21" s="5">
        <f t="shared" si="1"/>
        <v>-2.967992240543154</v>
      </c>
      <c r="H21" s="80">
        <f t="shared" si="2"/>
        <v>40628</v>
      </c>
    </row>
    <row r="22" spans="1:8" s="1" customFormat="1" ht="12.75" customHeight="1" x14ac:dyDescent="0.2">
      <c r="A22" s="116" t="s">
        <v>7</v>
      </c>
      <c r="B22" s="116"/>
      <c r="C22" s="116"/>
      <c r="D22" s="116"/>
      <c r="E22" s="116"/>
      <c r="F22" s="116"/>
      <c r="G22" s="116"/>
      <c r="H22" s="116"/>
    </row>
    <row r="23" spans="1:8" s="31" customFormat="1" ht="12.75" customHeight="1" x14ac:dyDescent="0.2">
      <c r="A23" s="66" t="s">
        <v>13</v>
      </c>
      <c r="B23" s="67">
        <v>374229</v>
      </c>
      <c r="C23" s="67">
        <v>64</v>
      </c>
      <c r="D23" s="67">
        <v>1752</v>
      </c>
      <c r="E23" s="67">
        <v>-1688</v>
      </c>
      <c r="F23" s="3">
        <f>B23+C23</f>
        <v>374293</v>
      </c>
      <c r="G23" s="5">
        <f>(F23/B23*100)-100</f>
        <v>1.7101828025076315E-2</v>
      </c>
      <c r="H23" s="80">
        <f>(B23+F23)/2</f>
        <v>374261</v>
      </c>
    </row>
    <row r="24" spans="1:8" s="1" customFormat="1" ht="12.75" customHeight="1" x14ac:dyDescent="0.2">
      <c r="A24" s="50" t="s">
        <v>14</v>
      </c>
      <c r="B24" s="67">
        <v>313603</v>
      </c>
      <c r="C24" s="67">
        <v>1401</v>
      </c>
      <c r="D24" s="67">
        <v>1345</v>
      </c>
      <c r="E24" s="67">
        <v>56</v>
      </c>
      <c r="F24" s="3">
        <f t="shared" ref="F24:F28" si="3">B24+C24</f>
        <v>315004</v>
      </c>
      <c r="G24" s="5">
        <f t="shared" ref="G24:G28" si="4">(F24/B24*100)-100</f>
        <v>0.44674317528850338</v>
      </c>
      <c r="H24" s="80">
        <f t="shared" ref="H24:H28" si="5">(B24+F24)/2</f>
        <v>314303.5</v>
      </c>
    </row>
    <row r="25" spans="1:8" s="1" customFormat="1" ht="12.75" customHeight="1" x14ac:dyDescent="0.2">
      <c r="A25" s="50" t="s">
        <v>15</v>
      </c>
      <c r="B25" s="67">
        <v>10050</v>
      </c>
      <c r="C25" s="67">
        <v>-181</v>
      </c>
      <c r="D25" s="67">
        <v>11</v>
      </c>
      <c r="E25" s="67">
        <v>-192</v>
      </c>
      <c r="F25" s="3">
        <f t="shared" si="3"/>
        <v>9869</v>
      </c>
      <c r="G25" s="5">
        <f t="shared" si="4"/>
        <v>-1.8009950248756184</v>
      </c>
      <c r="H25" s="80">
        <f t="shared" si="5"/>
        <v>9959.5</v>
      </c>
    </row>
    <row r="26" spans="1:8" s="1" customFormat="1" ht="12.75" customHeight="1" x14ac:dyDescent="0.2">
      <c r="A26" s="50" t="s">
        <v>18</v>
      </c>
      <c r="B26" s="67">
        <v>41237</v>
      </c>
      <c r="C26" s="67">
        <v>-1006</v>
      </c>
      <c r="D26" s="67">
        <v>394</v>
      </c>
      <c r="E26" s="67">
        <v>-1400</v>
      </c>
      <c r="F26" s="3">
        <f t="shared" si="3"/>
        <v>40231</v>
      </c>
      <c r="G26" s="5">
        <f t="shared" si="4"/>
        <v>-2.4395567087809553</v>
      </c>
      <c r="H26" s="80">
        <f t="shared" si="5"/>
        <v>40734</v>
      </c>
    </row>
    <row r="27" spans="1:8" s="1" customFormat="1" ht="12.75" customHeight="1" x14ac:dyDescent="0.2">
      <c r="A27" s="50" t="s">
        <v>32</v>
      </c>
      <c r="B27" s="67">
        <v>3264</v>
      </c>
      <c r="C27" s="67">
        <v>26</v>
      </c>
      <c r="D27" s="67">
        <v>-8</v>
      </c>
      <c r="E27" s="67">
        <v>34</v>
      </c>
      <c r="F27" s="3">
        <f t="shared" si="3"/>
        <v>3290</v>
      </c>
      <c r="G27" s="5">
        <f t="shared" si="4"/>
        <v>0.79656862745099488</v>
      </c>
      <c r="H27" s="80">
        <f t="shared" si="5"/>
        <v>3277</v>
      </c>
    </row>
    <row r="28" spans="1:8" s="1" customFormat="1" ht="12.75" customHeight="1" x14ac:dyDescent="0.2">
      <c r="A28" s="50" t="s">
        <v>21</v>
      </c>
      <c r="B28" s="67">
        <v>6075</v>
      </c>
      <c r="C28" s="67">
        <v>-176</v>
      </c>
      <c r="D28" s="67">
        <v>10</v>
      </c>
      <c r="E28" s="67">
        <v>-186</v>
      </c>
      <c r="F28" s="3">
        <f t="shared" si="3"/>
        <v>5899</v>
      </c>
      <c r="G28" s="5">
        <f t="shared" si="4"/>
        <v>-2.8971193415637799</v>
      </c>
      <c r="H28" s="80">
        <f t="shared" si="5"/>
        <v>5987</v>
      </c>
    </row>
    <row r="29" spans="1:8" s="1" customFormat="1" ht="12.75" customHeight="1" x14ac:dyDescent="0.2">
      <c r="A29" s="116" t="s">
        <v>8</v>
      </c>
      <c r="B29" s="116"/>
      <c r="C29" s="116"/>
      <c r="D29" s="116"/>
      <c r="E29" s="116"/>
      <c r="F29" s="116"/>
      <c r="G29" s="116"/>
      <c r="H29" s="116"/>
    </row>
    <row r="30" spans="1:8" s="31" customFormat="1" ht="12.75" customHeight="1" x14ac:dyDescent="0.2">
      <c r="A30" s="66" t="s">
        <v>13</v>
      </c>
      <c r="B30" s="67">
        <v>228603</v>
      </c>
      <c r="C30" s="67">
        <v>-6250</v>
      </c>
      <c r="D30" s="67">
        <v>676</v>
      </c>
      <c r="E30" s="67">
        <v>-6926</v>
      </c>
      <c r="F30" s="3">
        <f>B30+C30</f>
        <v>222353</v>
      </c>
      <c r="G30" s="5">
        <f>(F30/B30*100)-100</f>
        <v>-2.7339973666137354</v>
      </c>
      <c r="H30" s="80">
        <f>(B30+F30)/2</f>
        <v>225478</v>
      </c>
    </row>
    <row r="31" spans="1:8" s="1" customFormat="1" ht="12.75" customHeight="1" x14ac:dyDescent="0.2">
      <c r="A31" s="50" t="s">
        <v>16</v>
      </c>
      <c r="B31" s="68">
        <v>13509</v>
      </c>
      <c r="C31" s="68">
        <v>-325</v>
      </c>
      <c r="D31" s="68">
        <v>67</v>
      </c>
      <c r="E31" s="68">
        <v>-392</v>
      </c>
      <c r="F31" s="3">
        <f t="shared" ref="F31:F40" si="6">B31+C31</f>
        <v>13184</v>
      </c>
      <c r="G31" s="5">
        <f t="shared" ref="G31:G40" si="7">(F31/B31*100)-100</f>
        <v>-2.4058035383818179</v>
      </c>
      <c r="H31" s="80">
        <f t="shared" ref="H31:H40" si="8">(B31+F31)/2</f>
        <v>13346.5</v>
      </c>
    </row>
    <row r="32" spans="1:8" s="1" customFormat="1" ht="12.75" customHeight="1" x14ac:dyDescent="0.2">
      <c r="A32" s="50" t="s">
        <v>17</v>
      </c>
      <c r="B32" s="68">
        <v>18871</v>
      </c>
      <c r="C32" s="68">
        <v>-641</v>
      </c>
      <c r="D32" s="68">
        <v>140</v>
      </c>
      <c r="E32" s="68">
        <v>-781</v>
      </c>
      <c r="F32" s="3">
        <f t="shared" si="6"/>
        <v>18230</v>
      </c>
      <c r="G32" s="5">
        <f t="shared" si="7"/>
        <v>-3.3967463303481509</v>
      </c>
      <c r="H32" s="80">
        <f t="shared" si="8"/>
        <v>18550.5</v>
      </c>
    </row>
    <row r="33" spans="1:10" s="1" customFormat="1" ht="12.75" customHeight="1" x14ac:dyDescent="0.2">
      <c r="A33" s="50" t="s">
        <v>18</v>
      </c>
      <c r="B33" s="68">
        <v>22700</v>
      </c>
      <c r="C33" s="68">
        <v>-825</v>
      </c>
      <c r="D33" s="68">
        <v>77</v>
      </c>
      <c r="E33" s="68">
        <v>-902</v>
      </c>
      <c r="F33" s="3">
        <f t="shared" si="6"/>
        <v>21875</v>
      </c>
      <c r="G33" s="5">
        <f t="shared" si="7"/>
        <v>-3.6343612334801776</v>
      </c>
      <c r="H33" s="80">
        <f t="shared" si="8"/>
        <v>22287.5</v>
      </c>
    </row>
    <row r="34" spans="1:10" s="1" customFormat="1" ht="12.75" customHeight="1" x14ac:dyDescent="0.2">
      <c r="A34" s="50" t="s">
        <v>19</v>
      </c>
      <c r="B34" s="68">
        <v>17155</v>
      </c>
      <c r="C34" s="68">
        <v>-422</v>
      </c>
      <c r="D34" s="68">
        <v>-4</v>
      </c>
      <c r="E34" s="68">
        <v>-418</v>
      </c>
      <c r="F34" s="3">
        <f t="shared" si="6"/>
        <v>16733</v>
      </c>
      <c r="G34" s="5">
        <f t="shared" si="7"/>
        <v>-2.4599242203439218</v>
      </c>
      <c r="H34" s="80">
        <f t="shared" si="8"/>
        <v>16944</v>
      </c>
    </row>
    <row r="35" spans="1:10" s="1" customFormat="1" ht="12.75" customHeight="1" x14ac:dyDescent="0.2">
      <c r="A35" s="50" t="s">
        <v>20</v>
      </c>
      <c r="B35" s="68">
        <v>32045</v>
      </c>
      <c r="C35" s="68">
        <v>-418</v>
      </c>
      <c r="D35" s="68">
        <v>-32</v>
      </c>
      <c r="E35" s="68">
        <v>-386</v>
      </c>
      <c r="F35" s="3">
        <f t="shared" si="6"/>
        <v>31627</v>
      </c>
      <c r="G35" s="5">
        <f t="shared" si="7"/>
        <v>-1.3044156654704437</v>
      </c>
      <c r="H35" s="80">
        <f t="shared" si="8"/>
        <v>31836</v>
      </c>
    </row>
    <row r="36" spans="1:10" s="1" customFormat="1" ht="12.75" customHeight="1" x14ac:dyDescent="0.2">
      <c r="A36" s="50" t="s">
        <v>32</v>
      </c>
      <c r="B36" s="68">
        <v>16392</v>
      </c>
      <c r="C36" s="68">
        <v>-340</v>
      </c>
      <c r="D36" s="68">
        <v>-3</v>
      </c>
      <c r="E36" s="68">
        <v>-337</v>
      </c>
      <c r="F36" s="3">
        <f t="shared" si="6"/>
        <v>16052</v>
      </c>
      <c r="G36" s="5">
        <f t="shared" si="7"/>
        <v>-2.0741825280624795</v>
      </c>
      <c r="H36" s="80">
        <f t="shared" si="8"/>
        <v>16222</v>
      </c>
    </row>
    <row r="37" spans="1:10" s="1" customFormat="1" ht="12.75" customHeight="1" x14ac:dyDescent="0.2">
      <c r="A37" s="50" t="s">
        <v>21</v>
      </c>
      <c r="B37" s="68">
        <v>28081</v>
      </c>
      <c r="C37" s="68">
        <v>-1048</v>
      </c>
      <c r="D37" s="68">
        <v>90</v>
      </c>
      <c r="E37" s="68">
        <v>-1138</v>
      </c>
      <c r="F37" s="3">
        <f t="shared" si="6"/>
        <v>27033</v>
      </c>
      <c r="G37" s="5">
        <f t="shared" si="7"/>
        <v>-3.7320608240447228</v>
      </c>
      <c r="H37" s="80">
        <f t="shared" si="8"/>
        <v>27557</v>
      </c>
    </row>
    <row r="38" spans="1:10" s="1" customFormat="1" ht="12.75" customHeight="1" x14ac:dyDescent="0.2">
      <c r="A38" s="50" t="s">
        <v>22</v>
      </c>
      <c r="B38" s="68">
        <v>13030</v>
      </c>
      <c r="C38" s="68">
        <v>-334</v>
      </c>
      <c r="D38" s="68">
        <v>52</v>
      </c>
      <c r="E38" s="68">
        <v>-386</v>
      </c>
      <c r="F38" s="3">
        <f t="shared" si="6"/>
        <v>12696</v>
      </c>
      <c r="G38" s="5">
        <f t="shared" si="7"/>
        <v>-2.5633154259401323</v>
      </c>
      <c r="H38" s="80">
        <f t="shared" si="8"/>
        <v>12863</v>
      </c>
    </row>
    <row r="39" spans="1:10" s="1" customFormat="1" ht="12.75" customHeight="1" x14ac:dyDescent="0.2">
      <c r="A39" s="50" t="s">
        <v>33</v>
      </c>
      <c r="B39" s="68">
        <v>25580</v>
      </c>
      <c r="C39" s="68">
        <v>-673</v>
      </c>
      <c r="D39" s="68">
        <v>155</v>
      </c>
      <c r="E39" s="68">
        <v>-828</v>
      </c>
      <c r="F39" s="3">
        <f t="shared" si="6"/>
        <v>24907</v>
      </c>
      <c r="G39" s="5">
        <f t="shared" si="7"/>
        <v>-2.630961688819383</v>
      </c>
      <c r="H39" s="80">
        <f t="shared" si="8"/>
        <v>25243.5</v>
      </c>
    </row>
    <row r="40" spans="1:10" s="1" customFormat="1" ht="12.75" customHeight="1" x14ac:dyDescent="0.2">
      <c r="A40" s="51" t="s">
        <v>23</v>
      </c>
      <c r="B40" s="69">
        <v>41240</v>
      </c>
      <c r="C40" s="69">
        <v>-1224</v>
      </c>
      <c r="D40" s="69">
        <v>134</v>
      </c>
      <c r="E40" s="69">
        <v>-1358</v>
      </c>
      <c r="F40" s="64">
        <f t="shared" si="6"/>
        <v>40016</v>
      </c>
      <c r="G40" s="65">
        <f t="shared" si="7"/>
        <v>-2.967992240543154</v>
      </c>
      <c r="H40" s="81">
        <f t="shared" si="8"/>
        <v>40628</v>
      </c>
    </row>
    <row r="41" spans="1:10" s="56" customFormat="1" ht="11.25" customHeight="1" x14ac:dyDescent="0.25">
      <c r="A41" s="53" t="s">
        <v>30</v>
      </c>
      <c r="B41" s="53"/>
      <c r="C41" s="54"/>
      <c r="D41" s="55"/>
      <c r="E41" s="55"/>
      <c r="F41" s="55"/>
      <c r="G41" s="57"/>
      <c r="H41" s="71"/>
    </row>
    <row r="42" spans="1:10" ht="11.25" customHeight="1" x14ac:dyDescent="0.25">
      <c r="A42" s="53" t="s">
        <v>48</v>
      </c>
      <c r="B42" s="6"/>
      <c r="C42" s="7"/>
      <c r="D42" s="7"/>
      <c r="E42" s="7"/>
      <c r="F42" s="8"/>
      <c r="G42" s="9"/>
      <c r="H42" s="72"/>
    </row>
    <row r="43" spans="1:10" ht="11.25" customHeight="1" x14ac:dyDescent="0.25">
      <c r="A43" s="82"/>
      <c r="B43" s="6"/>
      <c r="C43" s="7"/>
      <c r="D43" s="7"/>
      <c r="E43" s="7"/>
      <c r="F43" s="8"/>
      <c r="G43" s="9"/>
      <c r="H43" s="72"/>
    </row>
    <row r="44" spans="1:10" x14ac:dyDescent="0.25">
      <c r="A44" s="10" t="s">
        <v>59</v>
      </c>
      <c r="B44" s="11"/>
      <c r="C44" s="47"/>
      <c r="D44" s="47"/>
      <c r="E44" s="47"/>
      <c r="F44" s="47"/>
      <c r="G44" s="13"/>
      <c r="H44" s="73"/>
      <c r="I44" s="32"/>
      <c r="J44" s="32"/>
    </row>
    <row r="45" spans="1:10" x14ac:dyDescent="0.25">
      <c r="A45" s="10" t="s">
        <v>55</v>
      </c>
      <c r="B45" s="14"/>
      <c r="C45" s="48"/>
      <c r="D45" s="48"/>
      <c r="E45" s="48"/>
      <c r="F45" s="48"/>
      <c r="G45" s="48"/>
      <c r="H45" s="94"/>
    </row>
    <row r="46" spans="1:10" ht="12" customHeight="1" x14ac:dyDescent="0.25">
      <c r="A46" s="15" t="s">
        <v>12</v>
      </c>
      <c r="C46" s="63" t="s">
        <v>49</v>
      </c>
      <c r="E46" s="45" t="s">
        <v>52</v>
      </c>
      <c r="F46" s="46"/>
      <c r="H46" s="97" t="s">
        <v>31</v>
      </c>
    </row>
    <row r="47" spans="1:10" ht="12" customHeight="1" x14ac:dyDescent="0.25">
      <c r="A47" s="119" t="s">
        <v>34</v>
      </c>
      <c r="C47" s="11" t="s">
        <v>50</v>
      </c>
      <c r="E47" s="16" t="s">
        <v>26</v>
      </c>
      <c r="F47" s="17"/>
      <c r="H47" s="70" t="s">
        <v>29</v>
      </c>
    </row>
    <row r="48" spans="1:10" ht="12" customHeight="1" x14ac:dyDescent="0.25">
      <c r="A48" s="120"/>
      <c r="B48" s="49"/>
      <c r="C48" s="18" t="s">
        <v>27</v>
      </c>
      <c r="D48" s="49"/>
      <c r="E48" s="96" t="s">
        <v>51</v>
      </c>
      <c r="F48" s="95"/>
      <c r="G48" s="99"/>
      <c r="H48" s="98" t="s">
        <v>25</v>
      </c>
    </row>
    <row r="49" spans="2:8" x14ac:dyDescent="0.25">
      <c r="C49" s="20"/>
      <c r="D49" s="20"/>
      <c r="E49" s="20"/>
      <c r="F49" s="4"/>
      <c r="G49" s="21"/>
      <c r="H49" s="75"/>
    </row>
    <row r="50" spans="2:8" x14ac:dyDescent="0.25">
      <c r="C50" s="20"/>
      <c r="D50" s="20"/>
      <c r="F50" s="4"/>
      <c r="G50" s="21"/>
      <c r="H50" s="75"/>
    </row>
    <row r="51" spans="2:8" x14ac:dyDescent="0.25">
      <c r="C51" s="12"/>
      <c r="D51" s="12"/>
      <c r="F51" s="12"/>
      <c r="G51" s="13"/>
      <c r="H51" s="73"/>
    </row>
    <row r="52" spans="2:8" x14ac:dyDescent="0.25">
      <c r="C52" s="44"/>
      <c r="D52" s="44"/>
      <c r="F52" s="44"/>
      <c r="G52" s="44"/>
      <c r="H52" s="74"/>
    </row>
    <row r="53" spans="2:8" x14ac:dyDescent="0.25">
      <c r="C53" s="4"/>
      <c r="D53" s="4"/>
      <c r="E53" s="4"/>
      <c r="F53" s="4"/>
      <c r="G53" s="21"/>
      <c r="H53" s="75"/>
    </row>
    <row r="54" spans="2:8" x14ac:dyDescent="0.25">
      <c r="C54" s="20"/>
      <c r="D54" s="20"/>
      <c r="E54" s="20"/>
      <c r="F54" s="4"/>
      <c r="G54" s="21"/>
      <c r="H54" s="75"/>
    </row>
    <row r="55" spans="2:8" x14ac:dyDescent="0.25">
      <c r="C55" s="20"/>
      <c r="D55" s="20"/>
      <c r="E55" s="20"/>
      <c r="F55" s="4"/>
      <c r="G55" s="21"/>
      <c r="H55" s="75"/>
    </row>
    <row r="56" spans="2:8" x14ac:dyDescent="0.25">
      <c r="C56" s="20"/>
      <c r="D56" s="20"/>
      <c r="E56" s="20"/>
      <c r="F56" s="4"/>
      <c r="G56" s="21"/>
      <c r="H56" s="75"/>
    </row>
    <row r="57" spans="2:8" x14ac:dyDescent="0.25">
      <c r="C57" s="20"/>
      <c r="D57" s="20"/>
      <c r="E57" s="20"/>
      <c r="F57" s="4"/>
      <c r="G57" s="21"/>
      <c r="H57" s="75"/>
    </row>
    <row r="58" spans="2:8" x14ac:dyDescent="0.25">
      <c r="C58" s="20"/>
      <c r="D58" s="20"/>
      <c r="E58" s="20"/>
      <c r="F58" s="4"/>
      <c r="G58" s="21"/>
      <c r="H58" s="75"/>
    </row>
    <row r="59" spans="2:8" x14ac:dyDescent="0.25">
      <c r="C59" s="20"/>
      <c r="D59" s="20"/>
      <c r="E59" s="20"/>
      <c r="F59" s="4"/>
      <c r="G59" s="21"/>
      <c r="H59" s="75"/>
    </row>
    <row r="60" spans="2:8" x14ac:dyDescent="0.25">
      <c r="C60" s="20"/>
      <c r="D60" s="20"/>
      <c r="E60" s="20"/>
      <c r="F60" s="4"/>
      <c r="G60" s="21"/>
      <c r="H60" s="75"/>
    </row>
    <row r="61" spans="2:8" x14ac:dyDescent="0.25">
      <c r="C61" s="20"/>
      <c r="D61" s="20"/>
      <c r="E61" s="20"/>
      <c r="F61" s="4"/>
      <c r="G61" s="21"/>
      <c r="H61" s="75"/>
    </row>
    <row r="62" spans="2:8" x14ac:dyDescent="0.25">
      <c r="C62" s="8"/>
      <c r="D62" s="7"/>
      <c r="E62" s="8"/>
      <c r="F62" s="8"/>
      <c r="G62" s="9"/>
      <c r="H62" s="72"/>
    </row>
    <row r="63" spans="2:8" x14ac:dyDescent="0.25">
      <c r="B63" s="33"/>
      <c r="C63" s="34"/>
      <c r="D63" s="34"/>
      <c r="E63" s="34"/>
      <c r="F63" s="34"/>
      <c r="G63" s="34"/>
      <c r="H63" s="76"/>
    </row>
    <row r="64" spans="2:8" x14ac:dyDescent="0.25">
      <c r="B64" s="33"/>
      <c r="C64" s="34"/>
      <c r="D64" s="34"/>
      <c r="E64" s="34"/>
      <c r="F64" s="34"/>
      <c r="G64" s="34"/>
      <c r="H64" s="76"/>
    </row>
    <row r="65" spans="2:8" x14ac:dyDescent="0.25">
      <c r="B65" s="33"/>
      <c r="C65" s="34"/>
      <c r="D65" s="34"/>
      <c r="E65" s="34"/>
      <c r="F65" s="34"/>
      <c r="G65" s="35"/>
      <c r="H65" s="76"/>
    </row>
    <row r="66" spans="2:8" x14ac:dyDescent="0.25">
      <c r="B66" s="33"/>
      <c r="C66" s="34"/>
      <c r="D66" s="34"/>
      <c r="E66" s="34"/>
      <c r="F66" s="34"/>
      <c r="G66" s="35"/>
      <c r="H66" s="76"/>
    </row>
    <row r="67" spans="2:8" x14ac:dyDescent="0.25">
      <c r="B67" s="33"/>
      <c r="C67" s="34"/>
      <c r="D67" s="34"/>
      <c r="E67" s="34"/>
      <c r="F67" s="34"/>
      <c r="G67" s="35"/>
      <c r="H67" s="76"/>
    </row>
    <row r="68" spans="2:8" x14ac:dyDescent="0.25">
      <c r="B68" s="33"/>
      <c r="C68" s="34"/>
      <c r="D68" s="34"/>
      <c r="E68" s="34"/>
      <c r="F68" s="34"/>
      <c r="G68" s="35"/>
      <c r="H68" s="76"/>
    </row>
    <row r="69" spans="2:8" x14ac:dyDescent="0.25">
      <c r="B69" s="33"/>
      <c r="C69" s="33"/>
      <c r="D69" s="33"/>
      <c r="E69" s="33"/>
      <c r="F69" s="33"/>
      <c r="G69" s="36"/>
      <c r="H69" s="77"/>
    </row>
    <row r="70" spans="2:8" x14ac:dyDescent="0.25">
      <c r="B70" s="33"/>
      <c r="C70" s="37"/>
      <c r="D70" s="38"/>
      <c r="E70" s="38"/>
      <c r="F70" s="38"/>
      <c r="G70" s="39"/>
      <c r="H70" s="77"/>
    </row>
    <row r="71" spans="2:8" x14ac:dyDescent="0.25">
      <c r="B71" s="33"/>
      <c r="C71" s="38"/>
      <c r="D71" s="38"/>
      <c r="E71" s="38"/>
      <c r="F71" s="38"/>
      <c r="G71" s="39"/>
      <c r="H71" s="77"/>
    </row>
    <row r="72" spans="2:8" x14ac:dyDescent="0.25">
      <c r="B72" s="33"/>
      <c r="C72" s="40"/>
      <c r="D72" s="32"/>
      <c r="E72" s="32"/>
      <c r="F72" s="11"/>
      <c r="G72" s="41"/>
      <c r="H72" s="78"/>
    </row>
    <row r="73" spans="2:8" x14ac:dyDescent="0.25">
      <c r="B73" s="33"/>
      <c r="C73" s="16"/>
      <c r="D73" s="32"/>
      <c r="E73" s="32"/>
      <c r="F73" s="11"/>
      <c r="G73" s="41"/>
      <c r="H73" s="78"/>
    </row>
    <row r="74" spans="2:8" x14ac:dyDescent="0.25">
      <c r="B74" s="33"/>
      <c r="C74" s="40"/>
      <c r="D74" s="11"/>
      <c r="E74" s="38"/>
      <c r="F74" s="30"/>
      <c r="G74" s="41"/>
      <c r="H74" s="78"/>
    </row>
    <row r="75" spans="2:8" x14ac:dyDescent="0.25">
      <c r="B75" s="33"/>
      <c r="C75" s="33"/>
      <c r="D75" s="33"/>
      <c r="E75" s="33"/>
      <c r="F75" s="33"/>
      <c r="G75" s="36"/>
      <c r="H75" s="77"/>
    </row>
  </sheetData>
  <mergeCells count="16">
    <mergeCell ref="A22:H22"/>
    <mergeCell ref="A29:H29"/>
    <mergeCell ref="A8:H8"/>
    <mergeCell ref="A2:H2"/>
    <mergeCell ref="A47:A48"/>
    <mergeCell ref="A1:H1"/>
    <mergeCell ref="A4:A7"/>
    <mergeCell ref="C4:C7"/>
    <mergeCell ref="D4:E5"/>
    <mergeCell ref="G4:H5"/>
    <mergeCell ref="D6:D7"/>
    <mergeCell ref="E6:E7"/>
    <mergeCell ref="H6:H7"/>
    <mergeCell ref="B4:B7"/>
    <mergeCell ref="F4:F7"/>
    <mergeCell ref="G6:G7"/>
  </mergeCells>
  <pageMargins left="0.78740157480314965" right="0.39370078740157483" top="0.39370078740157483" bottom="0.39370078740157483" header="0.31496062992125984" footer="0.31496062992125984"/>
  <pageSetup paperSize="9" scale="8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Мұқаба</vt:lpstr>
      <vt:lpstr>Шартты белгілер</vt:lpstr>
      <vt:lpstr>Мазмұны</vt:lpstr>
      <vt:lpstr>Әдіс.түсініктеме</vt:lpstr>
      <vt:lpstr>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d.sangylbaev</dc:creator>
  <cp:lastModifiedBy>Светлана Кондратьева</cp:lastModifiedBy>
  <cp:lastPrinted>2025-07-01T04:29:33Z</cp:lastPrinted>
  <dcterms:created xsi:type="dcterms:W3CDTF">2023-01-04T08:56:36Z</dcterms:created>
  <dcterms:modified xsi:type="dcterms:W3CDTF">2025-12-01T08:23:15Z</dcterms:modified>
</cp:coreProperties>
</file>