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5" yWindow="-15" windowWidth="28860" windowHeight="6375" tabRatio="284" firstSheet="4" activeTab="6"/>
  </bookViews>
  <sheets>
    <sheet name="РК" sheetId="1" r:id="rId1"/>
    <sheet name="По регионам" sheetId="2" r:id="rId2"/>
    <sheet name="Абай" sheetId="20" r:id="rId3"/>
    <sheet name="Ақмола" sheetId="3" r:id="rId4"/>
    <sheet name="Metadata" sheetId="22" r:id="rId5"/>
    <sheet name="Conventions" sheetId="21" r:id="rId6"/>
    <sheet name="2015-2026" sheetId="10" r:id="rId7"/>
  </sheets>
  <definedNames>
    <definedName name="_xlnm._FilterDatabase" localSheetId="6" hidden="1">'2015-2026'!#REF!</definedName>
  </definedNames>
  <calcPr calcId="124519"/>
</workbook>
</file>

<file path=xl/calcChain.xml><?xml version="1.0" encoding="utf-8"?>
<calcChain xmlns="http://schemas.openxmlformats.org/spreadsheetml/2006/main">
  <c r="AO16" i="2"/>
  <c r="AN16"/>
  <c r="AM16"/>
  <c r="AL16"/>
  <c r="AK16"/>
  <c r="AJ16"/>
  <c r="AI16"/>
  <c r="AI6" s="1"/>
  <c r="AH16"/>
  <c r="AG16"/>
  <c r="AL7" i="1"/>
  <c r="AK7"/>
  <c r="AI7"/>
  <c r="AP7"/>
  <c r="AO7"/>
  <c r="AM7"/>
  <c r="AO26" i="2"/>
  <c r="AN26"/>
  <c r="AM26"/>
  <c r="AL26"/>
  <c r="AO25"/>
  <c r="AN25"/>
  <c r="AO24"/>
  <c r="AN24"/>
  <c r="AM24"/>
  <c r="AL24"/>
  <c r="AO23"/>
  <c r="AL23"/>
  <c r="AO22"/>
  <c r="AN22"/>
  <c r="AM22"/>
  <c r="AL22"/>
  <c r="AO21"/>
  <c r="AN21"/>
  <c r="AO20"/>
  <c r="AN20"/>
  <c r="AM20"/>
  <c r="AL20"/>
  <c r="AO19"/>
  <c r="AN19"/>
  <c r="AM19"/>
  <c r="AL19"/>
  <c r="AO18"/>
  <c r="AN18"/>
  <c r="AO17"/>
  <c r="AN17"/>
  <c r="AM17"/>
  <c r="AL17"/>
  <c r="AO15"/>
  <c r="AN15"/>
  <c r="AO14"/>
  <c r="AN14"/>
  <c r="AM14"/>
  <c r="AL14"/>
  <c r="AO13"/>
  <c r="AN13"/>
  <c r="AM13"/>
  <c r="AL13"/>
  <c r="AO12"/>
  <c r="AN12"/>
  <c r="AL12"/>
  <c r="AO11"/>
  <c r="AN11"/>
  <c r="AO10"/>
  <c r="AO9"/>
  <c r="AN9"/>
  <c r="AP7" i="3"/>
  <c r="AO8" i="2"/>
  <c r="AO7" i="3"/>
  <c r="AN8" i="2"/>
  <c r="AN7" i="3"/>
  <c r="AM8" i="2"/>
  <c r="AM7" i="3"/>
  <c r="AL8" i="2"/>
  <c r="K7" i="20"/>
  <c r="AL7" i="2"/>
  <c r="AK26"/>
  <c r="AK25"/>
  <c r="AJ25"/>
  <c r="AI25"/>
  <c r="AH25"/>
  <c r="AK24"/>
  <c r="AJ24"/>
  <c r="AI24"/>
  <c r="AH24"/>
  <c r="AK23"/>
  <c r="AJ23"/>
  <c r="AK22"/>
  <c r="AJ22"/>
  <c r="AI22"/>
  <c r="AH22"/>
  <c r="AK21"/>
  <c r="AK20"/>
  <c r="AJ20"/>
  <c r="AI20"/>
  <c r="AH20"/>
  <c r="AK19"/>
  <c r="AJ19"/>
  <c r="AK18"/>
  <c r="AJ18"/>
  <c r="AK17"/>
  <c r="AJ17"/>
  <c r="AH17"/>
  <c r="AK15"/>
  <c r="AK14"/>
  <c r="AJ14"/>
  <c r="AI14"/>
  <c r="AH14"/>
  <c r="AK13"/>
  <c r="AJ13"/>
  <c r="AK12"/>
  <c r="AK11"/>
  <c r="AJ11"/>
  <c r="AK10"/>
  <c r="AJ10"/>
  <c r="AK9"/>
  <c r="AL7" i="3"/>
  <c r="AK8" i="2"/>
  <c r="AK7" i="3"/>
  <c r="AJ8" i="2"/>
  <c r="AJ7" i="3"/>
  <c r="AI8" i="2"/>
  <c r="AI7" i="3"/>
  <c r="AH8" i="2"/>
  <c r="G7" i="20"/>
  <c r="AH7" i="2"/>
  <c r="AJ7" i="1"/>
  <c r="AJ26" i="2"/>
  <c r="AI26"/>
  <c r="AH26"/>
  <c r="AL25"/>
  <c r="AL21"/>
  <c r="AL18"/>
  <c r="AM15"/>
  <c r="AL15"/>
  <c r="AM12"/>
  <c r="AL11"/>
  <c r="AM11"/>
  <c r="AN10"/>
  <c r="AL10"/>
  <c r="AM9"/>
  <c r="AL9"/>
  <c r="L7" i="20"/>
  <c r="AM7" i="2"/>
  <c r="AM6" s="1"/>
  <c r="M7" i="20"/>
  <c r="AN7" i="2"/>
  <c r="N7" i="20"/>
  <c r="AO7" i="2"/>
  <c r="AH23"/>
  <c r="AH21"/>
  <c r="AI21"/>
  <c r="AJ21"/>
  <c r="AH19"/>
  <c r="AH18"/>
  <c r="AI17"/>
  <c r="AI15"/>
  <c r="AJ15"/>
  <c r="AH13"/>
  <c r="AI13"/>
  <c r="AH12"/>
  <c r="AI12"/>
  <c r="AJ12"/>
  <c r="AH11"/>
  <c r="AI11"/>
  <c r="AM10"/>
  <c r="AH10"/>
  <c r="AI10"/>
  <c r="AH9"/>
  <c r="AI9"/>
  <c r="AJ9"/>
  <c r="H7" i="20"/>
  <c r="AI7" i="2"/>
  <c r="I7" i="20"/>
  <c r="AJ7" i="2"/>
  <c r="AJ6" s="1"/>
  <c r="J7" i="20"/>
  <c r="AK7" i="2"/>
  <c r="AM25"/>
  <c r="AN23"/>
  <c r="AM23"/>
  <c r="AM21"/>
  <c r="AM18"/>
  <c r="AN7" i="1"/>
  <c r="AI23" i="2"/>
  <c r="AI19"/>
  <c r="AI18"/>
  <c r="AH15"/>
  <c r="AG15"/>
  <c r="AF14"/>
  <c r="AG14"/>
  <c r="AF13"/>
  <c r="AG13"/>
  <c r="AD12"/>
  <c r="AG12"/>
  <c r="AF12"/>
  <c r="AG11"/>
  <c r="AE11"/>
  <c r="AF10"/>
  <c r="AF9"/>
  <c r="AG7" i="3"/>
  <c r="AF8" i="2"/>
  <c r="AF7" i="3"/>
  <c r="AE8" i="2"/>
  <c r="F7" i="20"/>
  <c r="AG7" i="2"/>
  <c r="AG6" s="1"/>
  <c r="E7" i="20"/>
  <c r="AF7" i="2"/>
  <c r="AG7" i="1"/>
  <c r="AF7"/>
  <c r="AE7"/>
  <c r="AG26" i="2"/>
  <c r="AF26"/>
  <c r="AE26"/>
  <c r="AD26"/>
  <c r="AG25"/>
  <c r="AF25"/>
  <c r="AE25"/>
  <c r="AD25"/>
  <c r="AG24"/>
  <c r="AF24"/>
  <c r="AE24"/>
  <c r="AD24"/>
  <c r="AF23"/>
  <c r="AE23"/>
  <c r="AD23"/>
  <c r="AF22"/>
  <c r="AE22"/>
  <c r="AD22"/>
  <c r="AG21"/>
  <c r="AF21"/>
  <c r="AE21"/>
  <c r="AD21"/>
  <c r="AG20"/>
  <c r="AF20"/>
  <c r="AE20"/>
  <c r="AD20"/>
  <c r="AF19"/>
  <c r="AG18"/>
  <c r="AF18"/>
  <c r="AE18"/>
  <c r="AD18"/>
  <c r="AG17"/>
  <c r="AF17"/>
  <c r="AE17"/>
  <c r="AD17"/>
  <c r="AF16"/>
  <c r="AF6" s="1"/>
  <c r="AE16"/>
  <c r="AE6" s="1"/>
  <c r="AE15"/>
  <c r="AD15"/>
  <c r="AE14"/>
  <c r="AD14"/>
  <c r="AE13"/>
  <c r="AD13"/>
  <c r="AE12"/>
  <c r="AE10"/>
  <c r="AD10"/>
  <c r="AE9"/>
  <c r="AD9"/>
  <c r="AH7" i="3"/>
  <c r="AG8" i="2"/>
  <c r="AE7" i="3"/>
  <c r="AD8" i="2"/>
  <c r="D7" i="20"/>
  <c r="AE7" i="2"/>
  <c r="C7" i="20"/>
  <c r="AD7" i="2"/>
  <c r="AG22"/>
  <c r="AE19"/>
  <c r="AD19"/>
  <c r="AD16"/>
  <c r="AG10"/>
  <c r="AG9"/>
  <c r="AH7" i="1"/>
  <c r="AG23" i="2"/>
  <c r="AG19"/>
  <c r="AF15"/>
  <c r="AD11"/>
  <c r="AF11"/>
  <c r="AK6"/>
  <c r="AD6" l="1"/>
  <c r="AN6"/>
  <c r="AH6"/>
  <c r="AL6"/>
  <c r="AO6"/>
</calcChain>
</file>

<file path=xl/sharedStrings.xml><?xml version="1.0" encoding="utf-8"?>
<sst xmlns="http://schemas.openxmlformats.org/spreadsheetml/2006/main" count="1954" uniqueCount="186">
  <si>
    <t>экспорт</t>
  </si>
  <si>
    <t>импорт</t>
  </si>
  <si>
    <t>Всего</t>
  </si>
  <si>
    <t>0101</t>
  </si>
  <si>
    <t>Лошади, ослы, мулы и лошаки живые</t>
  </si>
  <si>
    <t>0102</t>
  </si>
  <si>
    <t>Крупный рогатый скот живой</t>
  </si>
  <si>
    <t>0103</t>
  </si>
  <si>
    <t>Свиньи живые</t>
  </si>
  <si>
    <t>0104</t>
  </si>
  <si>
    <t>Овцы и козы живые</t>
  </si>
  <si>
    <t>0105</t>
  </si>
  <si>
    <t>Домашняя птица живая, то есть куры домашние (gallus domesticus), утки, гуси, индейки и цесарки</t>
  </si>
  <si>
    <t>0106</t>
  </si>
  <si>
    <t>Живые животные прочие</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</si>
  <si>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</si>
  <si>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</si>
  <si>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</si>
  <si>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</si>
  <si>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</si>
  <si>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</si>
  <si>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</si>
  <si>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</si>
  <si>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</si>
  <si>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</si>
  <si>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0208</t>
  </si>
  <si>
    <t>Прочие мясо и пищевые мясные субпродукты,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</si>
  <si>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</si>
  <si>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</si>
  <si>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</si>
  <si>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</si>
  <si>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</si>
  <si>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</si>
  <si>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</si>
  <si>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</si>
  <si>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</si>
  <si>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</si>
  <si>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</si>
  <si>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</si>
  <si>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</si>
  <si>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</si>
  <si>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</si>
  <si>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</si>
  <si>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</si>
  <si>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</si>
  <si>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0504</t>
  </si>
  <si>
    <t>Кишки, пузыри и желудки животных (кроме рыбьих), целые или в кусках, свежие , охлажденные, мороженые, соленые,в рассоле,сушенные или копченные</t>
  </si>
  <si>
    <t>0505</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</si>
  <si>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t>
  </si>
  <si>
    <t>0507</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</si>
  <si>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t>
  </si>
  <si>
    <t>0511</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</si>
  <si>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t>
  </si>
  <si>
    <t>5101</t>
  </si>
  <si>
    <t>5102</t>
  </si>
  <si>
    <t>5103</t>
  </si>
  <si>
    <t>Отходы шерсти или тонкого или грубого волоса животных, включая прядильные отходы, но исключая расщипанное сырье</t>
  </si>
  <si>
    <t>5105</t>
  </si>
  <si>
    <t>-</t>
  </si>
  <si>
    <t>Қазақстан Республикасы</t>
  </si>
  <si>
    <t>Ақмола</t>
  </si>
  <si>
    <t>Ақтобе</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</si>
  <si>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</si>
  <si>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</si>
  <si>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</si>
  <si>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</si>
  <si>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</si>
  <si>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</si>
  <si>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</si>
  <si>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</si>
  <si>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</si>
  <si>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</si>
  <si>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</si>
  <si>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</si>
  <si>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</si>
  <si>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</si>
  <si>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Шерсть, не подвергнутая кардо или гребнечесанию</t>
  </si>
  <si>
    <t>Волос животных, тонкий или грубый, не подвергнутый кардо или гребнечесанию</t>
  </si>
  <si>
    <t>Шерсть и тонкий или грубый волос животных, подвергнутые кардо или гребнечесанию (включая шерсть, подвергнутую гребнечесанию, в отрезках)</t>
  </si>
  <si>
    <t xml:space="preserve"> </t>
  </si>
  <si>
    <t>Абай</t>
  </si>
  <si>
    <t>Жетісу</t>
  </si>
  <si>
    <t>Ұлытау</t>
  </si>
  <si>
    <t>Астана қ.</t>
  </si>
  <si>
    <t>2022*</t>
  </si>
  <si>
    <t>Экспорт и импорт товаров продукции животноводства</t>
  </si>
  <si>
    <t>Республика Казахстан</t>
  </si>
  <si>
    <t>ТНВЭД ЕАЭС</t>
  </si>
  <si>
    <t>Наименование товара</t>
  </si>
  <si>
    <t xml:space="preserve">
тонн</t>
  </si>
  <si>
    <t xml:space="preserve">
тыс. долларов США</t>
  </si>
  <si>
    <t>Экспорт и импорт продукции животноводства в разрезе регионов РК</t>
  </si>
  <si>
    <t>Наименование области</t>
  </si>
  <si>
    <t>Абайская</t>
  </si>
  <si>
    <t xml:space="preserve">
Наименование товара</t>
  </si>
  <si>
    <t xml:space="preserve">
ТНВЭД ЕАЭС</t>
  </si>
  <si>
    <t>Акмолинская</t>
  </si>
  <si>
    <t>январь-март 2022 года*</t>
  </si>
  <si>
    <t>январь-март 2023 года*</t>
  </si>
  <si>
    <t xml:space="preserve">
    *Предварительные данные.</t>
  </si>
  <si>
    <t xml:space="preserve">    *Предварительные данные.</t>
  </si>
  <si>
    <t>Total</t>
  </si>
  <si>
    <t>Horses, donkeys, mules and hinnies alive</t>
  </si>
  <si>
    <t>Live cattle</t>
  </si>
  <si>
    <t>pigs live</t>
  </si>
  <si>
    <t>Live sheep and goats</t>
  </si>
  <si>
    <t>Live poultry, i.e. domestic chickens (gallus domesticus), ducks, geese, turkeys and guinea fowls</t>
  </si>
  <si>
    <t>Other live animals</t>
  </si>
  <si>
    <t>Meat of bovine animals, fresh or chilled</t>
  </si>
  <si>
    <t>Meat of cattle, frozen</t>
  </si>
  <si>
    <t>Pork fresh, chilled or frozen</t>
  </si>
  <si>
    <t>Lamb or goat meat, fresh, chilled or frozen</t>
  </si>
  <si>
    <t>Meat of horses (horses), donkeys, mules or hinnies, fresh, chilled or frozen</t>
  </si>
  <si>
    <t>Other meat and edible meat offal, fresh, chilled or frozen</t>
  </si>
  <si>
    <t>Live fish</t>
  </si>
  <si>
    <t>Fish, fresh or chilled, other than fish fillets and other fish meat of heading 0304</t>
  </si>
  <si>
    <t>Frozen fish, other than fish fillets and other fish meat of heading 0304</t>
  </si>
  <si>
    <t>Crustaceans, in or without shell, live, fresh, chilled, frozen, dried, salted or in brine; crustaceans in shell, steamed or boiled in boiling water, chilled or not chilled, frozen, dried, salted or in brine; flour</t>
  </si>
  <si>
    <t>Shellfish, whether or not shelled, live, fresh, chilled, frozen, dried, salted or in brine; aquatic invertebrates other than crustaceans and mollusks, live, fresh, chilled, frozen, dried, salted or in brine; fine flour</t>
  </si>
  <si>
    <t>Bird eggs, in shell, fresh, canned or boiled</t>
  </si>
  <si>
    <t>Bird eggs without shells and egg yolks, fresh, dried, steamed or boiled, shaped, frozen or otherwise preserved, whether or not containing added sugar or other sweetening matter</t>
  </si>
  <si>
    <t>Natural honey</t>
  </si>
  <si>
    <t>Insects and other edible products of animal origin, not elsewhere specified or included:</t>
  </si>
  <si>
    <t>Intestines, bladders and stomachs of animals (other than fish), whole or in pieces, fresh, chilled, frozen, salted, in brine, dried or smoked</t>
  </si>
  <si>
    <t>Skins and other parts of birds with feathers or down, feathers and parts of feathers (whether or not trimmed) and down cleaned, disinfected or treated for storage but not further processed; powder and waste of feathers or their tea</t>
  </si>
  <si>
    <t>Ivory, tortoiseshell, whalebone and whalebone bristles, antlers, antlers, hooves, nails, claws and beaks, unworked or simply prepared but not shaped; powder and waste of these products</t>
  </si>
  <si>
    <t>Products of animal origin, not elsewhere specified or included; dead animals of group 01 or 03, unfit for human consumption</t>
  </si>
  <si>
    <t>Wool not carded or combed</t>
  </si>
  <si>
    <t>Animal hair, fine or coarse, not carded or combed</t>
  </si>
  <si>
    <t>Waste of wool or fine or coarse animal hair, including spinning waste, but excluding garnetted stock</t>
  </si>
  <si>
    <t>Wool and fine or coarse animal hair, carded or combed (including combed wool in cuts)</t>
  </si>
  <si>
    <t>CNFEA EAEU</t>
  </si>
  <si>
    <t>Name of product</t>
  </si>
  <si>
    <t>export</t>
  </si>
  <si>
    <t>import</t>
  </si>
  <si>
    <t>Export and import of livestock products</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</si>
  <si>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</si>
  <si>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</si>
  <si>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</si>
  <si>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</si>
  <si>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</si>
  <si>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</si>
  <si>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</si>
  <si>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</si>
  <si>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</si>
  <si>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</si>
  <si>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</si>
  <si>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</si>
  <si>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</si>
  <si>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</si>
  <si>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</si>
  <si>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</si>
  <si>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</si>
  <si>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</si>
  <si>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</si>
  <si>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</si>
  <si>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</si>
  <si>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</si>
  <si>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</si>
  <si>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</si>
  <si>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</si>
  <si>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</si>
  <si>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</si>
  <si>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</si>
  <si>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</si>
  <si>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</si>
  <si>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</si>
  <si>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</si>
  <si>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</si>
  <si>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</si>
  <si>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https://stat.gov.kz/ru/classifiers/statistical/20/</t>
  </si>
  <si>
    <t>https://stat.gov.kz/ru/methodology/29/</t>
  </si>
  <si>
    <t>https://stat.gov.kz/ru/region/atyrau/dynamic-tables/1450/</t>
  </si>
  <si>
    <t>https://stat.gov.kz/ru/industries/economy/foreign-market/dynamic-tables/</t>
  </si>
  <si>
    <t>https://taldau.stat.gov.kz/ru/NewIndex/GetIndex/2972493?keyword=</t>
  </si>
  <si>
    <t xml:space="preserve"> Division Trade and Services Statistics </t>
  </si>
  <si>
    <t xml:space="preserve"> Ryspaeva Ainur</t>
  </si>
  <si>
    <t>+7 7122 321342</t>
  </si>
  <si>
    <t>E-mail: A.Ryspaeva@aspire.gov.kz</t>
  </si>
  <si>
    <t>Atyrau</t>
  </si>
  <si>
    <t>January-August 2025</t>
  </si>
  <si>
    <t>January-August 2026*</t>
  </si>
  <si>
    <t xml:space="preserve">
tons</t>
  </si>
  <si>
    <t xml:space="preserve">
thousand US dollars</t>
  </si>
  <si>
    <t xml:space="preserve">
   *Preliminary data.</t>
  </si>
  <si>
    <t>Export and import of the Atyrau region for animal husbandry</t>
  </si>
</sst>
</file>

<file path=xl/styles.xml><?xml version="1.0" encoding="utf-8"?>
<styleSheet xmlns="http://schemas.openxmlformats.org/spreadsheetml/2006/main">
  <numFmts count="2">
    <numFmt numFmtId="164" formatCode="#,##0.0"/>
    <numFmt numFmtId="165" formatCode="###\ ###\ ###\ ##0.0"/>
  </numFmts>
  <fonts count="32">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8"/>
      <color indexed="8"/>
      <name val="Calibri"/>
      <family val="2"/>
      <charset val="204"/>
    </font>
    <font>
      <b/>
      <sz val="10"/>
      <name val="Arial"/>
      <family val="2"/>
      <charset val="204"/>
    </font>
    <font>
      <sz val="10"/>
      <name val="Arial"/>
      <family val="2"/>
      <charset val="204"/>
    </font>
    <font>
      <b/>
      <sz val="10"/>
      <name val="Calibri"/>
      <family val="2"/>
      <charset val="204"/>
    </font>
    <font>
      <b/>
      <sz val="9"/>
      <name val="Calibri"/>
      <family val="2"/>
      <charset val="204"/>
    </font>
    <font>
      <sz val="10"/>
      <name val="Calibri"/>
      <family val="2"/>
      <charset val="204"/>
    </font>
    <font>
      <sz val="8"/>
      <color indexed="8"/>
      <name val="Calibri"/>
      <family val="2"/>
      <charset val="204"/>
      <scheme val="minor"/>
    </font>
    <font>
      <i/>
      <sz val="8"/>
      <name val="Calibri"/>
      <family val="2"/>
      <charset val="204"/>
      <scheme val="minor"/>
    </font>
    <font>
      <b/>
      <sz val="8"/>
      <name val="Calibri"/>
      <family val="2"/>
      <charset val="204"/>
      <scheme val="minor"/>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
      <sz val="10"/>
      <name val="MS Sans Serif"/>
      <family val="2"/>
      <charset val="204"/>
    </font>
    <font>
      <u/>
      <sz val="10"/>
      <color theme="1"/>
      <name val="Roboto"/>
      <charset val="204"/>
    </font>
    <font>
      <sz val="8"/>
      <name val="Roboto"/>
      <charset val="204"/>
    </font>
    <font>
      <b/>
      <sz val="8"/>
      <name val="Roboto"/>
      <charset val="204"/>
    </font>
    <font>
      <b/>
      <sz val="10"/>
      <name val="Roboto Bold"/>
      <charset val="204"/>
    </font>
    <font>
      <sz val="8"/>
      <color indexed="8"/>
      <name val="Roboto"/>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1">
    <xf numFmtId="0" fontId="0" fillId="0" borderId="0"/>
    <xf numFmtId="0" fontId="2" fillId="0" borderId="0"/>
    <xf numFmtId="0" fontId="9" fillId="0" borderId="0"/>
    <xf numFmtId="0" fontId="1" fillId="0" borderId="0"/>
    <xf numFmtId="0" fontId="2" fillId="0" borderId="0"/>
    <xf numFmtId="0" fontId="18" fillId="0" borderId="0"/>
    <xf numFmtId="0" fontId="18" fillId="0" borderId="0"/>
    <xf numFmtId="0" fontId="23" fillId="0" borderId="0" applyNumberFormat="0" applyFill="0" applyBorder="0" applyAlignment="0" applyProtection="0">
      <alignment vertical="top"/>
      <protection locked="0"/>
    </xf>
    <xf numFmtId="0" fontId="26" fillId="0" borderId="0"/>
    <xf numFmtId="0" fontId="2" fillId="0" borderId="0"/>
    <xf numFmtId="0" fontId="6" fillId="0" borderId="0"/>
  </cellStyleXfs>
  <cellXfs count="111">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13" fillId="0" borderId="0" xfId="0" applyFont="1"/>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4" fillId="0" borderId="0" xfId="1" applyFont="1" applyFill="1"/>
    <xf numFmtId="164" fontId="4" fillId="0" borderId="0" xfId="1" applyNumberFormat="1" applyFont="1" applyFill="1"/>
    <xf numFmtId="0" fontId="8" fillId="0" borderId="0" xfId="0" applyFont="1"/>
    <xf numFmtId="0" fontId="14" fillId="0" borderId="3" xfId="0" applyFont="1" applyBorder="1" applyAlignment="1">
      <alignment wrapText="1"/>
    </xf>
    <xf numFmtId="0" fontId="10" fillId="0" borderId="2" xfId="3" applyFont="1" applyFill="1" applyBorder="1" applyAlignment="1">
      <alignment horizontal="center" vertical="center" wrapText="1"/>
    </xf>
    <xf numFmtId="0" fontId="10" fillId="0" borderId="0" xfId="3" applyFont="1" applyFill="1" applyBorder="1" applyAlignment="1">
      <alignment horizontal="center" vertical="center" wrapText="1"/>
    </xf>
    <xf numFmtId="164" fontId="4" fillId="0" borderId="0" xfId="0" applyNumberFormat="1" applyFont="1"/>
    <xf numFmtId="164" fontId="3" fillId="0" borderId="0" xfId="0" applyNumberFormat="1" applyFont="1"/>
    <xf numFmtId="0" fontId="14" fillId="0" borderId="0" xfId="0" applyFont="1" applyBorder="1" applyAlignment="1">
      <alignment wrapText="1"/>
    </xf>
    <xf numFmtId="164" fontId="3" fillId="0" borderId="0" xfId="1" applyNumberFormat="1" applyFont="1" applyFill="1" applyBorder="1" applyAlignment="1">
      <alignment horizontal="right"/>
    </xf>
    <xf numFmtId="164" fontId="3" fillId="0" borderId="0" xfId="0" applyNumberFormat="1" applyFont="1" applyBorder="1" applyAlignment="1">
      <alignment horizontal="right"/>
    </xf>
    <xf numFmtId="164" fontId="3" fillId="0" borderId="2" xfId="0" applyNumberFormat="1" applyFont="1" applyBorder="1" applyAlignment="1">
      <alignment horizontal="right"/>
    </xf>
    <xf numFmtId="0" fontId="14" fillId="0" borderId="0" xfId="1" applyFont="1" applyFill="1" applyBorder="1" applyAlignment="1">
      <alignment wrapText="1"/>
    </xf>
    <xf numFmtId="0" fontId="5" fillId="0" borderId="0" xfId="0" applyFont="1"/>
    <xf numFmtId="164" fontId="14" fillId="0" borderId="0" xfId="1" applyNumberFormat="1" applyFont="1" applyFill="1" applyBorder="1" applyAlignment="1">
      <alignment wrapText="1"/>
    </xf>
    <xf numFmtId="164" fontId="4" fillId="0" borderId="0" xfId="0" applyNumberFormat="1" applyFont="1" applyBorder="1"/>
    <xf numFmtId="164" fontId="15" fillId="0" borderId="0" xfId="0" applyNumberFormat="1" applyFont="1" applyBorder="1"/>
    <xf numFmtId="164" fontId="3" fillId="0" borderId="0" xfId="1" applyNumberFormat="1" applyFont="1" applyFill="1" applyBorder="1"/>
    <xf numFmtId="164" fontId="4" fillId="0" borderId="0" xfId="1" applyNumberFormat="1" applyFont="1" applyFill="1" applyBorder="1"/>
    <xf numFmtId="49" fontId="7" fillId="0" borderId="0" xfId="0" applyNumberFormat="1" applyFont="1" applyFill="1" applyBorder="1" applyAlignment="1">
      <alignment horizontal="left" vertical="center" wrapText="1"/>
    </xf>
    <xf numFmtId="164" fontId="4" fillId="0" borderId="3" xfId="1" applyNumberFormat="1" applyFont="1" applyFill="1" applyBorder="1"/>
    <xf numFmtId="0" fontId="8" fillId="0" borderId="0" xfId="0" applyFont="1" applyFill="1"/>
    <xf numFmtId="0" fontId="0" fillId="0" borderId="0" xfId="0" applyFill="1"/>
    <xf numFmtId="0" fontId="3" fillId="0" borderId="0" xfId="1" applyFont="1" applyFill="1" applyAlignment="1">
      <alignment wrapText="1"/>
    </xf>
    <xf numFmtId="0" fontId="3" fillId="0" borderId="2" xfId="1" applyFont="1" applyFill="1" applyBorder="1" applyAlignment="1">
      <alignment wrapText="1"/>
    </xf>
    <xf numFmtId="49" fontId="5" fillId="0" borderId="0" xfId="0" applyNumberFormat="1" applyFont="1" applyFill="1" applyBorder="1" applyAlignment="1">
      <alignment horizontal="left" vertical="center" wrapText="1"/>
    </xf>
    <xf numFmtId="0" fontId="6" fillId="0" borderId="0" xfId="0" applyFont="1" applyFill="1"/>
    <xf numFmtId="164" fontId="3" fillId="0" borderId="0" xfId="1" applyNumberFormat="1" applyFont="1"/>
    <xf numFmtId="164" fontId="3" fillId="0" borderId="2" xfId="1" applyNumberFormat="1" applyFont="1" applyBorder="1"/>
    <xf numFmtId="0" fontId="12" fillId="0" borderId="0" xfId="1" applyFont="1" applyFill="1"/>
    <xf numFmtId="0" fontId="12" fillId="0" borderId="0" xfId="1" applyFont="1" applyFill="1" applyAlignment="1">
      <alignment wrapText="1"/>
    </xf>
    <xf numFmtId="0" fontId="16" fillId="0" borderId="0" xfId="4" applyFont="1"/>
    <xf numFmtId="0" fontId="16" fillId="0" borderId="0" xfId="0" applyFont="1" applyAlignment="1"/>
    <xf numFmtId="0" fontId="17" fillId="0" borderId="0" xfId="0" applyFont="1" applyAlignment="1">
      <alignment vertical="top" wrapText="1"/>
    </xf>
    <xf numFmtId="0" fontId="17" fillId="0" borderId="0" xfId="0" applyFont="1"/>
    <xf numFmtId="0" fontId="19" fillId="0" borderId="0" xfId="5" applyFont="1" applyFill="1" applyAlignment="1">
      <alignment horizontal="right"/>
    </xf>
    <xf numFmtId="0" fontId="20" fillId="0" borderId="1" xfId="0" applyFont="1" applyFill="1" applyBorder="1"/>
    <xf numFmtId="0" fontId="21" fillId="0" borderId="1" xfId="1" applyFont="1" applyFill="1" applyBorder="1" applyAlignment="1">
      <alignment horizontal="left" vertical="top"/>
    </xf>
    <xf numFmtId="0" fontId="17" fillId="0" borderId="1" xfId="1" applyFont="1" applyFill="1" applyBorder="1" applyAlignment="1">
      <alignment horizontal="left" vertical="top"/>
    </xf>
    <xf numFmtId="0" fontId="17" fillId="0" borderId="1" xfId="1" applyFont="1" applyFill="1" applyBorder="1" applyAlignment="1">
      <alignment vertical="top"/>
    </xf>
    <xf numFmtId="0" fontId="20" fillId="0" borderId="1" xfId="0" applyFont="1" applyFill="1" applyBorder="1" applyAlignment="1">
      <alignment horizontal="left" vertical="center"/>
    </xf>
    <xf numFmtId="0" fontId="17" fillId="0" borderId="1" xfId="1" applyFont="1" applyFill="1" applyBorder="1" applyAlignment="1">
      <alignment vertical="top" wrapText="1"/>
    </xf>
    <xf numFmtId="0" fontId="17" fillId="0" borderId="1" xfId="6" applyFont="1" applyBorder="1" applyAlignment="1">
      <alignment wrapText="1"/>
    </xf>
    <xf numFmtId="0" fontId="17" fillId="0" borderId="1" xfId="1" applyFont="1" applyFill="1" applyBorder="1" applyAlignment="1">
      <alignment horizontal="left" vertical="top" wrapText="1"/>
    </xf>
    <xf numFmtId="0" fontId="0" fillId="0" borderId="0" xfId="0"/>
    <xf numFmtId="0" fontId="28" fillId="0" borderId="0" xfId="1" applyFont="1" applyFill="1"/>
    <xf numFmtId="0" fontId="28" fillId="0" borderId="1" xfId="1" applyFont="1" applyFill="1" applyBorder="1" applyAlignment="1">
      <alignment horizontal="center" vertical="center" wrapText="1"/>
    </xf>
    <xf numFmtId="164" fontId="28" fillId="0" borderId="0" xfId="1" applyNumberFormat="1" applyFont="1" applyFill="1"/>
    <xf numFmtId="164" fontId="28" fillId="0" borderId="0" xfId="1" applyNumberFormat="1" applyFont="1" applyFill="1" applyBorder="1" applyAlignment="1">
      <alignment horizontal="right"/>
    </xf>
    <xf numFmtId="164" fontId="28" fillId="0" borderId="0" xfId="1" applyNumberFormat="1" applyFont="1" applyFill="1" applyAlignment="1">
      <alignment horizontal="right"/>
    </xf>
    <xf numFmtId="164" fontId="28" fillId="0" borderId="0" xfId="1" applyNumberFormat="1" applyFont="1" applyAlignment="1">
      <alignment horizontal="right"/>
    </xf>
    <xf numFmtId="164" fontId="28" fillId="0" borderId="0" xfId="0" applyNumberFormat="1" applyFont="1"/>
    <xf numFmtId="164" fontId="28" fillId="0" borderId="2" xfId="1" applyNumberFormat="1" applyFont="1" applyFill="1" applyBorder="1" applyAlignment="1">
      <alignment horizontal="right"/>
    </xf>
    <xf numFmtId="164" fontId="28" fillId="0" borderId="2" xfId="1" applyNumberFormat="1" applyFont="1" applyBorder="1" applyAlignment="1">
      <alignment horizontal="right"/>
    </xf>
    <xf numFmtId="0" fontId="19" fillId="0" borderId="3" xfId="0" applyFont="1" applyBorder="1" applyAlignment="1">
      <alignment wrapText="1"/>
    </xf>
    <xf numFmtId="0" fontId="29" fillId="0" borderId="0" xfId="3" applyFont="1" applyFill="1" applyBorder="1" applyAlignment="1">
      <alignment horizontal="center" vertical="center" wrapText="1"/>
    </xf>
    <xf numFmtId="0" fontId="29" fillId="0" borderId="2" xfId="3" applyFont="1" applyFill="1" applyBorder="1" applyAlignment="1">
      <alignment horizontal="center" vertical="center" wrapText="1"/>
    </xf>
    <xf numFmtId="0" fontId="19" fillId="0" borderId="0" xfId="0" applyFont="1" applyBorder="1" applyAlignment="1">
      <alignment wrapText="1"/>
    </xf>
    <xf numFmtId="0" fontId="28" fillId="0" borderId="0" xfId="0" applyFont="1"/>
    <xf numFmtId="0" fontId="28" fillId="0" borderId="2" xfId="1" applyFont="1" applyFill="1" applyBorder="1"/>
    <xf numFmtId="164" fontId="28" fillId="0" borderId="0" xfId="1" applyNumberFormat="1" applyFont="1" applyBorder="1" applyAlignment="1">
      <alignment horizontal="right"/>
    </xf>
    <xf numFmtId="164" fontId="28" fillId="0" borderId="3" xfId="1" applyNumberFormat="1" applyFont="1" applyBorder="1" applyAlignment="1">
      <alignment horizontal="right"/>
    </xf>
    <xf numFmtId="165" fontId="31" fillId="0" borderId="0" xfId="0" applyNumberFormat="1" applyFont="1" applyAlignment="1">
      <alignment horizontal="right" wrapText="1"/>
    </xf>
    <xf numFmtId="0" fontId="31" fillId="0" borderId="0" xfId="0" applyFont="1" applyAlignment="1">
      <alignment horizontal="right" wrapText="1"/>
    </xf>
    <xf numFmtId="0" fontId="28" fillId="0" borderId="2" xfId="0" applyFont="1" applyBorder="1"/>
    <xf numFmtId="0" fontId="31" fillId="0" borderId="2" xfId="0" applyFont="1" applyBorder="1" applyAlignment="1">
      <alignment horizontal="right" wrapText="1"/>
    </xf>
    <xf numFmtId="0" fontId="31" fillId="0" borderId="0" xfId="0" applyFont="1" applyBorder="1" applyAlignment="1">
      <alignment horizontal="right" wrapText="1"/>
    </xf>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7" xfId="3" applyFont="1" applyFill="1" applyBorder="1" applyAlignment="1">
      <alignment horizontal="center" vertical="center" wrapText="1"/>
    </xf>
    <xf numFmtId="0" fontId="3" fillId="0" borderId="8" xfId="3" applyFont="1" applyFill="1" applyBorder="1" applyAlignment="1">
      <alignment horizontal="center" vertical="center" wrapText="1"/>
    </xf>
    <xf numFmtId="0" fontId="3" fillId="0" borderId="9" xfId="3" applyFont="1" applyFill="1" applyBorder="1" applyAlignment="1">
      <alignment horizontal="center" vertical="center" wrapText="1"/>
    </xf>
    <xf numFmtId="0" fontId="3" fillId="0" borderId="1" xfId="3" applyFont="1" applyFill="1" applyBorder="1" applyAlignment="1">
      <alignment horizontal="center" vertical="center" wrapText="1"/>
    </xf>
    <xf numFmtId="0" fontId="10" fillId="0" borderId="0" xfId="3" applyFont="1" applyFill="1" applyBorder="1" applyAlignment="1">
      <alignment horizontal="center" vertical="center" wrapText="1"/>
    </xf>
    <xf numFmtId="0" fontId="14" fillId="0" borderId="0" xfId="1" applyFont="1" applyFill="1" applyBorder="1" applyAlignment="1">
      <alignment horizontal="left" wrapText="1"/>
    </xf>
    <xf numFmtId="0" fontId="11" fillId="0" borderId="0" xfId="3" applyFont="1" applyFill="1" applyBorder="1" applyAlignment="1">
      <alignment horizontal="center" vertical="center" wrapText="1"/>
    </xf>
    <xf numFmtId="0" fontId="5" fillId="0" borderId="1" xfId="1" applyFont="1" applyFill="1" applyBorder="1" applyAlignment="1">
      <alignment horizontal="center" vertical="center" wrapText="1"/>
    </xf>
    <xf numFmtId="0" fontId="20" fillId="0" borderId="10" xfId="0" applyFont="1" applyFill="1" applyBorder="1" applyAlignment="1">
      <alignment horizontal="left" vertical="center"/>
    </xf>
    <xf numFmtId="0" fontId="20" fillId="0" borderId="11" xfId="0" applyFont="1" applyFill="1" applyBorder="1" applyAlignment="1">
      <alignment horizontal="left" vertical="center"/>
    </xf>
    <xf numFmtId="0" fontId="28" fillId="0" borderId="4" xfId="1" applyFont="1" applyFill="1" applyBorder="1" applyAlignment="1">
      <alignment horizontal="center" vertical="center" wrapText="1"/>
    </xf>
    <xf numFmtId="0" fontId="28" fillId="0" borderId="5" xfId="1" applyFont="1" applyFill="1" applyBorder="1" applyAlignment="1">
      <alignment horizontal="center" vertical="center"/>
    </xf>
    <xf numFmtId="0" fontId="28" fillId="0" borderId="6" xfId="1" applyFont="1" applyFill="1" applyBorder="1" applyAlignment="1">
      <alignment horizontal="center" vertical="center"/>
    </xf>
    <xf numFmtId="0" fontId="28" fillId="0" borderId="1" xfId="1" applyFont="1" applyFill="1" applyBorder="1" applyAlignment="1">
      <alignment horizontal="center" vertical="center"/>
    </xf>
    <xf numFmtId="0" fontId="19" fillId="0" borderId="0" xfId="1" applyFont="1" applyFill="1" applyBorder="1" applyAlignment="1">
      <alignment horizontal="left" wrapText="1"/>
    </xf>
    <xf numFmtId="0" fontId="28" fillId="0" borderId="7" xfId="3" applyFont="1" applyFill="1" applyBorder="1" applyAlignment="1">
      <alignment horizontal="center" vertical="center" wrapText="1"/>
    </xf>
    <xf numFmtId="0" fontId="28" fillId="0" borderId="8" xfId="3" applyFont="1" applyFill="1" applyBorder="1" applyAlignment="1">
      <alignment horizontal="center" vertical="center" wrapText="1"/>
    </xf>
    <xf numFmtId="0" fontId="28" fillId="0" borderId="9" xfId="3" applyFont="1" applyFill="1" applyBorder="1" applyAlignment="1">
      <alignment horizontal="center" vertical="center" wrapText="1"/>
    </xf>
    <xf numFmtId="0" fontId="28" fillId="0" borderId="1" xfId="3" applyFont="1" applyFill="1" applyBorder="1" applyAlignment="1">
      <alignment horizontal="center" vertical="center" wrapText="1"/>
    </xf>
    <xf numFmtId="0" fontId="30" fillId="0" borderId="0" xfId="3" applyFont="1" applyFill="1" applyBorder="1" applyAlignment="1">
      <alignment horizontal="center" vertical="center" wrapText="1"/>
    </xf>
    <xf numFmtId="0" fontId="24" fillId="0" borderId="1" xfId="7" applyFont="1" applyFill="1" applyBorder="1" applyAlignment="1" applyProtection="1">
      <alignment horizontal="left" vertical="top"/>
    </xf>
    <xf numFmtId="0" fontId="25" fillId="0" borderId="1" xfId="8" applyFont="1" applyFill="1" applyBorder="1" applyAlignment="1">
      <alignment horizontal="left" vertical="center" wrapText="1"/>
    </xf>
    <xf numFmtId="0" fontId="27" fillId="0" borderId="1" xfId="0" applyFont="1" applyFill="1" applyBorder="1"/>
    <xf numFmtId="14" fontId="17" fillId="0" borderId="1" xfId="0" applyNumberFormat="1" applyFont="1" applyFill="1" applyBorder="1" applyAlignment="1">
      <alignment horizontal="left" vertical="top"/>
    </xf>
    <xf numFmtId="0" fontId="17" fillId="0" borderId="1" xfId="0" applyFont="1" applyFill="1" applyBorder="1" applyAlignment="1">
      <alignment wrapText="1"/>
    </xf>
    <xf numFmtId="49" fontId="17" fillId="0" borderId="1" xfId="9" applyNumberFormat="1" applyFont="1" applyFill="1" applyBorder="1" applyAlignment="1">
      <alignment vertical="center" wrapText="1"/>
    </xf>
    <xf numFmtId="0" fontId="17" fillId="0" borderId="1" xfId="0" applyFont="1" applyFill="1" applyBorder="1" applyAlignment="1">
      <alignment vertical="center"/>
    </xf>
  </cellXfs>
  <cellStyles count="11">
    <cellStyle name="Гиперссылка" xfId="7" builtinId="8"/>
    <cellStyle name="Обычный" xfId="0" builtinId="0"/>
    <cellStyle name="Обычный 11 20" xfId="4"/>
    <cellStyle name="Обычный 2" xfId="1"/>
    <cellStyle name="Обычный 2 2" xfId="8"/>
    <cellStyle name="Обычный 2 2 2" xfId="9"/>
    <cellStyle name="Обычный 2 8" xfId="5"/>
    <cellStyle name="Обычный 3" xfId="2"/>
    <cellStyle name="Обычный 3 2" xfId="10"/>
    <cellStyle name="Обычный 4" xfId="6"/>
    <cellStyle name="Обычный_Для сборника показатели Торговля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gov.kz/ru/classifiers/statistical/20/"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P166"/>
  <sheetViews>
    <sheetView workbookViewId="0">
      <pane xSplit="2" ySplit="6" topLeftCell="AD16" activePane="bottomRight" state="frozen"/>
      <selection pane="topRight" activeCell="C1" sqref="C1"/>
      <selection pane="bottomLeft" activeCell="A7" sqref="A7"/>
      <selection pane="bottomRight" activeCell="AI39" sqref="AI39"/>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9.5703125" style="1" customWidth="1"/>
    <col min="24" max="24" width="14.42578125" style="1" customWidth="1"/>
    <col min="25" max="25" width="9.5703125" style="1" customWidth="1"/>
    <col min="26" max="26" width="14.42578125" style="1" customWidth="1"/>
    <col min="27" max="27" width="9.5703125" style="1" customWidth="1"/>
    <col min="28" max="28" width="14.42578125" style="1" customWidth="1"/>
    <col min="29" max="29" width="9.5703125" style="1" customWidth="1"/>
    <col min="30" max="30" width="14.42578125" style="1" customWidth="1"/>
    <col min="31" max="31" width="9.5703125" style="1" customWidth="1"/>
    <col min="32" max="32" width="14.42578125" style="1" customWidth="1"/>
    <col min="33" max="33" width="9.5703125" style="1" customWidth="1"/>
    <col min="34" max="34" width="14.42578125" style="1" customWidth="1"/>
    <col min="35" max="35" width="9.5703125" style="1" customWidth="1"/>
    <col min="36" max="36" width="14.42578125" style="1" customWidth="1"/>
    <col min="37" max="37" width="9.5703125" style="1" customWidth="1"/>
    <col min="38" max="38" width="14.42578125" style="1" customWidth="1"/>
    <col min="39" max="39" width="9.5703125" style="1" customWidth="1"/>
    <col min="40" max="40" width="14.42578125" style="1" customWidth="1"/>
    <col min="41" max="41" width="9.5703125" style="1" customWidth="1"/>
    <col min="42" max="42" width="14.42578125" style="1" customWidth="1"/>
    <col min="43" max="16384" width="9.140625" style="1"/>
  </cols>
  <sheetData>
    <row r="1" spans="1:42" ht="30" customHeight="1">
      <c r="A1" s="88" t="s">
        <v>85</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row>
    <row r="2" spans="1:42" ht="30" customHeight="1">
      <c r="A2" s="88" t="s">
        <v>86</v>
      </c>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row>
    <row r="3" spans="1:42" ht="12.75">
      <c r="A3" s="18"/>
      <c r="B3" s="17"/>
      <c r="C3" s="17"/>
      <c r="D3" s="17"/>
      <c r="E3" s="17"/>
      <c r="F3" s="17"/>
      <c r="G3" s="17"/>
      <c r="H3" s="17"/>
      <c r="I3" s="17"/>
      <c r="J3" s="17"/>
      <c r="K3" s="17"/>
      <c r="L3" s="17"/>
      <c r="M3" s="17"/>
      <c r="N3" s="17"/>
      <c r="O3" s="17"/>
      <c r="P3" s="17"/>
      <c r="Q3" s="17"/>
      <c r="R3" s="17"/>
      <c r="S3" s="17"/>
      <c r="T3" s="17"/>
      <c r="U3" s="17"/>
      <c r="V3" s="17"/>
    </row>
    <row r="4" spans="1:42" s="2" customFormat="1" ht="24" customHeight="1">
      <c r="A4" s="84" t="s">
        <v>87</v>
      </c>
      <c r="B4" s="87" t="s">
        <v>88</v>
      </c>
      <c r="C4" s="83">
        <v>2015</v>
      </c>
      <c r="D4" s="83"/>
      <c r="E4" s="83"/>
      <c r="F4" s="83"/>
      <c r="G4" s="83">
        <v>2016</v>
      </c>
      <c r="H4" s="83"/>
      <c r="I4" s="83"/>
      <c r="J4" s="83"/>
      <c r="K4" s="83">
        <v>2017</v>
      </c>
      <c r="L4" s="83"/>
      <c r="M4" s="83"/>
      <c r="N4" s="83"/>
      <c r="O4" s="83">
        <v>2018</v>
      </c>
      <c r="P4" s="83"/>
      <c r="Q4" s="83"/>
      <c r="R4" s="83"/>
      <c r="S4" s="83">
        <v>2019</v>
      </c>
      <c r="T4" s="83"/>
      <c r="U4" s="83"/>
      <c r="V4" s="83"/>
      <c r="W4" s="83">
        <v>2020</v>
      </c>
      <c r="X4" s="83"/>
      <c r="Y4" s="83"/>
      <c r="Z4" s="83"/>
      <c r="AA4" s="83">
        <v>2021</v>
      </c>
      <c r="AB4" s="83"/>
      <c r="AC4" s="83"/>
      <c r="AD4" s="83"/>
      <c r="AE4" s="80" t="s">
        <v>84</v>
      </c>
      <c r="AF4" s="81"/>
      <c r="AG4" s="81"/>
      <c r="AH4" s="82"/>
      <c r="AI4" s="80" t="s">
        <v>97</v>
      </c>
      <c r="AJ4" s="81"/>
      <c r="AK4" s="81"/>
      <c r="AL4" s="82"/>
      <c r="AM4" s="80" t="s">
        <v>98</v>
      </c>
      <c r="AN4" s="81"/>
      <c r="AO4" s="81"/>
      <c r="AP4" s="82"/>
    </row>
    <row r="5" spans="1:42" s="3" customFormat="1" ht="13.15" customHeight="1">
      <c r="A5" s="85"/>
      <c r="B5" s="87"/>
      <c r="C5" s="83" t="s">
        <v>0</v>
      </c>
      <c r="D5" s="83"/>
      <c r="E5" s="83" t="s">
        <v>1</v>
      </c>
      <c r="F5" s="83"/>
      <c r="G5" s="83" t="s">
        <v>0</v>
      </c>
      <c r="H5" s="83"/>
      <c r="I5" s="83" t="s">
        <v>1</v>
      </c>
      <c r="J5" s="83"/>
      <c r="K5" s="83" t="s">
        <v>0</v>
      </c>
      <c r="L5" s="83"/>
      <c r="M5" s="83" t="s">
        <v>1</v>
      </c>
      <c r="N5" s="83"/>
      <c r="O5" s="83" t="s">
        <v>0</v>
      </c>
      <c r="P5" s="83"/>
      <c r="Q5" s="83" t="s">
        <v>1</v>
      </c>
      <c r="R5" s="83"/>
      <c r="S5" s="83" t="s">
        <v>0</v>
      </c>
      <c r="T5" s="83"/>
      <c r="U5" s="83" t="s">
        <v>1</v>
      </c>
      <c r="V5" s="83"/>
      <c r="W5" s="83" t="s">
        <v>0</v>
      </c>
      <c r="X5" s="83"/>
      <c r="Y5" s="83" t="s">
        <v>1</v>
      </c>
      <c r="Z5" s="83"/>
      <c r="AA5" s="83" t="s">
        <v>0</v>
      </c>
      <c r="AB5" s="83"/>
      <c r="AC5" s="83" t="s">
        <v>1</v>
      </c>
      <c r="AD5" s="83"/>
      <c r="AE5" s="83" t="s">
        <v>0</v>
      </c>
      <c r="AF5" s="83"/>
      <c r="AG5" s="83" t="s">
        <v>1</v>
      </c>
      <c r="AH5" s="83"/>
      <c r="AI5" s="83" t="s">
        <v>0</v>
      </c>
      <c r="AJ5" s="83"/>
      <c r="AK5" s="83" t="s">
        <v>1</v>
      </c>
      <c r="AL5" s="83"/>
      <c r="AM5" s="83" t="s">
        <v>0</v>
      </c>
      <c r="AN5" s="83"/>
      <c r="AO5" s="83" t="s">
        <v>1</v>
      </c>
      <c r="AP5" s="83"/>
    </row>
    <row r="6" spans="1:42" s="2" customFormat="1" ht="48" customHeight="1">
      <c r="A6" s="86"/>
      <c r="B6" s="87"/>
      <c r="C6" s="4" t="s">
        <v>89</v>
      </c>
      <c r="D6" s="4" t="s">
        <v>90</v>
      </c>
      <c r="E6" s="4" t="s">
        <v>89</v>
      </c>
      <c r="F6" s="4" t="s">
        <v>90</v>
      </c>
      <c r="G6" s="4" t="s">
        <v>89</v>
      </c>
      <c r="H6" s="4" t="s">
        <v>90</v>
      </c>
      <c r="I6" s="4" t="s">
        <v>89</v>
      </c>
      <c r="J6" s="4" t="s">
        <v>90</v>
      </c>
      <c r="K6" s="4" t="s">
        <v>89</v>
      </c>
      <c r="L6" s="4" t="s">
        <v>90</v>
      </c>
      <c r="M6" s="4" t="s">
        <v>89</v>
      </c>
      <c r="N6" s="4" t="s">
        <v>90</v>
      </c>
      <c r="O6" s="4" t="s">
        <v>89</v>
      </c>
      <c r="P6" s="4" t="s">
        <v>90</v>
      </c>
      <c r="Q6" s="4" t="s">
        <v>89</v>
      </c>
      <c r="R6" s="4" t="s">
        <v>90</v>
      </c>
      <c r="S6" s="4" t="s">
        <v>89</v>
      </c>
      <c r="T6" s="4" t="s">
        <v>90</v>
      </c>
      <c r="U6" s="4" t="s">
        <v>89</v>
      </c>
      <c r="V6" s="4" t="s">
        <v>90</v>
      </c>
      <c r="W6" s="4" t="s">
        <v>89</v>
      </c>
      <c r="X6" s="4" t="s">
        <v>90</v>
      </c>
      <c r="Y6" s="4" t="s">
        <v>89</v>
      </c>
      <c r="Z6" s="4" t="s">
        <v>90</v>
      </c>
      <c r="AA6" s="4" t="s">
        <v>89</v>
      </c>
      <c r="AB6" s="4" t="s">
        <v>90</v>
      </c>
      <c r="AC6" s="4" t="s">
        <v>89</v>
      </c>
      <c r="AD6" s="4" t="s">
        <v>90</v>
      </c>
      <c r="AE6" s="4" t="s">
        <v>89</v>
      </c>
      <c r="AF6" s="4" t="s">
        <v>90</v>
      </c>
      <c r="AG6" s="4" t="s">
        <v>89</v>
      </c>
      <c r="AH6" s="4" t="s">
        <v>90</v>
      </c>
      <c r="AI6" s="4" t="s">
        <v>89</v>
      </c>
      <c r="AJ6" s="4" t="s">
        <v>90</v>
      </c>
      <c r="AK6" s="4" t="s">
        <v>89</v>
      </c>
      <c r="AL6" s="4" t="s">
        <v>90</v>
      </c>
      <c r="AM6" s="4" t="s">
        <v>89</v>
      </c>
      <c r="AN6" s="4" t="s">
        <v>90</v>
      </c>
      <c r="AO6" s="4" t="s">
        <v>89</v>
      </c>
      <c r="AP6" s="4" t="s">
        <v>90</v>
      </c>
    </row>
    <row r="7" spans="1:42" s="19" customFormat="1">
      <c r="A7" s="14"/>
      <c r="B7" s="14" t="s">
        <v>2</v>
      </c>
      <c r="C7" s="14">
        <v>39842.33668</v>
      </c>
      <c r="D7" s="14">
        <v>39863.129499999988</v>
      </c>
      <c r="E7" s="14">
        <v>61408.165400000005</v>
      </c>
      <c r="F7" s="14">
        <v>128401.71304999998</v>
      </c>
      <c r="G7" s="14">
        <v>43520.096510000003</v>
      </c>
      <c r="H7" s="14">
        <v>38973.577519999999</v>
      </c>
      <c r="I7" s="14">
        <v>48578.947800000009</v>
      </c>
      <c r="J7" s="14">
        <v>98693.590539999976</v>
      </c>
      <c r="K7" s="14">
        <v>53266.837200000009</v>
      </c>
      <c r="L7" s="14">
        <v>52367.016139999992</v>
      </c>
      <c r="M7" s="14">
        <v>64841.884540000006</v>
      </c>
      <c r="N7" s="14">
        <v>146626.67783999996</v>
      </c>
      <c r="O7" s="14">
        <v>95068.788499999995</v>
      </c>
      <c r="P7" s="14">
        <v>108114.8</v>
      </c>
      <c r="Q7" s="14">
        <v>68473.7</v>
      </c>
      <c r="R7" s="14">
        <v>189221.5</v>
      </c>
      <c r="S7" s="14">
        <v>115483.48622999999</v>
      </c>
      <c r="T7" s="14">
        <v>180212.96810999999</v>
      </c>
      <c r="U7" s="14">
        <v>98042.239690000017</v>
      </c>
      <c r="V7" s="14">
        <v>295093.3714200001</v>
      </c>
      <c r="W7" s="14">
        <v>55018.247289999985</v>
      </c>
      <c r="X7" s="14">
        <v>81842.959860000017</v>
      </c>
      <c r="Y7" s="14">
        <v>94397.256059999956</v>
      </c>
      <c r="Z7" s="31">
        <v>272668.89922999986</v>
      </c>
      <c r="AA7" s="28">
        <v>101906.69450000001</v>
      </c>
      <c r="AB7" s="28">
        <v>153968.33135000005</v>
      </c>
      <c r="AC7" s="28">
        <v>99180.756699999998</v>
      </c>
      <c r="AD7" s="28">
        <v>304115.84308000008</v>
      </c>
      <c r="AE7" s="28">
        <f t="shared" ref="AE7:AL7" si="0">SUM(AE8:AE36)</f>
        <v>72274.296100000007</v>
      </c>
      <c r="AF7" s="28">
        <f t="shared" si="0"/>
        <v>174579.98165</v>
      </c>
      <c r="AG7" s="28">
        <f t="shared" si="0"/>
        <v>82388.079800000007</v>
      </c>
      <c r="AH7" s="28">
        <f t="shared" si="0"/>
        <v>281535.84396999999</v>
      </c>
      <c r="AI7" s="28">
        <f t="shared" si="0"/>
        <v>14333.433649999999</v>
      </c>
      <c r="AJ7" s="28">
        <f t="shared" si="0"/>
        <v>28021.135539999996</v>
      </c>
      <c r="AK7" s="28">
        <f t="shared" si="0"/>
        <v>22336.558419999994</v>
      </c>
      <c r="AL7" s="28">
        <f t="shared" si="0"/>
        <v>60909.456069999993</v>
      </c>
      <c r="AM7" s="28">
        <f>SUM(AM8:AM36)</f>
        <v>14220.45844</v>
      </c>
      <c r="AN7" s="28">
        <f>SUM(AN8:AN36)</f>
        <v>37380.679229999994</v>
      </c>
      <c r="AO7" s="28">
        <f>SUM(AO8:AO36)</f>
        <v>23077.556090000002</v>
      </c>
      <c r="AP7" s="28">
        <f>SUM(AP8:AP36)</f>
        <v>71895.651819999985</v>
      </c>
    </row>
    <row r="8" spans="1:42" s="20" customFormat="1">
      <c r="A8" s="5" t="s">
        <v>3</v>
      </c>
      <c r="B8" s="5" t="s">
        <v>4</v>
      </c>
      <c r="C8" s="22">
        <v>133.1</v>
      </c>
      <c r="D8" s="22">
        <v>569.29214000000002</v>
      </c>
      <c r="E8" s="22">
        <v>447.5265</v>
      </c>
      <c r="F8" s="22">
        <v>885.91777999999999</v>
      </c>
      <c r="G8" s="22">
        <v>74.129000000000005</v>
      </c>
      <c r="H8" s="22">
        <v>125.88818000000001</v>
      </c>
      <c r="I8" s="22">
        <v>538.19982000000005</v>
      </c>
      <c r="J8" s="22">
        <v>376.40809999999999</v>
      </c>
      <c r="K8" s="22">
        <v>115.33</v>
      </c>
      <c r="L8" s="22">
        <v>268.06517000000002</v>
      </c>
      <c r="M8" s="22">
        <v>2340.2738599999998</v>
      </c>
      <c r="N8" s="22">
        <v>1184.95119</v>
      </c>
      <c r="O8" s="6">
        <v>128.27000000000001</v>
      </c>
      <c r="P8" s="6">
        <v>439.3</v>
      </c>
      <c r="Q8" s="6">
        <v>795.1</v>
      </c>
      <c r="R8" s="6">
        <v>551.5</v>
      </c>
      <c r="S8" s="6">
        <v>257.42599999999999</v>
      </c>
      <c r="T8" s="6">
        <v>747.90400999999997</v>
      </c>
      <c r="U8" s="6">
        <v>589.55534999999986</v>
      </c>
      <c r="V8" s="6">
        <v>1863.2609399999997</v>
      </c>
      <c r="W8" s="6">
        <v>124.592</v>
      </c>
      <c r="X8" s="6">
        <v>576.3063699999999</v>
      </c>
      <c r="Y8" s="6">
        <v>2880.8490000000006</v>
      </c>
      <c r="Z8" s="22">
        <v>2740.0451900000003</v>
      </c>
      <c r="AA8" s="23">
        <v>127.295</v>
      </c>
      <c r="AB8" s="23">
        <v>446.69600000000003</v>
      </c>
      <c r="AC8" s="23">
        <v>2116.4847</v>
      </c>
      <c r="AD8" s="23">
        <v>3468.88949</v>
      </c>
      <c r="AE8" s="40">
        <v>394.88299999999998</v>
      </c>
      <c r="AF8" s="40">
        <v>378.59491000000003</v>
      </c>
      <c r="AG8" s="40">
        <v>2229.3870000000002</v>
      </c>
      <c r="AH8" s="40">
        <v>1810.19289</v>
      </c>
      <c r="AI8" s="40">
        <v>18.64</v>
      </c>
      <c r="AJ8" s="40">
        <v>49.8</v>
      </c>
      <c r="AK8" s="40">
        <v>782.41800000000001</v>
      </c>
      <c r="AL8" s="40">
        <v>605.37775999999997</v>
      </c>
      <c r="AM8" s="40">
        <v>147.37</v>
      </c>
      <c r="AN8" s="40">
        <v>128</v>
      </c>
      <c r="AO8" s="40">
        <v>434.95499999999998</v>
      </c>
      <c r="AP8" s="40">
        <v>305.37033000000002</v>
      </c>
    </row>
    <row r="9" spans="1:42" s="20" customFormat="1">
      <c r="A9" s="5" t="s">
        <v>5</v>
      </c>
      <c r="B9" s="5" t="s">
        <v>6</v>
      </c>
      <c r="C9" s="22">
        <v>2519.5243999999998</v>
      </c>
      <c r="D9" s="22">
        <v>3703.3289500000001</v>
      </c>
      <c r="E9" s="22">
        <v>2382.18424</v>
      </c>
      <c r="F9" s="22">
        <v>15116.900460000001</v>
      </c>
      <c r="G9" s="22">
        <v>1924.6010000000001</v>
      </c>
      <c r="H9" s="22">
        <v>2579.8343300000001</v>
      </c>
      <c r="I9" s="22">
        <v>2396.4023499999998</v>
      </c>
      <c r="J9" s="22">
        <v>10014.86174</v>
      </c>
      <c r="K9" s="22">
        <v>1816.856</v>
      </c>
      <c r="L9" s="22">
        <v>2383.489</v>
      </c>
      <c r="M9" s="22">
        <v>2625.2894000000001</v>
      </c>
      <c r="N9" s="22">
        <v>12217.37117</v>
      </c>
      <c r="O9" s="6">
        <v>16972.587</v>
      </c>
      <c r="P9" s="6">
        <v>22374.6</v>
      </c>
      <c r="Q9" s="6">
        <v>7466.9</v>
      </c>
      <c r="R9" s="6">
        <v>39790.800000000003</v>
      </c>
      <c r="S9" s="6">
        <v>43827.02779</v>
      </c>
      <c r="T9" s="6">
        <v>76109.556800000006</v>
      </c>
      <c r="U9" s="6">
        <v>19466.866729999998</v>
      </c>
      <c r="V9" s="6">
        <v>79618.435850000053</v>
      </c>
      <c r="W9" s="6">
        <v>7504.7933999999996</v>
      </c>
      <c r="X9" s="6">
        <v>12011.545540000003</v>
      </c>
      <c r="Y9" s="6">
        <v>8476.3946699999997</v>
      </c>
      <c r="Z9" s="22">
        <v>38680.582309999983</v>
      </c>
      <c r="AA9" s="23">
        <v>42484.868549999999</v>
      </c>
      <c r="AB9" s="23">
        <v>62760.669159999983</v>
      </c>
      <c r="AC9" s="23">
        <v>8006.9261000000015</v>
      </c>
      <c r="AD9" s="23">
        <v>33992.919440000005</v>
      </c>
      <c r="AE9" s="40">
        <v>652.68465000000003</v>
      </c>
      <c r="AF9" s="40">
        <v>1378.23305</v>
      </c>
      <c r="AG9" s="40">
        <v>4777.4750000000004</v>
      </c>
      <c r="AH9" s="40">
        <v>20940.723620000001</v>
      </c>
      <c r="AI9" s="40">
        <v>0</v>
      </c>
      <c r="AJ9" s="40">
        <v>0</v>
      </c>
      <c r="AK9" s="40">
        <v>875.87599999999998</v>
      </c>
      <c r="AL9" s="40">
        <v>3844.6320999999998</v>
      </c>
      <c r="AM9" s="40">
        <v>1437.68715</v>
      </c>
      <c r="AN9" s="40">
        <v>2672.16111</v>
      </c>
      <c r="AO9" s="40">
        <v>1384.327</v>
      </c>
      <c r="AP9" s="40">
        <v>6686.8897800000004</v>
      </c>
    </row>
    <row r="10" spans="1:42" s="20" customFormat="1">
      <c r="A10" s="5" t="s">
        <v>7</v>
      </c>
      <c r="B10" s="5" t="s">
        <v>8</v>
      </c>
      <c r="C10" s="22">
        <v>34.438000000000002</v>
      </c>
      <c r="D10" s="22">
        <v>64.699179999999998</v>
      </c>
      <c r="E10" s="22">
        <v>92.564999999999998</v>
      </c>
      <c r="F10" s="22">
        <v>492.03516999999999</v>
      </c>
      <c r="G10" s="22">
        <v>22.591999999999999</v>
      </c>
      <c r="H10" s="22">
        <v>29.273949999999999</v>
      </c>
      <c r="I10" s="22">
        <v>51.962000000000003</v>
      </c>
      <c r="J10" s="22">
        <v>211.78536</v>
      </c>
      <c r="K10" s="22">
        <v>0</v>
      </c>
      <c r="L10" s="22">
        <v>0</v>
      </c>
      <c r="M10" s="22">
        <v>25.318999999999999</v>
      </c>
      <c r="N10" s="22">
        <v>236.46281999999999</v>
      </c>
      <c r="O10" s="6" t="s">
        <v>58</v>
      </c>
      <c r="P10" s="6" t="s">
        <v>58</v>
      </c>
      <c r="Q10" s="6">
        <v>317.89999999999998</v>
      </c>
      <c r="R10" s="6">
        <v>2298.3000000000002</v>
      </c>
      <c r="S10" s="6" t="s">
        <v>58</v>
      </c>
      <c r="T10" s="6" t="s">
        <v>58</v>
      </c>
      <c r="U10" s="6">
        <v>54.305999999999997</v>
      </c>
      <c r="V10" s="6">
        <v>967.08711999999991</v>
      </c>
      <c r="W10" s="6" t="s">
        <v>58</v>
      </c>
      <c r="X10" s="6" t="s">
        <v>58</v>
      </c>
      <c r="Y10" s="6">
        <v>85.820999999999998</v>
      </c>
      <c r="Z10" s="22">
        <v>393.25052000000005</v>
      </c>
      <c r="AA10" s="23">
        <v>26.33</v>
      </c>
      <c r="AB10" s="23">
        <v>50.613700000000001</v>
      </c>
      <c r="AC10" s="23">
        <v>24.29711</v>
      </c>
      <c r="AD10" s="23">
        <v>438.90762000000001</v>
      </c>
      <c r="AE10" s="40">
        <v>93.625</v>
      </c>
      <c r="AF10" s="40">
        <v>219.08250000000001</v>
      </c>
      <c r="AG10" s="40">
        <v>4.8140000000000001</v>
      </c>
      <c r="AH10" s="40">
        <v>105.87755</v>
      </c>
      <c r="AI10" s="40" t="s">
        <v>58</v>
      </c>
      <c r="AJ10" s="40" t="s">
        <v>58</v>
      </c>
      <c r="AK10" s="40" t="s">
        <v>58</v>
      </c>
      <c r="AL10" s="40" t="s">
        <v>58</v>
      </c>
      <c r="AM10" s="40">
        <v>18.725000000000001</v>
      </c>
      <c r="AN10" s="40">
        <v>44.003749999999997</v>
      </c>
      <c r="AO10" s="40">
        <v>0</v>
      </c>
      <c r="AP10" s="40">
        <v>0</v>
      </c>
    </row>
    <row r="11" spans="1:42" s="20" customFormat="1">
      <c r="A11" s="5" t="s">
        <v>9</v>
      </c>
      <c r="B11" s="5" t="s">
        <v>10</v>
      </c>
      <c r="C11" s="22">
        <v>125.669</v>
      </c>
      <c r="D11" s="22">
        <v>188.09307999999999</v>
      </c>
      <c r="E11" s="22">
        <v>12.558999999999999</v>
      </c>
      <c r="F11" s="22">
        <v>204.40341000000001</v>
      </c>
      <c r="G11" s="22">
        <v>486.53100000000001</v>
      </c>
      <c r="H11" s="22">
        <v>1094.19604</v>
      </c>
      <c r="I11" s="22">
        <v>4.0490000000000004</v>
      </c>
      <c r="J11" s="22">
        <v>11.755459999999999</v>
      </c>
      <c r="K11" s="22">
        <v>405.988</v>
      </c>
      <c r="L11" s="22">
        <v>990.74724000000003</v>
      </c>
      <c r="M11" s="22">
        <v>25.959</v>
      </c>
      <c r="N11" s="22">
        <v>290.72570999999999</v>
      </c>
      <c r="O11" s="6">
        <v>1642.5954999999999</v>
      </c>
      <c r="P11" s="6">
        <v>2123.1</v>
      </c>
      <c r="Q11" s="6">
        <v>35.4</v>
      </c>
      <c r="R11" s="6">
        <v>771.6</v>
      </c>
      <c r="S11" s="6">
        <v>11986.118699999997</v>
      </c>
      <c r="T11" s="6">
        <v>24315.96179999999</v>
      </c>
      <c r="U11" s="6">
        <v>35.533169999999998</v>
      </c>
      <c r="V11" s="6">
        <v>732.99501999999995</v>
      </c>
      <c r="W11" s="6">
        <v>847.03800000000001</v>
      </c>
      <c r="X11" s="6">
        <v>2240.7235999999998</v>
      </c>
      <c r="Y11" s="6">
        <v>57.091000000000001</v>
      </c>
      <c r="Z11" s="22">
        <v>110.90031</v>
      </c>
      <c r="AA11" s="23">
        <v>6383.092599999999</v>
      </c>
      <c r="AB11" s="23">
        <v>17032.16531</v>
      </c>
      <c r="AC11" s="23">
        <v>42.411999999999999</v>
      </c>
      <c r="AD11" s="23">
        <v>82.619759999999999</v>
      </c>
      <c r="AE11" s="40">
        <v>0</v>
      </c>
      <c r="AF11" s="40">
        <v>0</v>
      </c>
      <c r="AG11" s="40">
        <v>42.97728</v>
      </c>
      <c r="AH11" s="40">
        <v>537.14185999999995</v>
      </c>
      <c r="AI11" s="40">
        <v>0</v>
      </c>
      <c r="AJ11" s="40">
        <v>0</v>
      </c>
      <c r="AK11" s="40">
        <v>9.58</v>
      </c>
      <c r="AL11" s="40">
        <v>168.06536</v>
      </c>
      <c r="AM11" s="40">
        <v>109.5</v>
      </c>
      <c r="AN11" s="40">
        <v>180</v>
      </c>
      <c r="AO11" s="40">
        <v>0</v>
      </c>
      <c r="AP11" s="40">
        <v>0</v>
      </c>
    </row>
    <row r="12" spans="1:42" s="20" customFormat="1">
      <c r="A12" s="5" t="s">
        <v>11</v>
      </c>
      <c r="B12" s="5" t="s">
        <v>12</v>
      </c>
      <c r="C12" s="22">
        <v>21.722999999999999</v>
      </c>
      <c r="D12" s="22">
        <v>62.957099999999997</v>
      </c>
      <c r="E12" s="22">
        <v>488.68428</v>
      </c>
      <c r="F12" s="22">
        <v>7171.7283600000001</v>
      </c>
      <c r="G12" s="22">
        <v>25.818000000000001</v>
      </c>
      <c r="H12" s="22">
        <v>90.270300000000006</v>
      </c>
      <c r="I12" s="22">
        <v>461.62851000000001</v>
      </c>
      <c r="J12" s="22">
        <v>7634.2879300000004</v>
      </c>
      <c r="K12" s="22">
        <v>15.26</v>
      </c>
      <c r="L12" s="22">
        <v>173.1</v>
      </c>
      <c r="M12" s="22">
        <v>534.91664000000003</v>
      </c>
      <c r="N12" s="22">
        <v>10173.16646</v>
      </c>
      <c r="O12" s="6">
        <v>26.576000000000001</v>
      </c>
      <c r="P12" s="6">
        <v>346.9</v>
      </c>
      <c r="Q12" s="6">
        <v>925.3</v>
      </c>
      <c r="R12" s="6">
        <v>10219.200000000001</v>
      </c>
      <c r="S12" s="6">
        <v>29.4785</v>
      </c>
      <c r="T12" s="6">
        <v>517.75250000000005</v>
      </c>
      <c r="U12" s="6">
        <v>402.36613</v>
      </c>
      <c r="V12" s="6">
        <v>9930.5283599999984</v>
      </c>
      <c r="W12" s="6">
        <v>20.78</v>
      </c>
      <c r="X12" s="6">
        <v>371.48750000000001</v>
      </c>
      <c r="Y12" s="6">
        <v>463.38200000000001</v>
      </c>
      <c r="Z12" s="22">
        <v>11119.99919</v>
      </c>
      <c r="AA12" s="23">
        <v>13.956399999999999</v>
      </c>
      <c r="AB12" s="23">
        <v>180.7791</v>
      </c>
      <c r="AC12" s="23">
        <v>540.74615000000017</v>
      </c>
      <c r="AD12" s="23">
        <v>14876.609539999999</v>
      </c>
      <c r="AE12" s="40">
        <v>14.417999999999999</v>
      </c>
      <c r="AF12" s="40">
        <v>308.42059999999998</v>
      </c>
      <c r="AG12" s="40">
        <v>382.49968000000001</v>
      </c>
      <c r="AH12" s="40">
        <v>12671.47</v>
      </c>
      <c r="AI12" s="40">
        <v>1.4</v>
      </c>
      <c r="AJ12" s="40">
        <v>29.4</v>
      </c>
      <c r="AK12" s="40">
        <v>104.57426</v>
      </c>
      <c r="AL12" s="40">
        <v>2534.9686999999999</v>
      </c>
      <c r="AM12" s="40">
        <v>0</v>
      </c>
      <c r="AN12" s="40">
        <v>0</v>
      </c>
      <c r="AO12" s="40">
        <v>79.27037</v>
      </c>
      <c r="AP12" s="40">
        <v>2744.8339700000001</v>
      </c>
    </row>
    <row r="13" spans="1:42" s="20" customFormat="1">
      <c r="A13" s="5" t="s">
        <v>13</v>
      </c>
      <c r="B13" s="5" t="s">
        <v>14</v>
      </c>
      <c r="C13" s="22">
        <v>2.2627000000000002</v>
      </c>
      <c r="D13" s="22">
        <v>243.50348</v>
      </c>
      <c r="E13" s="22">
        <v>431.14138000000003</v>
      </c>
      <c r="F13" s="22">
        <v>1995.4452699999999</v>
      </c>
      <c r="G13" s="22">
        <v>1.8133300000000001</v>
      </c>
      <c r="H13" s="22">
        <v>50.151060000000001</v>
      </c>
      <c r="I13" s="22">
        <v>391.53320000000002</v>
      </c>
      <c r="J13" s="22">
        <v>1453.5148799999999</v>
      </c>
      <c r="K13" s="22">
        <v>25.56362</v>
      </c>
      <c r="L13" s="22">
        <v>84.128929999999997</v>
      </c>
      <c r="M13" s="22">
        <v>520.87495000000001</v>
      </c>
      <c r="N13" s="22">
        <v>2098.07978</v>
      </c>
      <c r="O13" s="6">
        <v>300.23</v>
      </c>
      <c r="P13" s="6">
        <v>1640.4</v>
      </c>
      <c r="Q13" s="6">
        <v>600.9</v>
      </c>
      <c r="R13" s="6">
        <v>3035.8</v>
      </c>
      <c r="S13" s="6">
        <v>425.30680000000012</v>
      </c>
      <c r="T13" s="6">
        <v>1961.0620199999998</v>
      </c>
      <c r="U13" s="6">
        <v>724.03531000000009</v>
      </c>
      <c r="V13" s="6">
        <v>2254.4955999999997</v>
      </c>
      <c r="W13" s="6">
        <v>312.23799999999994</v>
      </c>
      <c r="X13" s="6">
        <v>285.38856999999996</v>
      </c>
      <c r="Y13" s="6">
        <v>717.10552999999993</v>
      </c>
      <c r="Z13" s="22">
        <v>2230.7366200000001</v>
      </c>
      <c r="AA13" s="23">
        <v>33.157499999999999</v>
      </c>
      <c r="AB13" s="23">
        <v>361.75119999999998</v>
      </c>
      <c r="AC13" s="23">
        <v>1101.6012400000002</v>
      </c>
      <c r="AD13" s="23">
        <v>2262.8102599999997</v>
      </c>
      <c r="AE13" s="40">
        <v>28.35549</v>
      </c>
      <c r="AF13" s="40">
        <v>1281.0212200000001</v>
      </c>
      <c r="AG13" s="40">
        <v>842.06186000000002</v>
      </c>
      <c r="AH13" s="40">
        <v>2673.3835899999999</v>
      </c>
      <c r="AI13" s="40">
        <v>0.74253999999999998</v>
      </c>
      <c r="AJ13" s="40">
        <v>4.556</v>
      </c>
      <c r="AK13" s="40">
        <v>23.07694</v>
      </c>
      <c r="AL13" s="40">
        <v>316.65976999999998</v>
      </c>
      <c r="AM13" s="40">
        <v>4.1050000000000004</v>
      </c>
      <c r="AN13" s="40">
        <v>124.94347</v>
      </c>
      <c r="AO13" s="40">
        <v>10.31804</v>
      </c>
      <c r="AP13" s="40">
        <v>594.54070999999999</v>
      </c>
    </row>
    <row r="14" spans="1:42" s="20" customFormat="1">
      <c r="A14" s="5" t="s">
        <v>15</v>
      </c>
      <c r="B14" s="5" t="s">
        <v>16</v>
      </c>
      <c r="C14" s="22">
        <v>1840.89509</v>
      </c>
      <c r="D14" s="22">
        <v>5971.9904999999999</v>
      </c>
      <c r="E14" s="22">
        <v>238.60158999999999</v>
      </c>
      <c r="F14" s="22">
        <v>1064.78404</v>
      </c>
      <c r="G14" s="22">
        <v>1575.2294400000001</v>
      </c>
      <c r="H14" s="22">
        <v>4575.33079</v>
      </c>
      <c r="I14" s="22">
        <v>253.95462000000001</v>
      </c>
      <c r="J14" s="22">
        <v>1116.9315999999999</v>
      </c>
      <c r="K14" s="22">
        <v>709.68033000000003</v>
      </c>
      <c r="L14" s="22">
        <v>2399.4920099999999</v>
      </c>
      <c r="M14" s="22">
        <v>2014.3226500000001</v>
      </c>
      <c r="N14" s="22">
        <v>5603.9078099999997</v>
      </c>
      <c r="O14" s="6">
        <v>3659.3487799999998</v>
      </c>
      <c r="P14" s="6">
        <v>11728</v>
      </c>
      <c r="Q14" s="6">
        <v>2049.6</v>
      </c>
      <c r="R14" s="6">
        <v>6301</v>
      </c>
      <c r="S14" s="6">
        <v>2024.0801799999997</v>
      </c>
      <c r="T14" s="6">
        <v>8762.7257799999988</v>
      </c>
      <c r="U14" s="6">
        <v>10256.185099999999</v>
      </c>
      <c r="V14" s="6">
        <v>31593.500519999998</v>
      </c>
      <c r="W14" s="6">
        <v>7929.7808100000011</v>
      </c>
      <c r="X14" s="6">
        <v>26071.331969999999</v>
      </c>
      <c r="Y14" s="6">
        <v>12796.649460000001</v>
      </c>
      <c r="Z14" s="22">
        <v>40384.114430000001</v>
      </c>
      <c r="AA14" s="23">
        <v>6340.8849699999992</v>
      </c>
      <c r="AB14" s="23">
        <v>26552.476419999999</v>
      </c>
      <c r="AC14" s="23">
        <v>9520.694779999998</v>
      </c>
      <c r="AD14" s="23">
        <v>30926.039409999994</v>
      </c>
      <c r="AE14" s="40">
        <v>18270.22594</v>
      </c>
      <c r="AF14" s="40">
        <v>83755.924410000007</v>
      </c>
      <c r="AG14" s="40">
        <v>1393.5013200000001</v>
      </c>
      <c r="AH14" s="40">
        <v>5122.3912200000004</v>
      </c>
      <c r="AI14" s="40">
        <v>2857.9367200000002</v>
      </c>
      <c r="AJ14" s="40">
        <v>12744.459580000001</v>
      </c>
      <c r="AK14" s="40">
        <v>454.53321</v>
      </c>
      <c r="AL14" s="40">
        <v>1635.43038</v>
      </c>
      <c r="AM14" s="40">
        <v>3455.5333000000001</v>
      </c>
      <c r="AN14" s="40">
        <v>16441.70451</v>
      </c>
      <c r="AO14" s="40">
        <v>251.01257000000001</v>
      </c>
      <c r="AP14" s="40">
        <v>1146.6880000000001</v>
      </c>
    </row>
    <row r="15" spans="1:42" s="20" customFormat="1">
      <c r="A15" s="5" t="s">
        <v>17</v>
      </c>
      <c r="B15" s="5" t="s">
        <v>18</v>
      </c>
      <c r="C15" s="22">
        <v>136.45679999999999</v>
      </c>
      <c r="D15" s="22">
        <v>676.62458000000004</v>
      </c>
      <c r="E15" s="22">
        <v>15341.186470000001</v>
      </c>
      <c r="F15" s="22">
        <v>35753.352039999998</v>
      </c>
      <c r="G15" s="22">
        <v>73.634600000000006</v>
      </c>
      <c r="H15" s="22">
        <v>275.83600000000001</v>
      </c>
      <c r="I15" s="22">
        <v>9271.1833600000009</v>
      </c>
      <c r="J15" s="22">
        <v>19548.631119999998</v>
      </c>
      <c r="K15" s="22">
        <v>147.54167000000001</v>
      </c>
      <c r="L15" s="22">
        <v>575.90075000000002</v>
      </c>
      <c r="M15" s="22">
        <v>14064.273709999999</v>
      </c>
      <c r="N15" s="22">
        <v>38206.368139999999</v>
      </c>
      <c r="O15" s="6">
        <v>1051.70382</v>
      </c>
      <c r="P15" s="6">
        <v>3632.9</v>
      </c>
      <c r="Q15" s="6">
        <v>13129.9</v>
      </c>
      <c r="R15" s="6">
        <v>38983.5</v>
      </c>
      <c r="S15" s="6">
        <v>3962.4039499999999</v>
      </c>
      <c r="T15" s="6">
        <v>14581.247730000003</v>
      </c>
      <c r="U15" s="6">
        <v>16107.524760000008</v>
      </c>
      <c r="V15" s="6">
        <v>52614.294239999996</v>
      </c>
      <c r="W15" s="6">
        <v>1519.1954600000001</v>
      </c>
      <c r="X15" s="6">
        <v>6124.6019700000006</v>
      </c>
      <c r="Y15" s="6">
        <v>12319.589149999998</v>
      </c>
      <c r="Z15" s="22">
        <v>40153.907599999999</v>
      </c>
      <c r="AA15" s="23">
        <v>1024.9330600000001</v>
      </c>
      <c r="AB15" s="23">
        <v>5369.6733699999995</v>
      </c>
      <c r="AC15" s="23">
        <v>9972.02376</v>
      </c>
      <c r="AD15" s="23">
        <v>36188.23805</v>
      </c>
      <c r="AE15" s="40">
        <v>54.92989</v>
      </c>
      <c r="AF15" s="40">
        <v>466.94479000000001</v>
      </c>
      <c r="AG15" s="40">
        <v>5200.1348200000002</v>
      </c>
      <c r="AH15" s="40">
        <v>23954.847900000001</v>
      </c>
      <c r="AI15" s="40">
        <v>12.29087</v>
      </c>
      <c r="AJ15" s="40">
        <v>105.74167</v>
      </c>
      <c r="AK15" s="40">
        <v>1434.5373500000001</v>
      </c>
      <c r="AL15" s="40">
        <v>5997.86283</v>
      </c>
      <c r="AM15" s="40">
        <v>7.9504099999999998</v>
      </c>
      <c r="AN15" s="40">
        <v>74.23218</v>
      </c>
      <c r="AO15" s="40">
        <v>1610.6243899999999</v>
      </c>
      <c r="AP15" s="40">
        <v>6618.1426899999997</v>
      </c>
    </row>
    <row r="16" spans="1:42" s="20" customFormat="1">
      <c r="A16" s="5" t="s">
        <v>19</v>
      </c>
      <c r="B16" s="5" t="s">
        <v>20</v>
      </c>
      <c r="C16" s="22">
        <v>1948.05422</v>
      </c>
      <c r="D16" s="22">
        <v>3424.8161599999999</v>
      </c>
      <c r="E16" s="22">
        <v>3847.0143600000001</v>
      </c>
      <c r="F16" s="22">
        <v>5274.7959000000001</v>
      </c>
      <c r="G16" s="22">
        <v>798.83915000000002</v>
      </c>
      <c r="H16" s="22">
        <v>1179.2009800000001</v>
      </c>
      <c r="I16" s="22">
        <v>1377.71714</v>
      </c>
      <c r="J16" s="22">
        <v>2433.17839</v>
      </c>
      <c r="K16" s="22">
        <v>303.51414</v>
      </c>
      <c r="L16" s="22">
        <v>789.93683999999996</v>
      </c>
      <c r="M16" s="22">
        <v>2392.9917300000002</v>
      </c>
      <c r="N16" s="22">
        <v>4534.5250500000002</v>
      </c>
      <c r="O16" s="6">
        <v>433.06313</v>
      </c>
      <c r="P16" s="6">
        <v>1025.4000000000001</v>
      </c>
      <c r="Q16" s="6">
        <v>2008.8</v>
      </c>
      <c r="R16" s="6">
        <v>3116.5</v>
      </c>
      <c r="S16" s="6">
        <v>792.21082000000001</v>
      </c>
      <c r="T16" s="6">
        <v>1450.7852499999999</v>
      </c>
      <c r="U16" s="6">
        <v>1697.5276400000005</v>
      </c>
      <c r="V16" s="6">
        <v>3019.7423299999996</v>
      </c>
      <c r="W16" s="6">
        <v>776.34640000000002</v>
      </c>
      <c r="X16" s="6">
        <v>1430.7125100000001</v>
      </c>
      <c r="Y16" s="6">
        <v>4494.2347699999991</v>
      </c>
      <c r="Z16" s="22">
        <v>9803.1953200000007</v>
      </c>
      <c r="AA16" s="23">
        <v>404.89100000000002</v>
      </c>
      <c r="AB16" s="23">
        <v>775.23358999999994</v>
      </c>
      <c r="AC16" s="23">
        <v>6560.7866500000009</v>
      </c>
      <c r="AD16" s="23">
        <v>15813.543009999999</v>
      </c>
      <c r="AE16" s="40">
        <v>0</v>
      </c>
      <c r="AF16" s="40">
        <v>0</v>
      </c>
      <c r="AG16" s="40">
        <v>7786.51188</v>
      </c>
      <c r="AH16" s="40">
        <v>19507.916710000001</v>
      </c>
      <c r="AI16" s="40">
        <v>0</v>
      </c>
      <c r="AJ16" s="40">
        <v>0</v>
      </c>
      <c r="AK16" s="40">
        <v>2112.8107500000001</v>
      </c>
      <c r="AL16" s="40">
        <v>3870.61418</v>
      </c>
      <c r="AM16" s="40">
        <v>0</v>
      </c>
      <c r="AN16" s="40">
        <v>0</v>
      </c>
      <c r="AO16" s="40">
        <v>1337.7401400000001</v>
      </c>
      <c r="AP16" s="40">
        <v>3175.0453600000001</v>
      </c>
    </row>
    <row r="17" spans="1:42" s="20" customFormat="1">
      <c r="A17" s="5" t="s">
        <v>21</v>
      </c>
      <c r="B17" s="5" t="s">
        <v>22</v>
      </c>
      <c r="C17" s="22">
        <v>4.2337300000000004</v>
      </c>
      <c r="D17" s="22">
        <v>21.888190000000002</v>
      </c>
      <c r="E17" s="22">
        <v>73.704999999999998</v>
      </c>
      <c r="F17" s="22">
        <v>366.69407000000001</v>
      </c>
      <c r="G17" s="22">
        <v>307.66640000000001</v>
      </c>
      <c r="H17" s="22">
        <v>516.61806999999999</v>
      </c>
      <c r="I17" s="22">
        <v>111.52025999999999</v>
      </c>
      <c r="J17" s="22">
        <v>569.01805000000002</v>
      </c>
      <c r="K17" s="22">
        <v>836.56831999999997</v>
      </c>
      <c r="L17" s="22">
        <v>4210.9270500000002</v>
      </c>
      <c r="M17" s="22">
        <v>44.459220000000002</v>
      </c>
      <c r="N17" s="22">
        <v>306.08512999999999</v>
      </c>
      <c r="O17" s="6">
        <v>3046.36051</v>
      </c>
      <c r="P17" s="6">
        <v>15546.9</v>
      </c>
      <c r="Q17" s="6">
        <v>93.4</v>
      </c>
      <c r="R17" s="6">
        <v>596.20000000000005</v>
      </c>
      <c r="S17" s="6">
        <v>2565.4410299999995</v>
      </c>
      <c r="T17" s="6">
        <v>12537.946979999999</v>
      </c>
      <c r="U17" s="6">
        <v>17.317049999999998</v>
      </c>
      <c r="V17" s="6">
        <v>150.57562000000001</v>
      </c>
      <c r="W17" s="6">
        <v>1441.9297999999999</v>
      </c>
      <c r="X17" s="6">
        <v>6441.64419</v>
      </c>
      <c r="Y17" s="6">
        <v>29.847720000000002</v>
      </c>
      <c r="Z17" s="22">
        <v>155.51477</v>
      </c>
      <c r="AA17" s="23">
        <v>1358.7433100000003</v>
      </c>
      <c r="AB17" s="23">
        <v>7461.0795400000006</v>
      </c>
      <c r="AC17" s="23">
        <v>26.248190000000001</v>
      </c>
      <c r="AD17" s="23">
        <v>119.95689</v>
      </c>
      <c r="AE17" s="40">
        <v>10359.932360000001</v>
      </c>
      <c r="AF17" s="40">
        <v>41291.002769999999</v>
      </c>
      <c r="AG17" s="40">
        <v>0.34525</v>
      </c>
      <c r="AH17" s="40">
        <v>5.8348300000000002</v>
      </c>
      <c r="AI17" s="40">
        <v>1739.14932</v>
      </c>
      <c r="AJ17" s="40">
        <v>7165.8492399999996</v>
      </c>
      <c r="AK17" s="40">
        <v>5.7110000000000001E-2</v>
      </c>
      <c r="AL17" s="40">
        <v>1.3222400000000001</v>
      </c>
      <c r="AM17" s="40">
        <v>2076.2308499999999</v>
      </c>
      <c r="AN17" s="40">
        <v>7920.4368000000004</v>
      </c>
      <c r="AO17" s="40">
        <v>0.21692</v>
      </c>
      <c r="AP17" s="40">
        <v>2.97098</v>
      </c>
    </row>
    <row r="18" spans="1:42" s="20" customFormat="1">
      <c r="A18" s="5" t="s">
        <v>23</v>
      </c>
      <c r="B18" s="5" t="s">
        <v>24</v>
      </c>
      <c r="C18" s="22">
        <v>0</v>
      </c>
      <c r="D18" s="22">
        <v>0</v>
      </c>
      <c r="E18" s="22">
        <v>3204.7644799999998</v>
      </c>
      <c r="F18" s="22">
        <v>8291.3693700000003</v>
      </c>
      <c r="G18" s="22">
        <v>2.3650000000000002</v>
      </c>
      <c r="H18" s="22">
        <v>17.306550000000001</v>
      </c>
      <c r="I18" s="22">
        <v>947.46802000000002</v>
      </c>
      <c r="J18" s="22">
        <v>1703.9895300000001</v>
      </c>
      <c r="K18" s="22">
        <v>2.6709999999999998</v>
      </c>
      <c r="L18" s="22">
        <v>10.821300000000001</v>
      </c>
      <c r="M18" s="22">
        <v>2660.91975</v>
      </c>
      <c r="N18" s="22">
        <v>5316.8010899999999</v>
      </c>
      <c r="O18" s="6">
        <v>0.66100000000000003</v>
      </c>
      <c r="P18" s="6">
        <v>2.5</v>
      </c>
      <c r="Q18" s="6">
        <v>2421.1999999999998</v>
      </c>
      <c r="R18" s="6">
        <v>5941.5</v>
      </c>
      <c r="S18" s="6" t="s">
        <v>58</v>
      </c>
      <c r="T18" s="6" t="s">
        <v>58</v>
      </c>
      <c r="U18" s="6">
        <v>2553.8243200000002</v>
      </c>
      <c r="V18" s="6">
        <v>6041.0535600000003</v>
      </c>
      <c r="W18" s="6">
        <v>41.801169999999999</v>
      </c>
      <c r="X18" s="6">
        <v>126.7496</v>
      </c>
      <c r="Y18" s="6">
        <v>2103.0613799999996</v>
      </c>
      <c r="Z18" s="22">
        <v>4839.3137099999994</v>
      </c>
      <c r="AA18" s="23">
        <v>3.7999999999999999E-2</v>
      </c>
      <c r="AB18" s="23">
        <v>2.0699999999999998</v>
      </c>
      <c r="AC18" s="23">
        <v>2414.4449000000004</v>
      </c>
      <c r="AD18" s="23">
        <v>5276.4890800000003</v>
      </c>
      <c r="AE18" s="40">
        <v>0</v>
      </c>
      <c r="AF18" s="40">
        <v>0</v>
      </c>
      <c r="AG18" s="40">
        <v>3626.4446200000002</v>
      </c>
      <c r="AH18" s="40">
        <v>9623.7102300000006</v>
      </c>
      <c r="AI18" s="40">
        <v>0</v>
      </c>
      <c r="AJ18" s="40">
        <v>0</v>
      </c>
      <c r="AK18" s="40">
        <v>595.97565999999995</v>
      </c>
      <c r="AL18" s="40">
        <v>1384.41283</v>
      </c>
      <c r="AM18" s="40">
        <v>0</v>
      </c>
      <c r="AN18" s="40">
        <v>0</v>
      </c>
      <c r="AO18" s="40">
        <v>576.48482999999999</v>
      </c>
      <c r="AP18" s="40">
        <v>1499.2842800000001</v>
      </c>
    </row>
    <row r="19" spans="1:42" s="20" customFormat="1">
      <c r="A19" s="5" t="s">
        <v>25</v>
      </c>
      <c r="B19" s="5" t="s">
        <v>26</v>
      </c>
      <c r="C19" s="22">
        <v>0</v>
      </c>
      <c r="D19" s="22">
        <v>0</v>
      </c>
      <c r="E19" s="22">
        <v>122.07514</v>
      </c>
      <c r="F19" s="22">
        <v>203.34746000000001</v>
      </c>
      <c r="G19" s="22">
        <v>97.543480000000002</v>
      </c>
      <c r="H19" s="22">
        <v>286.51175000000001</v>
      </c>
      <c r="I19" s="22">
        <v>74.276349999999994</v>
      </c>
      <c r="J19" s="22">
        <v>137.68625</v>
      </c>
      <c r="K19" s="22">
        <v>120.25247</v>
      </c>
      <c r="L19" s="22">
        <v>454.70675</v>
      </c>
      <c r="M19" s="22">
        <v>21.54355</v>
      </c>
      <c r="N19" s="22">
        <v>74.805670000000006</v>
      </c>
      <c r="O19" s="6">
        <v>16.428629999999998</v>
      </c>
      <c r="P19" s="6">
        <v>41.8</v>
      </c>
      <c r="Q19" s="6">
        <v>11.5</v>
      </c>
      <c r="R19" s="6">
        <v>40.299999999999997</v>
      </c>
      <c r="S19" s="6">
        <v>1.0500000000000001E-2</v>
      </c>
      <c r="T19" s="6">
        <v>4.546E-2</v>
      </c>
      <c r="U19" s="6">
        <v>9.2789999999999999</v>
      </c>
      <c r="V19" s="6">
        <v>33.313009999999991</v>
      </c>
      <c r="W19" s="6">
        <v>10.183</v>
      </c>
      <c r="X19" s="6">
        <v>68.84684</v>
      </c>
      <c r="Y19" s="6">
        <v>1.4281999999999999</v>
      </c>
      <c r="Z19" s="22">
        <v>9.1580000000000013</v>
      </c>
      <c r="AA19" s="23">
        <v>42.567</v>
      </c>
      <c r="AB19" s="23">
        <v>177.76300000000001</v>
      </c>
      <c r="AC19" s="23">
        <v>6.7404999999999999</v>
      </c>
      <c r="AD19" s="23">
        <v>12.67619</v>
      </c>
      <c r="AE19" s="40">
        <v>22.719000000000001</v>
      </c>
      <c r="AF19" s="40">
        <v>91.691000000000003</v>
      </c>
      <c r="AG19" s="40">
        <v>161.75140999999999</v>
      </c>
      <c r="AH19" s="40">
        <v>489.98057</v>
      </c>
      <c r="AI19" s="40">
        <v>2.9529999999999998</v>
      </c>
      <c r="AJ19" s="40">
        <v>12.787000000000001</v>
      </c>
      <c r="AK19" s="40">
        <v>2.7101700000000002</v>
      </c>
      <c r="AL19" s="40">
        <v>12.39819</v>
      </c>
      <c r="AM19" s="40">
        <v>1.5</v>
      </c>
      <c r="AN19" s="40">
        <v>5</v>
      </c>
      <c r="AO19" s="40">
        <v>132.96912</v>
      </c>
      <c r="AP19" s="40">
        <v>294.31209999999999</v>
      </c>
    </row>
    <row r="20" spans="1:42" s="20" customFormat="1">
      <c r="A20" s="5" t="s">
        <v>27</v>
      </c>
      <c r="B20" s="5" t="s">
        <v>28</v>
      </c>
      <c r="C20" s="22">
        <v>26.84</v>
      </c>
      <c r="D20" s="22">
        <v>279.36700000000002</v>
      </c>
      <c r="E20" s="22">
        <v>44.156089999999999</v>
      </c>
      <c r="F20" s="22">
        <v>246.98039</v>
      </c>
      <c r="G20" s="22">
        <v>20</v>
      </c>
      <c r="H20" s="22">
        <v>4.7567700000000004</v>
      </c>
      <c r="I20" s="22">
        <v>37.735230000000001</v>
      </c>
      <c r="J20" s="22">
        <v>122.27043999999999</v>
      </c>
      <c r="K20" s="22">
        <v>0</v>
      </c>
      <c r="L20" s="22">
        <v>0</v>
      </c>
      <c r="M20" s="22">
        <v>24.304099999999998</v>
      </c>
      <c r="N20" s="22">
        <v>396.56995000000001</v>
      </c>
      <c r="O20" s="6">
        <v>262.57400000000001</v>
      </c>
      <c r="P20" s="6">
        <v>44.7</v>
      </c>
      <c r="Q20" s="6">
        <v>67.900000000000006</v>
      </c>
      <c r="R20" s="6">
        <v>333.2</v>
      </c>
      <c r="S20" s="6">
        <v>25.161999999999999</v>
      </c>
      <c r="T20" s="6">
        <v>13.940300000000001</v>
      </c>
      <c r="U20" s="6">
        <v>135.08084000000002</v>
      </c>
      <c r="V20" s="6">
        <v>136.57119</v>
      </c>
      <c r="W20" s="6">
        <v>17.099999999999998</v>
      </c>
      <c r="X20" s="6">
        <v>12.551</v>
      </c>
      <c r="Y20" s="6">
        <v>88.788179999999997</v>
      </c>
      <c r="Z20" s="22">
        <v>466.05516</v>
      </c>
      <c r="AA20" s="23">
        <v>40.899000000000001</v>
      </c>
      <c r="AB20" s="23">
        <v>31.996200000000002</v>
      </c>
      <c r="AC20" s="23">
        <v>205.49022999999997</v>
      </c>
      <c r="AD20" s="23">
        <v>491.02808999999996</v>
      </c>
      <c r="AE20" s="40">
        <v>17.0549</v>
      </c>
      <c r="AF20" s="40">
        <v>362.27886999999998</v>
      </c>
      <c r="AG20" s="40">
        <v>176.68539999999999</v>
      </c>
      <c r="AH20" s="40">
        <v>860.28737000000001</v>
      </c>
      <c r="AI20" s="40">
        <v>0</v>
      </c>
      <c r="AJ20" s="40">
        <v>0</v>
      </c>
      <c r="AK20" s="40">
        <v>123.87035</v>
      </c>
      <c r="AL20" s="40">
        <v>71.799620000000004</v>
      </c>
      <c r="AM20" s="40">
        <v>18.062999999999999</v>
      </c>
      <c r="AN20" s="40">
        <v>10.454750000000001</v>
      </c>
      <c r="AO20" s="40">
        <v>11.957000000000001</v>
      </c>
      <c r="AP20" s="40">
        <v>147.37556000000001</v>
      </c>
    </row>
    <row r="21" spans="1:42" s="20" customFormat="1">
      <c r="A21" s="5" t="s">
        <v>29</v>
      </c>
      <c r="B21" s="5" t="s">
        <v>30</v>
      </c>
      <c r="C21" s="22">
        <v>3101.7449999999999</v>
      </c>
      <c r="D21" s="22">
        <v>1274.7710500000001</v>
      </c>
      <c r="E21" s="22">
        <v>541.09571000000005</v>
      </c>
      <c r="F21" s="22">
        <v>2208.2564499999999</v>
      </c>
      <c r="G21" s="22">
        <v>4018.34</v>
      </c>
      <c r="H21" s="22">
        <v>1267.26145</v>
      </c>
      <c r="I21" s="22">
        <v>572.10918000000004</v>
      </c>
      <c r="J21" s="22">
        <v>2669.4605799999999</v>
      </c>
      <c r="K21" s="22">
        <v>947.99400000000003</v>
      </c>
      <c r="L21" s="22">
        <v>382.40499</v>
      </c>
      <c r="M21" s="22">
        <v>614.29178999999999</v>
      </c>
      <c r="N21" s="22">
        <v>3466.9277699999998</v>
      </c>
      <c r="O21" s="6">
        <v>1879.1016</v>
      </c>
      <c r="P21" s="6">
        <v>829.5</v>
      </c>
      <c r="Q21" s="6">
        <v>454.6</v>
      </c>
      <c r="R21" s="6">
        <v>3112.2</v>
      </c>
      <c r="S21" s="6">
        <v>732.65314999999998</v>
      </c>
      <c r="T21" s="6">
        <v>274.86960999999997</v>
      </c>
      <c r="U21" s="6">
        <v>896.1483599999998</v>
      </c>
      <c r="V21" s="6">
        <v>3226.2564000000007</v>
      </c>
      <c r="W21" s="6">
        <v>305.19</v>
      </c>
      <c r="X21" s="6">
        <v>137.53800000000001</v>
      </c>
      <c r="Y21" s="6">
        <v>901.37897999999996</v>
      </c>
      <c r="Z21" s="22">
        <v>2529.4235100000001</v>
      </c>
      <c r="AA21" s="23">
        <v>298.77499999999998</v>
      </c>
      <c r="AB21" s="23">
        <v>122.70247999999999</v>
      </c>
      <c r="AC21" s="23">
        <v>1676.7859099999998</v>
      </c>
      <c r="AD21" s="23">
        <v>3578.8826800000002</v>
      </c>
      <c r="AE21" s="40">
        <v>607.86</v>
      </c>
      <c r="AF21" s="40">
        <v>363.57414</v>
      </c>
      <c r="AG21" s="40">
        <v>2038.8777600000001</v>
      </c>
      <c r="AH21" s="40">
        <v>8332.1836000000003</v>
      </c>
      <c r="AI21" s="40">
        <v>61.4</v>
      </c>
      <c r="AJ21" s="40">
        <v>34.298000000000002</v>
      </c>
      <c r="AK21" s="40">
        <v>665.24951999999996</v>
      </c>
      <c r="AL21" s="40">
        <v>717.83799999999997</v>
      </c>
      <c r="AM21" s="40">
        <v>191.624</v>
      </c>
      <c r="AN21" s="40">
        <v>172.34674999999999</v>
      </c>
      <c r="AO21" s="40">
        <v>385.85942999999997</v>
      </c>
      <c r="AP21" s="40">
        <v>1942.35051</v>
      </c>
    </row>
    <row r="22" spans="1:42" s="20" customFormat="1">
      <c r="A22" s="5" t="s">
        <v>31</v>
      </c>
      <c r="B22" s="5" t="s">
        <v>32</v>
      </c>
      <c r="C22" s="22">
        <v>12881.263639999999</v>
      </c>
      <c r="D22" s="22">
        <v>6771.9601899999998</v>
      </c>
      <c r="E22" s="22">
        <v>29497.43561</v>
      </c>
      <c r="F22" s="22">
        <v>34314.952929999999</v>
      </c>
      <c r="G22" s="22">
        <v>12442.7042</v>
      </c>
      <c r="H22" s="22">
        <v>8382.3735400000005</v>
      </c>
      <c r="I22" s="22">
        <v>27753.525969999999</v>
      </c>
      <c r="J22" s="22">
        <v>37727.11967</v>
      </c>
      <c r="K22" s="22">
        <v>11880.50612</v>
      </c>
      <c r="L22" s="22">
        <v>10217.27845</v>
      </c>
      <c r="M22" s="22">
        <v>29959.84678</v>
      </c>
      <c r="N22" s="22">
        <v>43511.810689999998</v>
      </c>
      <c r="O22" s="6">
        <v>12749.495510000001</v>
      </c>
      <c r="P22" s="6">
        <v>9303</v>
      </c>
      <c r="Q22" s="6">
        <v>30311.5</v>
      </c>
      <c r="R22" s="6">
        <v>53780.800000000003</v>
      </c>
      <c r="S22" s="6">
        <v>14953.533200000005</v>
      </c>
      <c r="T22" s="6">
        <v>10736.682419999999</v>
      </c>
      <c r="U22" s="6">
        <v>32572.240890000015</v>
      </c>
      <c r="V22" s="6">
        <v>72124.975950000007</v>
      </c>
      <c r="W22" s="6">
        <v>14197.90597</v>
      </c>
      <c r="X22" s="6">
        <v>8754.2718599999989</v>
      </c>
      <c r="Y22" s="6">
        <v>33511.237039999956</v>
      </c>
      <c r="Z22" s="22">
        <v>80328.474859999988</v>
      </c>
      <c r="AA22" s="23">
        <v>15713.348429999998</v>
      </c>
      <c r="AB22" s="23">
        <v>11150.8724</v>
      </c>
      <c r="AC22" s="23">
        <v>35000.292229999999</v>
      </c>
      <c r="AD22" s="23">
        <v>99288.488120000053</v>
      </c>
      <c r="AE22" s="40">
        <v>13378.27319</v>
      </c>
      <c r="AF22" s="40">
        <v>17784.90595</v>
      </c>
      <c r="AG22" s="40">
        <v>35744.754699999998</v>
      </c>
      <c r="AH22" s="40">
        <v>112231.75413</v>
      </c>
      <c r="AI22" s="40">
        <v>2799.2570000000001</v>
      </c>
      <c r="AJ22" s="40">
        <v>2038.25675</v>
      </c>
      <c r="AK22" s="40">
        <v>11222.640729999999</v>
      </c>
      <c r="AL22" s="40">
        <v>26646.105100000001</v>
      </c>
      <c r="AM22" s="40">
        <v>2009.8755000000001</v>
      </c>
      <c r="AN22" s="40">
        <v>3524.2941000000001</v>
      </c>
      <c r="AO22" s="40">
        <v>11249.56244</v>
      </c>
      <c r="AP22" s="40">
        <v>30668.44772</v>
      </c>
    </row>
    <row r="23" spans="1:42" s="20" customFormat="1">
      <c r="A23" s="5" t="s">
        <v>33</v>
      </c>
      <c r="B23" s="5" t="s">
        <v>34</v>
      </c>
      <c r="C23" s="22">
        <v>36.298000000000002</v>
      </c>
      <c r="D23" s="22">
        <v>15.904629999999999</v>
      </c>
      <c r="E23" s="22">
        <v>654.47771999999998</v>
      </c>
      <c r="F23" s="22">
        <v>2937.6087900000002</v>
      </c>
      <c r="G23" s="22">
        <v>113.92100000000001</v>
      </c>
      <c r="H23" s="22">
        <v>35.211179999999999</v>
      </c>
      <c r="I23" s="22">
        <v>451.17212999999998</v>
      </c>
      <c r="J23" s="22">
        <v>2931.9456100000002</v>
      </c>
      <c r="K23" s="22">
        <v>231.68430000000001</v>
      </c>
      <c r="L23" s="22">
        <v>97.728970000000004</v>
      </c>
      <c r="M23" s="22">
        <v>773.92978000000005</v>
      </c>
      <c r="N23" s="22">
        <v>3490.83655</v>
      </c>
      <c r="O23" s="6">
        <v>39.057899999999997</v>
      </c>
      <c r="P23" s="6">
        <v>64.400000000000006</v>
      </c>
      <c r="Q23" s="6">
        <v>566.29999999999995</v>
      </c>
      <c r="R23" s="6">
        <v>3445.6</v>
      </c>
      <c r="S23" s="6">
        <v>135.96900000000002</v>
      </c>
      <c r="T23" s="6">
        <v>257.33078</v>
      </c>
      <c r="U23" s="6">
        <v>761.90238999999997</v>
      </c>
      <c r="V23" s="6">
        <v>4861.5097500000002</v>
      </c>
      <c r="W23" s="6">
        <v>219.32429999999999</v>
      </c>
      <c r="X23" s="6">
        <v>1222.0925599999998</v>
      </c>
      <c r="Y23" s="6">
        <v>942.72628999999984</v>
      </c>
      <c r="Z23" s="22">
        <v>6085.6857800000034</v>
      </c>
      <c r="AA23" s="23">
        <v>93.780299999999997</v>
      </c>
      <c r="AB23" s="23">
        <v>621.58363000000008</v>
      </c>
      <c r="AC23" s="23">
        <v>1715.8868399999999</v>
      </c>
      <c r="AD23" s="23">
        <v>9914.8784599999999</v>
      </c>
      <c r="AE23" s="40">
        <v>89.555000000000007</v>
      </c>
      <c r="AF23" s="40">
        <v>348.60944000000001</v>
      </c>
      <c r="AG23" s="40">
        <v>1631.8752899999999</v>
      </c>
      <c r="AH23" s="40">
        <v>11440.38104</v>
      </c>
      <c r="AI23" s="40">
        <v>4.7779999999999996</v>
      </c>
      <c r="AJ23" s="40">
        <v>24.701789999999999</v>
      </c>
      <c r="AK23" s="40">
        <v>303.76197000000002</v>
      </c>
      <c r="AL23" s="40">
        <v>1980.0017399999999</v>
      </c>
      <c r="AM23" s="40">
        <v>54.212600000000002</v>
      </c>
      <c r="AN23" s="40">
        <v>509.28868999999997</v>
      </c>
      <c r="AO23" s="40">
        <v>524.71970999999996</v>
      </c>
      <c r="AP23" s="40">
        <v>3765.6970799999999</v>
      </c>
    </row>
    <row r="24" spans="1:42" s="20" customFormat="1">
      <c r="A24" s="5" t="s">
        <v>35</v>
      </c>
      <c r="B24" s="5" t="s">
        <v>36</v>
      </c>
      <c r="C24" s="22">
        <v>0.13</v>
      </c>
      <c r="D24" s="22">
        <v>0.82774999999999999</v>
      </c>
      <c r="E24" s="22">
        <v>280.31411000000003</v>
      </c>
      <c r="F24" s="22">
        <v>1620.7344900000001</v>
      </c>
      <c r="G24" s="22">
        <v>0</v>
      </c>
      <c r="H24" s="22">
        <v>0</v>
      </c>
      <c r="I24" s="22">
        <v>303.68948999999998</v>
      </c>
      <c r="J24" s="22">
        <v>1497.53486</v>
      </c>
      <c r="K24" s="22">
        <v>0.53559999999999997</v>
      </c>
      <c r="L24" s="22">
        <v>2.3010000000000002</v>
      </c>
      <c r="M24" s="22">
        <v>281.58102000000002</v>
      </c>
      <c r="N24" s="22">
        <v>1682.34221</v>
      </c>
      <c r="O24" s="6">
        <v>2.0788000000000002</v>
      </c>
      <c r="P24" s="6">
        <v>9.4</v>
      </c>
      <c r="Q24" s="6">
        <v>363</v>
      </c>
      <c r="R24" s="6">
        <v>1884.3</v>
      </c>
      <c r="S24" s="6">
        <v>1.4171499999999999</v>
      </c>
      <c r="T24" s="6">
        <v>11.72762</v>
      </c>
      <c r="U24" s="6">
        <v>365.84937000000008</v>
      </c>
      <c r="V24" s="6">
        <v>1744.1004199999998</v>
      </c>
      <c r="W24" s="6">
        <v>0.19999999999999998</v>
      </c>
      <c r="X24" s="6">
        <v>0.91201999999999994</v>
      </c>
      <c r="Y24" s="6">
        <v>434.33910000000003</v>
      </c>
      <c r="Z24" s="22">
        <v>1882.7490599999994</v>
      </c>
      <c r="AA24" s="23">
        <v>0.2414</v>
      </c>
      <c r="AB24" s="23">
        <v>1.76773</v>
      </c>
      <c r="AC24" s="23">
        <v>621.91234999999995</v>
      </c>
      <c r="AD24" s="23">
        <v>2892.7159699999988</v>
      </c>
      <c r="AE24" s="40">
        <v>0.18</v>
      </c>
      <c r="AF24" s="40">
        <v>10.554</v>
      </c>
      <c r="AG24" s="40">
        <v>631.98517000000004</v>
      </c>
      <c r="AH24" s="40">
        <v>3534.5247899999999</v>
      </c>
      <c r="AI24" s="40">
        <v>0</v>
      </c>
      <c r="AJ24" s="40">
        <v>0</v>
      </c>
      <c r="AK24" s="40">
        <v>171.58524</v>
      </c>
      <c r="AL24" s="40">
        <v>815.00558999999998</v>
      </c>
      <c r="AM24" s="40">
        <v>0</v>
      </c>
      <c r="AN24" s="40">
        <v>0</v>
      </c>
      <c r="AO24" s="40">
        <v>172.20391000000001</v>
      </c>
      <c r="AP24" s="40">
        <v>802.10074999999995</v>
      </c>
    </row>
    <row r="25" spans="1:42" s="20" customFormat="1">
      <c r="A25" s="5" t="s">
        <v>37</v>
      </c>
      <c r="B25" s="5" t="s">
        <v>38</v>
      </c>
      <c r="C25" s="22">
        <v>6250.2514000000001</v>
      </c>
      <c r="D25" s="22">
        <v>4995.9957299999996</v>
      </c>
      <c r="E25" s="22">
        <v>1924.9705300000001</v>
      </c>
      <c r="F25" s="22">
        <v>5419.2770200000004</v>
      </c>
      <c r="G25" s="22">
        <v>8348.7647199999992</v>
      </c>
      <c r="H25" s="22">
        <v>6801.3945000000003</v>
      </c>
      <c r="I25" s="22">
        <v>2079.2998299999999</v>
      </c>
      <c r="J25" s="22">
        <v>4860.6174899999996</v>
      </c>
      <c r="K25" s="22">
        <v>19407.824980000001</v>
      </c>
      <c r="L25" s="22">
        <v>15600.80092</v>
      </c>
      <c r="M25" s="22">
        <v>3263.15533</v>
      </c>
      <c r="N25" s="22">
        <v>7780.9614899999997</v>
      </c>
      <c r="O25" s="6">
        <v>33448.003960000002</v>
      </c>
      <c r="P25" s="6">
        <v>25772.7</v>
      </c>
      <c r="Q25" s="6">
        <v>3925</v>
      </c>
      <c r="R25" s="6">
        <v>10017</v>
      </c>
      <c r="S25" s="6">
        <v>24977.708430000006</v>
      </c>
      <c r="T25" s="6">
        <v>19369.65395</v>
      </c>
      <c r="U25" s="6">
        <v>8747.4159199999976</v>
      </c>
      <c r="V25" s="6">
        <v>19292.102930000001</v>
      </c>
      <c r="W25" s="6">
        <v>11767.355799999998</v>
      </c>
      <c r="X25" s="6">
        <v>10072.418550000002</v>
      </c>
      <c r="Y25" s="6">
        <v>11857.791810000001</v>
      </c>
      <c r="Z25" s="22">
        <v>25519.960229999997</v>
      </c>
      <c r="AA25" s="23">
        <v>11614.773800000001</v>
      </c>
      <c r="AB25" s="23">
        <v>10275.273560000001</v>
      </c>
      <c r="AC25" s="23">
        <v>17246.731219999998</v>
      </c>
      <c r="AD25" s="23">
        <v>38833.064479999994</v>
      </c>
      <c r="AE25" s="40">
        <v>12634.1734</v>
      </c>
      <c r="AF25" s="40">
        <v>12048.118850000001</v>
      </c>
      <c r="AG25" s="40">
        <v>14382.37674</v>
      </c>
      <c r="AH25" s="40">
        <v>39043.874960000001</v>
      </c>
      <c r="AI25" s="40">
        <v>4109.3584000000001</v>
      </c>
      <c r="AJ25" s="40">
        <v>3725.17614</v>
      </c>
      <c r="AK25" s="40">
        <v>3197.8767400000002</v>
      </c>
      <c r="AL25" s="40">
        <v>9599.6739799999996</v>
      </c>
      <c r="AM25" s="40">
        <v>1494.2239999999999</v>
      </c>
      <c r="AN25" s="40">
        <v>2153.4652599999999</v>
      </c>
      <c r="AO25" s="40">
        <v>4519.3203999999996</v>
      </c>
      <c r="AP25" s="40">
        <v>9442.6268199999995</v>
      </c>
    </row>
    <row r="26" spans="1:42" s="20" customFormat="1">
      <c r="A26" s="5" t="s">
        <v>39</v>
      </c>
      <c r="B26" s="5" t="s">
        <v>40</v>
      </c>
      <c r="C26" s="22">
        <v>2.2200000000000002</v>
      </c>
      <c r="D26" s="22">
        <v>5.524</v>
      </c>
      <c r="E26" s="22">
        <v>67.141400000000004</v>
      </c>
      <c r="F26" s="22">
        <v>148.47372999999999</v>
      </c>
      <c r="G26" s="22">
        <v>5</v>
      </c>
      <c r="H26" s="22">
        <v>9.9339999999999993</v>
      </c>
      <c r="I26" s="22">
        <v>104.821</v>
      </c>
      <c r="J26" s="22">
        <v>197.19427999999999</v>
      </c>
      <c r="K26" s="22">
        <v>10</v>
      </c>
      <c r="L26" s="22">
        <v>22.856999999999999</v>
      </c>
      <c r="M26" s="22">
        <v>137.05994999999999</v>
      </c>
      <c r="N26" s="22">
        <v>498.31743</v>
      </c>
      <c r="O26" s="6">
        <v>169.2</v>
      </c>
      <c r="P26" s="6">
        <v>292.39999999999998</v>
      </c>
      <c r="Q26" s="6">
        <v>161.30000000000001</v>
      </c>
      <c r="R26" s="6">
        <v>355.2</v>
      </c>
      <c r="S26" s="6">
        <v>68.940000000000012</v>
      </c>
      <c r="T26" s="6">
        <v>185.71434000000002</v>
      </c>
      <c r="U26" s="6">
        <v>156.85533999999998</v>
      </c>
      <c r="V26" s="6">
        <v>320.56913999999995</v>
      </c>
      <c r="W26" s="6">
        <v>208.5</v>
      </c>
      <c r="X26" s="6">
        <v>483.04345999999993</v>
      </c>
      <c r="Y26" s="6">
        <v>187.73745999999997</v>
      </c>
      <c r="Z26" s="22">
        <v>481.19524999999999</v>
      </c>
      <c r="AA26" s="23">
        <v>151.51999999999998</v>
      </c>
      <c r="AB26" s="23">
        <v>422.75693000000001</v>
      </c>
      <c r="AC26" s="23">
        <v>111.77126</v>
      </c>
      <c r="AD26" s="23">
        <v>147.76705000000001</v>
      </c>
      <c r="AE26" s="40">
        <v>178.28</v>
      </c>
      <c r="AF26" s="40">
        <v>530.46950000000004</v>
      </c>
      <c r="AG26" s="40">
        <v>161.09559999999999</v>
      </c>
      <c r="AH26" s="40">
        <v>624.33622000000003</v>
      </c>
      <c r="AI26" s="40">
        <v>31.68</v>
      </c>
      <c r="AJ26" s="40">
        <v>117.78691000000001</v>
      </c>
      <c r="AK26" s="40">
        <v>20.0336</v>
      </c>
      <c r="AL26" s="40">
        <v>19.755559999999999</v>
      </c>
      <c r="AM26" s="40">
        <v>32.64</v>
      </c>
      <c r="AN26" s="40">
        <v>75.083889999999997</v>
      </c>
      <c r="AO26" s="40">
        <v>33.673000000000002</v>
      </c>
      <c r="AP26" s="40">
        <v>100.60418</v>
      </c>
    </row>
    <row r="27" spans="1:42" s="20" customFormat="1">
      <c r="A27" s="5" t="s">
        <v>41</v>
      </c>
      <c r="B27" s="5" t="s">
        <v>42</v>
      </c>
      <c r="C27" s="22">
        <v>248.96860000000001</v>
      </c>
      <c r="D27" s="22">
        <v>537.63882000000001</v>
      </c>
      <c r="E27" s="22">
        <v>338.55421000000001</v>
      </c>
      <c r="F27" s="22">
        <v>757.31470000000002</v>
      </c>
      <c r="G27" s="22">
        <v>162.39438999999999</v>
      </c>
      <c r="H27" s="22">
        <v>234.76499999999999</v>
      </c>
      <c r="I27" s="22">
        <v>236.86636999999999</v>
      </c>
      <c r="J27" s="22">
        <v>607.12796000000003</v>
      </c>
      <c r="K27" s="22">
        <v>83.118250000000003</v>
      </c>
      <c r="L27" s="22">
        <v>210.79089999999999</v>
      </c>
      <c r="M27" s="22">
        <v>436.75700000000001</v>
      </c>
      <c r="N27" s="22">
        <v>1853.9976200000001</v>
      </c>
      <c r="O27" s="6">
        <v>129.01295999999999</v>
      </c>
      <c r="P27" s="6">
        <v>513.20000000000005</v>
      </c>
      <c r="Q27" s="6">
        <v>128</v>
      </c>
      <c r="R27" s="6">
        <v>367.2</v>
      </c>
      <c r="S27" s="6">
        <v>153.10414</v>
      </c>
      <c r="T27" s="6">
        <v>587.26782000000003</v>
      </c>
      <c r="U27" s="6">
        <v>165.40403000000001</v>
      </c>
      <c r="V27" s="6">
        <v>427.84997999999996</v>
      </c>
      <c r="W27" s="6">
        <v>176.03835000000001</v>
      </c>
      <c r="X27" s="6">
        <v>463.56343999999996</v>
      </c>
      <c r="Y27" s="6">
        <v>585.04328999999984</v>
      </c>
      <c r="Z27" s="22">
        <v>666.93310999999983</v>
      </c>
      <c r="AA27" s="23">
        <v>225.40264000000005</v>
      </c>
      <c r="AB27" s="23">
        <v>314.40705000000003</v>
      </c>
      <c r="AC27" s="23">
        <v>425.63547999999992</v>
      </c>
      <c r="AD27" s="23">
        <v>752.33375999999987</v>
      </c>
      <c r="AE27" s="40">
        <v>58.051600000000001</v>
      </c>
      <c r="AF27" s="40">
        <v>152.73972000000001</v>
      </c>
      <c r="AG27" s="40">
        <v>285.45121999999998</v>
      </c>
      <c r="AH27" s="40">
        <v>680.12904000000003</v>
      </c>
      <c r="AI27" s="40">
        <v>4.2699999999999996</v>
      </c>
      <c r="AJ27" s="40">
        <v>22.585000000000001</v>
      </c>
      <c r="AK27" s="40">
        <v>105.49343</v>
      </c>
      <c r="AL27" s="40">
        <v>198.30177</v>
      </c>
      <c r="AM27" s="40">
        <v>13.59163</v>
      </c>
      <c r="AN27" s="40">
        <v>27.150099999999998</v>
      </c>
      <c r="AO27" s="40">
        <v>47.836680000000001</v>
      </c>
      <c r="AP27" s="40">
        <v>96.590419999999995</v>
      </c>
    </row>
    <row r="28" spans="1:42" s="20" customFormat="1">
      <c r="A28" s="5" t="s">
        <v>43</v>
      </c>
      <c r="B28" s="5" t="s">
        <v>44</v>
      </c>
      <c r="C28" s="22">
        <v>0</v>
      </c>
      <c r="D28" s="22">
        <v>0</v>
      </c>
      <c r="E28" s="22">
        <v>27.27261</v>
      </c>
      <c r="F28" s="22">
        <v>62.316099999999999</v>
      </c>
      <c r="G28" s="22">
        <v>0</v>
      </c>
      <c r="H28" s="22">
        <v>0</v>
      </c>
      <c r="I28" s="22">
        <v>40.926699999999997</v>
      </c>
      <c r="J28" s="22">
        <v>64.318690000000004</v>
      </c>
      <c r="K28" s="22">
        <v>0</v>
      </c>
      <c r="L28" s="22">
        <v>0</v>
      </c>
      <c r="M28" s="22">
        <v>57.893540000000002</v>
      </c>
      <c r="N28" s="22">
        <v>61.647010000000002</v>
      </c>
      <c r="O28" s="6">
        <v>0.4</v>
      </c>
      <c r="P28" s="6" t="s">
        <v>58</v>
      </c>
      <c r="Q28" s="6">
        <v>58.5</v>
      </c>
      <c r="R28" s="6">
        <v>100.6</v>
      </c>
      <c r="S28" s="6">
        <v>262.22500000000002</v>
      </c>
      <c r="T28" s="6">
        <v>472.13458000000003</v>
      </c>
      <c r="U28" s="6">
        <v>80.267939999999996</v>
      </c>
      <c r="V28" s="6">
        <v>133.05752999999999</v>
      </c>
      <c r="W28" s="6" t="s">
        <v>58</v>
      </c>
      <c r="X28" s="6" t="s">
        <v>58</v>
      </c>
      <c r="Y28" s="6">
        <v>116.15705</v>
      </c>
      <c r="Z28" s="22">
        <v>104.69296999999999</v>
      </c>
      <c r="AA28" s="23">
        <v>5.4819000000000004</v>
      </c>
      <c r="AB28" s="23">
        <v>14.999890000000001</v>
      </c>
      <c r="AC28" s="23">
        <v>354.24948000000001</v>
      </c>
      <c r="AD28" s="23">
        <v>173.46919</v>
      </c>
      <c r="AE28" s="40">
        <v>0</v>
      </c>
      <c r="AF28" s="40">
        <v>0</v>
      </c>
      <c r="AG28" s="40">
        <v>3.4299999999999999E-3</v>
      </c>
      <c r="AH28" s="40">
        <v>7.0540000000000005E-2</v>
      </c>
      <c r="AI28" s="40" t="s">
        <v>58</v>
      </c>
      <c r="AJ28" s="40" t="s">
        <v>58</v>
      </c>
      <c r="AK28" s="40" t="s">
        <v>58</v>
      </c>
      <c r="AL28" s="40" t="s">
        <v>58</v>
      </c>
      <c r="AM28" s="40">
        <v>0</v>
      </c>
      <c r="AN28" s="40">
        <v>0</v>
      </c>
      <c r="AO28" s="40">
        <v>8.7200000000000003E-3</v>
      </c>
      <c r="AP28" s="40">
        <v>0.16322</v>
      </c>
    </row>
    <row r="29" spans="1:42" s="20" customFormat="1">
      <c r="A29" s="5" t="s">
        <v>45</v>
      </c>
      <c r="B29" s="5" t="s">
        <v>46</v>
      </c>
      <c r="C29" s="22">
        <v>871.62400000000002</v>
      </c>
      <c r="D29" s="22">
        <v>2183.26181</v>
      </c>
      <c r="E29" s="22">
        <v>1250.2747400000001</v>
      </c>
      <c r="F29" s="22">
        <v>2969.91759</v>
      </c>
      <c r="G29" s="22">
        <v>301.03800000000001</v>
      </c>
      <c r="H29" s="22">
        <v>1372.7162800000001</v>
      </c>
      <c r="I29" s="22">
        <v>703.07834000000003</v>
      </c>
      <c r="J29" s="22">
        <v>1580.16194</v>
      </c>
      <c r="K29" s="22">
        <v>1299.5545999999999</v>
      </c>
      <c r="L29" s="22">
        <v>2064.51469</v>
      </c>
      <c r="M29" s="22">
        <v>538.79366000000005</v>
      </c>
      <c r="N29" s="22">
        <v>1424.6592599999999</v>
      </c>
      <c r="O29" s="6">
        <v>1042.9085</v>
      </c>
      <c r="P29" s="6">
        <v>1774</v>
      </c>
      <c r="Q29" s="6">
        <v>743.6</v>
      </c>
      <c r="R29" s="6">
        <v>1929.4</v>
      </c>
      <c r="S29" s="6">
        <v>1059.2474900000002</v>
      </c>
      <c r="T29" s="6">
        <v>1181.45687</v>
      </c>
      <c r="U29" s="6">
        <v>610.10109000000011</v>
      </c>
      <c r="V29" s="6">
        <v>1905.3673099999999</v>
      </c>
      <c r="W29" s="6">
        <v>1149.0083999999999</v>
      </c>
      <c r="X29" s="6">
        <v>1106.29475</v>
      </c>
      <c r="Y29" s="6">
        <v>544.73190999999997</v>
      </c>
      <c r="Z29" s="22">
        <v>1927.7043500000004</v>
      </c>
      <c r="AA29" s="23">
        <v>715.55000000000007</v>
      </c>
      <c r="AB29" s="23">
        <v>554.53295000000003</v>
      </c>
      <c r="AC29" s="23">
        <v>692.77796999999998</v>
      </c>
      <c r="AD29" s="23">
        <v>2031.6854099999998</v>
      </c>
      <c r="AE29" s="40">
        <v>1095.2764</v>
      </c>
      <c r="AF29" s="40">
        <v>800.17675999999994</v>
      </c>
      <c r="AG29" s="40">
        <v>681.01009999999997</v>
      </c>
      <c r="AH29" s="40">
        <v>2522.2886100000001</v>
      </c>
      <c r="AI29" s="40">
        <v>150.77600000000001</v>
      </c>
      <c r="AJ29" s="40">
        <v>91.972790000000003</v>
      </c>
      <c r="AK29" s="40">
        <v>124.68947</v>
      </c>
      <c r="AL29" s="40">
        <v>248.21072000000001</v>
      </c>
      <c r="AM29" s="40">
        <v>229.709</v>
      </c>
      <c r="AN29" s="40">
        <v>488.87360000000001</v>
      </c>
      <c r="AO29" s="40">
        <v>279.49702000000002</v>
      </c>
      <c r="AP29" s="40">
        <v>1325.6149399999999</v>
      </c>
    </row>
    <row r="30" spans="1:42" s="20" customFormat="1">
      <c r="A30" s="5" t="s">
        <v>47</v>
      </c>
      <c r="B30" s="5" t="s">
        <v>48</v>
      </c>
      <c r="C30" s="22">
        <v>0</v>
      </c>
      <c r="D30" s="22">
        <v>0</v>
      </c>
      <c r="E30" s="22">
        <v>1.2540199999999999</v>
      </c>
      <c r="F30" s="22">
        <v>15.768689999999999</v>
      </c>
      <c r="G30" s="22">
        <v>6</v>
      </c>
      <c r="H30" s="22">
        <v>1.2723199999999999</v>
      </c>
      <c r="I30" s="22">
        <v>115.94807</v>
      </c>
      <c r="J30" s="22">
        <v>107.36621</v>
      </c>
      <c r="K30" s="22">
        <v>0</v>
      </c>
      <c r="L30" s="22">
        <v>0</v>
      </c>
      <c r="M30" s="22">
        <v>6.0600000000000003E-3</v>
      </c>
      <c r="N30" s="22">
        <v>0.14419999999999999</v>
      </c>
      <c r="O30" s="6" t="s">
        <v>58</v>
      </c>
      <c r="P30" s="6" t="s">
        <v>58</v>
      </c>
      <c r="Q30" s="6">
        <v>0.3</v>
      </c>
      <c r="R30" s="6">
        <v>8.6</v>
      </c>
      <c r="S30" s="6">
        <v>26</v>
      </c>
      <c r="T30" s="6">
        <v>4.0233800000000004</v>
      </c>
      <c r="U30" s="6">
        <v>2.0145900000000005</v>
      </c>
      <c r="V30" s="6">
        <v>89.347449999999995</v>
      </c>
      <c r="W30" s="6">
        <v>14.5</v>
      </c>
      <c r="X30" s="6">
        <v>2.6519300000000001</v>
      </c>
      <c r="Y30" s="6">
        <v>0.22620999999999999</v>
      </c>
      <c r="Z30" s="22">
        <v>1.05769</v>
      </c>
      <c r="AA30" s="23">
        <v>151.048</v>
      </c>
      <c r="AB30" s="23">
        <v>157.24531000000002</v>
      </c>
      <c r="AC30" s="23">
        <v>4.5873999999999997</v>
      </c>
      <c r="AD30" s="23">
        <v>24.544990000000002</v>
      </c>
      <c r="AE30" s="40">
        <v>287.74804999999998</v>
      </c>
      <c r="AF30" s="40">
        <v>1758.71937</v>
      </c>
      <c r="AG30" s="40">
        <v>20.0002</v>
      </c>
      <c r="AH30" s="40">
        <v>24.44539</v>
      </c>
      <c r="AI30" s="40">
        <v>114.39</v>
      </c>
      <c r="AJ30" s="40">
        <v>608.95443999999998</v>
      </c>
      <c r="AK30" s="40">
        <v>2.0000000000000001E-4</v>
      </c>
      <c r="AL30" s="40">
        <v>1.711E-2</v>
      </c>
      <c r="AM30" s="40">
        <v>45.765999999999998</v>
      </c>
      <c r="AN30" s="40">
        <v>266.45047</v>
      </c>
      <c r="AO30" s="40">
        <v>0</v>
      </c>
      <c r="AP30" s="40">
        <v>0</v>
      </c>
    </row>
    <row r="31" spans="1:42" s="20" customFormat="1">
      <c r="A31" s="5" t="s">
        <v>49</v>
      </c>
      <c r="B31" s="5" t="s">
        <v>50</v>
      </c>
      <c r="C31" s="22">
        <v>2.9350000000000001</v>
      </c>
      <c r="D31" s="22">
        <v>418.66577000000001</v>
      </c>
      <c r="E31" s="22">
        <v>3.8899999999999998E-3</v>
      </c>
      <c r="F31" s="22">
        <v>5.4800000000000001E-2</v>
      </c>
      <c r="G31" s="22">
        <v>14.317600000000001</v>
      </c>
      <c r="H31" s="22">
        <v>608.34340999999995</v>
      </c>
      <c r="I31" s="22">
        <v>0</v>
      </c>
      <c r="J31" s="22">
        <v>0</v>
      </c>
      <c r="K31" s="22">
        <v>10.08065</v>
      </c>
      <c r="L31" s="22">
        <v>307.69538</v>
      </c>
      <c r="M31" s="22">
        <v>2.7400000000000001E-2</v>
      </c>
      <c r="N31" s="22">
        <v>0.67145999999999995</v>
      </c>
      <c r="O31" s="6">
        <v>6.6876300000000004</v>
      </c>
      <c r="P31" s="6">
        <v>353.7</v>
      </c>
      <c r="Q31" s="6" t="s">
        <v>58</v>
      </c>
      <c r="R31" s="6" t="s">
        <v>58</v>
      </c>
      <c r="S31" s="6">
        <v>1.3680000000000001</v>
      </c>
      <c r="T31" s="6">
        <v>313.22800000000001</v>
      </c>
      <c r="U31" s="6">
        <v>4.7213000000000003</v>
      </c>
      <c r="V31" s="6">
        <v>49.211300000000001</v>
      </c>
      <c r="W31" s="6">
        <v>2.1214499999999998</v>
      </c>
      <c r="X31" s="6">
        <v>357.86675000000002</v>
      </c>
      <c r="Y31" s="6" t="s">
        <v>58</v>
      </c>
      <c r="Z31" s="22" t="s">
        <v>58</v>
      </c>
      <c r="AA31" s="23">
        <v>7.4877200000000004</v>
      </c>
      <c r="AB31" s="23">
        <v>611.41372000000001</v>
      </c>
      <c r="AC31" s="23">
        <v>0</v>
      </c>
      <c r="AD31" s="23">
        <v>0</v>
      </c>
      <c r="AE31" s="40">
        <v>2.2158000000000002</v>
      </c>
      <c r="AF31" s="40">
        <v>358.86185</v>
      </c>
      <c r="AG31" s="40">
        <v>0</v>
      </c>
      <c r="AH31" s="40">
        <v>0</v>
      </c>
      <c r="AI31" s="40" t="s">
        <v>58</v>
      </c>
      <c r="AJ31" s="40" t="s">
        <v>58</v>
      </c>
      <c r="AK31" s="40" t="s">
        <v>58</v>
      </c>
      <c r="AL31" s="40" t="s">
        <v>58</v>
      </c>
      <c r="AM31" s="40">
        <v>0.184</v>
      </c>
      <c r="AN31" s="40">
        <v>30.911999999999999</v>
      </c>
      <c r="AO31" s="40">
        <v>0</v>
      </c>
      <c r="AP31" s="40">
        <v>0</v>
      </c>
    </row>
    <row r="32" spans="1:42" s="20" customFormat="1">
      <c r="A32" s="5" t="s">
        <v>51</v>
      </c>
      <c r="B32" s="5" t="s">
        <v>52</v>
      </c>
      <c r="C32" s="22">
        <v>4386.7470999999996</v>
      </c>
      <c r="D32" s="22">
        <v>3879.7624900000001</v>
      </c>
      <c r="E32" s="22">
        <v>99.011070000000004</v>
      </c>
      <c r="F32" s="22">
        <v>878.39661999999998</v>
      </c>
      <c r="G32" s="22">
        <v>6152.2407000000003</v>
      </c>
      <c r="H32" s="22">
        <v>5529.9071000000004</v>
      </c>
      <c r="I32" s="22">
        <v>244.66390000000001</v>
      </c>
      <c r="J32" s="22">
        <v>987.80229999999995</v>
      </c>
      <c r="K32" s="22">
        <v>3690.0140000000001</v>
      </c>
      <c r="L32" s="22">
        <v>3815.42875</v>
      </c>
      <c r="M32" s="22">
        <v>370.99292000000003</v>
      </c>
      <c r="N32" s="22">
        <v>1608.49614</v>
      </c>
      <c r="O32" s="6">
        <v>5521.5266000000001</v>
      </c>
      <c r="P32" s="6">
        <v>4169.8</v>
      </c>
      <c r="Q32" s="6">
        <v>1541.2</v>
      </c>
      <c r="R32" s="6">
        <v>2060.1</v>
      </c>
      <c r="S32" s="6">
        <v>4792.450499999999</v>
      </c>
      <c r="T32" s="6">
        <v>4391.4596799999999</v>
      </c>
      <c r="U32" s="6">
        <v>1375.13202</v>
      </c>
      <c r="V32" s="6">
        <v>1913.88777</v>
      </c>
      <c r="W32" s="6">
        <v>4597.9209799999999</v>
      </c>
      <c r="X32" s="6">
        <v>2176.4632799999999</v>
      </c>
      <c r="Y32" s="6">
        <v>758.24016000000006</v>
      </c>
      <c r="Z32" s="22">
        <v>1935.6574799999999</v>
      </c>
      <c r="AA32" s="23">
        <v>7669.2359200000001</v>
      </c>
      <c r="AB32" s="23">
        <v>5289.0541899999998</v>
      </c>
      <c r="AC32" s="23">
        <v>478.65641999999991</v>
      </c>
      <c r="AD32" s="23">
        <v>2375.9335499999997</v>
      </c>
      <c r="AE32" s="40">
        <v>8364.0504299999993</v>
      </c>
      <c r="AF32" s="40">
        <v>8847.2392199999995</v>
      </c>
      <c r="AG32" s="40">
        <v>180.18362999999999</v>
      </c>
      <c r="AH32" s="40">
        <v>4770.1687000000002</v>
      </c>
      <c r="AI32" s="40">
        <v>1705.7</v>
      </c>
      <c r="AJ32" s="40">
        <v>1052.0897299999999</v>
      </c>
      <c r="AK32" s="40">
        <v>5.1688400000000003</v>
      </c>
      <c r="AL32" s="40">
        <v>239.67106999999999</v>
      </c>
      <c r="AM32" s="40">
        <v>2833.4670000000001</v>
      </c>
      <c r="AN32" s="40">
        <v>2526.7328000000002</v>
      </c>
      <c r="AO32" s="40">
        <v>14.2464</v>
      </c>
      <c r="AP32" s="40">
        <v>525.29394000000002</v>
      </c>
    </row>
    <row r="33" spans="1:42" s="20" customFormat="1">
      <c r="A33" s="5" t="s">
        <v>53</v>
      </c>
      <c r="B33" s="5" t="s">
        <v>76</v>
      </c>
      <c r="C33" s="22">
        <v>4461.4859999999999</v>
      </c>
      <c r="D33" s="22">
        <v>2411.8906999999999</v>
      </c>
      <c r="E33" s="22">
        <v>0</v>
      </c>
      <c r="F33" s="22">
        <v>0</v>
      </c>
      <c r="G33" s="22">
        <v>5968.6315000000004</v>
      </c>
      <c r="H33" s="22">
        <v>3000.2403199999999</v>
      </c>
      <c r="I33" s="22">
        <v>54.832900000000002</v>
      </c>
      <c r="J33" s="22">
        <v>124.71035000000001</v>
      </c>
      <c r="K33" s="22">
        <v>9907.7594000000008</v>
      </c>
      <c r="L33" s="22">
        <v>5745.1695099999997</v>
      </c>
      <c r="M33" s="22">
        <v>1111.26557</v>
      </c>
      <c r="N33" s="22">
        <v>603.22874999999999</v>
      </c>
      <c r="O33" s="6">
        <v>9665.5976699999992</v>
      </c>
      <c r="P33" s="6">
        <v>4825.3999999999996</v>
      </c>
      <c r="Q33" s="6">
        <v>296.60000000000002</v>
      </c>
      <c r="R33" s="6">
        <v>180.7</v>
      </c>
      <c r="S33" s="6">
        <v>2231.0689000000002</v>
      </c>
      <c r="T33" s="6">
        <v>1122.18199</v>
      </c>
      <c r="U33" s="6">
        <v>246.203</v>
      </c>
      <c r="V33" s="6">
        <v>38.371510000000001</v>
      </c>
      <c r="W33" s="6">
        <v>1656.9459999999999</v>
      </c>
      <c r="X33" s="6">
        <v>546.3451399999999</v>
      </c>
      <c r="Y33" s="6">
        <v>1.0190000000000001</v>
      </c>
      <c r="Z33" s="22">
        <v>3.7982800000000001</v>
      </c>
      <c r="AA33" s="23">
        <v>5869.2742999999991</v>
      </c>
      <c r="AB33" s="23">
        <v>2509.4165899999998</v>
      </c>
      <c r="AC33" s="23">
        <v>149.20800000000003</v>
      </c>
      <c r="AD33" s="23">
        <v>91.592430000000007</v>
      </c>
      <c r="AE33" s="40">
        <v>5065.2051000000001</v>
      </c>
      <c r="AF33" s="40">
        <v>1585.1378400000001</v>
      </c>
      <c r="AG33" s="40">
        <v>1.5001</v>
      </c>
      <c r="AH33" s="40">
        <v>14.859310000000001</v>
      </c>
      <c r="AI33" s="40">
        <v>697.36599999999999</v>
      </c>
      <c r="AJ33" s="40">
        <v>171.37469999999999</v>
      </c>
      <c r="AK33" s="40">
        <v>0</v>
      </c>
      <c r="AL33" s="40">
        <v>0</v>
      </c>
      <c r="AM33" s="40">
        <v>38.5</v>
      </c>
      <c r="AN33" s="40">
        <v>5.1449999999999996</v>
      </c>
      <c r="AO33" s="40">
        <v>20.324000000000002</v>
      </c>
      <c r="AP33" s="40">
        <v>3.51153</v>
      </c>
    </row>
    <row r="34" spans="1:42" s="20" customFormat="1">
      <c r="A34" s="5" t="s">
        <v>54</v>
      </c>
      <c r="B34" s="5" t="s">
        <v>77</v>
      </c>
      <c r="C34" s="22">
        <v>155.5</v>
      </c>
      <c r="D34" s="22">
        <v>77.75</v>
      </c>
      <c r="E34" s="22">
        <v>0</v>
      </c>
      <c r="F34" s="22">
        <v>0</v>
      </c>
      <c r="G34" s="22">
        <v>52.4</v>
      </c>
      <c r="H34" s="22">
        <v>16.905850000000001</v>
      </c>
      <c r="I34" s="22">
        <v>0</v>
      </c>
      <c r="J34" s="22">
        <v>0</v>
      </c>
      <c r="K34" s="22">
        <v>0</v>
      </c>
      <c r="L34" s="22">
        <v>0</v>
      </c>
      <c r="M34" s="22">
        <v>0.05</v>
      </c>
      <c r="N34" s="22">
        <v>0.23069999999999999</v>
      </c>
      <c r="O34" s="6">
        <v>59.253</v>
      </c>
      <c r="P34" s="6">
        <v>59.3</v>
      </c>
      <c r="Q34" s="6" t="s">
        <v>58</v>
      </c>
      <c r="R34" s="6" t="s">
        <v>58</v>
      </c>
      <c r="S34" s="6">
        <v>20.399000000000001</v>
      </c>
      <c r="T34" s="6">
        <v>18.359100000000002</v>
      </c>
      <c r="U34" s="6">
        <v>8.4</v>
      </c>
      <c r="V34" s="6">
        <v>6.4828099999999997</v>
      </c>
      <c r="W34" s="6" t="s">
        <v>58</v>
      </c>
      <c r="X34" s="6" t="s">
        <v>58</v>
      </c>
      <c r="Y34" s="6">
        <v>23.2</v>
      </c>
      <c r="Z34" s="22">
        <v>13.802</v>
      </c>
      <c r="AA34" s="23">
        <v>976.08209999999997</v>
      </c>
      <c r="AB34" s="23">
        <v>527.80910000000006</v>
      </c>
      <c r="AC34" s="23">
        <v>149.38300000000001</v>
      </c>
      <c r="AD34" s="23">
        <v>26.610140000000001</v>
      </c>
      <c r="AE34" s="40">
        <v>602.40139999999997</v>
      </c>
      <c r="AF34" s="40">
        <v>446.02064000000001</v>
      </c>
      <c r="AG34" s="40">
        <v>3.8250000000000002</v>
      </c>
      <c r="AH34" s="40">
        <v>1.4690000000000001</v>
      </c>
      <c r="AI34" s="40">
        <v>21.345800000000001</v>
      </c>
      <c r="AJ34" s="40">
        <v>21.345800000000001</v>
      </c>
      <c r="AK34" s="40">
        <v>0</v>
      </c>
      <c r="AL34" s="40">
        <v>0</v>
      </c>
      <c r="AM34" s="40" t="s">
        <v>58</v>
      </c>
      <c r="AN34" s="40" t="s">
        <v>58</v>
      </c>
      <c r="AO34" s="40" t="s">
        <v>58</v>
      </c>
      <c r="AP34" s="40" t="s">
        <v>58</v>
      </c>
    </row>
    <row r="35" spans="1:42" s="20" customFormat="1">
      <c r="A35" s="5" t="s">
        <v>55</v>
      </c>
      <c r="B35" s="5" t="s">
        <v>56</v>
      </c>
      <c r="C35" s="22">
        <v>0</v>
      </c>
      <c r="D35" s="22">
        <v>0</v>
      </c>
      <c r="E35" s="22">
        <v>0.13200000000000001</v>
      </c>
      <c r="F35" s="22">
        <v>0.11795</v>
      </c>
      <c r="G35" s="22" t="s">
        <v>58</v>
      </c>
      <c r="H35" s="22" t="s">
        <v>58</v>
      </c>
      <c r="I35" s="22" t="s">
        <v>58</v>
      </c>
      <c r="J35" s="22" t="s">
        <v>58</v>
      </c>
      <c r="K35" s="22" t="s">
        <v>58</v>
      </c>
      <c r="L35" s="22" t="s">
        <v>58</v>
      </c>
      <c r="M35" s="22" t="s">
        <v>58</v>
      </c>
      <c r="N35" s="22" t="s">
        <v>58</v>
      </c>
      <c r="O35" s="6" t="s">
        <v>58</v>
      </c>
      <c r="P35" s="6" t="s">
        <v>58</v>
      </c>
      <c r="Q35" s="6" t="s">
        <v>58</v>
      </c>
      <c r="R35" s="6" t="s">
        <v>58</v>
      </c>
      <c r="S35" s="6" t="s">
        <v>58</v>
      </c>
      <c r="T35" s="6" t="s">
        <v>58</v>
      </c>
      <c r="U35" s="6" t="s">
        <v>58</v>
      </c>
      <c r="V35" s="6" t="s">
        <v>58</v>
      </c>
      <c r="W35" s="6" t="s">
        <v>58</v>
      </c>
      <c r="X35" s="6" t="s">
        <v>58</v>
      </c>
      <c r="Y35" s="6" t="s">
        <v>58</v>
      </c>
      <c r="Z35" s="22" t="s">
        <v>58</v>
      </c>
      <c r="AA35" s="23">
        <v>0</v>
      </c>
      <c r="AB35" s="23">
        <v>0</v>
      </c>
      <c r="AC35" s="23">
        <v>0</v>
      </c>
      <c r="AD35" s="23">
        <v>0</v>
      </c>
      <c r="AE35" s="40" t="s">
        <v>58</v>
      </c>
      <c r="AF35" s="40" t="s">
        <v>58</v>
      </c>
      <c r="AG35" s="40" t="s">
        <v>58</v>
      </c>
      <c r="AH35" s="40" t="s">
        <v>58</v>
      </c>
      <c r="AI35" s="40" t="s">
        <v>58</v>
      </c>
      <c r="AJ35" s="40" t="s">
        <v>58</v>
      </c>
      <c r="AK35" s="40" t="s">
        <v>58</v>
      </c>
      <c r="AL35" s="40" t="s">
        <v>58</v>
      </c>
      <c r="AM35" s="40" t="s">
        <v>58</v>
      </c>
      <c r="AN35" s="40" t="s">
        <v>58</v>
      </c>
      <c r="AO35" s="40" t="s">
        <v>58</v>
      </c>
      <c r="AP35" s="40" t="s">
        <v>58</v>
      </c>
    </row>
    <row r="36" spans="1:42" s="20" customFormat="1">
      <c r="A36" s="8" t="s">
        <v>57</v>
      </c>
      <c r="B36" s="8" t="s">
        <v>78</v>
      </c>
      <c r="C36" s="9">
        <v>649.971</v>
      </c>
      <c r="D36" s="9">
        <v>2082.6161999999999</v>
      </c>
      <c r="E36" s="9">
        <v>6.4250000000000002E-2</v>
      </c>
      <c r="F36" s="9">
        <v>0.76946999999999999</v>
      </c>
      <c r="G36" s="9">
        <v>523.58199999999999</v>
      </c>
      <c r="H36" s="9">
        <v>888.07780000000002</v>
      </c>
      <c r="I36" s="9">
        <v>0.38406000000000001</v>
      </c>
      <c r="J36" s="9">
        <v>3.9117500000000001</v>
      </c>
      <c r="K36" s="9">
        <v>1298.5397499999999</v>
      </c>
      <c r="L36" s="9">
        <v>1558.73054</v>
      </c>
      <c r="M36" s="9">
        <v>0.78617999999999999</v>
      </c>
      <c r="N36" s="9">
        <v>2.5865900000000002</v>
      </c>
      <c r="O36" s="9">
        <v>2816.0659999999998</v>
      </c>
      <c r="P36" s="9">
        <v>1201.5</v>
      </c>
      <c r="Q36" s="9" t="s">
        <v>58</v>
      </c>
      <c r="R36" s="9">
        <v>0.4</v>
      </c>
      <c r="S36" s="9">
        <v>172.73600000000002</v>
      </c>
      <c r="T36" s="9">
        <v>287.94934000000001</v>
      </c>
      <c r="U36" s="9">
        <v>0.18205000000000002</v>
      </c>
      <c r="V36" s="9">
        <v>4.42781</v>
      </c>
      <c r="W36" s="9">
        <v>177.458</v>
      </c>
      <c r="X36" s="9">
        <v>757.60846000000004</v>
      </c>
      <c r="Y36" s="9">
        <v>19.185700000000001</v>
      </c>
      <c r="Z36" s="9">
        <v>100.99152999999998</v>
      </c>
      <c r="AA36" s="24">
        <v>133.03659999999999</v>
      </c>
      <c r="AB36" s="24">
        <v>191.52922999999998</v>
      </c>
      <c r="AC36" s="24">
        <v>13.98283</v>
      </c>
      <c r="AD36" s="24">
        <v>33.150019999999998</v>
      </c>
      <c r="AE36" s="41">
        <v>2.1974999999999998</v>
      </c>
      <c r="AF36" s="41">
        <v>11.66025</v>
      </c>
      <c r="AG36" s="41">
        <v>0.55134000000000005</v>
      </c>
      <c r="AH36" s="41">
        <v>11.600300000000001</v>
      </c>
      <c r="AI36" s="41">
        <v>0</v>
      </c>
      <c r="AJ36" s="41">
        <v>0</v>
      </c>
      <c r="AK36" s="41">
        <v>3.8879999999999998E-2</v>
      </c>
      <c r="AL36" s="41">
        <v>1.3314699999999999</v>
      </c>
      <c r="AM36" s="41">
        <v>0</v>
      </c>
      <c r="AN36" s="41">
        <v>0</v>
      </c>
      <c r="AO36" s="41">
        <v>0.42899999999999999</v>
      </c>
      <c r="AP36" s="41">
        <v>7.1969500000000002</v>
      </c>
    </row>
    <row r="37" spans="1:42">
      <c r="A37" s="16"/>
      <c r="B37" s="16"/>
      <c r="C37" s="16"/>
      <c r="D37" s="16"/>
      <c r="E37" s="16"/>
      <c r="F37" s="16"/>
      <c r="G37" s="16"/>
      <c r="H37" s="16"/>
      <c r="I37" s="16"/>
      <c r="J37" s="16"/>
      <c r="K37" s="16"/>
      <c r="L37" s="16"/>
      <c r="M37" s="16"/>
      <c r="N37" s="16"/>
      <c r="O37" s="16"/>
    </row>
    <row r="38" spans="1:42" ht="30.75" customHeight="1">
      <c r="A38" s="89" t="s">
        <v>99</v>
      </c>
      <c r="B38" s="89"/>
      <c r="C38" s="5"/>
      <c r="D38" s="5"/>
      <c r="E38" s="5"/>
      <c r="F38" s="5"/>
      <c r="G38" s="5"/>
      <c r="H38" s="5"/>
      <c r="I38" s="5"/>
      <c r="J38" s="5"/>
      <c r="K38" s="5"/>
      <c r="L38" s="5"/>
      <c r="M38" s="5"/>
      <c r="N38" s="5"/>
      <c r="O38" s="5"/>
      <c r="P38" s="5"/>
      <c r="Q38" s="5"/>
      <c r="R38" s="5"/>
      <c r="S38" s="5"/>
      <c r="T38" s="5"/>
      <c r="U38" s="5"/>
      <c r="V38" s="5"/>
      <c r="W38" s="5"/>
      <c r="X38" s="5"/>
      <c r="Y38" s="5"/>
      <c r="Z38" s="5"/>
      <c r="AI38" s="5"/>
      <c r="AJ38" s="5"/>
      <c r="AK38" s="5"/>
      <c r="AL38" s="5"/>
      <c r="AM38" s="5"/>
      <c r="AN38" s="5"/>
      <c r="AO38" s="5"/>
      <c r="AP38" s="5"/>
    </row>
    <row r="39" spans="1:42">
      <c r="AE39" s="5"/>
      <c r="AF39" s="5"/>
      <c r="AG39" s="5"/>
      <c r="AH39" s="5"/>
      <c r="AI39" s="5" t="s">
        <v>79</v>
      </c>
      <c r="AJ39" s="5"/>
      <c r="AK39" s="5"/>
      <c r="AL39" s="5"/>
      <c r="AM39" s="5" t="s">
        <v>79</v>
      </c>
      <c r="AN39" s="5"/>
      <c r="AO39" s="5"/>
      <c r="AP39" s="5"/>
    </row>
    <row r="40" spans="1:42">
      <c r="AE40" s="5"/>
      <c r="AF40" s="5"/>
      <c r="AG40" s="5"/>
      <c r="AH40" s="5"/>
      <c r="AI40" s="5"/>
      <c r="AJ40" s="5"/>
      <c r="AK40" s="5"/>
      <c r="AL40" s="5"/>
      <c r="AM40" s="5"/>
      <c r="AN40" s="5"/>
      <c r="AO40" s="5"/>
      <c r="AP40" s="5"/>
    </row>
    <row r="41" spans="1:42">
      <c r="AE41" s="5"/>
      <c r="AF41" s="5"/>
      <c r="AG41" s="5"/>
      <c r="AH41" s="5"/>
      <c r="AI41" s="5"/>
      <c r="AJ41" s="5"/>
      <c r="AK41" s="5"/>
      <c r="AL41" s="5"/>
      <c r="AM41" s="5"/>
      <c r="AN41" s="5"/>
      <c r="AO41" s="5"/>
      <c r="AP41" s="5"/>
    </row>
    <row r="42" spans="1:42">
      <c r="AE42" s="5"/>
      <c r="AF42" s="5"/>
      <c r="AG42" s="5"/>
      <c r="AH42" s="5"/>
      <c r="AI42" s="5"/>
      <c r="AJ42" s="5"/>
      <c r="AK42" s="5"/>
      <c r="AL42" s="5"/>
      <c r="AM42" s="5"/>
      <c r="AN42" s="5"/>
      <c r="AO42" s="5"/>
      <c r="AP42" s="5"/>
    </row>
    <row r="43" spans="1:42">
      <c r="AE43" s="5"/>
      <c r="AF43" s="5"/>
      <c r="AG43" s="5"/>
      <c r="AH43" s="5"/>
      <c r="AI43" s="5"/>
      <c r="AJ43" s="5"/>
      <c r="AK43" s="5"/>
      <c r="AL43" s="5"/>
      <c r="AM43" s="5"/>
      <c r="AN43" s="5"/>
      <c r="AO43" s="5"/>
      <c r="AP43" s="5"/>
    </row>
    <row r="44" spans="1:42">
      <c r="AE44" s="5"/>
      <c r="AF44" s="5"/>
      <c r="AG44" s="5"/>
      <c r="AH44" s="5"/>
      <c r="AI44" s="5"/>
      <c r="AJ44" s="5"/>
      <c r="AK44" s="5"/>
      <c r="AL44" s="5"/>
      <c r="AM44" s="5"/>
      <c r="AN44" s="5"/>
      <c r="AO44" s="5"/>
      <c r="AP44" s="5"/>
    </row>
    <row r="45" spans="1:42">
      <c r="AE45" s="5"/>
      <c r="AF45" s="5"/>
      <c r="AG45" s="5"/>
      <c r="AH45" s="5"/>
      <c r="AI45" s="5"/>
      <c r="AJ45" s="5"/>
      <c r="AK45" s="5"/>
      <c r="AL45" s="5"/>
      <c r="AM45" s="5"/>
      <c r="AN45" s="5"/>
      <c r="AO45" s="5"/>
      <c r="AP45" s="5"/>
    </row>
    <row r="46" spans="1:42">
      <c r="AE46" s="5"/>
      <c r="AF46" s="5"/>
      <c r="AG46" s="5"/>
      <c r="AH46" s="5"/>
      <c r="AI46" s="5"/>
      <c r="AJ46" s="5"/>
      <c r="AK46" s="5"/>
      <c r="AL46" s="5"/>
      <c r="AM46" s="5"/>
      <c r="AN46" s="5"/>
      <c r="AO46" s="5"/>
      <c r="AP46" s="5"/>
    </row>
    <row r="47" spans="1:42">
      <c r="AE47" s="5"/>
      <c r="AF47" s="5"/>
      <c r="AG47" s="5"/>
      <c r="AH47" s="5"/>
      <c r="AI47" s="5"/>
      <c r="AJ47" s="5"/>
      <c r="AK47" s="5"/>
      <c r="AL47" s="5"/>
      <c r="AM47" s="5"/>
      <c r="AN47" s="5"/>
      <c r="AO47" s="5"/>
      <c r="AP47" s="5"/>
    </row>
    <row r="48" spans="1:42">
      <c r="AE48" s="5"/>
      <c r="AF48" s="5"/>
      <c r="AG48" s="5"/>
      <c r="AH48" s="5"/>
      <c r="AI48" s="5"/>
      <c r="AJ48" s="5"/>
      <c r="AK48" s="5"/>
      <c r="AL48" s="5"/>
      <c r="AM48" s="5"/>
      <c r="AN48" s="5"/>
      <c r="AO48" s="5"/>
      <c r="AP48" s="5"/>
    </row>
    <row r="49" spans="31:42">
      <c r="AE49" s="5"/>
      <c r="AF49" s="5"/>
      <c r="AG49" s="5"/>
      <c r="AH49" s="5"/>
      <c r="AI49" s="5"/>
      <c r="AJ49" s="5"/>
      <c r="AK49" s="5"/>
      <c r="AL49" s="5"/>
      <c r="AM49" s="5"/>
      <c r="AN49" s="5"/>
      <c r="AO49" s="5"/>
      <c r="AP49" s="5"/>
    </row>
    <row r="50" spans="31:42">
      <c r="AE50" s="5"/>
      <c r="AF50" s="5"/>
      <c r="AG50" s="5"/>
      <c r="AH50" s="5"/>
      <c r="AI50" s="5"/>
      <c r="AJ50" s="5"/>
      <c r="AK50" s="5"/>
      <c r="AL50" s="5"/>
      <c r="AM50" s="5"/>
      <c r="AN50" s="5"/>
      <c r="AO50" s="5"/>
      <c r="AP50" s="5"/>
    </row>
    <row r="51" spans="31:42">
      <c r="AE51" s="5"/>
      <c r="AF51" s="5"/>
      <c r="AG51" s="5"/>
      <c r="AH51" s="5"/>
      <c r="AI51" s="5"/>
      <c r="AJ51" s="5"/>
      <c r="AK51" s="5"/>
      <c r="AL51" s="5"/>
      <c r="AM51" s="5"/>
      <c r="AN51" s="5"/>
      <c r="AO51" s="5"/>
      <c r="AP51" s="5"/>
    </row>
    <row r="52" spans="31:42">
      <c r="AE52" s="5"/>
      <c r="AF52" s="5"/>
      <c r="AG52" s="5"/>
      <c r="AH52" s="5"/>
      <c r="AI52" s="5"/>
      <c r="AJ52" s="5"/>
      <c r="AK52" s="5"/>
      <c r="AL52" s="5"/>
      <c r="AM52" s="5"/>
      <c r="AN52" s="5"/>
      <c r="AO52" s="5"/>
      <c r="AP52" s="5"/>
    </row>
    <row r="53" spans="31:42">
      <c r="AE53" s="5"/>
      <c r="AF53" s="5"/>
      <c r="AG53" s="5"/>
      <c r="AH53" s="5"/>
      <c r="AI53" s="5"/>
      <c r="AJ53" s="5"/>
      <c r="AK53" s="5"/>
      <c r="AL53" s="5"/>
      <c r="AM53" s="5"/>
      <c r="AN53" s="5"/>
      <c r="AO53" s="5"/>
      <c r="AP53" s="5"/>
    </row>
    <row r="54" spans="31:42">
      <c r="AE54" s="5"/>
      <c r="AF54" s="5"/>
      <c r="AG54" s="5"/>
      <c r="AH54" s="5"/>
      <c r="AI54" s="5"/>
      <c r="AJ54" s="5"/>
      <c r="AK54" s="5"/>
      <c r="AL54" s="5"/>
      <c r="AM54" s="5"/>
      <c r="AN54" s="5"/>
      <c r="AO54" s="5"/>
      <c r="AP54" s="5"/>
    </row>
    <row r="55" spans="31:42">
      <c r="AE55" s="5"/>
      <c r="AF55" s="5"/>
      <c r="AG55" s="5"/>
      <c r="AH55" s="5"/>
      <c r="AI55" s="5"/>
      <c r="AJ55" s="5"/>
      <c r="AK55" s="5"/>
      <c r="AL55" s="5"/>
      <c r="AM55" s="5"/>
      <c r="AN55" s="5"/>
      <c r="AO55" s="5"/>
      <c r="AP55" s="5"/>
    </row>
    <row r="56" spans="31:42">
      <c r="AE56" s="5"/>
      <c r="AF56" s="5"/>
      <c r="AG56" s="5"/>
      <c r="AH56" s="5"/>
      <c r="AI56" s="5"/>
      <c r="AJ56" s="5"/>
      <c r="AK56" s="5"/>
      <c r="AL56" s="5"/>
      <c r="AM56" s="5"/>
      <c r="AN56" s="5"/>
      <c r="AO56" s="5"/>
      <c r="AP56" s="5"/>
    </row>
    <row r="57" spans="31:42">
      <c r="AE57" s="5"/>
      <c r="AF57" s="5"/>
      <c r="AG57" s="5"/>
      <c r="AH57" s="5"/>
      <c r="AI57" s="5"/>
      <c r="AJ57" s="5"/>
      <c r="AK57" s="5"/>
      <c r="AL57" s="5"/>
      <c r="AM57" s="5"/>
      <c r="AN57" s="5"/>
      <c r="AO57" s="5"/>
      <c r="AP57" s="5"/>
    </row>
    <row r="58" spans="31:42">
      <c r="AE58" s="5"/>
      <c r="AF58" s="5"/>
      <c r="AG58" s="5"/>
      <c r="AH58" s="5"/>
      <c r="AI58" s="5"/>
      <c r="AJ58" s="5"/>
      <c r="AK58" s="5"/>
      <c r="AL58" s="5"/>
      <c r="AM58" s="5"/>
      <c r="AN58" s="5"/>
      <c r="AO58" s="5"/>
      <c r="AP58" s="5"/>
    </row>
    <row r="59" spans="31:42">
      <c r="AE59" s="5"/>
      <c r="AF59" s="5"/>
      <c r="AG59" s="5"/>
      <c r="AH59" s="5"/>
      <c r="AI59" s="5"/>
      <c r="AJ59" s="5"/>
      <c r="AK59" s="5"/>
      <c r="AL59" s="5"/>
      <c r="AM59" s="5"/>
      <c r="AN59" s="5"/>
      <c r="AO59" s="5"/>
      <c r="AP59" s="5"/>
    </row>
    <row r="60" spans="31:42">
      <c r="AE60" s="5"/>
      <c r="AF60" s="5"/>
      <c r="AG60" s="5"/>
      <c r="AH60" s="5"/>
      <c r="AI60" s="5"/>
      <c r="AJ60" s="5"/>
      <c r="AK60" s="5"/>
      <c r="AL60" s="5"/>
      <c r="AM60" s="5"/>
      <c r="AN60" s="5"/>
      <c r="AO60" s="5"/>
      <c r="AP60" s="5"/>
    </row>
    <row r="61" spans="31:42">
      <c r="AE61" s="5"/>
      <c r="AF61" s="5"/>
      <c r="AG61" s="5"/>
      <c r="AH61" s="5"/>
      <c r="AI61" s="5"/>
      <c r="AJ61" s="5"/>
      <c r="AK61" s="5"/>
      <c r="AL61" s="5"/>
      <c r="AM61" s="5"/>
      <c r="AN61" s="5"/>
      <c r="AO61" s="5"/>
      <c r="AP61" s="5"/>
    </row>
    <row r="62" spans="31:42">
      <c r="AE62" s="5"/>
      <c r="AF62" s="5"/>
      <c r="AG62" s="5"/>
      <c r="AH62" s="5"/>
      <c r="AI62" s="5"/>
      <c r="AJ62" s="5"/>
      <c r="AK62" s="5"/>
      <c r="AL62" s="5"/>
      <c r="AM62" s="5"/>
      <c r="AN62" s="5"/>
      <c r="AO62" s="5"/>
      <c r="AP62" s="5"/>
    </row>
    <row r="63" spans="31:42">
      <c r="AE63" s="5"/>
      <c r="AF63" s="5"/>
      <c r="AG63" s="5"/>
      <c r="AH63" s="5"/>
      <c r="AI63" s="5"/>
      <c r="AJ63" s="5"/>
      <c r="AK63" s="5"/>
      <c r="AL63" s="5"/>
      <c r="AM63" s="5"/>
      <c r="AN63" s="5"/>
      <c r="AO63" s="5"/>
      <c r="AP63" s="5"/>
    </row>
    <row r="64" spans="31:42">
      <c r="AE64" s="5"/>
      <c r="AF64" s="5"/>
      <c r="AG64" s="5"/>
      <c r="AH64" s="5"/>
      <c r="AI64" s="5"/>
      <c r="AJ64" s="5"/>
      <c r="AK64" s="5"/>
      <c r="AL64" s="5"/>
      <c r="AM64" s="5"/>
      <c r="AN64" s="5"/>
      <c r="AO64" s="5"/>
      <c r="AP64" s="5"/>
    </row>
    <row r="65" spans="31:42">
      <c r="AE65" s="5"/>
      <c r="AF65" s="5"/>
      <c r="AG65" s="5"/>
      <c r="AH65" s="5"/>
      <c r="AI65" s="5"/>
      <c r="AJ65" s="5"/>
      <c r="AK65" s="5"/>
      <c r="AL65" s="5"/>
      <c r="AM65" s="5"/>
      <c r="AN65" s="5"/>
      <c r="AO65" s="5"/>
      <c r="AP65" s="5"/>
    </row>
    <row r="66" spans="31:42">
      <c r="AE66" s="5"/>
      <c r="AF66" s="5"/>
      <c r="AG66" s="5"/>
      <c r="AH66" s="5"/>
      <c r="AI66" s="5"/>
      <c r="AJ66" s="5"/>
      <c r="AK66" s="5"/>
      <c r="AL66" s="5"/>
      <c r="AM66" s="5"/>
      <c r="AN66" s="5"/>
      <c r="AO66" s="5"/>
      <c r="AP66" s="5"/>
    </row>
    <row r="67" spans="31:42">
      <c r="AE67" s="5"/>
      <c r="AF67" s="5"/>
      <c r="AG67" s="5"/>
      <c r="AH67" s="5"/>
      <c r="AI67" s="5"/>
      <c r="AJ67" s="5"/>
      <c r="AK67" s="5"/>
      <c r="AL67" s="5"/>
      <c r="AM67" s="5"/>
      <c r="AN67" s="5"/>
      <c r="AO67" s="5"/>
      <c r="AP67" s="5"/>
    </row>
    <row r="68" spans="31:42">
      <c r="AE68" s="5"/>
      <c r="AF68" s="5"/>
      <c r="AG68" s="5"/>
      <c r="AH68" s="5"/>
      <c r="AI68" s="5"/>
      <c r="AJ68" s="5"/>
      <c r="AK68" s="5"/>
      <c r="AL68" s="5"/>
      <c r="AM68" s="5"/>
      <c r="AN68" s="5"/>
      <c r="AO68" s="5"/>
      <c r="AP68" s="5"/>
    </row>
    <row r="69" spans="31:42">
      <c r="AE69" s="5"/>
      <c r="AF69" s="5"/>
      <c r="AG69" s="5"/>
      <c r="AH69" s="5"/>
      <c r="AI69" s="5"/>
      <c r="AJ69" s="5"/>
      <c r="AK69" s="5"/>
      <c r="AL69" s="5"/>
      <c r="AM69" s="5"/>
      <c r="AN69" s="5"/>
      <c r="AO69" s="5"/>
      <c r="AP69" s="5"/>
    </row>
    <row r="70" spans="31:42">
      <c r="AE70" s="5"/>
      <c r="AF70" s="5"/>
      <c r="AG70" s="5"/>
      <c r="AH70" s="5"/>
      <c r="AI70" s="5"/>
      <c r="AJ70" s="5"/>
      <c r="AK70" s="5"/>
      <c r="AL70" s="5"/>
      <c r="AM70" s="5"/>
      <c r="AN70" s="5"/>
      <c r="AO70" s="5"/>
      <c r="AP70" s="5"/>
    </row>
    <row r="71" spans="31:42">
      <c r="AE71" s="5"/>
      <c r="AF71" s="5"/>
      <c r="AG71" s="5"/>
      <c r="AH71" s="5"/>
      <c r="AI71" s="5"/>
      <c r="AJ71" s="5"/>
      <c r="AK71" s="5"/>
      <c r="AL71" s="5"/>
      <c r="AM71" s="5"/>
      <c r="AN71" s="5"/>
      <c r="AO71" s="5"/>
      <c r="AP71" s="5"/>
    </row>
    <row r="72" spans="31:42">
      <c r="AE72" s="5"/>
      <c r="AF72" s="5"/>
      <c r="AG72" s="5"/>
      <c r="AH72" s="5"/>
      <c r="AI72" s="5"/>
      <c r="AJ72" s="5"/>
      <c r="AK72" s="5"/>
      <c r="AL72" s="5"/>
      <c r="AM72" s="5"/>
      <c r="AN72" s="5"/>
      <c r="AO72" s="5"/>
      <c r="AP72" s="5"/>
    </row>
    <row r="73" spans="31:42">
      <c r="AE73" s="5"/>
      <c r="AF73" s="5"/>
      <c r="AG73" s="5"/>
      <c r="AH73" s="5"/>
      <c r="AI73" s="5"/>
      <c r="AJ73" s="5"/>
      <c r="AK73" s="5"/>
      <c r="AL73" s="5"/>
      <c r="AM73" s="5"/>
      <c r="AN73" s="5"/>
      <c r="AO73" s="5"/>
      <c r="AP73" s="5"/>
    </row>
    <row r="74" spans="31:42">
      <c r="AE74" s="5"/>
      <c r="AF74" s="5"/>
      <c r="AG74" s="5"/>
      <c r="AH74" s="5"/>
      <c r="AI74" s="5"/>
      <c r="AJ74" s="5"/>
      <c r="AK74" s="5"/>
      <c r="AL74" s="5"/>
      <c r="AM74" s="5"/>
      <c r="AN74" s="5"/>
      <c r="AO74" s="5"/>
      <c r="AP74" s="5"/>
    </row>
    <row r="75" spans="31:42">
      <c r="AE75" s="5"/>
      <c r="AF75" s="5"/>
      <c r="AG75" s="5"/>
      <c r="AH75" s="5"/>
      <c r="AI75" s="5"/>
      <c r="AJ75" s="5"/>
      <c r="AK75" s="5"/>
      <c r="AL75" s="5"/>
      <c r="AM75" s="5"/>
      <c r="AN75" s="5"/>
      <c r="AO75" s="5"/>
      <c r="AP75" s="5"/>
    </row>
    <row r="76" spans="31:42">
      <c r="AE76" s="5"/>
      <c r="AF76" s="5"/>
      <c r="AG76" s="5"/>
      <c r="AH76" s="5"/>
      <c r="AI76" s="5"/>
      <c r="AJ76" s="5"/>
      <c r="AK76" s="5"/>
      <c r="AL76" s="5"/>
      <c r="AM76" s="5"/>
      <c r="AN76" s="5"/>
      <c r="AO76" s="5"/>
      <c r="AP76" s="5"/>
    </row>
    <row r="77" spans="31:42">
      <c r="AE77" s="5"/>
      <c r="AF77" s="5"/>
      <c r="AG77" s="5"/>
      <c r="AH77" s="5"/>
      <c r="AI77" s="5"/>
      <c r="AJ77" s="5"/>
      <c r="AK77" s="5"/>
      <c r="AL77" s="5"/>
      <c r="AM77" s="5"/>
      <c r="AN77" s="5"/>
      <c r="AO77" s="5"/>
      <c r="AP77" s="5"/>
    </row>
    <row r="78" spans="31:42">
      <c r="AE78" s="5"/>
      <c r="AF78" s="5"/>
      <c r="AG78" s="5"/>
      <c r="AH78" s="5"/>
      <c r="AI78" s="5"/>
      <c r="AJ78" s="5"/>
      <c r="AK78" s="5"/>
      <c r="AL78" s="5"/>
      <c r="AM78" s="5"/>
      <c r="AN78" s="5"/>
      <c r="AO78" s="5"/>
      <c r="AP78" s="5"/>
    </row>
    <row r="79" spans="31:42">
      <c r="AE79" s="5"/>
      <c r="AF79" s="5"/>
      <c r="AG79" s="5"/>
      <c r="AH79" s="5"/>
      <c r="AI79" s="5"/>
      <c r="AJ79" s="5"/>
      <c r="AK79" s="5"/>
      <c r="AL79" s="5"/>
      <c r="AM79" s="5"/>
      <c r="AN79" s="5"/>
      <c r="AO79" s="5"/>
      <c r="AP79" s="5"/>
    </row>
    <row r="80" spans="31:42">
      <c r="AE80" s="5"/>
      <c r="AF80" s="5"/>
      <c r="AG80" s="5"/>
      <c r="AH80" s="5"/>
      <c r="AI80" s="5"/>
      <c r="AJ80" s="5"/>
      <c r="AK80" s="5"/>
      <c r="AL80" s="5"/>
      <c r="AM80" s="5"/>
      <c r="AN80" s="5"/>
      <c r="AO80" s="5"/>
      <c r="AP80" s="5"/>
    </row>
    <row r="81" spans="31:42">
      <c r="AE81" s="5"/>
      <c r="AF81" s="5"/>
      <c r="AG81" s="5"/>
      <c r="AH81" s="5"/>
      <c r="AI81" s="5"/>
      <c r="AJ81" s="5"/>
      <c r="AK81" s="5"/>
      <c r="AL81" s="5"/>
      <c r="AM81" s="5"/>
      <c r="AN81" s="5"/>
      <c r="AO81" s="5"/>
      <c r="AP81" s="5"/>
    </row>
    <row r="82" spans="31:42">
      <c r="AE82" s="5"/>
      <c r="AF82" s="5"/>
      <c r="AG82" s="5"/>
      <c r="AH82" s="5"/>
      <c r="AI82" s="5"/>
      <c r="AJ82" s="5"/>
      <c r="AK82" s="5"/>
      <c r="AL82" s="5"/>
      <c r="AM82" s="5"/>
      <c r="AN82" s="5"/>
      <c r="AO82" s="5"/>
      <c r="AP82" s="5"/>
    </row>
    <row r="83" spans="31:42">
      <c r="AE83" s="5"/>
      <c r="AF83" s="5"/>
      <c r="AG83" s="5"/>
      <c r="AH83" s="5"/>
      <c r="AI83" s="5"/>
      <c r="AJ83" s="5"/>
      <c r="AK83" s="5"/>
      <c r="AL83" s="5"/>
      <c r="AM83" s="5"/>
      <c r="AN83" s="5"/>
      <c r="AO83" s="5"/>
      <c r="AP83" s="5"/>
    </row>
    <row r="84" spans="31:42">
      <c r="AE84" s="5"/>
      <c r="AF84" s="5"/>
      <c r="AG84" s="5"/>
      <c r="AH84" s="5"/>
      <c r="AI84" s="5"/>
      <c r="AJ84" s="5"/>
      <c r="AK84" s="5"/>
      <c r="AL84" s="5"/>
      <c r="AM84" s="5"/>
      <c r="AN84" s="5"/>
      <c r="AO84" s="5"/>
      <c r="AP84" s="5"/>
    </row>
    <row r="85" spans="31:42">
      <c r="AE85" s="5"/>
      <c r="AF85" s="5"/>
      <c r="AG85" s="5"/>
      <c r="AH85" s="5"/>
      <c r="AI85" s="5"/>
      <c r="AJ85" s="5"/>
      <c r="AK85" s="5"/>
      <c r="AL85" s="5"/>
      <c r="AM85" s="5"/>
      <c r="AN85" s="5"/>
      <c r="AO85" s="5"/>
      <c r="AP85" s="5"/>
    </row>
    <row r="86" spans="31:42">
      <c r="AE86" s="5"/>
      <c r="AF86" s="5"/>
      <c r="AG86" s="5"/>
      <c r="AH86" s="5"/>
      <c r="AI86" s="5"/>
      <c r="AJ86" s="5"/>
      <c r="AK86" s="5"/>
      <c r="AL86" s="5"/>
      <c r="AM86" s="5"/>
      <c r="AN86" s="5"/>
      <c r="AO86" s="5"/>
      <c r="AP86" s="5"/>
    </row>
    <row r="87" spans="31:42">
      <c r="AE87" s="5"/>
      <c r="AF87" s="5"/>
      <c r="AG87" s="5"/>
      <c r="AH87" s="5"/>
      <c r="AI87" s="5"/>
      <c r="AJ87" s="5"/>
      <c r="AK87" s="5"/>
      <c r="AL87" s="5"/>
      <c r="AM87" s="5"/>
      <c r="AN87" s="5"/>
      <c r="AO87" s="5"/>
      <c r="AP87" s="5"/>
    </row>
    <row r="88" spans="31:42">
      <c r="AE88" s="5"/>
      <c r="AF88" s="5"/>
      <c r="AG88" s="5"/>
      <c r="AH88" s="5"/>
      <c r="AI88" s="5"/>
      <c r="AJ88" s="5"/>
      <c r="AK88" s="5"/>
      <c r="AL88" s="5"/>
      <c r="AM88" s="5"/>
      <c r="AN88" s="5"/>
      <c r="AO88" s="5"/>
      <c r="AP88" s="5"/>
    </row>
    <row r="89" spans="31:42">
      <c r="AE89" s="5"/>
      <c r="AF89" s="5"/>
      <c r="AG89" s="5"/>
      <c r="AH89" s="5"/>
      <c r="AI89" s="5"/>
      <c r="AJ89" s="5"/>
      <c r="AK89" s="5"/>
      <c r="AL89" s="5"/>
      <c r="AM89" s="5"/>
      <c r="AN89" s="5"/>
      <c r="AO89" s="5"/>
      <c r="AP89" s="5"/>
    </row>
    <row r="90" spans="31:42">
      <c r="AE90" s="5"/>
      <c r="AF90" s="5"/>
      <c r="AG90" s="5"/>
      <c r="AH90" s="5"/>
      <c r="AI90" s="5"/>
      <c r="AJ90" s="5"/>
      <c r="AK90" s="5"/>
      <c r="AL90" s="5"/>
      <c r="AM90" s="5"/>
      <c r="AN90" s="5"/>
      <c r="AO90" s="5"/>
      <c r="AP90" s="5"/>
    </row>
    <row r="91" spans="31:42">
      <c r="AE91" s="5"/>
      <c r="AF91" s="5"/>
      <c r="AG91" s="5"/>
      <c r="AH91" s="5"/>
      <c r="AI91" s="5"/>
      <c r="AJ91" s="5"/>
      <c r="AK91" s="5"/>
      <c r="AL91" s="5"/>
      <c r="AM91" s="5"/>
      <c r="AN91" s="5"/>
      <c r="AO91" s="5"/>
      <c r="AP91" s="5"/>
    </row>
    <row r="92" spans="31:42">
      <c r="AE92" s="5"/>
      <c r="AF92" s="5"/>
      <c r="AG92" s="5"/>
      <c r="AH92" s="5"/>
      <c r="AI92" s="5"/>
      <c r="AJ92" s="5"/>
      <c r="AK92" s="5"/>
      <c r="AL92" s="5"/>
      <c r="AM92" s="5"/>
      <c r="AN92" s="5"/>
      <c r="AO92" s="5"/>
      <c r="AP92" s="5"/>
    </row>
    <row r="93" spans="31:42">
      <c r="AE93" s="5"/>
      <c r="AF93" s="5"/>
      <c r="AG93" s="5"/>
      <c r="AH93" s="5"/>
      <c r="AI93" s="5"/>
      <c r="AJ93" s="5"/>
      <c r="AK93" s="5"/>
      <c r="AL93" s="5"/>
      <c r="AM93" s="5"/>
      <c r="AN93" s="5"/>
      <c r="AO93" s="5"/>
      <c r="AP93" s="5"/>
    </row>
    <row r="94" spans="31:42">
      <c r="AE94" s="5"/>
      <c r="AF94" s="5"/>
      <c r="AG94" s="5"/>
      <c r="AH94" s="5"/>
      <c r="AI94" s="5"/>
      <c r="AJ94" s="5"/>
      <c r="AK94" s="5"/>
      <c r="AL94" s="5"/>
      <c r="AM94" s="5"/>
      <c r="AN94" s="5"/>
      <c r="AO94" s="5"/>
      <c r="AP94" s="5"/>
    </row>
    <row r="95" spans="31:42">
      <c r="AE95" s="5"/>
      <c r="AF95" s="5"/>
      <c r="AG95" s="5"/>
      <c r="AH95" s="5"/>
      <c r="AI95" s="5"/>
      <c r="AJ95" s="5"/>
      <c r="AK95" s="5"/>
      <c r="AL95" s="5"/>
      <c r="AM95" s="5"/>
      <c r="AN95" s="5"/>
      <c r="AO95" s="5"/>
      <c r="AP95" s="5"/>
    </row>
    <row r="96" spans="31:42">
      <c r="AE96" s="5"/>
      <c r="AF96" s="5"/>
      <c r="AG96" s="5"/>
      <c r="AH96" s="5"/>
      <c r="AI96" s="5"/>
      <c r="AJ96" s="5"/>
      <c r="AK96" s="5"/>
      <c r="AL96" s="5"/>
      <c r="AM96" s="5"/>
      <c r="AN96" s="5"/>
      <c r="AO96" s="5"/>
      <c r="AP96" s="5"/>
    </row>
    <row r="97" spans="31:42">
      <c r="AE97" s="5"/>
      <c r="AF97" s="5"/>
      <c r="AG97" s="5"/>
      <c r="AH97" s="5"/>
      <c r="AI97" s="5"/>
      <c r="AJ97" s="5"/>
      <c r="AK97" s="5"/>
      <c r="AL97" s="5"/>
      <c r="AM97" s="5"/>
      <c r="AN97" s="5"/>
      <c r="AO97" s="5"/>
      <c r="AP97" s="5"/>
    </row>
    <row r="98" spans="31:42">
      <c r="AE98" s="5"/>
      <c r="AF98" s="5"/>
      <c r="AG98" s="5"/>
      <c r="AH98" s="5"/>
      <c r="AI98" s="5"/>
      <c r="AJ98" s="5"/>
      <c r="AK98" s="5"/>
      <c r="AL98" s="5"/>
      <c r="AM98" s="5"/>
      <c r="AN98" s="5"/>
      <c r="AO98" s="5"/>
      <c r="AP98" s="5"/>
    </row>
    <row r="99" spans="31:42">
      <c r="AE99" s="5"/>
      <c r="AF99" s="5"/>
      <c r="AG99" s="5"/>
      <c r="AH99" s="5"/>
      <c r="AI99" s="5"/>
      <c r="AJ99" s="5"/>
      <c r="AK99" s="5"/>
      <c r="AL99" s="5"/>
      <c r="AM99" s="5"/>
      <c r="AN99" s="5"/>
      <c r="AO99" s="5"/>
      <c r="AP99" s="5"/>
    </row>
    <row r="100" spans="31:42">
      <c r="AE100" s="5"/>
      <c r="AF100" s="5"/>
      <c r="AG100" s="5"/>
      <c r="AH100" s="5"/>
      <c r="AI100" s="5"/>
      <c r="AJ100" s="5"/>
      <c r="AK100" s="5"/>
      <c r="AL100" s="5"/>
      <c r="AM100" s="5"/>
      <c r="AN100" s="5"/>
      <c r="AO100" s="5"/>
      <c r="AP100" s="5"/>
    </row>
    <row r="101" spans="31:42">
      <c r="AE101" s="5"/>
      <c r="AF101" s="5"/>
      <c r="AG101" s="5"/>
      <c r="AH101" s="5"/>
      <c r="AI101" s="5"/>
      <c r="AJ101" s="5"/>
      <c r="AK101" s="5"/>
      <c r="AL101" s="5"/>
      <c r="AM101" s="5"/>
      <c r="AN101" s="5"/>
      <c r="AO101" s="5"/>
      <c r="AP101" s="5"/>
    </row>
    <row r="102" spans="31:42">
      <c r="AE102" s="5"/>
      <c r="AF102" s="5"/>
      <c r="AG102" s="5"/>
      <c r="AH102" s="5"/>
      <c r="AI102" s="5"/>
      <c r="AJ102" s="5"/>
      <c r="AK102" s="5"/>
      <c r="AL102" s="5"/>
      <c r="AM102" s="5"/>
      <c r="AN102" s="5"/>
      <c r="AO102" s="5"/>
      <c r="AP102" s="5"/>
    </row>
    <row r="103" spans="31:42">
      <c r="AE103" s="5"/>
      <c r="AF103" s="5"/>
      <c r="AG103" s="5"/>
      <c r="AH103" s="5"/>
      <c r="AI103" s="5"/>
      <c r="AJ103" s="5"/>
      <c r="AK103" s="5"/>
      <c r="AL103" s="5"/>
      <c r="AM103" s="5"/>
      <c r="AN103" s="5"/>
      <c r="AO103" s="5"/>
      <c r="AP103" s="5"/>
    </row>
    <row r="104" spans="31:42">
      <c r="AE104" s="5"/>
      <c r="AF104" s="5"/>
      <c r="AG104" s="5"/>
      <c r="AH104" s="5"/>
      <c r="AI104" s="5"/>
      <c r="AJ104" s="5"/>
      <c r="AK104" s="5"/>
      <c r="AL104" s="5"/>
      <c r="AM104" s="5"/>
      <c r="AN104" s="5"/>
      <c r="AO104" s="5"/>
      <c r="AP104" s="5"/>
    </row>
    <row r="105" spans="31:42">
      <c r="AE105" s="5"/>
      <c r="AF105" s="5"/>
      <c r="AG105" s="5"/>
      <c r="AH105" s="5"/>
      <c r="AI105" s="5"/>
      <c r="AJ105" s="5"/>
      <c r="AK105" s="5"/>
      <c r="AL105" s="5"/>
      <c r="AM105" s="5"/>
      <c r="AN105" s="5"/>
      <c r="AO105" s="5"/>
      <c r="AP105" s="5"/>
    </row>
    <row r="106" spans="31:42">
      <c r="AE106" s="5"/>
      <c r="AF106" s="5"/>
      <c r="AG106" s="5"/>
      <c r="AH106" s="5"/>
      <c r="AI106" s="5"/>
      <c r="AJ106" s="5"/>
      <c r="AK106" s="5"/>
      <c r="AL106" s="5"/>
      <c r="AM106" s="5"/>
      <c r="AN106" s="5"/>
      <c r="AO106" s="5"/>
      <c r="AP106" s="5"/>
    </row>
    <row r="107" spans="31:42">
      <c r="AE107" s="5"/>
      <c r="AF107" s="5"/>
      <c r="AG107" s="5"/>
      <c r="AH107" s="5"/>
      <c r="AI107" s="5"/>
      <c r="AJ107" s="5"/>
      <c r="AK107" s="5"/>
      <c r="AL107" s="5"/>
      <c r="AM107" s="5"/>
      <c r="AN107" s="5"/>
      <c r="AO107" s="5"/>
      <c r="AP107" s="5"/>
    </row>
    <row r="108" spans="31:42">
      <c r="AE108" s="5"/>
      <c r="AF108" s="5"/>
      <c r="AG108" s="5"/>
      <c r="AH108" s="5"/>
      <c r="AI108" s="5"/>
      <c r="AJ108" s="5"/>
      <c r="AK108" s="5"/>
      <c r="AL108" s="5"/>
      <c r="AM108" s="5"/>
      <c r="AN108" s="5"/>
      <c r="AO108" s="5"/>
      <c r="AP108" s="5"/>
    </row>
    <row r="109" spans="31:42">
      <c r="AE109" s="5"/>
      <c r="AF109" s="5"/>
      <c r="AG109" s="5"/>
      <c r="AH109" s="5"/>
      <c r="AI109" s="5"/>
      <c r="AJ109" s="5"/>
      <c r="AK109" s="5"/>
      <c r="AL109" s="5"/>
      <c r="AM109" s="5"/>
      <c r="AN109" s="5"/>
      <c r="AO109" s="5"/>
      <c r="AP109" s="5"/>
    </row>
    <row r="110" spans="31:42">
      <c r="AE110" s="5"/>
      <c r="AF110" s="5"/>
      <c r="AG110" s="5"/>
      <c r="AH110" s="5"/>
      <c r="AI110" s="5"/>
      <c r="AJ110" s="5"/>
      <c r="AK110" s="5"/>
      <c r="AL110" s="5"/>
      <c r="AM110" s="5"/>
      <c r="AN110" s="5"/>
      <c r="AO110" s="5"/>
      <c r="AP110" s="5"/>
    </row>
    <row r="111" spans="31:42">
      <c r="AE111" s="5"/>
      <c r="AF111" s="5"/>
      <c r="AG111" s="5"/>
      <c r="AH111" s="5"/>
      <c r="AI111" s="5"/>
      <c r="AJ111" s="5"/>
      <c r="AK111" s="5"/>
      <c r="AL111" s="5"/>
      <c r="AM111" s="5"/>
      <c r="AN111" s="5"/>
      <c r="AO111" s="5"/>
      <c r="AP111" s="5"/>
    </row>
    <row r="112" spans="31:42">
      <c r="AE112" s="5"/>
      <c r="AF112" s="5"/>
      <c r="AG112" s="5"/>
      <c r="AH112" s="5"/>
      <c r="AI112" s="5"/>
      <c r="AJ112" s="5"/>
      <c r="AK112" s="5"/>
      <c r="AL112" s="5"/>
      <c r="AM112" s="5"/>
      <c r="AN112" s="5"/>
      <c r="AO112" s="5"/>
      <c r="AP112" s="5"/>
    </row>
    <row r="113" spans="31:42">
      <c r="AE113" s="5"/>
      <c r="AF113" s="5"/>
      <c r="AG113" s="5"/>
      <c r="AH113" s="5"/>
      <c r="AI113" s="5"/>
      <c r="AJ113" s="5"/>
      <c r="AK113" s="5"/>
      <c r="AL113" s="5"/>
      <c r="AM113" s="5"/>
      <c r="AN113" s="5"/>
      <c r="AO113" s="5"/>
      <c r="AP113" s="5"/>
    </row>
    <row r="114" spans="31:42">
      <c r="AE114" s="5"/>
      <c r="AF114" s="5"/>
      <c r="AG114" s="5"/>
      <c r="AH114" s="5"/>
      <c r="AI114" s="5"/>
      <c r="AJ114" s="5"/>
      <c r="AK114" s="5"/>
      <c r="AL114" s="5"/>
      <c r="AM114" s="5"/>
      <c r="AN114" s="5"/>
      <c r="AO114" s="5"/>
      <c r="AP114" s="5"/>
    </row>
    <row r="115" spans="31:42">
      <c r="AE115" s="5"/>
      <c r="AF115" s="5"/>
      <c r="AG115" s="5"/>
      <c r="AH115" s="5"/>
      <c r="AI115" s="5"/>
      <c r="AJ115" s="5"/>
      <c r="AK115" s="5"/>
      <c r="AL115" s="5"/>
      <c r="AM115" s="5"/>
      <c r="AN115" s="5"/>
      <c r="AO115" s="5"/>
      <c r="AP115" s="5"/>
    </row>
    <row r="116" spans="31:42">
      <c r="AE116" s="5"/>
      <c r="AF116" s="5"/>
      <c r="AG116" s="5"/>
      <c r="AH116" s="5"/>
      <c r="AI116" s="5"/>
      <c r="AJ116" s="5"/>
      <c r="AK116" s="5"/>
      <c r="AL116" s="5"/>
      <c r="AM116" s="5"/>
      <c r="AN116" s="5"/>
      <c r="AO116" s="5"/>
      <c r="AP116" s="5"/>
    </row>
    <row r="117" spans="31:42">
      <c r="AE117" s="5"/>
      <c r="AF117" s="5"/>
      <c r="AG117" s="5"/>
      <c r="AH117" s="5"/>
      <c r="AI117" s="5"/>
      <c r="AJ117" s="5"/>
      <c r="AK117" s="5"/>
      <c r="AL117" s="5"/>
      <c r="AM117" s="5"/>
      <c r="AN117" s="5"/>
      <c r="AO117" s="5"/>
      <c r="AP117" s="5"/>
    </row>
    <row r="118" spans="31:42">
      <c r="AE118" s="5"/>
      <c r="AF118" s="5"/>
      <c r="AG118" s="5"/>
      <c r="AH118" s="5"/>
      <c r="AI118" s="5"/>
      <c r="AJ118" s="5"/>
      <c r="AK118" s="5"/>
      <c r="AL118" s="5"/>
      <c r="AM118" s="5"/>
      <c r="AN118" s="5"/>
      <c r="AO118" s="5"/>
      <c r="AP118" s="5"/>
    </row>
    <row r="119" spans="31:42">
      <c r="AE119" s="5"/>
      <c r="AF119" s="5"/>
      <c r="AG119" s="5"/>
      <c r="AH119" s="5"/>
      <c r="AI119" s="5"/>
      <c r="AJ119" s="5"/>
      <c r="AK119" s="5"/>
      <c r="AL119" s="5"/>
      <c r="AM119" s="5"/>
      <c r="AN119" s="5"/>
      <c r="AO119" s="5"/>
      <c r="AP119" s="5"/>
    </row>
    <row r="120" spans="31:42">
      <c r="AE120" s="5"/>
      <c r="AF120" s="5"/>
      <c r="AG120" s="5"/>
      <c r="AH120" s="5"/>
      <c r="AI120" s="5"/>
      <c r="AJ120" s="5"/>
      <c r="AK120" s="5"/>
      <c r="AL120" s="5"/>
      <c r="AM120" s="5"/>
      <c r="AN120" s="5"/>
      <c r="AO120" s="5"/>
      <c r="AP120" s="5"/>
    </row>
    <row r="121" spans="31:42">
      <c r="AE121" s="5"/>
      <c r="AF121" s="5"/>
      <c r="AG121" s="5"/>
      <c r="AH121" s="5"/>
      <c r="AI121" s="5"/>
      <c r="AJ121" s="5"/>
      <c r="AK121" s="5"/>
      <c r="AL121" s="5"/>
      <c r="AM121" s="5"/>
      <c r="AN121" s="5"/>
      <c r="AO121" s="5"/>
      <c r="AP121" s="5"/>
    </row>
    <row r="122" spans="31:42">
      <c r="AE122" s="5"/>
      <c r="AF122" s="5"/>
      <c r="AG122" s="5"/>
      <c r="AH122" s="5"/>
      <c r="AI122" s="5"/>
      <c r="AJ122" s="5"/>
      <c r="AK122" s="5"/>
      <c r="AL122" s="5"/>
      <c r="AM122" s="5"/>
      <c r="AN122" s="5"/>
      <c r="AO122" s="5"/>
      <c r="AP122" s="5"/>
    </row>
    <row r="123" spans="31:42">
      <c r="AE123" s="5"/>
      <c r="AF123" s="5"/>
      <c r="AG123" s="5"/>
      <c r="AH123" s="5"/>
      <c r="AI123" s="5"/>
      <c r="AJ123" s="5"/>
      <c r="AK123" s="5"/>
      <c r="AL123" s="5"/>
      <c r="AM123" s="5"/>
      <c r="AN123" s="5"/>
      <c r="AO123" s="5"/>
      <c r="AP123" s="5"/>
    </row>
    <row r="124" spans="31:42">
      <c r="AE124" s="5"/>
      <c r="AF124" s="5"/>
      <c r="AG124" s="5"/>
      <c r="AH124" s="5"/>
      <c r="AI124" s="5"/>
      <c r="AJ124" s="5"/>
      <c r="AK124" s="5"/>
      <c r="AL124" s="5"/>
      <c r="AM124" s="5"/>
      <c r="AN124" s="5"/>
      <c r="AO124" s="5"/>
      <c r="AP124" s="5"/>
    </row>
    <row r="125" spans="31:42">
      <c r="AE125" s="5"/>
      <c r="AF125" s="5"/>
      <c r="AG125" s="5"/>
      <c r="AH125" s="5"/>
      <c r="AI125" s="5"/>
      <c r="AJ125" s="5"/>
      <c r="AK125" s="5"/>
      <c r="AL125" s="5"/>
      <c r="AM125" s="5"/>
      <c r="AN125" s="5"/>
      <c r="AO125" s="5"/>
      <c r="AP125" s="5"/>
    </row>
    <row r="126" spans="31:42">
      <c r="AE126" s="5"/>
      <c r="AF126" s="5"/>
      <c r="AG126" s="5"/>
      <c r="AH126" s="5"/>
      <c r="AI126" s="5"/>
      <c r="AJ126" s="5"/>
      <c r="AK126" s="5"/>
      <c r="AL126" s="5"/>
      <c r="AM126" s="5"/>
      <c r="AN126" s="5"/>
      <c r="AO126" s="5"/>
      <c r="AP126" s="5"/>
    </row>
    <row r="127" spans="31:42">
      <c r="AE127" s="5"/>
      <c r="AF127" s="5"/>
      <c r="AG127" s="5"/>
      <c r="AH127" s="5"/>
      <c r="AI127" s="5"/>
      <c r="AJ127" s="5"/>
      <c r="AK127" s="5"/>
      <c r="AL127" s="5"/>
      <c r="AM127" s="5"/>
      <c r="AN127" s="5"/>
      <c r="AO127" s="5"/>
      <c r="AP127" s="5"/>
    </row>
    <row r="128" spans="31:42">
      <c r="AE128" s="5"/>
      <c r="AF128" s="5"/>
      <c r="AG128" s="5"/>
      <c r="AH128" s="5"/>
      <c r="AI128" s="5"/>
      <c r="AJ128" s="5"/>
      <c r="AK128" s="5"/>
      <c r="AL128" s="5"/>
      <c r="AM128" s="5"/>
      <c r="AN128" s="5"/>
      <c r="AO128" s="5"/>
      <c r="AP128" s="5"/>
    </row>
    <row r="129" spans="31:42">
      <c r="AE129" s="5"/>
      <c r="AF129" s="5"/>
      <c r="AG129" s="5"/>
      <c r="AH129" s="5"/>
      <c r="AI129" s="5"/>
      <c r="AJ129" s="5"/>
      <c r="AK129" s="5"/>
      <c r="AL129" s="5"/>
      <c r="AM129" s="5"/>
      <c r="AN129" s="5"/>
      <c r="AO129" s="5"/>
      <c r="AP129" s="5"/>
    </row>
    <row r="130" spans="31:42">
      <c r="AE130" s="5"/>
      <c r="AF130" s="5"/>
      <c r="AG130" s="5"/>
      <c r="AH130" s="5"/>
      <c r="AI130" s="5"/>
      <c r="AJ130" s="5"/>
      <c r="AK130" s="5"/>
      <c r="AL130" s="5"/>
      <c r="AM130" s="5"/>
      <c r="AN130" s="5"/>
      <c r="AO130" s="5"/>
      <c r="AP130" s="5"/>
    </row>
    <row r="131" spans="31:42">
      <c r="AE131" s="5"/>
      <c r="AF131" s="5"/>
      <c r="AG131" s="5"/>
      <c r="AH131" s="5"/>
      <c r="AI131" s="5"/>
      <c r="AJ131" s="5"/>
      <c r="AK131" s="5"/>
      <c r="AL131" s="5"/>
      <c r="AM131" s="5"/>
      <c r="AN131" s="5"/>
      <c r="AO131" s="5"/>
      <c r="AP131" s="5"/>
    </row>
    <row r="132" spans="31:42">
      <c r="AE132" s="5"/>
      <c r="AF132" s="5"/>
      <c r="AG132" s="5"/>
      <c r="AH132" s="5"/>
      <c r="AI132" s="5"/>
      <c r="AJ132" s="5"/>
      <c r="AK132" s="5"/>
      <c r="AL132" s="5"/>
      <c r="AM132" s="5"/>
      <c r="AN132" s="5"/>
      <c r="AO132" s="5"/>
      <c r="AP132" s="5"/>
    </row>
    <row r="133" spans="31:42">
      <c r="AE133" s="5"/>
      <c r="AF133" s="5"/>
      <c r="AG133" s="5"/>
      <c r="AH133" s="5"/>
      <c r="AI133" s="5"/>
      <c r="AJ133" s="5"/>
      <c r="AK133" s="5"/>
      <c r="AL133" s="5"/>
      <c r="AM133" s="5"/>
      <c r="AN133" s="5"/>
      <c r="AO133" s="5"/>
      <c r="AP133" s="5"/>
    </row>
    <row r="134" spans="31:42">
      <c r="AE134" s="5"/>
      <c r="AF134" s="5"/>
      <c r="AG134" s="5"/>
      <c r="AH134" s="5"/>
      <c r="AI134" s="5"/>
      <c r="AJ134" s="5"/>
      <c r="AK134" s="5"/>
      <c r="AL134" s="5"/>
      <c r="AM134" s="5"/>
      <c r="AN134" s="5"/>
      <c r="AO134" s="5"/>
      <c r="AP134" s="5"/>
    </row>
    <row r="135" spans="31:42">
      <c r="AE135" s="5"/>
      <c r="AF135" s="5"/>
      <c r="AG135" s="5"/>
      <c r="AH135" s="5"/>
      <c r="AI135" s="5"/>
      <c r="AJ135" s="5"/>
      <c r="AK135" s="5"/>
      <c r="AL135" s="5"/>
      <c r="AM135" s="5"/>
      <c r="AN135" s="5"/>
      <c r="AO135" s="5"/>
      <c r="AP135" s="5"/>
    </row>
    <row r="136" spans="31:42">
      <c r="AE136" s="5"/>
      <c r="AF136" s="5"/>
      <c r="AG136" s="5"/>
      <c r="AH136" s="5"/>
      <c r="AI136" s="5"/>
      <c r="AJ136" s="5"/>
      <c r="AK136" s="5"/>
      <c r="AL136" s="5"/>
      <c r="AM136" s="5"/>
      <c r="AN136" s="5"/>
      <c r="AO136" s="5"/>
      <c r="AP136" s="5"/>
    </row>
    <row r="137" spans="31:42">
      <c r="AE137" s="5"/>
      <c r="AF137" s="5"/>
      <c r="AG137" s="5"/>
      <c r="AH137" s="5"/>
      <c r="AI137" s="5"/>
      <c r="AJ137" s="5"/>
      <c r="AK137" s="5"/>
      <c r="AL137" s="5"/>
      <c r="AM137" s="5"/>
      <c r="AN137" s="5"/>
      <c r="AO137" s="5"/>
      <c r="AP137" s="5"/>
    </row>
    <row r="138" spans="31:42">
      <c r="AE138" s="5"/>
      <c r="AF138" s="5"/>
      <c r="AG138" s="5"/>
      <c r="AH138" s="5"/>
      <c r="AI138" s="5"/>
      <c r="AJ138" s="5"/>
      <c r="AK138" s="5"/>
      <c r="AL138" s="5"/>
      <c r="AM138" s="5"/>
      <c r="AN138" s="5"/>
      <c r="AO138" s="5"/>
      <c r="AP138" s="5"/>
    </row>
    <row r="139" spans="31:42">
      <c r="AE139" s="5"/>
      <c r="AF139" s="5"/>
      <c r="AG139" s="5"/>
      <c r="AH139" s="5"/>
      <c r="AI139" s="5"/>
      <c r="AJ139" s="5"/>
      <c r="AK139" s="5"/>
      <c r="AL139" s="5"/>
      <c r="AM139" s="5"/>
      <c r="AN139" s="5"/>
      <c r="AO139" s="5"/>
      <c r="AP139" s="5"/>
    </row>
    <row r="140" spans="31:42">
      <c r="AE140" s="5"/>
      <c r="AF140" s="5"/>
      <c r="AG140" s="5"/>
      <c r="AH140" s="5"/>
      <c r="AI140" s="5"/>
      <c r="AJ140" s="5"/>
      <c r="AK140" s="5"/>
      <c r="AL140" s="5"/>
      <c r="AM140" s="5"/>
      <c r="AN140" s="5"/>
      <c r="AO140" s="5"/>
      <c r="AP140" s="5"/>
    </row>
    <row r="141" spans="31:42">
      <c r="AE141" s="5"/>
      <c r="AF141" s="5"/>
      <c r="AG141" s="5"/>
      <c r="AH141" s="5"/>
      <c r="AI141" s="5"/>
      <c r="AJ141" s="5"/>
      <c r="AK141" s="5"/>
      <c r="AL141" s="5"/>
      <c r="AM141" s="5"/>
      <c r="AN141" s="5"/>
      <c r="AO141" s="5"/>
      <c r="AP141" s="5"/>
    </row>
    <row r="142" spans="31:42">
      <c r="AE142" s="5"/>
      <c r="AF142" s="5"/>
      <c r="AG142" s="5"/>
      <c r="AH142" s="5"/>
      <c r="AI142" s="5"/>
      <c r="AJ142" s="5"/>
      <c r="AK142" s="5"/>
      <c r="AL142" s="5"/>
      <c r="AM142" s="5"/>
      <c r="AN142" s="5"/>
      <c r="AO142" s="5"/>
      <c r="AP142" s="5"/>
    </row>
    <row r="143" spans="31:42">
      <c r="AE143" s="5"/>
      <c r="AF143" s="5"/>
      <c r="AG143" s="5"/>
      <c r="AH143" s="5"/>
      <c r="AI143" s="5"/>
      <c r="AJ143" s="5"/>
      <c r="AK143" s="5"/>
      <c r="AL143" s="5"/>
      <c r="AM143" s="5"/>
      <c r="AN143" s="5"/>
      <c r="AO143" s="5"/>
      <c r="AP143" s="5"/>
    </row>
    <row r="144" spans="31:42">
      <c r="AE144" s="5"/>
      <c r="AF144" s="5"/>
      <c r="AG144" s="5"/>
      <c r="AH144" s="5"/>
      <c r="AI144" s="5"/>
      <c r="AJ144" s="5"/>
      <c r="AK144" s="5"/>
      <c r="AL144" s="5"/>
      <c r="AM144" s="5"/>
      <c r="AN144" s="5"/>
      <c r="AO144" s="5"/>
      <c r="AP144" s="5"/>
    </row>
    <row r="145" spans="31:42">
      <c r="AE145" s="5"/>
      <c r="AF145" s="5"/>
      <c r="AG145" s="5"/>
      <c r="AH145" s="5"/>
      <c r="AI145" s="5"/>
      <c r="AJ145" s="5"/>
      <c r="AK145" s="5"/>
      <c r="AL145" s="5"/>
      <c r="AM145" s="5"/>
      <c r="AN145" s="5"/>
      <c r="AO145" s="5"/>
      <c r="AP145" s="5"/>
    </row>
    <row r="146" spans="31:42">
      <c r="AE146" s="5"/>
      <c r="AF146" s="5"/>
      <c r="AG146" s="5"/>
      <c r="AH146" s="5"/>
      <c r="AI146" s="5"/>
      <c r="AJ146" s="5"/>
      <c r="AK146" s="5"/>
      <c r="AL146" s="5"/>
      <c r="AM146" s="5"/>
      <c r="AN146" s="5"/>
      <c r="AO146" s="5"/>
      <c r="AP146" s="5"/>
    </row>
    <row r="147" spans="31:42">
      <c r="AE147" s="5"/>
      <c r="AF147" s="5"/>
      <c r="AG147" s="5"/>
      <c r="AH147" s="5"/>
      <c r="AI147" s="5"/>
      <c r="AJ147" s="5"/>
      <c r="AK147" s="5"/>
      <c r="AL147" s="5"/>
      <c r="AM147" s="5"/>
      <c r="AN147" s="5"/>
      <c r="AO147" s="5"/>
      <c r="AP147" s="5"/>
    </row>
    <row r="148" spans="31:42">
      <c r="AE148" s="5"/>
      <c r="AF148" s="5"/>
      <c r="AG148" s="5"/>
      <c r="AH148" s="5"/>
      <c r="AI148" s="5"/>
      <c r="AJ148" s="5"/>
      <c r="AK148" s="5"/>
      <c r="AL148" s="5"/>
      <c r="AM148" s="5"/>
      <c r="AN148" s="5"/>
      <c r="AO148" s="5"/>
      <c r="AP148" s="5"/>
    </row>
    <row r="149" spans="31:42">
      <c r="AE149" s="5"/>
      <c r="AF149" s="5"/>
      <c r="AG149" s="5"/>
      <c r="AH149" s="5"/>
      <c r="AI149" s="5"/>
      <c r="AJ149" s="5"/>
      <c r="AK149" s="5"/>
      <c r="AL149" s="5"/>
      <c r="AM149" s="5"/>
      <c r="AN149" s="5"/>
      <c r="AO149" s="5"/>
      <c r="AP149" s="5"/>
    </row>
    <row r="150" spans="31:42">
      <c r="AE150" s="5"/>
      <c r="AF150" s="5"/>
      <c r="AG150" s="5"/>
      <c r="AH150" s="5"/>
      <c r="AI150" s="5"/>
      <c r="AJ150" s="5"/>
      <c r="AK150" s="5"/>
      <c r="AL150" s="5"/>
      <c r="AM150" s="5"/>
      <c r="AN150" s="5"/>
      <c r="AO150" s="5"/>
      <c r="AP150" s="5"/>
    </row>
    <row r="151" spans="31:42">
      <c r="AE151" s="5"/>
      <c r="AF151" s="5"/>
      <c r="AG151" s="5"/>
      <c r="AH151" s="5"/>
      <c r="AI151" s="5"/>
      <c r="AJ151" s="5"/>
      <c r="AK151" s="5"/>
      <c r="AL151" s="5"/>
      <c r="AM151" s="5"/>
      <c r="AN151" s="5"/>
      <c r="AO151" s="5"/>
      <c r="AP151" s="5"/>
    </row>
    <row r="152" spans="31:42">
      <c r="AE152" s="5"/>
      <c r="AF152" s="5"/>
      <c r="AG152" s="5"/>
      <c r="AH152" s="5"/>
      <c r="AI152" s="5"/>
      <c r="AJ152" s="5"/>
      <c r="AK152" s="5"/>
      <c r="AL152" s="5"/>
      <c r="AM152" s="5"/>
      <c r="AN152" s="5"/>
      <c r="AO152" s="5"/>
      <c r="AP152" s="5"/>
    </row>
    <row r="153" spans="31:42">
      <c r="AE153" s="5"/>
      <c r="AF153" s="5"/>
      <c r="AG153" s="5"/>
      <c r="AH153" s="5"/>
      <c r="AI153" s="5"/>
      <c r="AJ153" s="5"/>
      <c r="AK153" s="5"/>
      <c r="AL153" s="5"/>
      <c r="AM153" s="5"/>
      <c r="AN153" s="5"/>
      <c r="AO153" s="5"/>
      <c r="AP153" s="5"/>
    </row>
    <row r="154" spans="31:42">
      <c r="AE154" s="5"/>
      <c r="AF154" s="5"/>
      <c r="AG154" s="5"/>
      <c r="AH154" s="5"/>
      <c r="AI154" s="5"/>
      <c r="AJ154" s="5"/>
      <c r="AK154" s="5"/>
      <c r="AL154" s="5"/>
      <c r="AM154" s="5"/>
      <c r="AN154" s="5"/>
      <c r="AO154" s="5"/>
      <c r="AP154" s="5"/>
    </row>
    <row r="155" spans="31:42">
      <c r="AE155" s="5"/>
      <c r="AF155" s="5"/>
      <c r="AG155" s="5"/>
      <c r="AH155" s="5"/>
      <c r="AI155" s="5"/>
      <c r="AJ155" s="5"/>
      <c r="AK155" s="5"/>
      <c r="AL155" s="5"/>
      <c r="AM155" s="5"/>
      <c r="AN155" s="5"/>
      <c r="AO155" s="5"/>
      <c r="AP155" s="5"/>
    </row>
    <row r="156" spans="31:42">
      <c r="AE156" s="5"/>
      <c r="AF156" s="5"/>
      <c r="AG156" s="5"/>
      <c r="AH156" s="5"/>
      <c r="AI156" s="5"/>
      <c r="AJ156" s="5"/>
      <c r="AK156" s="5"/>
      <c r="AL156" s="5"/>
      <c r="AM156" s="5"/>
      <c r="AN156" s="5"/>
      <c r="AO156" s="5"/>
      <c r="AP156" s="5"/>
    </row>
    <row r="157" spans="31:42">
      <c r="AE157" s="5"/>
      <c r="AF157" s="5"/>
      <c r="AG157" s="5"/>
      <c r="AH157" s="5"/>
      <c r="AI157" s="5"/>
      <c r="AJ157" s="5"/>
      <c r="AK157" s="5"/>
      <c r="AL157" s="5"/>
      <c r="AM157" s="5"/>
      <c r="AN157" s="5"/>
      <c r="AO157" s="5"/>
      <c r="AP157" s="5"/>
    </row>
    <row r="158" spans="31:42">
      <c r="AE158" s="5"/>
      <c r="AF158" s="5"/>
      <c r="AG158" s="5"/>
      <c r="AH158" s="5"/>
      <c r="AI158" s="5"/>
      <c r="AJ158" s="5"/>
      <c r="AK158" s="5"/>
      <c r="AL158" s="5"/>
      <c r="AM158" s="5"/>
      <c r="AN158" s="5"/>
      <c r="AO158" s="5"/>
      <c r="AP158" s="5"/>
    </row>
    <row r="159" spans="31:42">
      <c r="AE159" s="5"/>
      <c r="AF159" s="5"/>
      <c r="AG159" s="5"/>
      <c r="AH159" s="5"/>
      <c r="AI159" s="5"/>
      <c r="AJ159" s="5"/>
      <c r="AK159" s="5"/>
      <c r="AL159" s="5"/>
      <c r="AM159" s="5"/>
      <c r="AN159" s="5"/>
      <c r="AO159" s="5"/>
      <c r="AP159" s="5"/>
    </row>
    <row r="160" spans="31:42">
      <c r="AE160" s="5"/>
      <c r="AF160" s="5"/>
      <c r="AG160" s="5"/>
      <c r="AH160" s="5"/>
      <c r="AI160" s="5"/>
      <c r="AJ160" s="5"/>
      <c r="AK160" s="5"/>
      <c r="AL160" s="5"/>
      <c r="AM160" s="5"/>
      <c r="AN160" s="5"/>
      <c r="AO160" s="5"/>
      <c r="AP160" s="5"/>
    </row>
    <row r="161" spans="31:42">
      <c r="AE161" s="5"/>
      <c r="AF161" s="5"/>
      <c r="AG161" s="5"/>
      <c r="AH161" s="5"/>
      <c r="AI161" s="5"/>
      <c r="AJ161" s="5"/>
      <c r="AK161" s="5"/>
      <c r="AL161" s="5"/>
      <c r="AM161" s="5"/>
      <c r="AN161" s="5"/>
      <c r="AO161" s="5"/>
      <c r="AP161" s="5"/>
    </row>
    <row r="162" spans="31:42">
      <c r="AE162" s="5"/>
      <c r="AF162" s="5"/>
      <c r="AG162" s="5"/>
      <c r="AH162" s="5"/>
      <c r="AI162" s="5"/>
      <c r="AJ162" s="5"/>
      <c r="AK162" s="5"/>
      <c r="AL162" s="5"/>
      <c r="AM162" s="5"/>
      <c r="AN162" s="5"/>
      <c r="AO162" s="5"/>
      <c r="AP162" s="5"/>
    </row>
    <row r="163" spans="31:42">
      <c r="AE163" s="5"/>
      <c r="AF163" s="5"/>
      <c r="AG163" s="5"/>
      <c r="AH163" s="5"/>
      <c r="AI163" s="5"/>
      <c r="AJ163" s="5"/>
      <c r="AK163" s="5"/>
      <c r="AL163" s="5"/>
      <c r="AM163" s="5"/>
      <c r="AN163" s="5"/>
      <c r="AO163" s="5"/>
      <c r="AP163" s="5"/>
    </row>
    <row r="164" spans="31:42">
      <c r="AE164" s="5"/>
      <c r="AF164" s="5"/>
      <c r="AG164" s="5"/>
      <c r="AH164" s="5"/>
      <c r="AI164" s="5"/>
      <c r="AJ164" s="5"/>
      <c r="AK164" s="5"/>
      <c r="AL164" s="5"/>
      <c r="AM164" s="5"/>
      <c r="AN164" s="5"/>
      <c r="AO164" s="5"/>
      <c r="AP164" s="5"/>
    </row>
    <row r="165" spans="31:42">
      <c r="AE165" s="5"/>
      <c r="AF165" s="5"/>
      <c r="AG165" s="5"/>
      <c r="AH165" s="5"/>
      <c r="AI165" s="5"/>
      <c r="AJ165" s="5"/>
      <c r="AK165" s="5"/>
      <c r="AL165" s="5"/>
      <c r="AM165" s="5"/>
      <c r="AN165" s="5"/>
      <c r="AO165" s="5"/>
      <c r="AP165" s="5"/>
    </row>
    <row r="166" spans="31:42">
      <c r="AE166" s="5"/>
      <c r="AF166" s="5"/>
      <c r="AG166" s="5"/>
      <c r="AH166" s="5"/>
      <c r="AI166" s="5"/>
      <c r="AJ166" s="5"/>
      <c r="AK166" s="5"/>
      <c r="AL166" s="5"/>
      <c r="AM166" s="5"/>
      <c r="AN166" s="5"/>
      <c r="AO166" s="5"/>
      <c r="AP166" s="5"/>
    </row>
  </sheetData>
  <mergeCells count="35">
    <mergeCell ref="A38:B38"/>
    <mergeCell ref="C4:F4"/>
    <mergeCell ref="C5:D5"/>
    <mergeCell ref="W4:Z4"/>
    <mergeCell ref="W5:X5"/>
    <mergeCell ref="Y5:Z5"/>
    <mergeCell ref="G5:H5"/>
    <mergeCell ref="I5:J5"/>
    <mergeCell ref="M5:N5"/>
    <mergeCell ref="G4:J4"/>
    <mergeCell ref="S4:V4"/>
    <mergeCell ref="O5:P5"/>
    <mergeCell ref="Q5:R5"/>
    <mergeCell ref="A1:AP1"/>
    <mergeCell ref="A2:AP2"/>
    <mergeCell ref="AE4:AH4"/>
    <mergeCell ref="AE5:AF5"/>
    <mergeCell ref="AG5:AH5"/>
    <mergeCell ref="AA4:AD4"/>
    <mergeCell ref="AA5:AB5"/>
    <mergeCell ref="AC5:AD5"/>
    <mergeCell ref="U5:V5"/>
    <mergeCell ref="O4:R4"/>
    <mergeCell ref="K5:L5"/>
    <mergeCell ref="S5:T5"/>
    <mergeCell ref="E5:F5"/>
    <mergeCell ref="AI4:AL4"/>
    <mergeCell ref="AI5:AJ5"/>
    <mergeCell ref="AK5:AL5"/>
    <mergeCell ref="AM4:AP4"/>
    <mergeCell ref="AM5:AN5"/>
    <mergeCell ref="AO5:AP5"/>
    <mergeCell ref="A4:A6"/>
    <mergeCell ref="B4:B6"/>
    <mergeCell ref="K4:N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dimension ref="A1:AO54"/>
  <sheetViews>
    <sheetView workbookViewId="0">
      <pane xSplit="1" ySplit="1" topLeftCell="W2" activePane="bottomRight" state="frozen"/>
      <selection pane="topRight" activeCell="B1" sqref="B1"/>
      <selection pane="bottomLeft" activeCell="A6" sqref="A6"/>
      <selection pane="bottomRight" activeCell="AM6" sqref="AM6"/>
    </sheetView>
  </sheetViews>
  <sheetFormatPr defaultRowHeight="11.25"/>
  <cols>
    <col min="1" max="1" width="29.85546875" style="1" customWidth="1"/>
    <col min="2" max="16384" width="9.140625" style="1"/>
  </cols>
  <sheetData>
    <row r="1" spans="1:41" ht="29.25" customHeight="1">
      <c r="A1" s="90" t="s">
        <v>91</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row>
    <row r="2" spans="1:41" ht="12.75" customHeight="1">
      <c r="A2" s="10"/>
      <c r="B2" s="26"/>
      <c r="C2" s="26"/>
    </row>
    <row r="3" spans="1:41" ht="23.25" customHeight="1">
      <c r="A3" s="91" t="s">
        <v>92</v>
      </c>
      <c r="B3" s="83">
        <v>2015</v>
      </c>
      <c r="C3" s="83"/>
      <c r="D3" s="83"/>
      <c r="E3" s="83"/>
      <c r="F3" s="83">
        <v>2016</v>
      </c>
      <c r="G3" s="83"/>
      <c r="H3" s="83"/>
      <c r="I3" s="83"/>
      <c r="J3" s="83">
        <v>2017</v>
      </c>
      <c r="K3" s="83"/>
      <c r="L3" s="83"/>
      <c r="M3" s="83"/>
      <c r="N3" s="83">
        <v>2018</v>
      </c>
      <c r="O3" s="83"/>
      <c r="P3" s="83"/>
      <c r="Q3" s="83"/>
      <c r="R3" s="83">
        <v>2019</v>
      </c>
      <c r="S3" s="83"/>
      <c r="T3" s="83"/>
      <c r="U3" s="83"/>
      <c r="V3" s="83">
        <v>2020</v>
      </c>
      <c r="W3" s="83"/>
      <c r="X3" s="83"/>
      <c r="Y3" s="83"/>
      <c r="Z3" s="83">
        <v>2021</v>
      </c>
      <c r="AA3" s="83"/>
      <c r="AB3" s="83"/>
      <c r="AC3" s="83"/>
      <c r="AD3" s="80" t="s">
        <v>84</v>
      </c>
      <c r="AE3" s="81"/>
      <c r="AF3" s="81"/>
      <c r="AG3" s="82"/>
      <c r="AH3" s="80" t="s">
        <v>97</v>
      </c>
      <c r="AI3" s="81"/>
      <c r="AJ3" s="81"/>
      <c r="AK3" s="82"/>
      <c r="AL3" s="80" t="s">
        <v>98</v>
      </c>
      <c r="AM3" s="81"/>
      <c r="AN3" s="81"/>
      <c r="AO3" s="82"/>
    </row>
    <row r="4" spans="1:41">
      <c r="A4" s="91"/>
      <c r="B4" s="83" t="s">
        <v>0</v>
      </c>
      <c r="C4" s="83"/>
      <c r="D4" s="83" t="s">
        <v>1</v>
      </c>
      <c r="E4" s="83"/>
      <c r="F4" s="83" t="s">
        <v>0</v>
      </c>
      <c r="G4" s="83"/>
      <c r="H4" s="83" t="s">
        <v>1</v>
      </c>
      <c r="I4" s="83"/>
      <c r="J4" s="83" t="s">
        <v>0</v>
      </c>
      <c r="K4" s="83"/>
      <c r="L4" s="83" t="s">
        <v>1</v>
      </c>
      <c r="M4" s="83"/>
      <c r="N4" s="83" t="s">
        <v>0</v>
      </c>
      <c r="O4" s="83"/>
      <c r="P4" s="83" t="s">
        <v>1</v>
      </c>
      <c r="Q4" s="83"/>
      <c r="R4" s="83" t="s">
        <v>0</v>
      </c>
      <c r="S4" s="83"/>
      <c r="T4" s="83" t="s">
        <v>1</v>
      </c>
      <c r="U4" s="83"/>
      <c r="V4" s="83" t="s">
        <v>0</v>
      </c>
      <c r="W4" s="83"/>
      <c r="X4" s="83" t="s">
        <v>1</v>
      </c>
      <c r="Y4" s="83"/>
      <c r="Z4" s="83" t="s">
        <v>0</v>
      </c>
      <c r="AA4" s="83"/>
      <c r="AB4" s="83" t="s">
        <v>1</v>
      </c>
      <c r="AC4" s="83"/>
      <c r="AD4" s="83" t="s">
        <v>0</v>
      </c>
      <c r="AE4" s="83"/>
      <c r="AF4" s="83" t="s">
        <v>1</v>
      </c>
      <c r="AG4" s="83"/>
      <c r="AH4" s="83" t="s">
        <v>0</v>
      </c>
      <c r="AI4" s="83"/>
      <c r="AJ4" s="83" t="s">
        <v>1</v>
      </c>
      <c r="AK4" s="83"/>
      <c r="AL4" s="83" t="s">
        <v>0</v>
      </c>
      <c r="AM4" s="83"/>
      <c r="AN4" s="83" t="s">
        <v>1</v>
      </c>
      <c r="AO4" s="83"/>
    </row>
    <row r="5" spans="1:41" ht="45">
      <c r="A5" s="91"/>
      <c r="B5" s="4" t="s">
        <v>89</v>
      </c>
      <c r="C5" s="4" t="s">
        <v>90</v>
      </c>
      <c r="D5" s="4" t="s">
        <v>89</v>
      </c>
      <c r="E5" s="4" t="s">
        <v>90</v>
      </c>
      <c r="F5" s="4" t="s">
        <v>89</v>
      </c>
      <c r="G5" s="4" t="s">
        <v>90</v>
      </c>
      <c r="H5" s="4" t="s">
        <v>89</v>
      </c>
      <c r="I5" s="4" t="s">
        <v>90</v>
      </c>
      <c r="J5" s="4" t="s">
        <v>89</v>
      </c>
      <c r="K5" s="4" t="s">
        <v>90</v>
      </c>
      <c r="L5" s="4" t="s">
        <v>89</v>
      </c>
      <c r="M5" s="4" t="s">
        <v>90</v>
      </c>
      <c r="N5" s="4" t="s">
        <v>89</v>
      </c>
      <c r="O5" s="4" t="s">
        <v>90</v>
      </c>
      <c r="P5" s="4" t="s">
        <v>89</v>
      </c>
      <c r="Q5" s="4" t="s">
        <v>90</v>
      </c>
      <c r="R5" s="4" t="s">
        <v>89</v>
      </c>
      <c r="S5" s="4" t="s">
        <v>90</v>
      </c>
      <c r="T5" s="4" t="s">
        <v>89</v>
      </c>
      <c r="U5" s="4" t="s">
        <v>90</v>
      </c>
      <c r="V5" s="4" t="s">
        <v>89</v>
      </c>
      <c r="W5" s="4" t="s">
        <v>90</v>
      </c>
      <c r="X5" s="4" t="s">
        <v>89</v>
      </c>
      <c r="Y5" s="4" t="s">
        <v>90</v>
      </c>
      <c r="Z5" s="4" t="s">
        <v>89</v>
      </c>
      <c r="AA5" s="4" t="s">
        <v>90</v>
      </c>
      <c r="AB5" s="4" t="s">
        <v>89</v>
      </c>
      <c r="AC5" s="4" t="s">
        <v>90</v>
      </c>
      <c r="AD5" s="4" t="s">
        <v>89</v>
      </c>
      <c r="AE5" s="4" t="s">
        <v>90</v>
      </c>
      <c r="AF5" s="4" t="s">
        <v>89</v>
      </c>
      <c r="AG5" s="4" t="s">
        <v>90</v>
      </c>
      <c r="AH5" s="4" t="s">
        <v>89</v>
      </c>
      <c r="AI5" s="4" t="s">
        <v>90</v>
      </c>
      <c r="AJ5" s="4" t="s">
        <v>89</v>
      </c>
      <c r="AK5" s="4" t="s">
        <v>90</v>
      </c>
      <c r="AL5" s="4" t="s">
        <v>89</v>
      </c>
      <c r="AM5" s="4" t="s">
        <v>90</v>
      </c>
      <c r="AN5" s="4" t="s">
        <v>89</v>
      </c>
      <c r="AO5" s="4" t="s">
        <v>90</v>
      </c>
    </row>
    <row r="6" spans="1:41" s="34" customFormat="1" ht="12.75">
      <c r="A6" s="32" t="s">
        <v>59</v>
      </c>
      <c r="B6" s="14">
        <v>39842.33668</v>
      </c>
      <c r="C6" s="14">
        <v>39863.129500000003</v>
      </c>
      <c r="D6" s="14">
        <v>61408.165399999983</v>
      </c>
      <c r="E6" s="14">
        <v>128401.71304999999</v>
      </c>
      <c r="F6" s="14">
        <v>43520.096510000003</v>
      </c>
      <c r="G6" s="14">
        <v>38973.577520000006</v>
      </c>
      <c r="H6" s="14">
        <v>48578.947799999994</v>
      </c>
      <c r="I6" s="14">
        <v>98693.59053999999</v>
      </c>
      <c r="J6" s="14">
        <v>53266.837199999994</v>
      </c>
      <c r="K6" s="14">
        <v>52367.01614</v>
      </c>
      <c r="L6" s="14">
        <v>64841.884540000014</v>
      </c>
      <c r="M6" s="14">
        <v>146626.67783999999</v>
      </c>
      <c r="N6" s="14">
        <v>95068.788499999995</v>
      </c>
      <c r="O6" s="14">
        <v>108114.83579</v>
      </c>
      <c r="P6" s="14">
        <v>68473.799610000002</v>
      </c>
      <c r="Q6" s="14">
        <v>189221.53499999997</v>
      </c>
      <c r="R6" s="14">
        <v>115483.48622999999</v>
      </c>
      <c r="S6" s="14">
        <v>180212.96810999999</v>
      </c>
      <c r="T6" s="14">
        <v>98042.239689999973</v>
      </c>
      <c r="U6" s="14">
        <v>295093.37141999998</v>
      </c>
      <c r="V6" s="14">
        <v>55018.247289999992</v>
      </c>
      <c r="W6" s="14">
        <v>81842.959859999988</v>
      </c>
      <c r="X6" s="14">
        <v>94397.25606</v>
      </c>
      <c r="Y6" s="14">
        <v>272668.89922999998</v>
      </c>
      <c r="Z6" s="33">
        <v>101906.69450000001</v>
      </c>
      <c r="AA6" s="33">
        <v>153968.33134999999</v>
      </c>
      <c r="AB6" s="33">
        <v>99180.756700000013</v>
      </c>
      <c r="AC6" s="33">
        <v>304115.84308000008</v>
      </c>
      <c r="AD6" s="33" t="e">
        <f t="shared" ref="AD6:AK6" si="0">AD7+AD8+AD9+AD10+AD11+AD12+AD13+AD14+AD15+AD16+AD17+AD18+AD19+AD20+AD21+AD22+AD23+AD24+AD25+AD26</f>
        <v>#REF!</v>
      </c>
      <c r="AE6" s="33" t="e">
        <f t="shared" si="0"/>
        <v>#REF!</v>
      </c>
      <c r="AF6" s="33" t="e">
        <f t="shared" si="0"/>
        <v>#REF!</v>
      </c>
      <c r="AG6" s="33" t="e">
        <f t="shared" si="0"/>
        <v>#REF!</v>
      </c>
      <c r="AH6" s="33" t="e">
        <f t="shared" si="0"/>
        <v>#REF!</v>
      </c>
      <c r="AI6" s="33" t="e">
        <f t="shared" si="0"/>
        <v>#REF!</v>
      </c>
      <c r="AJ6" s="33" t="e">
        <f t="shared" si="0"/>
        <v>#REF!</v>
      </c>
      <c r="AK6" s="33" t="e">
        <f t="shared" si="0"/>
        <v>#REF!</v>
      </c>
      <c r="AL6" s="33" t="e">
        <f>AL7+AL8+AL9+AL10+AL11+AL12+AL13+AL14+AL15+AL16+AL17+AL18+AL19+AL20+AL21+AL22+AL23+AL24+AL25+AL26</f>
        <v>#REF!</v>
      </c>
      <c r="AM6" s="33" t="e">
        <f>AM7+AM8+AM9+AM10+AM11+AM12+AM13+AM14+AM15+AM16+AM17+AM18+AM19+AM20+AM21+AM22+AM23+AM24+AM25+AM26</f>
        <v>#REF!</v>
      </c>
      <c r="AN6" s="33" t="e">
        <f>AN7+AN8+AN9+AN10+AN11+AN12+AN13+AN14+AN15+AN16+AN17+AN18+AN19+AN20+AN21+AN22+AN23+AN24+AN25+AN26</f>
        <v>#REF!</v>
      </c>
      <c r="AO6" s="33" t="e">
        <f>AO7+AO8+AO9+AO10+AO11+AO12+AO13+AO14+AO15+AO16+AO17+AO18+AO19+AO20+AO21+AO22+AO23+AO24+AO25+AO26</f>
        <v>#REF!</v>
      </c>
    </row>
    <row r="7" spans="1:41" s="39" customFormat="1" ht="13.5" customHeight="1">
      <c r="A7" s="38" t="s">
        <v>80</v>
      </c>
      <c r="B7" s="5"/>
      <c r="C7" s="5"/>
      <c r="D7" s="5"/>
      <c r="E7" s="5"/>
      <c r="F7" s="5"/>
      <c r="G7" s="5"/>
      <c r="H7" s="5"/>
      <c r="I7" s="5"/>
      <c r="J7" s="5"/>
      <c r="K7" s="5"/>
      <c r="L7" s="5"/>
      <c r="M7" s="5"/>
      <c r="N7" s="5"/>
      <c r="O7" s="5"/>
      <c r="P7" s="5"/>
      <c r="Q7" s="5"/>
      <c r="R7" s="5"/>
      <c r="S7" s="5"/>
      <c r="T7" s="5"/>
      <c r="U7" s="5"/>
      <c r="V7" s="5"/>
      <c r="W7" s="5"/>
      <c r="X7" s="5"/>
      <c r="Y7" s="5"/>
      <c r="Z7" s="30"/>
      <c r="AA7" s="30"/>
      <c r="AB7" s="30"/>
      <c r="AC7" s="30"/>
      <c r="AD7" s="30">
        <f>Абай!C7</f>
        <v>1620.5</v>
      </c>
      <c r="AE7" s="30">
        <f>Абай!D7</f>
        <v>1142.2929999999999</v>
      </c>
      <c r="AF7" s="30">
        <f>Абай!E7</f>
        <v>1586.5505099999998</v>
      </c>
      <c r="AG7" s="30">
        <f>Абай!F7</f>
        <v>4385.3351599999996</v>
      </c>
      <c r="AH7" s="30">
        <f>Абай!G7</f>
        <v>132</v>
      </c>
      <c r="AI7" s="30">
        <f>Абай!H7</f>
        <v>43.56</v>
      </c>
      <c r="AJ7" s="30">
        <f>Абай!I7</f>
        <v>357.72640000000001</v>
      </c>
      <c r="AK7" s="30">
        <f>Абай!J7</f>
        <v>990.36684000000002</v>
      </c>
      <c r="AL7" s="30">
        <f>Абай!K7</f>
        <v>198</v>
      </c>
      <c r="AM7" s="30">
        <f>Абай!L7</f>
        <v>118.8</v>
      </c>
      <c r="AN7" s="30">
        <f>Абай!M7</f>
        <v>291.19900000000001</v>
      </c>
      <c r="AO7" s="30">
        <f>Абай!N7</f>
        <v>594.54777999999999</v>
      </c>
    </row>
    <row r="8" spans="1:41" s="35" customFormat="1" ht="12.75">
      <c r="A8" s="11" t="s">
        <v>60</v>
      </c>
      <c r="B8" s="5">
        <v>3704.2408799999998</v>
      </c>
      <c r="C8" s="5">
        <v>5341.53773</v>
      </c>
      <c r="D8" s="5">
        <v>819.75596999999993</v>
      </c>
      <c r="E8" s="5">
        <v>3536.7984600000004</v>
      </c>
      <c r="F8" s="5">
        <v>6327.9254099999998</v>
      </c>
      <c r="G8" s="5">
        <v>6453.8968400000003</v>
      </c>
      <c r="H8" s="5">
        <v>1033.0058899999999</v>
      </c>
      <c r="I8" s="5">
        <v>4116.7013999999999</v>
      </c>
      <c r="J8" s="5">
        <v>6072.1238999999996</v>
      </c>
      <c r="K8" s="5">
        <v>4430.8706000000002</v>
      </c>
      <c r="L8" s="5">
        <v>1434.0075999999999</v>
      </c>
      <c r="M8" s="5">
        <v>5896.5695700000006</v>
      </c>
      <c r="N8" s="5">
        <v>9933.2743399999981</v>
      </c>
      <c r="O8" s="5">
        <v>9037.4673300000013</v>
      </c>
      <c r="P8" s="5">
        <v>1345.5618600000003</v>
      </c>
      <c r="Q8" s="5">
        <v>6944.1508199999998</v>
      </c>
      <c r="R8" s="5">
        <v>10131.434599999997</v>
      </c>
      <c r="S8" s="5">
        <v>12385.08784</v>
      </c>
      <c r="T8" s="5">
        <v>3688.4407200000001</v>
      </c>
      <c r="U8" s="5">
        <v>18591.792560000002</v>
      </c>
      <c r="V8" s="5">
        <v>7049.2077799999997</v>
      </c>
      <c r="W8" s="5">
        <v>11192.71926</v>
      </c>
      <c r="X8" s="5">
        <v>7283.65769</v>
      </c>
      <c r="Y8" s="5">
        <v>27198.676420000003</v>
      </c>
      <c r="Z8" s="30">
        <v>3392.5540899999996</v>
      </c>
      <c r="AA8" s="30">
        <v>5654.3134899999995</v>
      </c>
      <c r="AB8" s="30">
        <v>3158.9531200000006</v>
      </c>
      <c r="AC8" s="30">
        <v>14938.711079999999</v>
      </c>
      <c r="AD8" s="30">
        <f>Ақмола!AE7</f>
        <v>4629.9154599999993</v>
      </c>
      <c r="AE8" s="30">
        <f>Ақмола!AF7</f>
        <v>8776.1044599999987</v>
      </c>
      <c r="AF8" s="30">
        <f>Ақмола!AG7</f>
        <v>1872.8552399999999</v>
      </c>
      <c r="AG8" s="30">
        <f>Ақмола!AH7</f>
        <v>11365.619939999999</v>
      </c>
      <c r="AH8" s="30">
        <f>Ақмола!AI7</f>
        <v>1039.40569</v>
      </c>
      <c r="AI8" s="30">
        <f>Ақмола!AJ7</f>
        <v>1309.1425900000002</v>
      </c>
      <c r="AJ8" s="30">
        <f>Ақмола!AK7</f>
        <v>425.24054000000001</v>
      </c>
      <c r="AK8" s="30">
        <f>Ақмола!AL7</f>
        <v>1740.1143599999998</v>
      </c>
      <c r="AL8" s="30">
        <f>Ақмола!AM7</f>
        <v>950.2525599999999</v>
      </c>
      <c r="AM8" s="30">
        <f>Ақмола!AN7</f>
        <v>1770.9497200000001</v>
      </c>
      <c r="AN8" s="30">
        <f>Ақмола!AO7</f>
        <v>532.14672000000007</v>
      </c>
      <c r="AO8" s="30">
        <f>Ақмола!AP7</f>
        <v>2513.2049000000002</v>
      </c>
    </row>
    <row r="9" spans="1:41" s="35" customFormat="1" ht="12.75">
      <c r="A9" s="11" t="s">
        <v>61</v>
      </c>
      <c r="B9" s="5">
        <v>2726.8252200000002</v>
      </c>
      <c r="C9" s="5">
        <v>5304.6830799999998</v>
      </c>
      <c r="D9" s="5">
        <v>10475.387530000002</v>
      </c>
      <c r="E9" s="5">
        <v>16980.801980000004</v>
      </c>
      <c r="F9" s="5">
        <v>884.42773</v>
      </c>
      <c r="G9" s="5">
        <v>1415.1646000000001</v>
      </c>
      <c r="H9" s="5">
        <v>13946.89494</v>
      </c>
      <c r="I9" s="5">
        <v>20425.278840000003</v>
      </c>
      <c r="J9" s="5">
        <v>1732.8848599999999</v>
      </c>
      <c r="K9" s="5">
        <v>2240.8136500000001</v>
      </c>
      <c r="L9" s="5">
        <v>15107.750390000001</v>
      </c>
      <c r="M9" s="5">
        <v>27530.650299999994</v>
      </c>
      <c r="N9" s="5">
        <v>6030.7756799999997</v>
      </c>
      <c r="O9" s="5">
        <v>10451.291079999997</v>
      </c>
      <c r="P9" s="5">
        <v>12253.644870000004</v>
      </c>
      <c r="Q9" s="5">
        <v>35768.868410000003</v>
      </c>
      <c r="R9" s="5">
        <v>7372.7160300000014</v>
      </c>
      <c r="S9" s="5">
        <v>21191.43535</v>
      </c>
      <c r="T9" s="5">
        <v>14116.813459999998</v>
      </c>
      <c r="U9" s="5">
        <v>37517.562160000001</v>
      </c>
      <c r="V9" s="5">
        <v>2767.0061899999996</v>
      </c>
      <c r="W9" s="5">
        <v>8135.5546800000002</v>
      </c>
      <c r="X9" s="5">
        <v>14351.35173</v>
      </c>
      <c r="Y9" s="5">
        <v>23159.71211</v>
      </c>
      <c r="Z9" s="30">
        <v>5970.6308099999997</v>
      </c>
      <c r="AA9" s="30">
        <v>11948.176870000003</v>
      </c>
      <c r="AB9" s="30">
        <v>12808.597380000001</v>
      </c>
      <c r="AC9" s="30">
        <v>19071.701560000001</v>
      </c>
      <c r="AD9" s="30" t="e">
        <f>#REF!</f>
        <v>#REF!</v>
      </c>
      <c r="AE9" s="30" t="e">
        <f>#REF!</f>
        <v>#REF!</v>
      </c>
      <c r="AF9" s="30" t="e">
        <f>#REF!</f>
        <v>#REF!</v>
      </c>
      <c r="AG9" s="30" t="e">
        <f>#REF!</f>
        <v>#REF!</v>
      </c>
      <c r="AH9" s="30" t="e">
        <f>#REF!</f>
        <v>#REF!</v>
      </c>
      <c r="AI9" s="30" t="e">
        <f>#REF!</f>
        <v>#REF!</v>
      </c>
      <c r="AJ9" s="30" t="e">
        <f>#REF!</f>
        <v>#REF!</v>
      </c>
      <c r="AK9" s="30" t="e">
        <f>#REF!</f>
        <v>#REF!</v>
      </c>
      <c r="AL9" s="30" t="e">
        <f>#REF!</f>
        <v>#REF!</v>
      </c>
      <c r="AM9" s="30" t="e">
        <f>#REF!</f>
        <v>#REF!</v>
      </c>
      <c r="AN9" s="30" t="e">
        <f>#REF!</f>
        <v>#REF!</v>
      </c>
      <c r="AO9" s="30" t="e">
        <f>#REF!</f>
        <v>#REF!</v>
      </c>
    </row>
    <row r="10" spans="1:41" s="35" customFormat="1" ht="12.75">
      <c r="A10" s="11" t="s">
        <v>62</v>
      </c>
      <c r="B10" s="5">
        <v>2918.9229</v>
      </c>
      <c r="C10" s="5">
        <v>1822.3895800000003</v>
      </c>
      <c r="D10" s="5">
        <v>1197.6662100000003</v>
      </c>
      <c r="E10" s="5">
        <v>5264.9290100000007</v>
      </c>
      <c r="F10" s="5">
        <v>5547.1270800000002</v>
      </c>
      <c r="G10" s="5">
        <v>4031.6156099999998</v>
      </c>
      <c r="H10" s="5">
        <v>1469.2324000000001</v>
      </c>
      <c r="I10" s="5">
        <v>7173.6674900000016</v>
      </c>
      <c r="J10" s="5">
        <v>7763.163700000001</v>
      </c>
      <c r="K10" s="5">
        <v>6353.2764300000008</v>
      </c>
      <c r="L10" s="5">
        <v>1733.7189799999999</v>
      </c>
      <c r="M10" s="5">
        <v>8725.3167599999979</v>
      </c>
      <c r="N10" s="5">
        <v>12760.166420000001</v>
      </c>
      <c r="O10" s="5">
        <v>10042.88572</v>
      </c>
      <c r="P10" s="5">
        <v>4367.9670700000006</v>
      </c>
      <c r="Q10" s="5">
        <v>14307.303970000003</v>
      </c>
      <c r="R10" s="5">
        <v>4592.5733</v>
      </c>
      <c r="S10" s="5">
        <v>7647.0301100000006</v>
      </c>
      <c r="T10" s="5">
        <v>6336.3802000000005</v>
      </c>
      <c r="U10" s="5">
        <v>35021.293550000002</v>
      </c>
      <c r="V10" s="5">
        <v>2780.0513700000001</v>
      </c>
      <c r="W10" s="5">
        <v>2589.7830499999995</v>
      </c>
      <c r="X10" s="5">
        <v>7016.8118400000003</v>
      </c>
      <c r="Y10" s="5">
        <v>25583.355240000001</v>
      </c>
      <c r="Z10" s="30">
        <v>4932.0893299999998</v>
      </c>
      <c r="AA10" s="30">
        <v>4392.9945200000002</v>
      </c>
      <c r="AB10" s="30">
        <v>6299.1027500000009</v>
      </c>
      <c r="AC10" s="30">
        <v>31726.260429999998</v>
      </c>
      <c r="AD10" s="30" t="e">
        <f>#REF!</f>
        <v>#REF!</v>
      </c>
      <c r="AE10" s="30" t="e">
        <f>#REF!</f>
        <v>#REF!</v>
      </c>
      <c r="AF10" s="30" t="e">
        <f>#REF!</f>
        <v>#REF!</v>
      </c>
      <c r="AG10" s="30" t="e">
        <f>#REF!</f>
        <v>#REF!</v>
      </c>
      <c r="AH10" s="30" t="e">
        <f>#REF!</f>
        <v>#REF!</v>
      </c>
      <c r="AI10" s="30" t="e">
        <f>#REF!</f>
        <v>#REF!</v>
      </c>
      <c r="AJ10" s="30" t="e">
        <f>#REF!</f>
        <v>#REF!</v>
      </c>
      <c r="AK10" s="30" t="e">
        <f>#REF!</f>
        <v>#REF!</v>
      </c>
      <c r="AL10" s="30" t="e">
        <f>#REF!</f>
        <v>#REF!</v>
      </c>
      <c r="AM10" s="30" t="e">
        <f>#REF!</f>
        <v>#REF!</v>
      </c>
      <c r="AN10" s="30" t="e">
        <f>#REF!</f>
        <v>#REF!</v>
      </c>
      <c r="AO10" s="30" t="e">
        <f>#REF!</f>
        <v>#REF!</v>
      </c>
    </row>
    <row r="11" spans="1:41" s="35" customFormat="1" ht="12.75">
      <c r="A11" s="11" t="s">
        <v>63</v>
      </c>
      <c r="B11" s="5">
        <v>6700.5793400000002</v>
      </c>
      <c r="C11" s="5">
        <v>2630.4870100000003</v>
      </c>
      <c r="D11" s="5">
        <v>1300.4449999999997</v>
      </c>
      <c r="E11" s="5">
        <v>6052.6712699999989</v>
      </c>
      <c r="F11" s="5">
        <v>6604.0779999999995</v>
      </c>
      <c r="G11" s="5">
        <v>2392.8672000000001</v>
      </c>
      <c r="H11" s="5">
        <v>281.87374</v>
      </c>
      <c r="I11" s="5">
        <v>982.01875999999993</v>
      </c>
      <c r="J11" s="5">
        <v>3546.0619999999999</v>
      </c>
      <c r="K11" s="5">
        <v>1629.6199300000001</v>
      </c>
      <c r="L11" s="5">
        <v>473.88355000000013</v>
      </c>
      <c r="M11" s="5">
        <v>1722.4108100000003</v>
      </c>
      <c r="N11" s="5">
        <v>3887.4936000000002</v>
      </c>
      <c r="O11" s="5">
        <v>2269.4331400000001</v>
      </c>
      <c r="P11" s="5">
        <v>684.77746999999999</v>
      </c>
      <c r="Q11" s="5">
        <v>1314.5579599999999</v>
      </c>
      <c r="R11" s="5">
        <v>5624.7518000000027</v>
      </c>
      <c r="S11" s="5">
        <v>2438.4749400000005</v>
      </c>
      <c r="T11" s="5">
        <v>1494.1330499999999</v>
      </c>
      <c r="U11" s="5">
        <v>3199.1897800000006</v>
      </c>
      <c r="V11" s="5">
        <v>5181.1430000000009</v>
      </c>
      <c r="W11" s="5">
        <v>1863.48704</v>
      </c>
      <c r="X11" s="5">
        <v>1006.21291</v>
      </c>
      <c r="Y11" s="5">
        <v>2137.0207699999996</v>
      </c>
      <c r="Z11" s="30">
        <v>6117.0550000000003</v>
      </c>
      <c r="AA11" s="30">
        <v>2642.50774</v>
      </c>
      <c r="AB11" s="30">
        <v>1311.4431100000002</v>
      </c>
      <c r="AC11" s="30">
        <v>1175.6275299999998</v>
      </c>
      <c r="AD11" s="30" t="e">
        <f>#REF!</f>
        <v>#REF!</v>
      </c>
      <c r="AE11" s="30" t="e">
        <f>#REF!</f>
        <v>#REF!</v>
      </c>
      <c r="AF11" s="30" t="e">
        <f>#REF!</f>
        <v>#REF!</v>
      </c>
      <c r="AG11" s="30" t="e">
        <f>#REF!</f>
        <v>#REF!</v>
      </c>
      <c r="AH11" s="30" t="e">
        <f>#REF!</f>
        <v>#REF!</v>
      </c>
      <c r="AI11" s="30" t="e">
        <f>#REF!</f>
        <v>#REF!</v>
      </c>
      <c r="AJ11" s="30" t="e">
        <f>#REF!</f>
        <v>#REF!</v>
      </c>
      <c r="AK11" s="30" t="e">
        <f>#REF!</f>
        <v>#REF!</v>
      </c>
      <c r="AL11" s="30" t="e">
        <f>#REF!</f>
        <v>#REF!</v>
      </c>
      <c r="AM11" s="30" t="e">
        <f>#REF!</f>
        <v>#REF!</v>
      </c>
      <c r="AN11" s="30" t="e">
        <f>#REF!</f>
        <v>#REF!</v>
      </c>
      <c r="AO11" s="30" t="e">
        <f>#REF!</f>
        <v>#REF!</v>
      </c>
    </row>
    <row r="12" spans="1:41" s="35" customFormat="1" ht="12.75">
      <c r="A12" s="11" t="s">
        <v>64</v>
      </c>
      <c r="B12" s="5">
        <v>3208.4396400000001</v>
      </c>
      <c r="C12" s="5">
        <v>3519.04898</v>
      </c>
      <c r="D12" s="5">
        <v>7279.073629999999</v>
      </c>
      <c r="E12" s="5">
        <v>16150.834379999995</v>
      </c>
      <c r="F12" s="5">
        <v>2328.7822000000006</v>
      </c>
      <c r="G12" s="5">
        <v>4950.9967400000005</v>
      </c>
      <c r="H12" s="5">
        <v>5665.3501699999997</v>
      </c>
      <c r="I12" s="5">
        <v>9411.4158599999973</v>
      </c>
      <c r="J12" s="5">
        <v>3028.7249999999995</v>
      </c>
      <c r="K12" s="5">
        <v>6078.6948400000001</v>
      </c>
      <c r="L12" s="5">
        <v>9557.8368500000015</v>
      </c>
      <c r="M12" s="5">
        <v>18524.275930000003</v>
      </c>
      <c r="N12" s="5">
        <v>1693.9985299999998</v>
      </c>
      <c r="O12" s="5">
        <v>4439.4371200000005</v>
      </c>
      <c r="P12" s="5">
        <v>10779.37839</v>
      </c>
      <c r="Q12" s="5">
        <v>21561.167290000005</v>
      </c>
      <c r="R12" s="5">
        <v>4167.8550000000005</v>
      </c>
      <c r="S12" s="5">
        <v>8573.0315600000013</v>
      </c>
      <c r="T12" s="5">
        <v>13912.334910000001</v>
      </c>
      <c r="U12" s="5">
        <v>38291.695219999994</v>
      </c>
      <c r="V12" s="5">
        <v>2079.0459700000001</v>
      </c>
      <c r="W12" s="5">
        <v>4462.5993699999999</v>
      </c>
      <c r="X12" s="5">
        <v>10528.182630000003</v>
      </c>
      <c r="Y12" s="5">
        <v>31538.831799999996</v>
      </c>
      <c r="Z12" s="30">
        <v>2102.4163899999999</v>
      </c>
      <c r="AA12" s="30">
        <v>3545.4483399999999</v>
      </c>
      <c r="AB12" s="30">
        <v>15856.132370000003</v>
      </c>
      <c r="AC12" s="30">
        <v>57957.983390000023</v>
      </c>
      <c r="AD12" s="30" t="e">
        <f>#REF!</f>
        <v>#REF!</v>
      </c>
      <c r="AE12" s="30" t="e">
        <f>#REF!</f>
        <v>#REF!</v>
      </c>
      <c r="AF12" s="30" t="e">
        <f>#REF!</f>
        <v>#REF!</v>
      </c>
      <c r="AG12" s="30" t="e">
        <f>#REF!</f>
        <v>#REF!</v>
      </c>
      <c r="AH12" s="30" t="e">
        <f>#REF!</f>
        <v>#REF!</v>
      </c>
      <c r="AI12" s="30" t="e">
        <f>#REF!</f>
        <v>#REF!</v>
      </c>
      <c r="AJ12" s="30" t="e">
        <f>#REF!</f>
        <v>#REF!</v>
      </c>
      <c r="AK12" s="30" t="e">
        <f>#REF!</f>
        <v>#REF!</v>
      </c>
      <c r="AL12" s="30" t="e">
        <f>#REF!</f>
        <v>#REF!</v>
      </c>
      <c r="AM12" s="30" t="e">
        <f>#REF!</f>
        <v>#REF!</v>
      </c>
      <c r="AN12" s="30" t="e">
        <f>#REF!</f>
        <v>#REF!</v>
      </c>
      <c r="AO12" s="30" t="e">
        <f>#REF!</f>
        <v>#REF!</v>
      </c>
    </row>
    <row r="13" spans="1:41" customFormat="1" ht="12.75">
      <c r="A13" s="11" t="s">
        <v>65</v>
      </c>
      <c r="B13" s="5">
        <v>880.60350000000005</v>
      </c>
      <c r="C13" s="5">
        <v>342.38806999999997</v>
      </c>
      <c r="D13" s="5">
        <v>216.25710000000001</v>
      </c>
      <c r="E13" s="5">
        <v>747.19594999999993</v>
      </c>
      <c r="F13" s="5">
        <v>1200.49053</v>
      </c>
      <c r="G13" s="5">
        <v>1379.27036</v>
      </c>
      <c r="H13" s="5">
        <v>388.3811</v>
      </c>
      <c r="I13" s="5">
        <v>1081.00764</v>
      </c>
      <c r="J13" s="5">
        <v>555.30717000000004</v>
      </c>
      <c r="K13" s="5">
        <v>1936.3546600000002</v>
      </c>
      <c r="L13" s="5">
        <v>641.41037000000006</v>
      </c>
      <c r="M13" s="5">
        <v>2688.47192</v>
      </c>
      <c r="N13" s="5">
        <v>3526.1220199999998</v>
      </c>
      <c r="O13" s="5">
        <v>9880.6323400000001</v>
      </c>
      <c r="P13" s="5">
        <v>1149.6523500000001</v>
      </c>
      <c r="Q13" s="5">
        <v>4090.51674</v>
      </c>
      <c r="R13" s="5">
        <v>4908.1625999999997</v>
      </c>
      <c r="S13" s="5">
        <v>8732.7600999999995</v>
      </c>
      <c r="T13" s="5">
        <v>1845.9780999999998</v>
      </c>
      <c r="U13" s="5">
        <v>8151.0729600000004</v>
      </c>
      <c r="V13" s="5">
        <v>1520.6443999999999</v>
      </c>
      <c r="W13" s="5">
        <v>3071.7210300000006</v>
      </c>
      <c r="X13" s="5">
        <v>1680.01433</v>
      </c>
      <c r="Y13" s="5">
        <v>6986.8296000000009</v>
      </c>
      <c r="Z13" s="30">
        <v>1505.9277400000001</v>
      </c>
      <c r="AA13" s="30">
        <v>3550.6413400000006</v>
      </c>
      <c r="AB13" s="30">
        <v>1578.6891599999999</v>
      </c>
      <c r="AC13" s="30">
        <v>3312.0061100000003</v>
      </c>
      <c r="AD13" s="30" t="e">
        <f>#REF!</f>
        <v>#REF!</v>
      </c>
      <c r="AE13" s="30" t="e">
        <f>#REF!</f>
        <v>#REF!</v>
      </c>
      <c r="AF13" s="30" t="e">
        <f>#REF!</f>
        <v>#REF!</v>
      </c>
      <c r="AG13" s="30" t="e">
        <f>#REF!</f>
        <v>#REF!</v>
      </c>
      <c r="AH13" s="30" t="e">
        <f>#REF!</f>
        <v>#REF!</v>
      </c>
      <c r="AI13" s="30" t="e">
        <f>#REF!</f>
        <v>#REF!</v>
      </c>
      <c r="AJ13" s="30" t="e">
        <f>#REF!</f>
        <v>#REF!</v>
      </c>
      <c r="AK13" s="30" t="e">
        <f>#REF!</f>
        <v>#REF!</v>
      </c>
      <c r="AL13" s="30" t="e">
        <f>#REF!</f>
        <v>#REF!</v>
      </c>
      <c r="AM13" s="30" t="e">
        <f>#REF!</f>
        <v>#REF!</v>
      </c>
      <c r="AN13" s="30" t="e">
        <f>#REF!</f>
        <v>#REF!</v>
      </c>
      <c r="AO13" s="30" t="e">
        <f>#REF!</f>
        <v>#REF!</v>
      </c>
    </row>
    <row r="14" spans="1:41" customFormat="1" ht="12.75">
      <c r="A14" s="11" t="s">
        <v>81</v>
      </c>
      <c r="B14" s="5"/>
      <c r="C14" s="5"/>
      <c r="D14" s="5"/>
      <c r="E14" s="5"/>
      <c r="F14" s="5"/>
      <c r="G14" s="5"/>
      <c r="H14" s="5"/>
      <c r="I14" s="5"/>
      <c r="J14" s="5"/>
      <c r="K14" s="5"/>
      <c r="L14" s="5"/>
      <c r="M14" s="5"/>
      <c r="N14" s="5"/>
      <c r="O14" s="5"/>
      <c r="P14" s="5"/>
      <c r="Q14" s="5"/>
      <c r="R14" s="5"/>
      <c r="S14" s="5"/>
      <c r="T14" s="5"/>
      <c r="U14" s="5"/>
      <c r="V14" s="5"/>
      <c r="W14" s="5"/>
      <c r="X14" s="5"/>
      <c r="Y14" s="5"/>
      <c r="Z14" s="30"/>
      <c r="AA14" s="30"/>
      <c r="AB14" s="30"/>
      <c r="AC14" s="30"/>
      <c r="AD14" s="30" t="e">
        <f>#REF!</f>
        <v>#REF!</v>
      </c>
      <c r="AE14" s="30" t="e">
        <f>#REF!</f>
        <v>#REF!</v>
      </c>
      <c r="AF14" s="30" t="e">
        <f>#REF!</f>
        <v>#REF!</v>
      </c>
      <c r="AG14" s="30" t="e">
        <f>#REF!</f>
        <v>#REF!</v>
      </c>
      <c r="AH14" s="30" t="e">
        <f>#REF!</f>
        <v>#REF!</v>
      </c>
      <c r="AI14" s="30" t="e">
        <f>#REF!</f>
        <v>#REF!</v>
      </c>
      <c r="AJ14" s="30" t="e">
        <f>#REF!</f>
        <v>#REF!</v>
      </c>
      <c r="AK14" s="30" t="e">
        <f>#REF!</f>
        <v>#REF!</v>
      </c>
      <c r="AL14" s="30" t="e">
        <f>#REF!</f>
        <v>#REF!</v>
      </c>
      <c r="AM14" s="30" t="e">
        <f>#REF!</f>
        <v>#REF!</v>
      </c>
      <c r="AN14" s="30" t="e">
        <f>#REF!</f>
        <v>#REF!</v>
      </c>
      <c r="AO14" s="30" t="e">
        <f>#REF!</f>
        <v>#REF!</v>
      </c>
    </row>
    <row r="15" spans="1:41" customFormat="1" ht="12.75">
      <c r="A15" s="11" t="s">
        <v>66</v>
      </c>
      <c r="B15" s="5">
        <v>1378.0740000000001</v>
      </c>
      <c r="C15" s="5">
        <v>1089.26621</v>
      </c>
      <c r="D15" s="5">
        <v>8467.574349999999</v>
      </c>
      <c r="E15" s="5">
        <v>10566.220509999996</v>
      </c>
      <c r="F15" s="5">
        <v>931.88400000000001</v>
      </c>
      <c r="G15" s="5">
        <v>599.25849999999991</v>
      </c>
      <c r="H15" s="5">
        <v>3251.3387999999991</v>
      </c>
      <c r="I15" s="5">
        <v>5308.0496199999998</v>
      </c>
      <c r="J15" s="5">
        <v>3843.23</v>
      </c>
      <c r="K15" s="5">
        <v>3368.31016</v>
      </c>
      <c r="L15" s="5">
        <v>4572.0279999999993</v>
      </c>
      <c r="M15" s="5">
        <v>9034.0405100000007</v>
      </c>
      <c r="N15" s="5">
        <v>7037.7541000000001</v>
      </c>
      <c r="O15" s="5">
        <v>5243.4115099999999</v>
      </c>
      <c r="P15" s="5">
        <v>4614.2296200000001</v>
      </c>
      <c r="Q15" s="5">
        <v>8847.8691099999996</v>
      </c>
      <c r="R15" s="5">
        <v>4279.4429</v>
      </c>
      <c r="S15" s="5">
        <v>3411.85439</v>
      </c>
      <c r="T15" s="5">
        <v>6336.6880999999985</v>
      </c>
      <c r="U15" s="5">
        <v>15193.191179999994</v>
      </c>
      <c r="V15" s="5">
        <v>1290.7740000000001</v>
      </c>
      <c r="W15" s="5">
        <v>1022.90842</v>
      </c>
      <c r="X15" s="5">
        <v>4489.5041899999997</v>
      </c>
      <c r="Y15" s="5">
        <v>11668.7945</v>
      </c>
      <c r="Z15" s="30">
        <v>2524.0864900000001</v>
      </c>
      <c r="AA15" s="30">
        <v>2669.8653100000001</v>
      </c>
      <c r="AB15" s="30">
        <v>5986.0612299999984</v>
      </c>
      <c r="AC15" s="30">
        <v>16440.856919999998</v>
      </c>
      <c r="AD15" s="30" t="e">
        <f>#REF!</f>
        <v>#REF!</v>
      </c>
      <c r="AE15" s="30" t="e">
        <f>#REF!</f>
        <v>#REF!</v>
      </c>
      <c r="AF15" s="30" t="e">
        <f>#REF!</f>
        <v>#REF!</v>
      </c>
      <c r="AG15" s="30" t="e">
        <f>#REF!</f>
        <v>#REF!</v>
      </c>
      <c r="AH15" s="30" t="e">
        <f>#REF!</f>
        <v>#REF!</v>
      </c>
      <c r="AI15" s="30" t="e">
        <f>#REF!</f>
        <v>#REF!</v>
      </c>
      <c r="AJ15" s="30" t="e">
        <f>#REF!</f>
        <v>#REF!</v>
      </c>
      <c r="AK15" s="30" t="e">
        <f>#REF!</f>
        <v>#REF!</v>
      </c>
      <c r="AL15" s="30" t="e">
        <f>#REF!</f>
        <v>#REF!</v>
      </c>
      <c r="AM15" s="30" t="e">
        <f>#REF!</f>
        <v>#REF!</v>
      </c>
      <c r="AN15" s="30" t="e">
        <f>#REF!</f>
        <v>#REF!</v>
      </c>
      <c r="AO15" s="30" t="e">
        <f>#REF!</f>
        <v>#REF!</v>
      </c>
    </row>
    <row r="16" spans="1:41" customFormat="1" ht="12.75">
      <c r="A16" s="11" t="s">
        <v>67</v>
      </c>
      <c r="B16" s="5">
        <v>1169.2372</v>
      </c>
      <c r="C16" s="5">
        <v>1360.7848899999999</v>
      </c>
      <c r="D16" s="5">
        <v>3867.7817400000004</v>
      </c>
      <c r="E16" s="5">
        <v>6675.0476199999994</v>
      </c>
      <c r="F16" s="5">
        <v>1484.0555200000001</v>
      </c>
      <c r="G16" s="5">
        <v>2430.3294399999995</v>
      </c>
      <c r="H16" s="5">
        <v>3337.5790000000002</v>
      </c>
      <c r="I16" s="5">
        <v>5668.6188200000006</v>
      </c>
      <c r="J16" s="5">
        <v>3869.6440200000002</v>
      </c>
      <c r="K16" s="5">
        <v>4104.0648099999999</v>
      </c>
      <c r="L16" s="5">
        <v>4906.5094000000008</v>
      </c>
      <c r="M16" s="5">
        <v>9912.0246400000033</v>
      </c>
      <c r="N16" s="5">
        <v>10091.57445</v>
      </c>
      <c r="O16" s="5">
        <v>10156.978330000002</v>
      </c>
      <c r="P16" s="5">
        <v>6032.3647099999998</v>
      </c>
      <c r="Q16" s="5">
        <v>15527.649910000002</v>
      </c>
      <c r="R16" s="5">
        <v>12044.631149999999</v>
      </c>
      <c r="S16" s="5">
        <v>13171.638139999997</v>
      </c>
      <c r="T16" s="5">
        <v>5216.4401300000018</v>
      </c>
      <c r="U16" s="5">
        <v>12127.738470000004</v>
      </c>
      <c r="V16" s="5">
        <v>2949.6830999999997</v>
      </c>
      <c r="W16" s="5">
        <v>2710.6598800000006</v>
      </c>
      <c r="X16" s="5">
        <v>6727.4186699999991</v>
      </c>
      <c r="Y16" s="5">
        <v>16835.261569999999</v>
      </c>
      <c r="Z16" s="30">
        <v>4207.7789199999997</v>
      </c>
      <c r="AA16" s="30">
        <v>6123.7272700000003</v>
      </c>
      <c r="AB16" s="30">
        <v>7788.8793799999994</v>
      </c>
      <c r="AC16" s="30">
        <v>20026.557579999993</v>
      </c>
      <c r="AD16" s="30" t="e">
        <f>'2015-2026'!#REF!</f>
        <v>#REF!</v>
      </c>
      <c r="AE16" s="30" t="e">
        <f>'2015-2026'!#REF!</f>
        <v>#REF!</v>
      </c>
      <c r="AF16" s="30" t="e">
        <f>'2015-2026'!#REF!</f>
        <v>#REF!</v>
      </c>
      <c r="AG16" s="30" t="e">
        <f>'2015-2026'!#REF!</f>
        <v>#REF!</v>
      </c>
      <c r="AH16" s="30" t="e">
        <f>'2015-2026'!#REF!</f>
        <v>#REF!</v>
      </c>
      <c r="AI16" s="30" t="e">
        <f>'2015-2026'!#REF!</f>
        <v>#REF!</v>
      </c>
      <c r="AJ16" s="30" t="e">
        <f>'2015-2026'!#REF!</f>
        <v>#REF!</v>
      </c>
      <c r="AK16" s="30" t="e">
        <f>'2015-2026'!#REF!</f>
        <v>#REF!</v>
      </c>
      <c r="AL16" s="30" t="e">
        <f>'2015-2026'!#REF!</f>
        <v>#REF!</v>
      </c>
      <c r="AM16" s="30" t="e">
        <f>'2015-2026'!#REF!</f>
        <v>#REF!</v>
      </c>
      <c r="AN16" s="30" t="e">
        <f>'2015-2026'!#REF!</f>
        <v>#REF!</v>
      </c>
      <c r="AO16" s="30" t="e">
        <f>'2015-2026'!#REF!</f>
        <v>#REF!</v>
      </c>
    </row>
    <row r="17" spans="1:41" customFormat="1" ht="12.75">
      <c r="A17" s="11" t="s">
        <v>68</v>
      </c>
      <c r="B17" s="5">
        <v>1777.393</v>
      </c>
      <c r="C17" s="5">
        <v>690.08658000000003</v>
      </c>
      <c r="D17" s="5">
        <v>0.3301</v>
      </c>
      <c r="E17" s="5">
        <v>4.18</v>
      </c>
      <c r="F17" s="5">
        <v>2309.6600000000003</v>
      </c>
      <c r="G17" s="5">
        <v>775.97445000000005</v>
      </c>
      <c r="H17" s="5">
        <v>0.30659999999999998</v>
      </c>
      <c r="I17" s="5">
        <v>2.742</v>
      </c>
      <c r="J17" s="5">
        <v>1836.663</v>
      </c>
      <c r="K17" s="5">
        <v>971.75404000000003</v>
      </c>
      <c r="L17" s="5">
        <v>0.29310000000000003</v>
      </c>
      <c r="M17" s="5">
        <v>2.9159999999999999</v>
      </c>
      <c r="N17" s="5">
        <v>2370.71</v>
      </c>
      <c r="O17" s="5">
        <v>1770.1545700000001</v>
      </c>
      <c r="P17" s="5">
        <v>28.067300000000003</v>
      </c>
      <c r="Q17" s="5">
        <v>253.94922</v>
      </c>
      <c r="R17" s="5">
        <v>2831.5315799999998</v>
      </c>
      <c r="S17" s="5">
        <v>2560.2901000000002</v>
      </c>
      <c r="T17" s="5">
        <v>447.221</v>
      </c>
      <c r="U17" s="5">
        <v>2598.1169799999998</v>
      </c>
      <c r="V17" s="5">
        <v>2864.9409999999998</v>
      </c>
      <c r="W17" s="5">
        <v>1669.8517400000001</v>
      </c>
      <c r="X17" s="5">
        <v>68.259900000000002</v>
      </c>
      <c r="Y17" s="5">
        <v>345.83692000000002</v>
      </c>
      <c r="Z17" s="30">
        <v>2503.8510000000001</v>
      </c>
      <c r="AA17" s="30">
        <v>2062.5071400000002</v>
      </c>
      <c r="AB17" s="30">
        <v>336.86979999999994</v>
      </c>
      <c r="AC17" s="30">
        <v>682.53797999999995</v>
      </c>
      <c r="AD17" s="30" t="e">
        <f>#REF!</f>
        <v>#REF!</v>
      </c>
      <c r="AE17" s="30" t="e">
        <f>#REF!</f>
        <v>#REF!</v>
      </c>
      <c r="AF17" s="30" t="e">
        <f>#REF!</f>
        <v>#REF!</v>
      </c>
      <c r="AG17" s="30" t="e">
        <f>#REF!</f>
        <v>#REF!</v>
      </c>
      <c r="AH17" s="30" t="e">
        <f>#REF!</f>
        <v>#REF!</v>
      </c>
      <c r="AI17" s="30" t="e">
        <f>#REF!</f>
        <v>#REF!</v>
      </c>
      <c r="AJ17" s="30" t="e">
        <f>#REF!</f>
        <v>#REF!</v>
      </c>
      <c r="AK17" s="30" t="e">
        <f>#REF!</f>
        <v>#REF!</v>
      </c>
      <c r="AL17" s="30" t="e">
        <f>#REF!</f>
        <v>#REF!</v>
      </c>
      <c r="AM17" s="30" t="e">
        <f>#REF!</f>
        <v>#REF!</v>
      </c>
      <c r="AN17" s="30" t="e">
        <f>#REF!</f>
        <v>#REF!</v>
      </c>
      <c r="AO17" s="30" t="e">
        <f>#REF!</f>
        <v>#REF!</v>
      </c>
    </row>
    <row r="18" spans="1:41" customFormat="1" ht="12.75">
      <c r="A18" s="11" t="s">
        <v>75</v>
      </c>
      <c r="B18" s="5">
        <v>332.13</v>
      </c>
      <c r="C18" s="5">
        <v>888.99149999999997</v>
      </c>
      <c r="D18" s="5">
        <v>1903.1007899999997</v>
      </c>
      <c r="E18" s="5">
        <v>5074.6803199999995</v>
      </c>
      <c r="F18" s="5">
        <v>217.12100000000001</v>
      </c>
      <c r="G18" s="5">
        <v>551.16099999999994</v>
      </c>
      <c r="H18" s="5">
        <v>2113.7204799999995</v>
      </c>
      <c r="I18" s="5">
        <v>4533.8927900000008</v>
      </c>
      <c r="J18" s="5">
        <v>215.625</v>
      </c>
      <c r="K18" s="5">
        <v>384.90867999999995</v>
      </c>
      <c r="L18" s="5">
        <v>4993.2904900000003</v>
      </c>
      <c r="M18" s="5">
        <v>9416.8636999999999</v>
      </c>
      <c r="N18" s="5">
        <v>75.725660000000005</v>
      </c>
      <c r="O18" s="5">
        <v>184.03018</v>
      </c>
      <c r="P18" s="5">
        <v>3679.9451299999996</v>
      </c>
      <c r="Q18" s="5">
        <v>9229.0865000000031</v>
      </c>
      <c r="R18" s="5">
        <v>321.34050000000002</v>
      </c>
      <c r="S18" s="5">
        <v>666.68007999999998</v>
      </c>
      <c r="T18" s="5">
        <v>3467.5840899999998</v>
      </c>
      <c r="U18" s="5">
        <v>9817.3081300000013</v>
      </c>
      <c r="V18" s="5">
        <v>108.65939999999999</v>
      </c>
      <c r="W18" s="5">
        <v>382.98455999999999</v>
      </c>
      <c r="X18" s="5">
        <v>3195.7123199999996</v>
      </c>
      <c r="Y18" s="5">
        <v>10093.997570000003</v>
      </c>
      <c r="Z18" s="30">
        <v>153.024</v>
      </c>
      <c r="AA18" s="30">
        <v>648.87830000000008</v>
      </c>
      <c r="AB18" s="30">
        <v>2753.6543899999997</v>
      </c>
      <c r="AC18" s="30">
        <v>8988.3863399999937</v>
      </c>
      <c r="AD18" s="30" t="e">
        <f>#REF!</f>
        <v>#REF!</v>
      </c>
      <c r="AE18" s="30" t="e">
        <f>#REF!</f>
        <v>#REF!</v>
      </c>
      <c r="AF18" s="30" t="e">
        <f>#REF!</f>
        <v>#REF!</v>
      </c>
      <c r="AG18" s="30" t="e">
        <f>#REF!</f>
        <v>#REF!</v>
      </c>
      <c r="AH18" s="30" t="e">
        <f>#REF!</f>
        <v>#REF!</v>
      </c>
      <c r="AI18" s="30" t="e">
        <f>#REF!</f>
        <v>#REF!</v>
      </c>
      <c r="AJ18" s="30" t="e">
        <f>#REF!</f>
        <v>#REF!</v>
      </c>
      <c r="AK18" s="30" t="e">
        <f>#REF!</f>
        <v>#REF!</v>
      </c>
      <c r="AL18" s="30" t="e">
        <f>#REF!</f>
        <v>#REF!</v>
      </c>
      <c r="AM18" s="30" t="e">
        <f>#REF!</f>
        <v>#REF!</v>
      </c>
      <c r="AN18" s="30" t="e">
        <f>#REF!</f>
        <v>#REF!</v>
      </c>
      <c r="AO18" s="30" t="e">
        <f>#REF!</f>
        <v>#REF!</v>
      </c>
    </row>
    <row r="19" spans="1:41" customFormat="1" ht="12.75">
      <c r="A19" s="11" t="s">
        <v>69</v>
      </c>
      <c r="B19" s="5">
        <v>1392.154</v>
      </c>
      <c r="C19" s="5">
        <v>1829.7329800000002</v>
      </c>
      <c r="D19" s="5">
        <v>5281.4112000000005</v>
      </c>
      <c r="E19" s="5">
        <v>10113.853869999999</v>
      </c>
      <c r="F19" s="5">
        <v>3205.8035800000002</v>
      </c>
      <c r="G19" s="5">
        <v>3418.7106100000001</v>
      </c>
      <c r="H19" s="5">
        <v>3533.3779400000003</v>
      </c>
      <c r="I19" s="5">
        <v>7051.9603999999999</v>
      </c>
      <c r="J19" s="5">
        <v>1644.74089</v>
      </c>
      <c r="K19" s="5">
        <v>2516.45685</v>
      </c>
      <c r="L19" s="5">
        <v>3798.0332100000005</v>
      </c>
      <c r="M19" s="5">
        <v>7457.912150000001</v>
      </c>
      <c r="N19" s="5">
        <v>2168.7398800000001</v>
      </c>
      <c r="O19" s="5">
        <v>2606.9233400000003</v>
      </c>
      <c r="P19" s="5">
        <v>3868.2695500000004</v>
      </c>
      <c r="Q19" s="5">
        <v>8837.8265399999982</v>
      </c>
      <c r="R19" s="5">
        <v>2364.32458</v>
      </c>
      <c r="S19" s="5">
        <v>3608.4503800000002</v>
      </c>
      <c r="T19" s="5">
        <v>6562.8626400000003</v>
      </c>
      <c r="U19" s="5">
        <v>18144.391159999996</v>
      </c>
      <c r="V19" s="5">
        <v>2970.6320500000002</v>
      </c>
      <c r="W19" s="5">
        <v>1851.3597100000002</v>
      </c>
      <c r="X19" s="5">
        <v>6135.8961399999989</v>
      </c>
      <c r="Y19" s="5">
        <v>16773.038509999998</v>
      </c>
      <c r="Z19" s="30">
        <v>4151.5008799999996</v>
      </c>
      <c r="AA19" s="30">
        <v>5128.1065899999994</v>
      </c>
      <c r="AB19" s="30">
        <v>7476.9614000000001</v>
      </c>
      <c r="AC19" s="30">
        <v>20215.140670000008</v>
      </c>
      <c r="AD19" s="30" t="e">
        <f>#REF!</f>
        <v>#REF!</v>
      </c>
      <c r="AE19" s="30" t="e">
        <f>#REF!</f>
        <v>#REF!</v>
      </c>
      <c r="AF19" s="30" t="e">
        <f>#REF!</f>
        <v>#REF!</v>
      </c>
      <c r="AG19" s="30" t="e">
        <f>#REF!</f>
        <v>#REF!</v>
      </c>
      <c r="AH19" s="30" t="e">
        <f>#REF!</f>
        <v>#REF!</v>
      </c>
      <c r="AI19" s="30" t="e">
        <f>#REF!</f>
        <v>#REF!</v>
      </c>
      <c r="AJ19" s="30" t="e">
        <f>#REF!</f>
        <v>#REF!</v>
      </c>
      <c r="AK19" s="30" t="e">
        <f>#REF!</f>
        <v>#REF!</v>
      </c>
      <c r="AL19" s="30" t="e">
        <f>#REF!</f>
        <v>#REF!</v>
      </c>
      <c r="AM19" s="30" t="e">
        <f>#REF!</f>
        <v>#REF!</v>
      </c>
      <c r="AN19" s="30" t="e">
        <f>#REF!</f>
        <v>#REF!</v>
      </c>
      <c r="AO19" s="30" t="e">
        <f>#REF!</f>
        <v>#REF!</v>
      </c>
    </row>
    <row r="20" spans="1:41" customFormat="1" ht="12.75">
      <c r="A20" s="11" t="s">
        <v>70</v>
      </c>
      <c r="B20" s="5">
        <v>1740.3964000000001</v>
      </c>
      <c r="C20" s="5">
        <v>1425.0716199999999</v>
      </c>
      <c r="D20" s="5">
        <v>1034.27475</v>
      </c>
      <c r="E20" s="5">
        <v>4388.4608499999995</v>
      </c>
      <c r="F20" s="5">
        <v>1210.08041</v>
      </c>
      <c r="G20" s="5">
        <v>1033.9809700000001</v>
      </c>
      <c r="H20" s="5">
        <v>579.09989999999993</v>
      </c>
      <c r="I20" s="5">
        <v>2084.5105899999999</v>
      </c>
      <c r="J20" s="5">
        <v>2911.2280100000003</v>
      </c>
      <c r="K20" s="5">
        <v>3067.7030199999999</v>
      </c>
      <c r="L20" s="5">
        <v>242.55508000000003</v>
      </c>
      <c r="M20" s="5">
        <v>1403.4108499999998</v>
      </c>
      <c r="N20" s="5">
        <v>3407.50425</v>
      </c>
      <c r="O20" s="5">
        <v>3117.3302200000003</v>
      </c>
      <c r="P20" s="5">
        <v>1309.2212300000001</v>
      </c>
      <c r="Q20" s="5">
        <v>7167.1946900000012</v>
      </c>
      <c r="R20" s="5">
        <v>2156.0077799999999</v>
      </c>
      <c r="S20" s="5">
        <v>2262.5364300000001</v>
      </c>
      <c r="T20" s="5">
        <v>1752.4212199999999</v>
      </c>
      <c r="U20" s="5">
        <v>8931.9623300000021</v>
      </c>
      <c r="V20" s="5">
        <v>875.90429999999992</v>
      </c>
      <c r="W20" s="5">
        <v>730.47967000000006</v>
      </c>
      <c r="X20" s="5">
        <v>2139.7737899999997</v>
      </c>
      <c r="Y20" s="5">
        <v>10321.632200000002</v>
      </c>
      <c r="Z20" s="30">
        <v>1251.5449000000001</v>
      </c>
      <c r="AA20" s="30">
        <v>1271.9902399999999</v>
      </c>
      <c r="AB20" s="30">
        <v>2530.5193200000003</v>
      </c>
      <c r="AC20" s="30">
        <v>9987.7881300000008</v>
      </c>
      <c r="AD20" s="30" t="e">
        <f>#REF!</f>
        <v>#REF!</v>
      </c>
      <c r="AE20" s="30" t="e">
        <f>#REF!</f>
        <v>#REF!</v>
      </c>
      <c r="AF20" s="30" t="e">
        <f>#REF!</f>
        <v>#REF!</v>
      </c>
      <c r="AG20" s="30" t="e">
        <f>#REF!</f>
        <v>#REF!</v>
      </c>
      <c r="AH20" s="30" t="e">
        <f>#REF!</f>
        <v>#REF!</v>
      </c>
      <c r="AI20" s="30" t="e">
        <f>#REF!</f>
        <v>#REF!</v>
      </c>
      <c r="AJ20" s="30" t="e">
        <f>#REF!</f>
        <v>#REF!</v>
      </c>
      <c r="AK20" s="30" t="e">
        <f>#REF!</f>
        <v>#REF!</v>
      </c>
      <c r="AL20" s="30" t="e">
        <f>#REF!</f>
        <v>#REF!</v>
      </c>
      <c r="AM20" s="30" t="e">
        <f>#REF!</f>
        <v>#REF!</v>
      </c>
      <c r="AN20" s="30" t="e">
        <f>#REF!</f>
        <v>#REF!</v>
      </c>
      <c r="AO20" s="30" t="e">
        <f>#REF!</f>
        <v>#REF!</v>
      </c>
    </row>
    <row r="21" spans="1:41" customFormat="1" ht="12.75">
      <c r="A21" s="11" t="s">
        <v>71</v>
      </c>
      <c r="B21" s="5">
        <v>2483.37</v>
      </c>
      <c r="C21" s="5">
        <v>1763.13491</v>
      </c>
      <c r="D21" s="5">
        <v>477.12990000000002</v>
      </c>
      <c r="E21" s="5">
        <v>2132.4147600000001</v>
      </c>
      <c r="F21" s="5">
        <v>2347.3869999999997</v>
      </c>
      <c r="G21" s="5">
        <v>1178.01883</v>
      </c>
      <c r="H21" s="5">
        <v>431.08779999999996</v>
      </c>
      <c r="I21" s="5">
        <v>2301.4763499999999</v>
      </c>
      <c r="J21" s="5">
        <v>2058.3685999999998</v>
      </c>
      <c r="K21" s="5">
        <v>1936.5480499999999</v>
      </c>
      <c r="L21" s="5">
        <v>461.46492999999998</v>
      </c>
      <c r="M21" s="5">
        <v>2280.4287999999997</v>
      </c>
      <c r="N21" s="5">
        <v>17739.8999</v>
      </c>
      <c r="O21" s="5">
        <v>24029.895309999996</v>
      </c>
      <c r="P21" s="5">
        <v>962.58379999999988</v>
      </c>
      <c r="Q21" s="5">
        <v>3955.2843899999998</v>
      </c>
      <c r="R21" s="5">
        <v>42063.612369999995</v>
      </c>
      <c r="S21" s="5">
        <v>72562.325470000011</v>
      </c>
      <c r="T21" s="5">
        <v>1973.31909</v>
      </c>
      <c r="U21" s="5">
        <v>6416.8788500000001</v>
      </c>
      <c r="V21" s="5">
        <v>14726.273459999999</v>
      </c>
      <c r="W21" s="5">
        <v>31499.997880000003</v>
      </c>
      <c r="X21" s="5">
        <v>1550.39418</v>
      </c>
      <c r="Y21" s="5">
        <v>4757.1653299999998</v>
      </c>
      <c r="Z21" s="30">
        <v>48752.510710000002</v>
      </c>
      <c r="AA21" s="30">
        <v>87691.698289999986</v>
      </c>
      <c r="AB21" s="30">
        <v>2504.1307999999999</v>
      </c>
      <c r="AC21" s="30">
        <v>5851.7047700000003</v>
      </c>
      <c r="AD21" s="30" t="e">
        <f>#REF!</f>
        <v>#REF!</v>
      </c>
      <c r="AE21" s="30" t="e">
        <f>#REF!</f>
        <v>#REF!</v>
      </c>
      <c r="AF21" s="30" t="e">
        <f>#REF!</f>
        <v>#REF!</v>
      </c>
      <c r="AG21" s="30" t="e">
        <f>#REF!</f>
        <v>#REF!</v>
      </c>
      <c r="AH21" s="30" t="e">
        <f>#REF!</f>
        <v>#REF!</v>
      </c>
      <c r="AI21" s="30" t="e">
        <f>#REF!</f>
        <v>#REF!</v>
      </c>
      <c r="AJ21" s="30" t="e">
        <f>#REF!</f>
        <v>#REF!</v>
      </c>
      <c r="AK21" s="30" t="e">
        <f>#REF!</f>
        <v>#REF!</v>
      </c>
      <c r="AL21" s="30" t="e">
        <f>#REF!</f>
        <v>#REF!</v>
      </c>
      <c r="AM21" s="30" t="e">
        <f>#REF!</f>
        <v>#REF!</v>
      </c>
      <c r="AN21" s="30" t="e">
        <f>#REF!</f>
        <v>#REF!</v>
      </c>
      <c r="AO21" s="30" t="e">
        <f>#REF!</f>
        <v>#REF!</v>
      </c>
    </row>
    <row r="22" spans="1:41" customFormat="1" ht="12.75">
      <c r="A22" s="11" t="s">
        <v>82</v>
      </c>
      <c r="B22" s="5"/>
      <c r="C22" s="5"/>
      <c r="D22" s="5"/>
      <c r="E22" s="5"/>
      <c r="F22" s="5"/>
      <c r="G22" s="5"/>
      <c r="H22" s="5"/>
      <c r="I22" s="5"/>
      <c r="J22" s="5"/>
      <c r="K22" s="5"/>
      <c r="L22" s="5"/>
      <c r="M22" s="5"/>
      <c r="N22" s="5"/>
      <c r="O22" s="5"/>
      <c r="P22" s="5"/>
      <c r="Q22" s="5"/>
      <c r="R22" s="5"/>
      <c r="S22" s="5"/>
      <c r="T22" s="5"/>
      <c r="U22" s="5"/>
      <c r="V22" s="5"/>
      <c r="W22" s="5"/>
      <c r="X22" s="5"/>
      <c r="Y22" s="5"/>
      <c r="Z22" s="30"/>
      <c r="AA22" s="30"/>
      <c r="AB22" s="30"/>
      <c r="AC22" s="30"/>
      <c r="AD22" s="30" t="e">
        <f>#REF!</f>
        <v>#REF!</v>
      </c>
      <c r="AE22" s="30" t="e">
        <f>#REF!</f>
        <v>#REF!</v>
      </c>
      <c r="AF22" s="30" t="e">
        <f>#REF!</f>
        <v>#REF!</v>
      </c>
      <c r="AG22" s="30" t="e">
        <f>#REF!</f>
        <v>#REF!</v>
      </c>
      <c r="AH22" s="30" t="e">
        <f>#REF!</f>
        <v>#REF!</v>
      </c>
      <c r="AI22" s="30" t="e">
        <f>#REF!</f>
        <v>#REF!</v>
      </c>
      <c r="AJ22" s="30" t="e">
        <f>#REF!</f>
        <v>#REF!</v>
      </c>
      <c r="AK22" s="30" t="e">
        <f>#REF!</f>
        <v>#REF!</v>
      </c>
      <c r="AL22" s="30" t="e">
        <f>#REF!</f>
        <v>#REF!</v>
      </c>
      <c r="AM22" s="30" t="e">
        <f>#REF!</f>
        <v>#REF!</v>
      </c>
      <c r="AN22" s="30" t="e">
        <f>#REF!</f>
        <v>#REF!</v>
      </c>
      <c r="AO22" s="30" t="e">
        <f>#REF!</f>
        <v>#REF!</v>
      </c>
    </row>
    <row r="23" spans="1:41" customFormat="1" ht="12.75">
      <c r="A23" s="11" t="s">
        <v>72</v>
      </c>
      <c r="B23" s="5">
        <v>1739.5107</v>
      </c>
      <c r="C23" s="5">
        <v>3085.7767900000003</v>
      </c>
      <c r="D23" s="5">
        <v>2351.95894</v>
      </c>
      <c r="E23" s="5">
        <v>5847.4953499999992</v>
      </c>
      <c r="F23" s="5">
        <v>2906.8220499999998</v>
      </c>
      <c r="G23" s="5">
        <v>2975.2006700000002</v>
      </c>
      <c r="H23" s="5">
        <v>2136.6097299999992</v>
      </c>
      <c r="I23" s="5">
        <v>4237.7879499999999</v>
      </c>
      <c r="J23" s="5">
        <v>3767.3559499999997</v>
      </c>
      <c r="K23" s="5">
        <v>3445.3054200000001</v>
      </c>
      <c r="L23" s="5">
        <v>2465.26793</v>
      </c>
      <c r="M23" s="5">
        <v>4780.1465900000003</v>
      </c>
      <c r="N23" s="5">
        <v>3750.8184300000003</v>
      </c>
      <c r="O23" s="5">
        <v>3146.8128400000001</v>
      </c>
      <c r="P23" s="5">
        <v>2518.2202599999991</v>
      </c>
      <c r="Q23" s="5">
        <v>6120.9665099999993</v>
      </c>
      <c r="R23" s="5">
        <v>2897.5133999999994</v>
      </c>
      <c r="S23" s="5">
        <v>3625.3827000000006</v>
      </c>
      <c r="T23" s="5">
        <v>8967.4836099999993</v>
      </c>
      <c r="U23" s="5">
        <v>8982.2241000000013</v>
      </c>
      <c r="V23" s="5">
        <v>1700.6804900000002</v>
      </c>
      <c r="W23" s="5">
        <v>2293.8567200000002</v>
      </c>
      <c r="X23" s="5">
        <v>3486.8220499999998</v>
      </c>
      <c r="Y23" s="5">
        <v>7938.9360399999996</v>
      </c>
      <c r="Z23" s="30">
        <v>2097.1242200000006</v>
      </c>
      <c r="AA23" s="30">
        <v>3353.1663499999995</v>
      </c>
      <c r="AB23" s="30">
        <v>4438.6697699999995</v>
      </c>
      <c r="AC23" s="30">
        <v>11097.488179999998</v>
      </c>
      <c r="AD23" s="30" t="e">
        <f>#REF!</f>
        <v>#REF!</v>
      </c>
      <c r="AE23" s="30" t="e">
        <f>#REF!</f>
        <v>#REF!</v>
      </c>
      <c r="AF23" s="30" t="e">
        <f>#REF!</f>
        <v>#REF!</v>
      </c>
      <c r="AG23" s="30" t="e">
        <f>#REF!</f>
        <v>#REF!</v>
      </c>
      <c r="AH23" s="30" t="e">
        <f>#REF!</f>
        <v>#REF!</v>
      </c>
      <c r="AI23" s="30" t="e">
        <f>#REF!</f>
        <v>#REF!</v>
      </c>
      <c r="AJ23" s="30" t="e">
        <f>#REF!</f>
        <v>#REF!</v>
      </c>
      <c r="AK23" s="30" t="e">
        <f>#REF!</f>
        <v>#REF!</v>
      </c>
      <c r="AL23" s="30" t="e">
        <f>#REF!</f>
        <v>#REF!</v>
      </c>
      <c r="AM23" s="30" t="e">
        <f>#REF!</f>
        <v>#REF!</v>
      </c>
      <c r="AN23" s="30" t="e">
        <f>#REF!</f>
        <v>#REF!</v>
      </c>
      <c r="AO23" s="30" t="e">
        <f>#REF!</f>
        <v>#REF!</v>
      </c>
    </row>
    <row r="24" spans="1:41" customFormat="1" ht="12.75">
      <c r="A24" s="11" t="s">
        <v>83</v>
      </c>
      <c r="B24" s="5">
        <v>1072.0610000000001</v>
      </c>
      <c r="C24" s="5">
        <v>1118.8345000000002</v>
      </c>
      <c r="D24" s="5">
        <v>1164.6644499999998</v>
      </c>
      <c r="E24" s="5">
        <v>5186.80735</v>
      </c>
      <c r="F24" s="5">
        <v>786.42200000000003</v>
      </c>
      <c r="G24" s="5">
        <v>668.09814000000006</v>
      </c>
      <c r="H24" s="5">
        <v>796.3090400000001</v>
      </c>
      <c r="I24" s="5">
        <v>1749.7960799999998</v>
      </c>
      <c r="J24" s="5">
        <v>106.1058</v>
      </c>
      <c r="K24" s="5">
        <v>220.24636000000001</v>
      </c>
      <c r="L24" s="5">
        <v>1546.9566699999996</v>
      </c>
      <c r="M24" s="5">
        <v>4444.3674999999994</v>
      </c>
      <c r="N24" s="5">
        <v>843.6748</v>
      </c>
      <c r="O24" s="5">
        <v>1059.9085299999999</v>
      </c>
      <c r="P24" s="5">
        <v>3385.7867000000001</v>
      </c>
      <c r="Q24" s="5">
        <v>8633.2742699999999</v>
      </c>
      <c r="R24" s="5">
        <v>1571.3834099999999</v>
      </c>
      <c r="S24" s="5">
        <v>1986.35024</v>
      </c>
      <c r="T24" s="5">
        <v>9049.0633899999975</v>
      </c>
      <c r="U24" s="5">
        <v>27493.060180000004</v>
      </c>
      <c r="V24" s="5">
        <v>2083.8196899999998</v>
      </c>
      <c r="W24" s="5">
        <v>3477.3042100000002</v>
      </c>
      <c r="X24" s="5">
        <v>9159.3158300000032</v>
      </c>
      <c r="Y24" s="5">
        <v>26382.225260000003</v>
      </c>
      <c r="Z24" s="30">
        <v>2625.6869200000001</v>
      </c>
      <c r="AA24" s="30">
        <v>5801.7206499999993</v>
      </c>
      <c r="AB24" s="30">
        <v>8354.9463699999997</v>
      </c>
      <c r="AC24" s="30">
        <v>26667.943000000003</v>
      </c>
      <c r="AD24" s="30" t="e">
        <f>#REF!</f>
        <v>#REF!</v>
      </c>
      <c r="AE24" s="30" t="e">
        <f>#REF!</f>
        <v>#REF!</v>
      </c>
      <c r="AF24" s="30" t="e">
        <f>#REF!</f>
        <v>#REF!</v>
      </c>
      <c r="AG24" s="30" t="e">
        <f>#REF!</f>
        <v>#REF!</v>
      </c>
      <c r="AH24" s="30" t="e">
        <f>#REF!</f>
        <v>#REF!</v>
      </c>
      <c r="AI24" s="30" t="e">
        <f>#REF!</f>
        <v>#REF!</v>
      </c>
      <c r="AJ24" s="30" t="e">
        <f>#REF!</f>
        <v>#REF!</v>
      </c>
      <c r="AK24" s="30" t="e">
        <f>#REF!</f>
        <v>#REF!</v>
      </c>
      <c r="AL24" s="30" t="e">
        <f>#REF!</f>
        <v>#REF!</v>
      </c>
      <c r="AM24" s="30" t="e">
        <f>#REF!</f>
        <v>#REF!</v>
      </c>
      <c r="AN24" s="30" t="e">
        <f>#REF!</f>
        <v>#REF!</v>
      </c>
      <c r="AO24" s="30" t="e">
        <f>#REF!</f>
        <v>#REF!</v>
      </c>
    </row>
    <row r="25" spans="1:41" customFormat="1" ht="12.75">
      <c r="A25" s="11" t="s">
        <v>73</v>
      </c>
      <c r="B25" s="5">
        <v>4090.1148999999996</v>
      </c>
      <c r="C25" s="5">
        <v>3424.2472399999997</v>
      </c>
      <c r="D25" s="5">
        <v>13026.620489999999</v>
      </c>
      <c r="E25" s="5">
        <v>27047.823549999997</v>
      </c>
      <c r="F25" s="5">
        <v>1912.931</v>
      </c>
      <c r="G25" s="5">
        <v>1415.36779</v>
      </c>
      <c r="H25" s="5">
        <v>5741.3159100000003</v>
      </c>
      <c r="I25" s="5">
        <v>18536.852609999998</v>
      </c>
      <c r="J25" s="5">
        <v>6060.8799500000005</v>
      </c>
      <c r="K25" s="5">
        <v>4234.1582699999999</v>
      </c>
      <c r="L25" s="5">
        <v>7954.4646899999989</v>
      </c>
      <c r="M25" s="5">
        <v>27672.019879999993</v>
      </c>
      <c r="N25" s="5">
        <v>3113.1043399999999</v>
      </c>
      <c r="O25" s="5">
        <v>3693.5941800000001</v>
      </c>
      <c r="P25" s="5">
        <v>9492.8371000000006</v>
      </c>
      <c r="Q25" s="5">
        <v>32770.908080000001</v>
      </c>
      <c r="R25" s="5">
        <v>3991.274350000001</v>
      </c>
      <c r="S25" s="5">
        <v>8064.4064299999991</v>
      </c>
      <c r="T25" s="5">
        <v>10478.933420000001</v>
      </c>
      <c r="U25" s="5">
        <v>39989.541400000002</v>
      </c>
      <c r="V25" s="5">
        <v>2184.2315900000003</v>
      </c>
      <c r="W25" s="5">
        <v>2746.8327000000004</v>
      </c>
      <c r="X25" s="5">
        <v>12818.110859999997</v>
      </c>
      <c r="Y25" s="5">
        <v>46538.820080000005</v>
      </c>
      <c r="Z25" s="30">
        <v>4727.6406999999999</v>
      </c>
      <c r="AA25" s="30">
        <v>3361.8923999999997</v>
      </c>
      <c r="AB25" s="30">
        <v>13483.387260000003</v>
      </c>
      <c r="AC25" s="30">
        <v>50834.97108000001</v>
      </c>
      <c r="AD25" s="30" t="e">
        <f>#REF!</f>
        <v>#REF!</v>
      </c>
      <c r="AE25" s="30" t="e">
        <f>#REF!</f>
        <v>#REF!</v>
      </c>
      <c r="AF25" s="30" t="e">
        <f>#REF!</f>
        <v>#REF!</v>
      </c>
      <c r="AG25" s="30" t="e">
        <f>#REF!</f>
        <v>#REF!</v>
      </c>
      <c r="AH25" s="30" t="e">
        <f>#REF!</f>
        <v>#REF!</v>
      </c>
      <c r="AI25" s="30" t="e">
        <f>#REF!</f>
        <v>#REF!</v>
      </c>
      <c r="AJ25" s="30" t="e">
        <f>#REF!</f>
        <v>#REF!</v>
      </c>
      <c r="AK25" s="30" t="e">
        <f>#REF!</f>
        <v>#REF!</v>
      </c>
      <c r="AL25" s="30" t="e">
        <f>#REF!</f>
        <v>#REF!</v>
      </c>
      <c r="AM25" s="30" t="e">
        <f>#REF!</f>
        <v>#REF!</v>
      </c>
      <c r="AN25" s="30" t="e">
        <f>#REF!</f>
        <v>#REF!</v>
      </c>
      <c r="AO25" s="30" t="e">
        <f>#REF!</f>
        <v>#REF!</v>
      </c>
    </row>
    <row r="26" spans="1:41" customFormat="1" ht="12.75">
      <c r="A26" s="12" t="s">
        <v>74</v>
      </c>
      <c r="B26" s="8">
        <v>2528.2840000000001</v>
      </c>
      <c r="C26" s="8">
        <v>4226.6678300000003</v>
      </c>
      <c r="D26" s="8">
        <v>2544.7332499999998</v>
      </c>
      <c r="E26" s="8">
        <v>2631.49782</v>
      </c>
      <c r="F26" s="8">
        <v>3315.0990000000002</v>
      </c>
      <c r="G26" s="8">
        <v>3303.6657700000001</v>
      </c>
      <c r="H26" s="8">
        <v>3873.4643599999995</v>
      </c>
      <c r="I26" s="8">
        <v>4027.8133399999997</v>
      </c>
      <c r="J26" s="8">
        <v>4254.7293500000005</v>
      </c>
      <c r="K26" s="8">
        <v>5447.9303700000009</v>
      </c>
      <c r="L26" s="8">
        <v>4952.4132999999983</v>
      </c>
      <c r="M26" s="8">
        <v>5134.8519299999998</v>
      </c>
      <c r="N26" s="8">
        <v>6637.4521000000004</v>
      </c>
      <c r="O26" s="8">
        <v>6984.6500500000002</v>
      </c>
      <c r="P26" s="8">
        <v>2001.2922000000005</v>
      </c>
      <c r="Q26" s="8">
        <v>3890.9605899999997</v>
      </c>
      <c r="R26" s="8">
        <v>4164.930879999999</v>
      </c>
      <c r="S26" s="8">
        <v>7325.2338500000005</v>
      </c>
      <c r="T26" s="8">
        <v>2396.1425599999989</v>
      </c>
      <c r="U26" s="8">
        <v>4626.3524099999995</v>
      </c>
      <c r="V26" s="8">
        <v>1885.5495000000001</v>
      </c>
      <c r="W26" s="8">
        <v>2140.8599400000003</v>
      </c>
      <c r="X26" s="8">
        <v>2759.8169999999996</v>
      </c>
      <c r="Y26" s="8">
        <v>4408.7653099999998</v>
      </c>
      <c r="Z26" s="8">
        <v>4891.2723999999998</v>
      </c>
      <c r="AA26" s="8">
        <v>4120.6965099999998</v>
      </c>
      <c r="AB26" s="8">
        <v>2513.75909</v>
      </c>
      <c r="AC26" s="8">
        <v>5140.1783300000016</v>
      </c>
      <c r="AD26" s="8" t="e">
        <f>#REF!</f>
        <v>#REF!</v>
      </c>
      <c r="AE26" s="8" t="e">
        <f>#REF!</f>
        <v>#REF!</v>
      </c>
      <c r="AF26" s="8" t="e">
        <f>#REF!</f>
        <v>#REF!</v>
      </c>
      <c r="AG26" s="8" t="e">
        <f>#REF!</f>
        <v>#REF!</v>
      </c>
      <c r="AH26" s="8" t="e">
        <f>#REF!</f>
        <v>#REF!</v>
      </c>
      <c r="AI26" s="8" t="e">
        <f>#REF!</f>
        <v>#REF!</v>
      </c>
      <c r="AJ26" s="8" t="e">
        <f>#REF!</f>
        <v>#REF!</v>
      </c>
      <c r="AK26" s="8" t="e">
        <f>#REF!</f>
        <v>#REF!</v>
      </c>
      <c r="AL26" s="8" t="e">
        <f>#REF!</f>
        <v>#REF!</v>
      </c>
      <c r="AM26" s="8" t="e">
        <f>#REF!</f>
        <v>#REF!</v>
      </c>
      <c r="AN26" s="8" t="e">
        <f>#REF!</f>
        <v>#REF!</v>
      </c>
      <c r="AO26" s="8" t="e">
        <f>#REF!</f>
        <v>#REF!</v>
      </c>
    </row>
    <row r="27" spans="1:41">
      <c r="A27" s="16"/>
      <c r="B27" s="21"/>
      <c r="C27" s="21"/>
    </row>
    <row r="28" spans="1:41" ht="30.75" customHeight="1">
      <c r="A28" s="25" t="s">
        <v>100</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H28" s="5"/>
      <c r="AI28" s="5"/>
      <c r="AJ28" s="5"/>
      <c r="AK28" s="5"/>
      <c r="AL28" s="5"/>
      <c r="AM28" s="5"/>
      <c r="AN28" s="5"/>
      <c r="AO28" s="5"/>
    </row>
    <row r="29" spans="1:41">
      <c r="Z29" s="5"/>
      <c r="AA29" s="5"/>
      <c r="AB29" s="5"/>
      <c r="AC29" s="5"/>
      <c r="AD29" s="28"/>
      <c r="AE29" s="28"/>
      <c r="AF29" s="28"/>
      <c r="AG29" s="28"/>
      <c r="AH29" s="5"/>
      <c r="AI29" s="5"/>
      <c r="AJ29" s="5"/>
      <c r="AK29" s="5"/>
      <c r="AL29" s="5"/>
      <c r="AM29" s="5"/>
      <c r="AN29" s="5"/>
      <c r="AO29" s="5"/>
    </row>
    <row r="30" spans="1:41">
      <c r="AD30" s="5"/>
      <c r="AE30" s="5"/>
      <c r="AF30" s="5"/>
      <c r="AG30" s="5"/>
      <c r="AH30" s="5"/>
      <c r="AI30" s="5"/>
      <c r="AJ30" s="5"/>
      <c r="AK30" s="5"/>
      <c r="AL30" s="5"/>
      <c r="AM30" s="5"/>
      <c r="AN30" s="5"/>
      <c r="AO30" s="5"/>
    </row>
    <row r="31" spans="1:41">
      <c r="AH31" s="5"/>
      <c r="AI31" s="5"/>
      <c r="AJ31" s="5"/>
      <c r="AK31" s="5"/>
      <c r="AL31" s="5"/>
      <c r="AM31" s="5"/>
      <c r="AN31" s="5"/>
      <c r="AO31" s="5"/>
    </row>
    <row r="32" spans="1:41">
      <c r="AH32" s="5"/>
      <c r="AI32" s="5"/>
      <c r="AJ32" s="5"/>
      <c r="AK32" s="5"/>
      <c r="AL32" s="5"/>
      <c r="AM32" s="5"/>
      <c r="AN32" s="5"/>
      <c r="AO32" s="5"/>
    </row>
    <row r="33" spans="17:41">
      <c r="AG33" s="5"/>
      <c r="AH33" s="5"/>
      <c r="AI33" s="5"/>
      <c r="AJ33" s="5"/>
      <c r="AK33" s="5"/>
      <c r="AL33" s="5"/>
      <c r="AM33" s="5"/>
      <c r="AN33" s="5"/>
      <c r="AO33" s="5"/>
    </row>
    <row r="34" spans="17:41">
      <c r="AG34" s="5"/>
      <c r="AH34" s="5"/>
      <c r="AI34" s="5"/>
      <c r="AJ34" s="5"/>
      <c r="AK34" s="5"/>
      <c r="AL34" s="5"/>
      <c r="AM34" s="5"/>
      <c r="AN34" s="5"/>
      <c r="AO34" s="5"/>
    </row>
    <row r="35" spans="17:41">
      <c r="AG35" s="5"/>
      <c r="AH35" s="5"/>
      <c r="AI35" s="5"/>
      <c r="AJ35" s="5"/>
      <c r="AK35" s="5"/>
      <c r="AL35" s="5"/>
      <c r="AM35" s="5"/>
      <c r="AN35" s="5"/>
      <c r="AO35" s="5"/>
    </row>
    <row r="36" spans="17:41">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7:41">
      <c r="Q37" s="5"/>
      <c r="R37" s="5"/>
      <c r="S37" s="5"/>
      <c r="T37" s="5"/>
      <c r="U37" s="5"/>
      <c r="V37" s="5"/>
      <c r="W37" s="5"/>
      <c r="X37" s="5"/>
      <c r="AG37" s="5"/>
      <c r="AH37" s="5"/>
      <c r="AI37" s="5"/>
      <c r="AJ37" s="5"/>
      <c r="AK37" s="5"/>
      <c r="AL37" s="5"/>
      <c r="AM37" s="5"/>
      <c r="AN37" s="5"/>
      <c r="AO37" s="5"/>
    </row>
    <row r="38" spans="17:41">
      <c r="Q38" s="5"/>
      <c r="R38" s="5"/>
      <c r="S38" s="5"/>
      <c r="T38" s="5"/>
      <c r="U38" s="5"/>
      <c r="V38" s="5"/>
      <c r="W38" s="5"/>
      <c r="X38" s="5"/>
      <c r="AG38" s="5"/>
      <c r="AH38" s="5"/>
      <c r="AI38" s="5"/>
      <c r="AJ38" s="5"/>
      <c r="AK38" s="5"/>
      <c r="AL38" s="5"/>
      <c r="AM38" s="5"/>
      <c r="AN38" s="5"/>
      <c r="AO38" s="5"/>
    </row>
    <row r="39" spans="17:41">
      <c r="Q39" s="5"/>
      <c r="R39" s="5"/>
      <c r="S39" s="5"/>
      <c r="T39" s="5"/>
      <c r="U39" s="5"/>
      <c r="V39" s="5"/>
      <c r="W39" s="5"/>
      <c r="X39" s="5"/>
      <c r="AG39" s="5"/>
      <c r="AH39" s="5"/>
      <c r="AI39" s="5"/>
      <c r="AJ39" s="5"/>
      <c r="AK39" s="5"/>
      <c r="AL39" s="5"/>
      <c r="AM39" s="5"/>
      <c r="AN39" s="5"/>
      <c r="AO39" s="5"/>
    </row>
    <row r="40" spans="17:41">
      <c r="Q40" s="5"/>
      <c r="R40" s="5"/>
      <c r="S40" s="5"/>
      <c r="T40" s="5"/>
      <c r="U40" s="5"/>
      <c r="V40" s="5"/>
      <c r="W40" s="5"/>
      <c r="X40" s="5"/>
      <c r="AG40" s="5"/>
    </row>
    <row r="41" spans="17:41">
      <c r="Q41" s="5"/>
      <c r="R41" s="5"/>
      <c r="S41" s="5"/>
      <c r="T41" s="5"/>
      <c r="U41" s="5"/>
      <c r="V41" s="5"/>
      <c r="W41" s="5"/>
      <c r="X41" s="5"/>
      <c r="AG41" s="5"/>
    </row>
    <row r="42" spans="17:41">
      <c r="Q42" s="5"/>
      <c r="R42" s="5"/>
      <c r="S42" s="5"/>
      <c r="T42" s="5"/>
      <c r="U42" s="5"/>
      <c r="V42" s="5"/>
      <c r="W42" s="5"/>
      <c r="X42" s="5"/>
      <c r="AG42" s="5"/>
    </row>
    <row r="43" spans="17:41">
      <c r="AG43" s="5"/>
    </row>
    <row r="44" spans="17:41">
      <c r="Q44" s="5"/>
      <c r="R44" s="5"/>
      <c r="S44" s="5"/>
      <c r="T44" s="5"/>
      <c r="U44" s="5"/>
      <c r="V44" s="5"/>
      <c r="W44" s="5"/>
      <c r="X44" s="5"/>
      <c r="AG44" s="5"/>
    </row>
    <row r="45" spans="17:41">
      <c r="Q45" s="5"/>
      <c r="R45" s="5"/>
      <c r="S45" s="5"/>
      <c r="T45" s="5"/>
      <c r="U45" s="5"/>
      <c r="V45" s="5"/>
      <c r="W45" s="5"/>
      <c r="X45" s="5"/>
      <c r="AG45" s="5"/>
    </row>
    <row r="46" spans="17:41">
      <c r="Q46" s="5"/>
      <c r="R46" s="5"/>
      <c r="S46" s="5"/>
      <c r="T46" s="5"/>
      <c r="U46" s="5"/>
      <c r="V46" s="5"/>
      <c r="W46" s="5"/>
      <c r="X46" s="5"/>
      <c r="AG46" s="5"/>
    </row>
    <row r="47" spans="17:41">
      <c r="Q47" s="5"/>
      <c r="R47" s="5"/>
      <c r="S47" s="5"/>
      <c r="T47" s="5"/>
      <c r="U47" s="5"/>
      <c r="V47" s="5"/>
      <c r="W47" s="5"/>
      <c r="X47" s="5"/>
      <c r="AG47" s="5"/>
    </row>
    <row r="48" spans="17:41">
      <c r="Q48" s="5"/>
      <c r="R48" s="5"/>
      <c r="S48" s="5"/>
      <c r="T48" s="5"/>
      <c r="U48" s="5"/>
      <c r="V48" s="5"/>
      <c r="W48" s="5"/>
      <c r="X48" s="5"/>
    </row>
    <row r="49" spans="17:41">
      <c r="Q49" s="5"/>
      <c r="R49" s="5"/>
      <c r="S49" s="5"/>
      <c r="T49" s="5"/>
      <c r="U49" s="5"/>
      <c r="V49" s="5"/>
      <c r="W49" s="5"/>
      <c r="X49" s="5"/>
    </row>
    <row r="50" spans="17:41">
      <c r="Q50" s="5"/>
      <c r="R50" s="5"/>
      <c r="S50" s="5"/>
      <c r="T50" s="5"/>
      <c r="U50" s="5"/>
      <c r="V50" s="5"/>
      <c r="W50" s="5"/>
      <c r="X50" s="5"/>
    </row>
    <row r="52" spans="17:41">
      <c r="AH52" s="5"/>
      <c r="AI52" s="5"/>
      <c r="AJ52" s="5"/>
      <c r="AK52" s="5"/>
      <c r="AL52" s="5"/>
      <c r="AM52" s="5"/>
      <c r="AN52" s="5"/>
      <c r="AO52" s="5"/>
    </row>
    <row r="53" spans="17:41">
      <c r="AH53" s="5"/>
      <c r="AI53" s="5"/>
      <c r="AJ53" s="5"/>
      <c r="AK53" s="5"/>
      <c r="AL53" s="5"/>
      <c r="AM53" s="5"/>
      <c r="AN53" s="5"/>
      <c r="AO53" s="5"/>
    </row>
    <row r="54" spans="17:41">
      <c r="AH54" s="5"/>
      <c r="AI54" s="5"/>
      <c r="AJ54" s="5"/>
      <c r="AK54" s="5"/>
      <c r="AL54" s="5"/>
      <c r="AM54" s="5"/>
      <c r="AN54" s="5"/>
      <c r="AO54" s="5"/>
    </row>
  </sheetData>
  <mergeCells count="32">
    <mergeCell ref="AL3:AO3"/>
    <mergeCell ref="AL4:AM4"/>
    <mergeCell ref="AN4:AO4"/>
    <mergeCell ref="AH3:AK3"/>
    <mergeCell ref="AH4:AI4"/>
    <mergeCell ref="AJ4:AK4"/>
    <mergeCell ref="AD3:AG3"/>
    <mergeCell ref="AD4:AE4"/>
    <mergeCell ref="AF4:AG4"/>
    <mergeCell ref="AB4:AC4"/>
    <mergeCell ref="N4:O4"/>
    <mergeCell ref="P4:Q4"/>
    <mergeCell ref="R4:S4"/>
    <mergeCell ref="T4:U4"/>
    <mergeCell ref="V4:W4"/>
    <mergeCell ref="X4:Y4"/>
    <mergeCell ref="A1:AO1"/>
    <mergeCell ref="V3:Y3"/>
    <mergeCell ref="Z3:AC3"/>
    <mergeCell ref="A3:A5"/>
    <mergeCell ref="B3:E3"/>
    <mergeCell ref="F3:I3"/>
    <mergeCell ref="J3:M3"/>
    <mergeCell ref="N3:Q3"/>
    <mergeCell ref="R3:U3"/>
    <mergeCell ref="B4:C4"/>
    <mergeCell ref="D4:E4"/>
    <mergeCell ref="F4:G4"/>
    <mergeCell ref="H4:I4"/>
    <mergeCell ref="J4:K4"/>
    <mergeCell ref="L4:M4"/>
    <mergeCell ref="Z4:AA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N38"/>
  <sheetViews>
    <sheetView zoomScale="80" zoomScaleNormal="80" workbookViewId="0">
      <pane xSplit="2" ySplit="6" topLeftCell="C31" activePane="bottomRight" state="frozen"/>
      <selection pane="topRight" activeCell="C1" sqref="C1"/>
      <selection pane="bottomLeft" activeCell="A7" sqref="A7"/>
      <selection pane="bottomRight" activeCell="J54" sqref="J54"/>
    </sheetView>
  </sheetViews>
  <sheetFormatPr defaultRowHeight="11.25"/>
  <cols>
    <col min="1" max="1" width="10.42578125" style="1" customWidth="1"/>
    <col min="2" max="2" width="38.5703125" style="1" customWidth="1"/>
    <col min="3" max="3" width="10.28515625" style="1" customWidth="1"/>
    <col min="4" max="4" width="14.140625" style="1" customWidth="1"/>
    <col min="5" max="5" width="10.28515625" style="1" customWidth="1"/>
    <col min="6" max="6" width="14.140625" style="1" customWidth="1"/>
    <col min="7" max="16384" width="9.140625" style="1"/>
  </cols>
  <sheetData>
    <row r="1" spans="1:14" ht="28.5" customHeight="1">
      <c r="A1" s="88" t="s">
        <v>85</v>
      </c>
      <c r="B1" s="88"/>
      <c r="C1" s="88"/>
      <c r="D1" s="88"/>
      <c r="E1" s="88"/>
      <c r="F1" s="88"/>
      <c r="G1" s="88"/>
      <c r="H1" s="88"/>
      <c r="I1" s="88"/>
      <c r="J1" s="88"/>
      <c r="K1" s="88"/>
      <c r="L1" s="88"/>
      <c r="M1" s="88"/>
      <c r="N1" s="88"/>
    </row>
    <row r="2" spans="1:14" s="2" customFormat="1" ht="31.15" customHeight="1">
      <c r="A2" s="90" t="s">
        <v>93</v>
      </c>
      <c r="B2" s="90"/>
      <c r="C2" s="90"/>
      <c r="D2" s="90"/>
      <c r="E2" s="90"/>
      <c r="F2" s="90"/>
      <c r="G2" s="90"/>
      <c r="H2" s="90"/>
      <c r="I2" s="90"/>
      <c r="J2" s="90"/>
      <c r="K2" s="90"/>
      <c r="L2" s="90"/>
      <c r="M2" s="90"/>
      <c r="N2" s="90"/>
    </row>
    <row r="3" spans="1:14" ht="12.75">
      <c r="A3" s="18"/>
      <c r="B3" s="17"/>
    </row>
    <row r="4" spans="1:14" s="2" customFormat="1" ht="23.25" customHeight="1">
      <c r="A4" s="84" t="s">
        <v>95</v>
      </c>
      <c r="B4" s="87" t="s">
        <v>94</v>
      </c>
      <c r="C4" s="80" t="s">
        <v>84</v>
      </c>
      <c r="D4" s="81"/>
      <c r="E4" s="81"/>
      <c r="F4" s="82"/>
      <c r="G4" s="80" t="s">
        <v>97</v>
      </c>
      <c r="H4" s="81"/>
      <c r="I4" s="81"/>
      <c r="J4" s="82"/>
      <c r="K4" s="80" t="s">
        <v>98</v>
      </c>
      <c r="L4" s="81"/>
      <c r="M4" s="81"/>
      <c r="N4" s="82"/>
    </row>
    <row r="5" spans="1:14" s="3" customFormat="1">
      <c r="A5" s="85"/>
      <c r="B5" s="87"/>
      <c r="C5" s="83" t="s">
        <v>0</v>
      </c>
      <c r="D5" s="83"/>
      <c r="E5" s="83" t="s">
        <v>1</v>
      </c>
      <c r="F5" s="83"/>
      <c r="G5" s="83" t="s">
        <v>0</v>
      </c>
      <c r="H5" s="83"/>
      <c r="I5" s="83" t="s">
        <v>1</v>
      </c>
      <c r="J5" s="83"/>
      <c r="K5" s="83" t="s">
        <v>0</v>
      </c>
      <c r="L5" s="83"/>
      <c r="M5" s="83" t="s">
        <v>1</v>
      </c>
      <c r="N5" s="83"/>
    </row>
    <row r="6" spans="1:14" s="2" customFormat="1" ht="56.25" customHeight="1">
      <c r="A6" s="86"/>
      <c r="B6" s="87"/>
      <c r="C6" s="4" t="s">
        <v>89</v>
      </c>
      <c r="D6" s="4" t="s">
        <v>90</v>
      </c>
      <c r="E6" s="4" t="s">
        <v>89</v>
      </c>
      <c r="F6" s="4" t="s">
        <v>90</v>
      </c>
      <c r="G6" s="4" t="s">
        <v>89</v>
      </c>
      <c r="H6" s="4" t="s">
        <v>90</v>
      </c>
      <c r="I6" s="4" t="s">
        <v>89</v>
      </c>
      <c r="J6" s="4" t="s">
        <v>90</v>
      </c>
      <c r="K6" s="4" t="s">
        <v>89</v>
      </c>
      <c r="L6" s="4" t="s">
        <v>90</v>
      </c>
      <c r="M6" s="4" t="s">
        <v>89</v>
      </c>
      <c r="N6" s="4" t="s">
        <v>90</v>
      </c>
    </row>
    <row r="7" spans="1:14" s="15" customFormat="1" ht="12.75">
      <c r="A7" s="13"/>
      <c r="B7" s="13" t="s">
        <v>2</v>
      </c>
      <c r="C7" s="29">
        <f t="shared" ref="C7:N7" si="0">SUM(C8:C36)</f>
        <v>1620.5</v>
      </c>
      <c r="D7" s="29">
        <f t="shared" si="0"/>
        <v>1142.2929999999999</v>
      </c>
      <c r="E7" s="29">
        <f t="shared" si="0"/>
        <v>1586.5505099999998</v>
      </c>
      <c r="F7" s="29">
        <f t="shared" si="0"/>
        <v>4385.3351599999996</v>
      </c>
      <c r="G7" s="29">
        <f t="shared" si="0"/>
        <v>132</v>
      </c>
      <c r="H7" s="29">
        <f t="shared" si="0"/>
        <v>43.56</v>
      </c>
      <c r="I7" s="29">
        <f t="shared" si="0"/>
        <v>357.72640000000001</v>
      </c>
      <c r="J7" s="29">
        <f t="shared" si="0"/>
        <v>990.36684000000002</v>
      </c>
      <c r="K7" s="29">
        <f t="shared" si="0"/>
        <v>198</v>
      </c>
      <c r="L7" s="29">
        <f t="shared" si="0"/>
        <v>118.8</v>
      </c>
      <c r="M7" s="29">
        <f t="shared" si="0"/>
        <v>291.19900000000001</v>
      </c>
      <c r="N7" s="29">
        <f t="shared" si="0"/>
        <v>594.54777999999999</v>
      </c>
    </row>
    <row r="8" spans="1:14" customFormat="1" ht="12.75">
      <c r="A8" s="1" t="s">
        <v>3</v>
      </c>
      <c r="B8" s="1" t="s">
        <v>4</v>
      </c>
      <c r="C8" s="22">
        <v>0</v>
      </c>
      <c r="D8" s="22">
        <v>0</v>
      </c>
      <c r="E8" s="22">
        <v>137.20599999999999</v>
      </c>
      <c r="F8" s="22">
        <v>106.62003</v>
      </c>
      <c r="G8" s="22">
        <v>0</v>
      </c>
      <c r="H8" s="22">
        <v>0</v>
      </c>
      <c r="I8" s="22">
        <v>25.38</v>
      </c>
      <c r="J8" s="22">
        <v>18.874179999999999</v>
      </c>
      <c r="K8" s="22">
        <v>0</v>
      </c>
      <c r="L8" s="22">
        <v>0</v>
      </c>
      <c r="M8" s="22">
        <v>38.527000000000001</v>
      </c>
      <c r="N8" s="22">
        <v>43.088120000000004</v>
      </c>
    </row>
    <row r="9" spans="1:14" customFormat="1" ht="12.75">
      <c r="A9" s="1" t="s">
        <v>5</v>
      </c>
      <c r="B9" s="1" t="s">
        <v>6</v>
      </c>
      <c r="C9" s="22">
        <v>0</v>
      </c>
      <c r="D9" s="22">
        <v>0</v>
      </c>
      <c r="E9" s="22">
        <v>66.415000000000006</v>
      </c>
      <c r="F9" s="22">
        <v>302.96266000000003</v>
      </c>
      <c r="G9" s="22">
        <v>0</v>
      </c>
      <c r="H9" s="22">
        <v>0</v>
      </c>
      <c r="I9" s="22">
        <v>50.814999999999998</v>
      </c>
      <c r="J9" s="22">
        <v>236.50666000000001</v>
      </c>
      <c r="K9" s="22">
        <v>0</v>
      </c>
      <c r="L9" s="22">
        <v>0</v>
      </c>
      <c r="M9" s="22">
        <v>57.85</v>
      </c>
      <c r="N9" s="22">
        <v>34.485999999999997</v>
      </c>
    </row>
    <row r="10" spans="1:14" customFormat="1" ht="12.75">
      <c r="A10" s="1" t="s">
        <v>7</v>
      </c>
      <c r="B10" s="1" t="s">
        <v>8</v>
      </c>
      <c r="C10" s="22" t="s">
        <v>58</v>
      </c>
      <c r="D10" s="22" t="s">
        <v>58</v>
      </c>
      <c r="E10" s="22" t="s">
        <v>58</v>
      </c>
      <c r="F10" s="22" t="s">
        <v>58</v>
      </c>
      <c r="G10" s="22" t="s">
        <v>58</v>
      </c>
      <c r="H10" s="22" t="s">
        <v>58</v>
      </c>
      <c r="I10" s="22" t="s">
        <v>58</v>
      </c>
      <c r="J10" s="22" t="s">
        <v>58</v>
      </c>
      <c r="K10" s="22" t="s">
        <v>58</v>
      </c>
      <c r="L10" s="22" t="s">
        <v>58</v>
      </c>
      <c r="M10" s="22" t="s">
        <v>58</v>
      </c>
      <c r="N10" s="22" t="s">
        <v>58</v>
      </c>
    </row>
    <row r="11" spans="1:14" customFormat="1" ht="12.75">
      <c r="A11" s="1" t="s">
        <v>9</v>
      </c>
      <c r="B11" s="1" t="s">
        <v>10</v>
      </c>
      <c r="C11" s="22" t="s">
        <v>58</v>
      </c>
      <c r="D11" s="22" t="s">
        <v>58</v>
      </c>
      <c r="E11" s="22" t="s">
        <v>58</v>
      </c>
      <c r="F11" s="22" t="s">
        <v>58</v>
      </c>
      <c r="G11" s="22" t="s">
        <v>58</v>
      </c>
      <c r="H11" s="22" t="s">
        <v>58</v>
      </c>
      <c r="I11" s="22" t="s">
        <v>58</v>
      </c>
      <c r="J11" s="22" t="s">
        <v>58</v>
      </c>
      <c r="K11" s="22" t="s">
        <v>58</v>
      </c>
      <c r="L11" s="22" t="s">
        <v>58</v>
      </c>
      <c r="M11" s="22" t="s">
        <v>58</v>
      </c>
      <c r="N11" s="22" t="s">
        <v>58</v>
      </c>
    </row>
    <row r="12" spans="1:14" customFormat="1" ht="12.75">
      <c r="A12" s="1" t="s">
        <v>11</v>
      </c>
      <c r="B12" s="1" t="s">
        <v>12</v>
      </c>
      <c r="C12" s="22" t="s">
        <v>58</v>
      </c>
      <c r="D12" s="22" t="s">
        <v>58</v>
      </c>
      <c r="E12" s="22" t="s">
        <v>58</v>
      </c>
      <c r="F12" s="22" t="s">
        <v>58</v>
      </c>
      <c r="G12" s="22" t="s">
        <v>58</v>
      </c>
      <c r="H12" s="22" t="s">
        <v>58</v>
      </c>
      <c r="I12" s="22" t="s">
        <v>58</v>
      </c>
      <c r="J12" s="22" t="s">
        <v>58</v>
      </c>
      <c r="K12" s="22" t="s">
        <v>58</v>
      </c>
      <c r="L12" s="22" t="s">
        <v>58</v>
      </c>
      <c r="M12" s="22" t="s">
        <v>58</v>
      </c>
      <c r="N12" s="22" t="s">
        <v>58</v>
      </c>
    </row>
    <row r="13" spans="1:14" customFormat="1" ht="12.75">
      <c r="A13" s="1" t="s">
        <v>13</v>
      </c>
      <c r="B13" s="1" t="s">
        <v>14</v>
      </c>
      <c r="C13" s="22" t="s">
        <v>58</v>
      </c>
      <c r="D13" s="22" t="s">
        <v>58</v>
      </c>
      <c r="E13" s="22" t="s">
        <v>58</v>
      </c>
      <c r="F13" s="22" t="s">
        <v>58</v>
      </c>
      <c r="G13" s="22" t="s">
        <v>58</v>
      </c>
      <c r="H13" s="22" t="s">
        <v>58</v>
      </c>
      <c r="I13" s="22" t="s">
        <v>58</v>
      </c>
      <c r="J13" s="22" t="s">
        <v>58</v>
      </c>
      <c r="K13" s="22" t="s">
        <v>58</v>
      </c>
      <c r="L13" s="22" t="s">
        <v>58</v>
      </c>
      <c r="M13" s="22" t="s">
        <v>58</v>
      </c>
      <c r="N13" s="22" t="s">
        <v>58</v>
      </c>
    </row>
    <row r="14" spans="1:14" customFormat="1" ht="12.75">
      <c r="A14" s="1" t="s">
        <v>15</v>
      </c>
      <c r="B14" s="1" t="s">
        <v>16</v>
      </c>
      <c r="C14" s="22" t="s">
        <v>58</v>
      </c>
      <c r="D14" s="22" t="s">
        <v>58</v>
      </c>
      <c r="E14" s="22" t="s">
        <v>58</v>
      </c>
      <c r="F14" s="22" t="s">
        <v>58</v>
      </c>
      <c r="G14" s="22" t="s">
        <v>58</v>
      </c>
      <c r="H14" s="22" t="s">
        <v>58</v>
      </c>
      <c r="I14" s="22" t="s">
        <v>58</v>
      </c>
      <c r="J14" s="22" t="s">
        <v>58</v>
      </c>
      <c r="K14" s="22" t="s">
        <v>58</v>
      </c>
      <c r="L14" s="22" t="s">
        <v>58</v>
      </c>
      <c r="M14" s="22" t="s">
        <v>58</v>
      </c>
      <c r="N14" s="22" t="s">
        <v>58</v>
      </c>
    </row>
    <row r="15" spans="1:14" customFormat="1" ht="12.75">
      <c r="A15" s="1" t="s">
        <v>17</v>
      </c>
      <c r="B15" s="1" t="s">
        <v>18</v>
      </c>
      <c r="C15" s="22">
        <v>0</v>
      </c>
      <c r="D15" s="22">
        <v>0</v>
      </c>
      <c r="E15" s="22">
        <v>6.4023599999999998</v>
      </c>
      <c r="F15" s="22">
        <v>8.6973400000000005</v>
      </c>
      <c r="G15" s="22">
        <v>0</v>
      </c>
      <c r="H15" s="22">
        <v>0</v>
      </c>
      <c r="I15" s="22">
        <v>6.3873600000000001</v>
      </c>
      <c r="J15" s="22">
        <v>8.5577900000000007</v>
      </c>
      <c r="K15" s="22" t="s">
        <v>58</v>
      </c>
      <c r="L15" s="22" t="s">
        <v>58</v>
      </c>
      <c r="M15" s="22" t="s">
        <v>58</v>
      </c>
      <c r="N15" s="22" t="s">
        <v>58</v>
      </c>
    </row>
    <row r="16" spans="1:14" customFormat="1" ht="12.75">
      <c r="A16" s="1" t="s">
        <v>19</v>
      </c>
      <c r="B16" s="36" t="s">
        <v>20</v>
      </c>
      <c r="C16" s="22">
        <v>0</v>
      </c>
      <c r="D16" s="22">
        <v>0</v>
      </c>
      <c r="E16" s="22">
        <v>334.60259000000002</v>
      </c>
      <c r="F16" s="22">
        <v>889.61442</v>
      </c>
      <c r="G16" s="22">
        <v>0</v>
      </c>
      <c r="H16" s="22">
        <v>0</v>
      </c>
      <c r="I16" s="22">
        <v>92.773359999999997</v>
      </c>
      <c r="J16" s="22">
        <v>174.40074000000001</v>
      </c>
      <c r="K16" s="22">
        <v>0</v>
      </c>
      <c r="L16" s="22">
        <v>0</v>
      </c>
      <c r="M16" s="22">
        <v>64.113</v>
      </c>
      <c r="N16" s="22">
        <v>157.12466000000001</v>
      </c>
    </row>
    <row r="17" spans="1:14" customFormat="1" ht="22.5">
      <c r="A17" s="1" t="s">
        <v>21</v>
      </c>
      <c r="B17" s="36" t="s">
        <v>22</v>
      </c>
      <c r="C17" s="22" t="s">
        <v>58</v>
      </c>
      <c r="D17" s="22" t="s">
        <v>58</v>
      </c>
      <c r="E17" s="22" t="s">
        <v>58</v>
      </c>
      <c r="F17" s="22" t="s">
        <v>58</v>
      </c>
      <c r="G17" s="22" t="s">
        <v>58</v>
      </c>
      <c r="H17" s="22" t="s">
        <v>58</v>
      </c>
      <c r="I17" s="22" t="s">
        <v>58</v>
      </c>
      <c r="J17" s="22" t="s">
        <v>58</v>
      </c>
      <c r="K17" s="22" t="s">
        <v>58</v>
      </c>
      <c r="L17" s="22" t="s">
        <v>58</v>
      </c>
      <c r="M17" s="22" t="s">
        <v>58</v>
      </c>
      <c r="N17" s="22" t="s">
        <v>58</v>
      </c>
    </row>
    <row r="18" spans="1:14" customFormat="1" ht="22.5">
      <c r="A18" s="1" t="s">
        <v>23</v>
      </c>
      <c r="B18" s="36" t="s">
        <v>24</v>
      </c>
      <c r="C18" s="22">
        <v>0</v>
      </c>
      <c r="D18" s="22">
        <v>0</v>
      </c>
      <c r="E18" s="22">
        <v>479.86700000000002</v>
      </c>
      <c r="F18" s="22">
        <v>690.33471999999995</v>
      </c>
      <c r="G18" s="22">
        <v>0</v>
      </c>
      <c r="H18" s="22">
        <v>0</v>
      </c>
      <c r="I18" s="22">
        <v>36.496000000000002</v>
      </c>
      <c r="J18" s="22">
        <v>29.889679999999998</v>
      </c>
      <c r="K18" s="22">
        <v>0</v>
      </c>
      <c r="L18" s="22">
        <v>0</v>
      </c>
      <c r="M18" s="22">
        <v>0.62</v>
      </c>
      <c r="N18" s="22">
        <v>0.39700000000000002</v>
      </c>
    </row>
    <row r="19" spans="1:14" customFormat="1" ht="22.5">
      <c r="A19" s="1" t="s">
        <v>25</v>
      </c>
      <c r="B19" s="36" t="s">
        <v>26</v>
      </c>
      <c r="C19" s="22" t="s">
        <v>58</v>
      </c>
      <c r="D19" s="22" t="s">
        <v>58</v>
      </c>
      <c r="E19" s="22" t="s">
        <v>58</v>
      </c>
      <c r="F19" s="22" t="s">
        <v>58</v>
      </c>
      <c r="G19" s="22" t="s">
        <v>58</v>
      </c>
      <c r="H19" s="22" t="s">
        <v>58</v>
      </c>
      <c r="I19" s="22" t="s">
        <v>58</v>
      </c>
      <c r="J19" s="22" t="s">
        <v>58</v>
      </c>
      <c r="K19" s="22" t="s">
        <v>58</v>
      </c>
      <c r="L19" s="22" t="s">
        <v>58</v>
      </c>
      <c r="M19" s="22" t="s">
        <v>58</v>
      </c>
      <c r="N19" s="22" t="s">
        <v>58</v>
      </c>
    </row>
    <row r="20" spans="1:14" customFormat="1" ht="12.75">
      <c r="A20" s="1" t="s">
        <v>27</v>
      </c>
      <c r="B20" s="36" t="s">
        <v>28</v>
      </c>
      <c r="C20" s="22" t="s">
        <v>58</v>
      </c>
      <c r="D20" s="22" t="s">
        <v>58</v>
      </c>
      <c r="E20" s="22" t="s">
        <v>58</v>
      </c>
      <c r="F20" s="22" t="s">
        <v>58</v>
      </c>
      <c r="G20" s="22" t="s">
        <v>58</v>
      </c>
      <c r="H20" s="22" t="s">
        <v>58</v>
      </c>
      <c r="I20" s="22" t="s">
        <v>58</v>
      </c>
      <c r="J20" s="22" t="s">
        <v>58</v>
      </c>
      <c r="K20" s="22" t="s">
        <v>58</v>
      </c>
      <c r="L20" s="22" t="s">
        <v>58</v>
      </c>
      <c r="M20" s="22" t="s">
        <v>58</v>
      </c>
      <c r="N20" s="22" t="s">
        <v>58</v>
      </c>
    </row>
    <row r="21" spans="1:14" customFormat="1" ht="33.75">
      <c r="A21" s="1" t="s">
        <v>29</v>
      </c>
      <c r="B21" s="36" t="s">
        <v>30</v>
      </c>
      <c r="C21" s="22" t="s">
        <v>58</v>
      </c>
      <c r="D21" s="22" t="s">
        <v>58</v>
      </c>
      <c r="E21" s="22" t="s">
        <v>58</v>
      </c>
      <c r="F21" s="22" t="s">
        <v>58</v>
      </c>
      <c r="G21" s="22" t="s">
        <v>58</v>
      </c>
      <c r="H21" s="22" t="s">
        <v>58</v>
      </c>
      <c r="I21" s="22" t="s">
        <v>58</v>
      </c>
      <c r="J21" s="22" t="s">
        <v>58</v>
      </c>
      <c r="K21" s="22" t="s">
        <v>58</v>
      </c>
      <c r="L21" s="22" t="s">
        <v>58</v>
      </c>
      <c r="M21" s="22" t="s">
        <v>58</v>
      </c>
      <c r="N21" s="22" t="s">
        <v>58</v>
      </c>
    </row>
    <row r="22" spans="1:14" customFormat="1" ht="22.5">
      <c r="A22" s="1" t="s">
        <v>31</v>
      </c>
      <c r="B22" s="36" t="s">
        <v>32</v>
      </c>
      <c r="C22" s="22">
        <v>0</v>
      </c>
      <c r="D22" s="22">
        <v>0</v>
      </c>
      <c r="E22" s="22">
        <v>132.53822</v>
      </c>
      <c r="F22" s="22">
        <v>182.89806999999999</v>
      </c>
      <c r="G22" s="22">
        <v>0</v>
      </c>
      <c r="H22" s="22">
        <v>0</v>
      </c>
      <c r="I22" s="22">
        <v>40.573</v>
      </c>
      <c r="J22" s="22">
        <v>49.558</v>
      </c>
      <c r="K22" s="22">
        <v>0</v>
      </c>
      <c r="L22" s="22">
        <v>0</v>
      </c>
      <c r="M22" s="22">
        <v>30.681999999999999</v>
      </c>
      <c r="N22" s="22">
        <v>38.859409999999997</v>
      </c>
    </row>
    <row r="23" spans="1:14" customFormat="1" ht="67.5">
      <c r="A23" s="1" t="s">
        <v>33</v>
      </c>
      <c r="B23" s="36" t="s">
        <v>34</v>
      </c>
      <c r="C23" s="22">
        <v>0.5</v>
      </c>
      <c r="D23" s="22">
        <v>0.48299999999999998</v>
      </c>
      <c r="E23" s="22">
        <v>0</v>
      </c>
      <c r="F23" s="22">
        <v>0</v>
      </c>
      <c r="G23" s="22" t="s">
        <v>58</v>
      </c>
      <c r="H23" s="22" t="s">
        <v>58</v>
      </c>
      <c r="I23" s="22" t="s">
        <v>58</v>
      </c>
      <c r="J23" s="22" t="s">
        <v>58</v>
      </c>
      <c r="K23" s="22" t="s">
        <v>58</v>
      </c>
      <c r="L23" s="22" t="s">
        <v>58</v>
      </c>
      <c r="M23" s="22" t="s">
        <v>58</v>
      </c>
      <c r="N23" s="22" t="s">
        <v>58</v>
      </c>
    </row>
    <row r="24" spans="1:14" customFormat="1" ht="67.5">
      <c r="A24" s="1" t="s">
        <v>35</v>
      </c>
      <c r="B24" s="36" t="s">
        <v>36</v>
      </c>
      <c r="C24" s="22">
        <v>0</v>
      </c>
      <c r="D24" s="22">
        <v>0</v>
      </c>
      <c r="E24" s="22">
        <v>1.4263399999999999</v>
      </c>
      <c r="F24" s="22">
        <v>14.616989999999999</v>
      </c>
      <c r="G24" s="22">
        <v>0</v>
      </c>
      <c r="H24" s="22">
        <v>0</v>
      </c>
      <c r="I24" s="22">
        <v>0.31468000000000002</v>
      </c>
      <c r="J24" s="22">
        <v>2.7964899999999999</v>
      </c>
      <c r="K24" s="22">
        <v>0</v>
      </c>
      <c r="L24" s="22">
        <v>0</v>
      </c>
      <c r="M24" s="22">
        <v>0.35799999999999998</v>
      </c>
      <c r="N24" s="22">
        <v>3.7753000000000001</v>
      </c>
    </row>
    <row r="25" spans="1:14" customFormat="1" ht="22.5">
      <c r="A25" s="1" t="s">
        <v>37</v>
      </c>
      <c r="B25" s="36" t="s">
        <v>38</v>
      </c>
      <c r="C25" s="22">
        <v>0</v>
      </c>
      <c r="D25" s="22">
        <v>0</v>
      </c>
      <c r="E25" s="22">
        <v>425.81099999999998</v>
      </c>
      <c r="F25" s="22">
        <v>2180.5801099999999</v>
      </c>
      <c r="G25" s="22">
        <v>0</v>
      </c>
      <c r="H25" s="22">
        <v>0</v>
      </c>
      <c r="I25" s="22">
        <v>102.714</v>
      </c>
      <c r="J25" s="22">
        <v>460.79448000000002</v>
      </c>
      <c r="K25" s="22">
        <v>0</v>
      </c>
      <c r="L25" s="22">
        <v>0</v>
      </c>
      <c r="M25" s="22">
        <v>97.308000000000007</v>
      </c>
      <c r="N25" s="22">
        <v>309.39458999999999</v>
      </c>
    </row>
    <row r="26" spans="1:14" customFormat="1" ht="67.5">
      <c r="A26" s="1" t="s">
        <v>39</v>
      </c>
      <c r="B26" s="36" t="s">
        <v>40</v>
      </c>
      <c r="C26" s="22" t="s">
        <v>58</v>
      </c>
      <c r="D26" s="22" t="s">
        <v>58</v>
      </c>
      <c r="E26" s="22" t="s">
        <v>58</v>
      </c>
      <c r="F26" s="22" t="s">
        <v>58</v>
      </c>
      <c r="G26" s="22" t="s">
        <v>58</v>
      </c>
      <c r="H26" s="22" t="s">
        <v>58</v>
      </c>
      <c r="I26" s="22" t="s">
        <v>58</v>
      </c>
      <c r="J26" s="22" t="s">
        <v>58</v>
      </c>
      <c r="K26" s="22" t="s">
        <v>58</v>
      </c>
      <c r="L26" s="22" t="s">
        <v>58</v>
      </c>
      <c r="M26" s="22" t="s">
        <v>58</v>
      </c>
      <c r="N26" s="22" t="s">
        <v>58</v>
      </c>
    </row>
    <row r="27" spans="1:14" customFormat="1" ht="12.75">
      <c r="A27" s="1" t="s">
        <v>41</v>
      </c>
      <c r="B27" s="36" t="s">
        <v>42</v>
      </c>
      <c r="C27" s="22">
        <v>0</v>
      </c>
      <c r="D27" s="22">
        <v>0</v>
      </c>
      <c r="E27" s="22">
        <v>8.9999999999999993E-3</v>
      </c>
      <c r="F27" s="22">
        <v>2.1999999999999999E-2</v>
      </c>
      <c r="G27" s="22" t="s">
        <v>58</v>
      </c>
      <c r="H27" s="22" t="s">
        <v>58</v>
      </c>
      <c r="I27" s="22" t="s">
        <v>58</v>
      </c>
      <c r="J27" s="22" t="s">
        <v>58</v>
      </c>
      <c r="K27" s="22" t="s">
        <v>58</v>
      </c>
      <c r="L27" s="22" t="s">
        <v>58</v>
      </c>
      <c r="M27" s="22" t="s">
        <v>58</v>
      </c>
      <c r="N27" s="22" t="s">
        <v>58</v>
      </c>
    </row>
    <row r="28" spans="1:14" customFormat="1" ht="22.5">
      <c r="A28" s="1" t="s">
        <v>43</v>
      </c>
      <c r="B28" s="36" t="s">
        <v>44</v>
      </c>
      <c r="C28" s="22" t="s">
        <v>58</v>
      </c>
      <c r="D28" s="22" t="s">
        <v>58</v>
      </c>
      <c r="E28" s="22" t="s">
        <v>58</v>
      </c>
      <c r="F28" s="22" t="s">
        <v>58</v>
      </c>
      <c r="G28" s="22" t="s">
        <v>58</v>
      </c>
      <c r="H28" s="22" t="s">
        <v>58</v>
      </c>
      <c r="I28" s="22" t="s">
        <v>58</v>
      </c>
      <c r="J28" s="22" t="s">
        <v>58</v>
      </c>
      <c r="K28" s="22" t="s">
        <v>58</v>
      </c>
      <c r="L28" s="22" t="s">
        <v>58</v>
      </c>
      <c r="M28" s="22" t="s">
        <v>58</v>
      </c>
      <c r="N28" s="22" t="s">
        <v>58</v>
      </c>
    </row>
    <row r="29" spans="1:14" customFormat="1" ht="45">
      <c r="A29" s="1" t="s">
        <v>45</v>
      </c>
      <c r="B29" s="36" t="s">
        <v>46</v>
      </c>
      <c r="C29" s="22">
        <v>0</v>
      </c>
      <c r="D29" s="22">
        <v>0</v>
      </c>
      <c r="E29" s="22">
        <v>2.2730000000000001</v>
      </c>
      <c r="F29" s="22">
        <v>8.9888200000000005</v>
      </c>
      <c r="G29" s="22">
        <v>0</v>
      </c>
      <c r="H29" s="22">
        <v>0</v>
      </c>
      <c r="I29" s="22">
        <v>2.2730000000000001</v>
      </c>
      <c r="J29" s="22">
        <v>8.9888200000000005</v>
      </c>
      <c r="K29" s="22">
        <v>0</v>
      </c>
      <c r="L29" s="22">
        <v>0</v>
      </c>
      <c r="M29" s="22">
        <v>1.7410000000000001</v>
      </c>
      <c r="N29" s="22">
        <v>7.4226999999999999</v>
      </c>
    </row>
    <row r="30" spans="1:14" customFormat="1" ht="67.5">
      <c r="A30" s="1" t="s">
        <v>47</v>
      </c>
      <c r="B30" s="36" t="s">
        <v>48</v>
      </c>
      <c r="C30" s="22" t="s">
        <v>58</v>
      </c>
      <c r="D30" s="22" t="s">
        <v>58</v>
      </c>
      <c r="E30" s="22" t="s">
        <v>58</v>
      </c>
      <c r="F30" s="22" t="s">
        <v>58</v>
      </c>
      <c r="G30" s="22" t="s">
        <v>58</v>
      </c>
      <c r="H30" s="22" t="s">
        <v>58</v>
      </c>
      <c r="I30" s="22" t="s">
        <v>58</v>
      </c>
      <c r="J30" s="22" t="s">
        <v>58</v>
      </c>
      <c r="K30" s="22" t="s">
        <v>58</v>
      </c>
      <c r="L30" s="22" t="s">
        <v>58</v>
      </c>
      <c r="M30" s="22" t="s">
        <v>58</v>
      </c>
      <c r="N30" s="22" t="s">
        <v>58</v>
      </c>
    </row>
    <row r="31" spans="1:14" customFormat="1" ht="56.25">
      <c r="A31" s="1" t="s">
        <v>49</v>
      </c>
      <c r="B31" s="36" t="s">
        <v>50</v>
      </c>
      <c r="C31" s="22" t="s">
        <v>58</v>
      </c>
      <c r="D31" s="22" t="s">
        <v>58</v>
      </c>
      <c r="E31" s="22" t="s">
        <v>58</v>
      </c>
      <c r="F31" s="22" t="s">
        <v>58</v>
      </c>
      <c r="G31" s="22" t="s">
        <v>58</v>
      </c>
      <c r="H31" s="22" t="s">
        <v>58</v>
      </c>
      <c r="I31" s="22" t="s">
        <v>58</v>
      </c>
      <c r="J31" s="22" t="s">
        <v>58</v>
      </c>
      <c r="K31" s="22" t="s">
        <v>58</v>
      </c>
      <c r="L31" s="22" t="s">
        <v>58</v>
      </c>
      <c r="M31" s="22" t="s">
        <v>58</v>
      </c>
      <c r="N31" s="22" t="s">
        <v>58</v>
      </c>
    </row>
    <row r="32" spans="1:14" customFormat="1" ht="45">
      <c r="A32" s="1" t="s">
        <v>51</v>
      </c>
      <c r="B32" s="36" t="s">
        <v>52</v>
      </c>
      <c r="C32" s="22">
        <v>1620</v>
      </c>
      <c r="D32" s="22">
        <v>1141.81</v>
      </c>
      <c r="E32" s="22">
        <v>0</v>
      </c>
      <c r="F32" s="22">
        <v>0</v>
      </c>
      <c r="G32" s="22">
        <v>132</v>
      </c>
      <c r="H32" s="22">
        <v>43.56</v>
      </c>
      <c r="I32" s="22">
        <v>0</v>
      </c>
      <c r="J32" s="22">
        <v>0</v>
      </c>
      <c r="K32" s="22">
        <v>198</v>
      </c>
      <c r="L32" s="22">
        <v>118.8</v>
      </c>
      <c r="M32" s="22">
        <v>0</v>
      </c>
      <c r="N32" s="22">
        <v>0</v>
      </c>
    </row>
    <row r="33" spans="1:14" customFormat="1" ht="12.75">
      <c r="A33" s="1" t="s">
        <v>53</v>
      </c>
      <c r="B33" s="36" t="s">
        <v>76</v>
      </c>
      <c r="C33" s="22" t="s">
        <v>58</v>
      </c>
      <c r="D33" s="22" t="s">
        <v>58</v>
      </c>
      <c r="E33" s="22" t="s">
        <v>58</v>
      </c>
      <c r="F33" s="22" t="s">
        <v>58</v>
      </c>
      <c r="G33" s="22" t="s">
        <v>58</v>
      </c>
      <c r="H33" s="22" t="s">
        <v>58</v>
      </c>
      <c r="I33" s="22" t="s">
        <v>58</v>
      </c>
      <c r="J33" s="22" t="s">
        <v>58</v>
      </c>
      <c r="K33" s="22" t="s">
        <v>58</v>
      </c>
      <c r="L33" s="22" t="s">
        <v>58</v>
      </c>
      <c r="M33" s="22" t="s">
        <v>58</v>
      </c>
      <c r="N33" s="22" t="s">
        <v>58</v>
      </c>
    </row>
    <row r="34" spans="1:14" customFormat="1" ht="22.5">
      <c r="A34" s="1" t="s">
        <v>54</v>
      </c>
      <c r="B34" s="36" t="s">
        <v>77</v>
      </c>
      <c r="C34" s="22" t="s">
        <v>58</v>
      </c>
      <c r="D34" s="22" t="s">
        <v>58</v>
      </c>
      <c r="E34" s="22" t="s">
        <v>58</v>
      </c>
      <c r="F34" s="22" t="s">
        <v>58</v>
      </c>
      <c r="G34" s="22" t="s">
        <v>58</v>
      </c>
      <c r="H34" s="22" t="s">
        <v>58</v>
      </c>
      <c r="I34" s="22" t="s">
        <v>58</v>
      </c>
      <c r="J34" s="22" t="s">
        <v>58</v>
      </c>
      <c r="K34" s="22" t="s">
        <v>58</v>
      </c>
      <c r="L34" s="22" t="s">
        <v>58</v>
      </c>
      <c r="M34" s="22" t="s">
        <v>58</v>
      </c>
      <c r="N34" s="22" t="s">
        <v>58</v>
      </c>
    </row>
    <row r="35" spans="1:14" customFormat="1" ht="33.75">
      <c r="A35" s="1" t="s">
        <v>55</v>
      </c>
      <c r="B35" s="36" t="s">
        <v>56</v>
      </c>
      <c r="C35" s="22" t="s">
        <v>58</v>
      </c>
      <c r="D35" s="22" t="s">
        <v>58</v>
      </c>
      <c r="E35" s="22" t="s">
        <v>58</v>
      </c>
      <c r="F35" s="22" t="s">
        <v>58</v>
      </c>
      <c r="G35" s="22" t="s">
        <v>58</v>
      </c>
      <c r="H35" s="22" t="s">
        <v>58</v>
      </c>
      <c r="I35" s="22" t="s">
        <v>58</v>
      </c>
      <c r="J35" s="22" t="s">
        <v>58</v>
      </c>
      <c r="K35" s="22" t="s">
        <v>58</v>
      </c>
      <c r="L35" s="22" t="s">
        <v>58</v>
      </c>
      <c r="M35" s="22" t="s">
        <v>58</v>
      </c>
      <c r="N35" s="22" t="s">
        <v>58</v>
      </c>
    </row>
    <row r="36" spans="1:14" customFormat="1" ht="33.75">
      <c r="A36" s="7" t="s">
        <v>57</v>
      </c>
      <c r="B36" s="37" t="s">
        <v>78</v>
      </c>
      <c r="C36" s="9" t="s">
        <v>58</v>
      </c>
      <c r="D36" s="9" t="s">
        <v>58</v>
      </c>
      <c r="E36" s="9" t="s">
        <v>58</v>
      </c>
      <c r="F36" s="9" t="s">
        <v>58</v>
      </c>
      <c r="G36" s="9" t="s">
        <v>58</v>
      </c>
      <c r="H36" s="9" t="s">
        <v>58</v>
      </c>
      <c r="I36" s="9" t="s">
        <v>58</v>
      </c>
      <c r="J36" s="9" t="s">
        <v>58</v>
      </c>
      <c r="K36" s="9" t="s">
        <v>58</v>
      </c>
      <c r="L36" s="9" t="s">
        <v>58</v>
      </c>
      <c r="M36" s="9" t="s">
        <v>58</v>
      </c>
      <c r="N36" s="9" t="s">
        <v>58</v>
      </c>
    </row>
    <row r="37" spans="1:14">
      <c r="A37" s="16"/>
      <c r="B37" s="16"/>
    </row>
    <row r="38" spans="1:14" ht="30.75" customHeight="1">
      <c r="A38" s="89" t="s">
        <v>99</v>
      </c>
      <c r="B38" s="89"/>
    </row>
  </sheetData>
  <mergeCells count="14">
    <mergeCell ref="A1:N1"/>
    <mergeCell ref="A2:N2"/>
    <mergeCell ref="A38:B38"/>
    <mergeCell ref="C4:F4"/>
    <mergeCell ref="K4:N4"/>
    <mergeCell ref="K5:L5"/>
    <mergeCell ref="M5:N5"/>
    <mergeCell ref="A4:A6"/>
    <mergeCell ref="B4:B6"/>
    <mergeCell ref="G4:J4"/>
    <mergeCell ref="G5:H5"/>
    <mergeCell ref="I5:J5"/>
    <mergeCell ref="C5:D5"/>
    <mergeCell ref="E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Q38"/>
  <sheetViews>
    <sheetView zoomScale="80" zoomScaleNormal="80" workbookViewId="0">
      <pane xSplit="2" ySplit="6" topLeftCell="W7" activePane="bottomRight" state="frozen"/>
      <selection pane="topRight" activeCell="C1" sqref="C1"/>
      <selection pane="bottomLeft" activeCell="A7" sqref="A7"/>
      <selection pane="bottomRight" activeCell="AF48" sqref="AF48"/>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10.28515625" style="1" customWidth="1"/>
    <col min="24" max="24" width="14.140625" style="1" customWidth="1"/>
    <col min="25" max="25" width="10.28515625" style="1" customWidth="1"/>
    <col min="26" max="26" width="14.140625" style="1" customWidth="1"/>
    <col min="27" max="27" width="10.28515625" style="1" customWidth="1"/>
    <col min="28" max="28" width="14.140625" style="1" customWidth="1"/>
    <col min="29" max="29" width="10.28515625" style="1" customWidth="1"/>
    <col min="30" max="30" width="14.140625" style="1" customWidth="1"/>
    <col min="31" max="31" width="10.28515625" style="1" customWidth="1"/>
    <col min="32" max="32" width="14.140625" style="1" customWidth="1"/>
    <col min="33" max="33" width="10.28515625" style="1" customWidth="1"/>
    <col min="34" max="34" width="14.140625" style="1" customWidth="1"/>
    <col min="35" max="35" width="10.28515625" style="1" customWidth="1"/>
    <col min="36" max="36" width="14.140625" style="1" customWidth="1"/>
    <col min="37" max="37" width="10.28515625" style="1" customWidth="1"/>
    <col min="38" max="38" width="14.140625" style="1" customWidth="1"/>
    <col min="39" max="39" width="10.28515625" style="1" customWidth="1"/>
    <col min="40" max="40" width="14.140625" style="1" customWidth="1"/>
    <col min="41" max="41" width="10.28515625" style="1" customWidth="1"/>
    <col min="42" max="42" width="14.140625" style="1" customWidth="1"/>
    <col min="43" max="16384" width="9.140625" style="1"/>
  </cols>
  <sheetData>
    <row r="1" spans="1:43" ht="29.25" customHeight="1">
      <c r="A1" s="90" t="s">
        <v>85</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row>
    <row r="2" spans="1:43" ht="29.25" customHeight="1">
      <c r="A2" s="90" t="s">
        <v>96</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row>
    <row r="3" spans="1:43" ht="12.75">
      <c r="A3" s="18"/>
      <c r="B3" s="17"/>
      <c r="C3" s="17"/>
      <c r="D3" s="17"/>
      <c r="E3" s="17"/>
      <c r="F3" s="17"/>
      <c r="G3" s="17"/>
      <c r="H3" s="17"/>
      <c r="I3" s="17"/>
      <c r="J3" s="17"/>
      <c r="K3" s="17"/>
      <c r="L3" s="17"/>
      <c r="M3" s="17"/>
      <c r="N3" s="17"/>
      <c r="O3" s="17"/>
      <c r="P3" s="17"/>
      <c r="Q3" s="17"/>
      <c r="R3" s="17"/>
      <c r="S3" s="17"/>
      <c r="T3" s="17"/>
      <c r="U3" s="17"/>
      <c r="V3" s="17"/>
    </row>
    <row r="4" spans="1:43" s="2" customFormat="1" ht="23.25" customHeight="1">
      <c r="A4" s="84" t="s">
        <v>87</v>
      </c>
      <c r="B4" s="87" t="s">
        <v>88</v>
      </c>
      <c r="C4" s="83">
        <v>2015</v>
      </c>
      <c r="D4" s="83"/>
      <c r="E4" s="83"/>
      <c r="F4" s="83"/>
      <c r="G4" s="83">
        <v>2016</v>
      </c>
      <c r="H4" s="83"/>
      <c r="I4" s="83"/>
      <c r="J4" s="83"/>
      <c r="K4" s="83">
        <v>2017</v>
      </c>
      <c r="L4" s="83"/>
      <c r="M4" s="83"/>
      <c r="N4" s="83"/>
      <c r="O4" s="83">
        <v>2018</v>
      </c>
      <c r="P4" s="83"/>
      <c r="Q4" s="83"/>
      <c r="R4" s="83"/>
      <c r="S4" s="83">
        <v>2019</v>
      </c>
      <c r="T4" s="83"/>
      <c r="U4" s="83"/>
      <c r="V4" s="83"/>
      <c r="W4" s="83">
        <v>2020</v>
      </c>
      <c r="X4" s="83"/>
      <c r="Y4" s="83"/>
      <c r="Z4" s="83"/>
      <c r="AA4" s="83">
        <v>2021</v>
      </c>
      <c r="AB4" s="83"/>
      <c r="AC4" s="83"/>
      <c r="AD4" s="83"/>
      <c r="AE4" s="80" t="s">
        <v>84</v>
      </c>
      <c r="AF4" s="81"/>
      <c r="AG4" s="81"/>
      <c r="AH4" s="82"/>
      <c r="AI4" s="80" t="s">
        <v>97</v>
      </c>
      <c r="AJ4" s="81"/>
      <c r="AK4" s="81"/>
      <c r="AL4" s="82"/>
      <c r="AM4" s="80" t="s">
        <v>98</v>
      </c>
      <c r="AN4" s="81"/>
      <c r="AO4" s="81"/>
      <c r="AP4" s="82"/>
    </row>
    <row r="5" spans="1:43" s="3" customFormat="1">
      <c r="A5" s="85"/>
      <c r="B5" s="87"/>
      <c r="C5" s="83" t="s">
        <v>0</v>
      </c>
      <c r="D5" s="83"/>
      <c r="E5" s="83" t="s">
        <v>1</v>
      </c>
      <c r="F5" s="83"/>
      <c r="G5" s="83" t="s">
        <v>0</v>
      </c>
      <c r="H5" s="83"/>
      <c r="I5" s="83" t="s">
        <v>1</v>
      </c>
      <c r="J5" s="83"/>
      <c r="K5" s="83" t="s">
        <v>0</v>
      </c>
      <c r="L5" s="83"/>
      <c r="M5" s="83" t="s">
        <v>1</v>
      </c>
      <c r="N5" s="83"/>
      <c r="O5" s="83" t="s">
        <v>0</v>
      </c>
      <c r="P5" s="83"/>
      <c r="Q5" s="83" t="s">
        <v>1</v>
      </c>
      <c r="R5" s="83"/>
      <c r="S5" s="83" t="s">
        <v>0</v>
      </c>
      <c r="T5" s="83"/>
      <c r="U5" s="83" t="s">
        <v>1</v>
      </c>
      <c r="V5" s="83"/>
      <c r="W5" s="83" t="s">
        <v>0</v>
      </c>
      <c r="X5" s="83"/>
      <c r="Y5" s="83" t="s">
        <v>1</v>
      </c>
      <c r="Z5" s="83"/>
      <c r="AA5" s="83" t="s">
        <v>0</v>
      </c>
      <c r="AB5" s="83"/>
      <c r="AC5" s="83" t="s">
        <v>1</v>
      </c>
      <c r="AD5" s="83"/>
      <c r="AE5" s="83" t="s">
        <v>0</v>
      </c>
      <c r="AF5" s="83"/>
      <c r="AG5" s="83" t="s">
        <v>1</v>
      </c>
      <c r="AH5" s="83"/>
      <c r="AI5" s="83" t="s">
        <v>0</v>
      </c>
      <c r="AJ5" s="83"/>
      <c r="AK5" s="83" t="s">
        <v>1</v>
      </c>
      <c r="AL5" s="83"/>
      <c r="AM5" s="83" t="s">
        <v>0</v>
      </c>
      <c r="AN5" s="83"/>
      <c r="AO5" s="83" t="s">
        <v>1</v>
      </c>
      <c r="AP5" s="83"/>
    </row>
    <row r="6" spans="1:43" s="2" customFormat="1" ht="56.25" customHeight="1">
      <c r="A6" s="86"/>
      <c r="B6" s="87"/>
      <c r="C6" s="4" t="s">
        <v>89</v>
      </c>
      <c r="D6" s="4" t="s">
        <v>90</v>
      </c>
      <c r="E6" s="4" t="s">
        <v>89</v>
      </c>
      <c r="F6" s="4" t="s">
        <v>90</v>
      </c>
      <c r="G6" s="4" t="s">
        <v>89</v>
      </c>
      <c r="H6" s="4" t="s">
        <v>90</v>
      </c>
      <c r="I6" s="4" t="s">
        <v>89</v>
      </c>
      <c r="J6" s="4" t="s">
        <v>90</v>
      </c>
      <c r="K6" s="4" t="s">
        <v>89</v>
      </c>
      <c r="L6" s="4" t="s">
        <v>90</v>
      </c>
      <c r="M6" s="4" t="s">
        <v>89</v>
      </c>
      <c r="N6" s="4" t="s">
        <v>90</v>
      </c>
      <c r="O6" s="4" t="s">
        <v>89</v>
      </c>
      <c r="P6" s="4" t="s">
        <v>90</v>
      </c>
      <c r="Q6" s="4" t="s">
        <v>89</v>
      </c>
      <c r="R6" s="4" t="s">
        <v>90</v>
      </c>
      <c r="S6" s="4" t="s">
        <v>89</v>
      </c>
      <c r="T6" s="4" t="s">
        <v>90</v>
      </c>
      <c r="U6" s="4" t="s">
        <v>89</v>
      </c>
      <c r="V6" s="4" t="s">
        <v>90</v>
      </c>
      <c r="W6" s="4" t="s">
        <v>89</v>
      </c>
      <c r="X6" s="4" t="s">
        <v>90</v>
      </c>
      <c r="Y6" s="4" t="s">
        <v>89</v>
      </c>
      <c r="Z6" s="4" t="s">
        <v>90</v>
      </c>
      <c r="AA6" s="4" t="s">
        <v>89</v>
      </c>
      <c r="AB6" s="4" t="s">
        <v>90</v>
      </c>
      <c r="AC6" s="4" t="s">
        <v>89</v>
      </c>
      <c r="AD6" s="4" t="s">
        <v>90</v>
      </c>
      <c r="AE6" s="4" t="s">
        <v>89</v>
      </c>
      <c r="AF6" s="4" t="s">
        <v>90</v>
      </c>
      <c r="AG6" s="4" t="s">
        <v>89</v>
      </c>
      <c r="AH6" s="4" t="s">
        <v>90</v>
      </c>
      <c r="AI6" s="4" t="s">
        <v>89</v>
      </c>
      <c r="AJ6" s="4" t="s">
        <v>90</v>
      </c>
      <c r="AK6" s="4" t="s">
        <v>89</v>
      </c>
      <c r="AL6" s="4" t="s">
        <v>90</v>
      </c>
      <c r="AM6" s="4" t="s">
        <v>89</v>
      </c>
      <c r="AN6" s="4" t="s">
        <v>90</v>
      </c>
      <c r="AO6" s="4" t="s">
        <v>89</v>
      </c>
      <c r="AP6" s="4" t="s">
        <v>90</v>
      </c>
    </row>
    <row r="7" spans="1:43" s="15" customFormat="1" ht="12.75">
      <c r="A7" s="13"/>
      <c r="B7" s="13" t="s">
        <v>2</v>
      </c>
      <c r="C7" s="14">
        <v>3704.2408799999998</v>
      </c>
      <c r="D7" s="14">
        <v>5341.53773</v>
      </c>
      <c r="E7" s="14">
        <v>819.75596999999993</v>
      </c>
      <c r="F7" s="14">
        <v>3536.7984600000004</v>
      </c>
      <c r="G7" s="14">
        <v>6327.9254099999998</v>
      </c>
      <c r="H7" s="14">
        <v>6453.8968400000003</v>
      </c>
      <c r="I7" s="14">
        <v>1033.0058899999999</v>
      </c>
      <c r="J7" s="14">
        <v>4116.7013999999999</v>
      </c>
      <c r="K7" s="14">
        <v>6072.1238999999996</v>
      </c>
      <c r="L7" s="14">
        <v>4430.8706000000002</v>
      </c>
      <c r="M7" s="14">
        <v>1434.0075999999999</v>
      </c>
      <c r="N7" s="14">
        <v>5896.5695700000006</v>
      </c>
      <c r="O7" s="14">
        <v>9933.2743399999981</v>
      </c>
      <c r="P7" s="14">
        <v>9037.4673300000013</v>
      </c>
      <c r="Q7" s="14">
        <v>1345.5618600000003</v>
      </c>
      <c r="R7" s="14">
        <v>6944.1508199999998</v>
      </c>
      <c r="S7" s="14">
        <v>10131.434599999997</v>
      </c>
      <c r="T7" s="14">
        <v>12385.08784</v>
      </c>
      <c r="U7" s="14">
        <v>3688.4407200000001</v>
      </c>
      <c r="V7" s="14">
        <v>18591.792560000002</v>
      </c>
      <c r="W7" s="14">
        <v>7049.2077799999997</v>
      </c>
      <c r="X7" s="14">
        <v>11192.71926</v>
      </c>
      <c r="Y7" s="14">
        <v>7283.65769</v>
      </c>
      <c r="Z7" s="31">
        <v>27198.676420000003</v>
      </c>
      <c r="AA7" s="29">
        <v>3392.5540899999996</v>
      </c>
      <c r="AB7" s="29">
        <v>5654.3134899999995</v>
      </c>
      <c r="AC7" s="29">
        <v>3158.9531200000006</v>
      </c>
      <c r="AD7" s="29">
        <v>14938.711079999999</v>
      </c>
      <c r="AE7" s="29">
        <f t="shared" ref="AE7:AP7" si="0">SUM(AE8:AE36)</f>
        <v>4629.9154599999993</v>
      </c>
      <c r="AF7" s="29">
        <f t="shared" si="0"/>
        <v>8776.1044599999987</v>
      </c>
      <c r="AG7" s="29">
        <f t="shared" si="0"/>
        <v>1872.8552399999999</v>
      </c>
      <c r="AH7" s="29">
        <f t="shared" si="0"/>
        <v>11365.619939999999</v>
      </c>
      <c r="AI7" s="29">
        <f t="shared" si="0"/>
        <v>1039.40569</v>
      </c>
      <c r="AJ7" s="29">
        <f t="shared" si="0"/>
        <v>1309.1425900000002</v>
      </c>
      <c r="AK7" s="29">
        <f t="shared" si="0"/>
        <v>425.24054000000001</v>
      </c>
      <c r="AL7" s="29">
        <f t="shared" si="0"/>
        <v>1740.1143599999998</v>
      </c>
      <c r="AM7" s="29">
        <f t="shared" si="0"/>
        <v>950.2525599999999</v>
      </c>
      <c r="AN7" s="29">
        <f t="shared" si="0"/>
        <v>1770.9497200000001</v>
      </c>
      <c r="AO7" s="29">
        <f t="shared" si="0"/>
        <v>532.14672000000007</v>
      </c>
      <c r="AP7" s="29">
        <f t="shared" si="0"/>
        <v>2513.2049000000002</v>
      </c>
    </row>
    <row r="8" spans="1:43" customFormat="1" ht="12.75">
      <c r="A8" s="1" t="s">
        <v>3</v>
      </c>
      <c r="B8" s="1" t="s">
        <v>4</v>
      </c>
      <c r="C8" s="22">
        <v>44.85</v>
      </c>
      <c r="D8" s="22">
        <v>40.450000000000003</v>
      </c>
      <c r="E8" s="22">
        <v>0</v>
      </c>
      <c r="F8" s="22">
        <v>0</v>
      </c>
      <c r="G8" s="22" t="s">
        <v>58</v>
      </c>
      <c r="H8" s="22" t="s">
        <v>58</v>
      </c>
      <c r="I8" s="22" t="s">
        <v>58</v>
      </c>
      <c r="J8" s="22" t="s">
        <v>58</v>
      </c>
      <c r="K8" s="22" t="s">
        <v>58</v>
      </c>
      <c r="L8" s="22" t="s">
        <v>58</v>
      </c>
      <c r="M8" s="22" t="s">
        <v>58</v>
      </c>
      <c r="N8" s="22" t="s">
        <v>58</v>
      </c>
      <c r="O8" s="6" t="s">
        <v>58</v>
      </c>
      <c r="P8" s="6" t="s">
        <v>58</v>
      </c>
      <c r="Q8" s="6" t="s">
        <v>58</v>
      </c>
      <c r="R8" s="6" t="s">
        <v>58</v>
      </c>
      <c r="S8" s="22" t="s">
        <v>58</v>
      </c>
      <c r="T8" s="22" t="s">
        <v>58</v>
      </c>
      <c r="U8" s="22">
        <v>10.5768</v>
      </c>
      <c r="V8" s="22">
        <v>11.06611</v>
      </c>
      <c r="W8" s="22" t="s">
        <v>58</v>
      </c>
      <c r="X8" s="22" t="s">
        <v>58</v>
      </c>
      <c r="Y8" s="22" t="s">
        <v>58</v>
      </c>
      <c r="Z8" s="22" t="s">
        <v>58</v>
      </c>
      <c r="AA8" s="22"/>
      <c r="AB8" s="22"/>
      <c r="AC8" s="22">
        <v>9.59</v>
      </c>
      <c r="AD8" s="22">
        <v>7.6</v>
      </c>
      <c r="AE8" s="22">
        <v>0</v>
      </c>
      <c r="AF8" s="22">
        <v>0</v>
      </c>
      <c r="AG8" s="22">
        <v>2.1</v>
      </c>
      <c r="AH8" s="22">
        <v>1.2829999999999999</v>
      </c>
      <c r="AI8" s="22" t="s">
        <v>58</v>
      </c>
      <c r="AJ8" s="22" t="s">
        <v>58</v>
      </c>
      <c r="AK8" s="22" t="s">
        <v>58</v>
      </c>
      <c r="AL8" s="22" t="s">
        <v>58</v>
      </c>
      <c r="AM8" s="22" t="s">
        <v>58</v>
      </c>
      <c r="AN8" s="22" t="s">
        <v>58</v>
      </c>
      <c r="AO8" s="22" t="s">
        <v>58</v>
      </c>
      <c r="AP8" s="22" t="s">
        <v>58</v>
      </c>
      <c r="AQ8" s="1"/>
    </row>
    <row r="9" spans="1:43" customFormat="1" ht="12.75">
      <c r="A9" s="1" t="s">
        <v>5</v>
      </c>
      <c r="B9" s="1" t="s">
        <v>6</v>
      </c>
      <c r="C9" s="22">
        <v>174.33</v>
      </c>
      <c r="D9" s="22">
        <v>146.85</v>
      </c>
      <c r="E9" s="22">
        <v>252.14699999999999</v>
      </c>
      <c r="F9" s="22">
        <v>771.18640000000005</v>
      </c>
      <c r="G9" s="22">
        <v>0</v>
      </c>
      <c r="H9" s="22">
        <v>0</v>
      </c>
      <c r="I9" s="22">
        <v>261.28899999999999</v>
      </c>
      <c r="J9" s="22">
        <v>1067.62896</v>
      </c>
      <c r="K9" s="22">
        <v>0</v>
      </c>
      <c r="L9" s="22">
        <v>0</v>
      </c>
      <c r="M9" s="22">
        <v>212.81659999999999</v>
      </c>
      <c r="N9" s="22">
        <v>1062.0876900000001</v>
      </c>
      <c r="O9" s="6">
        <v>0</v>
      </c>
      <c r="P9" s="6">
        <v>0</v>
      </c>
      <c r="Q9" s="6">
        <v>258.49799999999999</v>
      </c>
      <c r="R9" s="6">
        <v>1172.1262400000001</v>
      </c>
      <c r="S9" s="22">
        <v>72.55</v>
      </c>
      <c r="T9" s="22">
        <v>327.40619000000004</v>
      </c>
      <c r="U9" s="22">
        <v>1596.8879999999999</v>
      </c>
      <c r="V9" s="22">
        <v>8127.0676899999999</v>
      </c>
      <c r="W9" s="22">
        <v>0</v>
      </c>
      <c r="X9" s="22">
        <v>0</v>
      </c>
      <c r="Y9" s="22">
        <v>578.56254000000001</v>
      </c>
      <c r="Z9" s="22">
        <v>2304.9851100000001</v>
      </c>
      <c r="AA9" s="22">
        <v>39.554000000000002</v>
      </c>
      <c r="AB9" s="22">
        <v>108.902</v>
      </c>
      <c r="AC9" s="22">
        <v>466.69</v>
      </c>
      <c r="AD9" s="22">
        <v>2125.9744599999995</v>
      </c>
      <c r="AE9" s="22">
        <v>0</v>
      </c>
      <c r="AF9" s="22">
        <v>0</v>
      </c>
      <c r="AG9" s="22">
        <v>98.375</v>
      </c>
      <c r="AH9" s="22">
        <v>399.14407</v>
      </c>
      <c r="AI9" s="22" t="s">
        <v>58</v>
      </c>
      <c r="AJ9" s="22" t="s">
        <v>58</v>
      </c>
      <c r="AK9" s="22" t="s">
        <v>58</v>
      </c>
      <c r="AL9" s="22" t="s">
        <v>58</v>
      </c>
      <c r="AM9" s="22">
        <v>113.20699999999999</v>
      </c>
      <c r="AN9" s="22">
        <v>299.99855000000002</v>
      </c>
      <c r="AO9" s="22">
        <v>16.5</v>
      </c>
      <c r="AP9" s="22">
        <v>67.917900000000003</v>
      </c>
      <c r="AQ9" s="1"/>
    </row>
    <row r="10" spans="1:43" customFormat="1" ht="12.75">
      <c r="A10" s="1" t="s">
        <v>7</v>
      </c>
      <c r="B10" s="1" t="s">
        <v>8</v>
      </c>
      <c r="C10" s="22" t="s">
        <v>58</v>
      </c>
      <c r="D10" s="22" t="s">
        <v>58</v>
      </c>
      <c r="E10" s="22" t="s">
        <v>58</v>
      </c>
      <c r="F10" s="22" t="s">
        <v>58</v>
      </c>
      <c r="G10" s="22">
        <v>0</v>
      </c>
      <c r="H10" s="22">
        <v>0</v>
      </c>
      <c r="I10" s="22">
        <v>12.143000000000001</v>
      </c>
      <c r="J10" s="22">
        <v>44.68309</v>
      </c>
      <c r="K10" s="22" t="s">
        <v>58</v>
      </c>
      <c r="L10" s="22" t="s">
        <v>58</v>
      </c>
      <c r="M10" s="22" t="s">
        <v>58</v>
      </c>
      <c r="N10" s="22" t="s">
        <v>58</v>
      </c>
      <c r="O10" s="6" t="s">
        <v>58</v>
      </c>
      <c r="P10" s="6" t="s">
        <v>58</v>
      </c>
      <c r="Q10" s="6" t="s">
        <v>58</v>
      </c>
      <c r="R10" s="6" t="s">
        <v>58</v>
      </c>
      <c r="S10" s="22" t="s">
        <v>58</v>
      </c>
      <c r="T10" s="22" t="s">
        <v>58</v>
      </c>
      <c r="U10" s="22" t="s">
        <v>58</v>
      </c>
      <c r="V10" s="22" t="s">
        <v>58</v>
      </c>
      <c r="W10" s="22" t="s">
        <v>58</v>
      </c>
      <c r="X10" s="22" t="s">
        <v>58</v>
      </c>
      <c r="Y10" s="22" t="s">
        <v>58</v>
      </c>
      <c r="Z10" s="22" t="s">
        <v>58</v>
      </c>
      <c r="AA10" s="22"/>
      <c r="AB10" s="22"/>
      <c r="AC10" s="22"/>
      <c r="AD10" s="22"/>
      <c r="AE10" s="22" t="s">
        <v>58</v>
      </c>
      <c r="AF10" s="22" t="s">
        <v>58</v>
      </c>
      <c r="AG10" s="22" t="s">
        <v>58</v>
      </c>
      <c r="AH10" s="22" t="s">
        <v>58</v>
      </c>
      <c r="AI10" s="22" t="s">
        <v>58</v>
      </c>
      <c r="AJ10" s="22" t="s">
        <v>58</v>
      </c>
      <c r="AK10" s="22" t="s">
        <v>58</v>
      </c>
      <c r="AL10" s="22" t="s">
        <v>58</v>
      </c>
      <c r="AM10" s="22" t="s">
        <v>58</v>
      </c>
      <c r="AN10" s="22" t="s">
        <v>58</v>
      </c>
      <c r="AO10" s="22" t="s">
        <v>58</v>
      </c>
      <c r="AP10" s="22" t="s">
        <v>58</v>
      </c>
      <c r="AQ10" s="1"/>
    </row>
    <row r="11" spans="1:43" customFormat="1" ht="12.75">
      <c r="A11" s="1" t="s">
        <v>9</v>
      </c>
      <c r="B11" s="1" t="s">
        <v>10</v>
      </c>
      <c r="C11" s="22">
        <v>46.1</v>
      </c>
      <c r="D11" s="22">
        <v>29.848500000000001</v>
      </c>
      <c r="E11" s="22">
        <v>0.58499999999999996</v>
      </c>
      <c r="F11" s="22">
        <v>2.8079999999999998</v>
      </c>
      <c r="G11" s="22" t="s">
        <v>58</v>
      </c>
      <c r="H11" s="22" t="s">
        <v>58</v>
      </c>
      <c r="I11" s="22" t="s">
        <v>58</v>
      </c>
      <c r="J11" s="22" t="s">
        <v>58</v>
      </c>
      <c r="K11" s="22">
        <v>0</v>
      </c>
      <c r="L11" s="22">
        <v>0</v>
      </c>
      <c r="M11" s="22">
        <v>12.6</v>
      </c>
      <c r="N11" s="22">
        <v>243.48305999999999</v>
      </c>
      <c r="O11" s="6">
        <v>0</v>
      </c>
      <c r="P11" s="6">
        <v>0</v>
      </c>
      <c r="Q11" s="6">
        <v>7.65</v>
      </c>
      <c r="R11" s="6">
        <v>173.26107999999999</v>
      </c>
      <c r="S11" s="22" t="s">
        <v>58</v>
      </c>
      <c r="T11" s="22" t="s">
        <v>58</v>
      </c>
      <c r="U11" s="22">
        <v>17.687999999999999</v>
      </c>
      <c r="V11" s="22">
        <v>374.04494999999997</v>
      </c>
      <c r="W11" s="22" t="s">
        <v>58</v>
      </c>
      <c r="X11" s="22" t="s">
        <v>58</v>
      </c>
      <c r="Y11" s="22" t="s">
        <v>58</v>
      </c>
      <c r="Z11" s="22" t="s">
        <v>58</v>
      </c>
      <c r="AA11" s="22"/>
      <c r="AB11" s="22"/>
      <c r="AC11" s="22">
        <v>0.25</v>
      </c>
      <c r="AD11" s="22">
        <v>0.81323000000000001</v>
      </c>
      <c r="AE11" s="22">
        <v>0</v>
      </c>
      <c r="AF11" s="22">
        <v>0</v>
      </c>
      <c r="AG11" s="22">
        <v>2.9849999999999999</v>
      </c>
      <c r="AH11" s="22">
        <v>60.07488</v>
      </c>
      <c r="AI11" s="22">
        <v>0</v>
      </c>
      <c r="AJ11" s="22">
        <v>0</v>
      </c>
      <c r="AK11" s="22">
        <v>2.9849999999999999</v>
      </c>
      <c r="AL11" s="22">
        <v>60.07488</v>
      </c>
      <c r="AM11" s="22" t="s">
        <v>58</v>
      </c>
      <c r="AN11" s="22" t="s">
        <v>58</v>
      </c>
      <c r="AO11" s="22" t="s">
        <v>58</v>
      </c>
      <c r="AP11" s="22" t="s">
        <v>58</v>
      </c>
      <c r="AQ11" s="1"/>
    </row>
    <row r="12" spans="1:43" customFormat="1" ht="12.75">
      <c r="A12" s="1" t="s">
        <v>11</v>
      </c>
      <c r="B12" s="1" t="s">
        <v>12</v>
      </c>
      <c r="C12" s="22">
        <v>0</v>
      </c>
      <c r="D12" s="22">
        <v>0</v>
      </c>
      <c r="E12" s="22">
        <v>70.447800000000001</v>
      </c>
      <c r="F12" s="22">
        <v>1160.4110000000001</v>
      </c>
      <c r="G12" s="22">
        <v>0</v>
      </c>
      <c r="H12" s="22">
        <v>0</v>
      </c>
      <c r="I12" s="22">
        <v>91.368830000000003</v>
      </c>
      <c r="J12" s="22">
        <v>1509.5263199999999</v>
      </c>
      <c r="K12" s="22">
        <v>0</v>
      </c>
      <c r="L12" s="22">
        <v>0</v>
      </c>
      <c r="M12" s="22">
        <v>84.086749999999995</v>
      </c>
      <c r="N12" s="22">
        <v>1780.4562699999999</v>
      </c>
      <c r="O12" s="6">
        <v>0</v>
      </c>
      <c r="P12" s="6">
        <v>0</v>
      </c>
      <c r="Q12" s="6">
        <v>94.135869999999997</v>
      </c>
      <c r="R12" s="6">
        <v>2070.6730299999999</v>
      </c>
      <c r="S12" s="22" t="s">
        <v>58</v>
      </c>
      <c r="T12" s="22" t="s">
        <v>58</v>
      </c>
      <c r="U12" s="22">
        <v>94.777539999999988</v>
      </c>
      <c r="V12" s="22">
        <v>2168.7054199999998</v>
      </c>
      <c r="W12" s="22">
        <v>0</v>
      </c>
      <c r="X12" s="22">
        <v>0</v>
      </c>
      <c r="Y12" s="22">
        <v>97.389960000000002</v>
      </c>
      <c r="Z12" s="22">
        <v>1652.9007999999999</v>
      </c>
      <c r="AA12" s="22">
        <v>0.4</v>
      </c>
      <c r="AB12" s="22">
        <v>41.978999999999999</v>
      </c>
      <c r="AC12" s="22">
        <v>87.698840000000004</v>
      </c>
      <c r="AD12" s="22">
        <v>2072.7421899999999</v>
      </c>
      <c r="AE12" s="22">
        <v>0</v>
      </c>
      <c r="AF12" s="22">
        <v>0</v>
      </c>
      <c r="AG12" s="22">
        <v>72.768000000000001</v>
      </c>
      <c r="AH12" s="22">
        <v>1908.5650700000001</v>
      </c>
      <c r="AI12" s="22">
        <v>0</v>
      </c>
      <c r="AJ12" s="22">
        <v>0</v>
      </c>
      <c r="AK12" s="22">
        <v>16.183</v>
      </c>
      <c r="AL12" s="22">
        <v>212.76087999999999</v>
      </c>
      <c r="AM12" s="22">
        <v>0</v>
      </c>
      <c r="AN12" s="22">
        <v>0</v>
      </c>
      <c r="AO12" s="22">
        <v>19.222999999999999</v>
      </c>
      <c r="AP12" s="22">
        <v>447.33665000000002</v>
      </c>
      <c r="AQ12" s="1"/>
    </row>
    <row r="13" spans="1:43" customFormat="1" ht="12.75">
      <c r="A13" s="1" t="s">
        <v>13</v>
      </c>
      <c r="B13" s="1" t="s">
        <v>14</v>
      </c>
      <c r="C13" s="22">
        <v>0</v>
      </c>
      <c r="D13" s="22">
        <v>0</v>
      </c>
      <c r="E13" s="22">
        <v>15.35</v>
      </c>
      <c r="F13" s="22">
        <v>276.11770000000001</v>
      </c>
      <c r="G13" s="22">
        <v>0</v>
      </c>
      <c r="H13" s="22">
        <v>0</v>
      </c>
      <c r="I13" s="22">
        <v>17.855</v>
      </c>
      <c r="J13" s="22">
        <v>76.148610000000005</v>
      </c>
      <c r="K13" s="22">
        <v>0</v>
      </c>
      <c r="L13" s="22">
        <v>0</v>
      </c>
      <c r="M13" s="22">
        <v>16.673999999999999</v>
      </c>
      <c r="N13" s="22">
        <v>33.347999999999999</v>
      </c>
      <c r="O13" s="6">
        <v>0</v>
      </c>
      <c r="P13" s="6">
        <v>0</v>
      </c>
      <c r="Q13" s="6">
        <v>1.2</v>
      </c>
      <c r="R13" s="6">
        <v>1.32</v>
      </c>
      <c r="S13" s="22" t="s">
        <v>58</v>
      </c>
      <c r="T13" s="22" t="s">
        <v>58</v>
      </c>
      <c r="U13" s="22">
        <v>2.1000000000000001E-2</v>
      </c>
      <c r="V13" s="22">
        <v>3.14845</v>
      </c>
      <c r="W13" s="22" t="s">
        <v>58</v>
      </c>
      <c r="X13" s="22" t="s">
        <v>58</v>
      </c>
      <c r="Y13" s="22" t="s">
        <v>58</v>
      </c>
      <c r="Z13" s="22" t="s">
        <v>58</v>
      </c>
      <c r="AA13" s="22"/>
      <c r="AB13" s="22"/>
      <c r="AC13" s="22"/>
      <c r="AD13" s="22"/>
      <c r="AE13" s="22">
        <v>0</v>
      </c>
      <c r="AF13" s="22">
        <v>0</v>
      </c>
      <c r="AG13" s="22">
        <v>3.2</v>
      </c>
      <c r="AH13" s="22">
        <v>2.2214700000000001</v>
      </c>
      <c r="AI13" s="22" t="s">
        <v>58</v>
      </c>
      <c r="AJ13" s="22" t="s">
        <v>58</v>
      </c>
      <c r="AK13" s="22" t="s">
        <v>58</v>
      </c>
      <c r="AL13" s="22" t="s">
        <v>58</v>
      </c>
      <c r="AM13" s="22" t="s">
        <v>58</v>
      </c>
      <c r="AN13" s="22" t="s">
        <v>58</v>
      </c>
      <c r="AO13" s="22" t="s">
        <v>58</v>
      </c>
      <c r="AP13" s="22" t="s">
        <v>58</v>
      </c>
      <c r="AQ13" s="1"/>
    </row>
    <row r="14" spans="1:43" customFormat="1" ht="12.75">
      <c r="A14" s="1" t="s">
        <v>15</v>
      </c>
      <c r="B14" s="1" t="s">
        <v>16</v>
      </c>
      <c r="C14" s="22">
        <v>580.61908000000005</v>
      </c>
      <c r="D14" s="22">
        <v>2410.13735</v>
      </c>
      <c r="E14" s="22">
        <v>41.322209999999998</v>
      </c>
      <c r="F14" s="22">
        <v>148.32132999999999</v>
      </c>
      <c r="G14" s="22">
        <v>546.19525999999996</v>
      </c>
      <c r="H14" s="22">
        <v>1861.4598599999999</v>
      </c>
      <c r="I14" s="22">
        <v>0</v>
      </c>
      <c r="J14" s="22">
        <v>0</v>
      </c>
      <c r="K14" s="22">
        <v>28.79</v>
      </c>
      <c r="L14" s="22">
        <v>34.926819999999999</v>
      </c>
      <c r="M14" s="22">
        <v>417.16329999999999</v>
      </c>
      <c r="N14" s="22">
        <v>1097.7017900000001</v>
      </c>
      <c r="O14" s="6">
        <v>460.48</v>
      </c>
      <c r="P14" s="6">
        <v>1506.3200999999999</v>
      </c>
      <c r="Q14" s="6">
        <v>122.7436</v>
      </c>
      <c r="R14" s="6">
        <v>341.2319</v>
      </c>
      <c r="S14" s="22">
        <v>236.27893999999998</v>
      </c>
      <c r="T14" s="22">
        <v>1029.0848800000001</v>
      </c>
      <c r="U14" s="22">
        <v>248.61679999999998</v>
      </c>
      <c r="V14" s="22">
        <v>721.76553000000001</v>
      </c>
      <c r="W14" s="22">
        <v>1384.13849</v>
      </c>
      <c r="X14" s="22">
        <v>4535.5191199999999</v>
      </c>
      <c r="Y14" s="22">
        <v>4091.1575499999999</v>
      </c>
      <c r="Z14" s="22">
        <v>13387.5416</v>
      </c>
      <c r="AA14" s="22">
        <v>41.575429999999997</v>
      </c>
      <c r="AB14" s="22">
        <v>556.23347999999999</v>
      </c>
      <c r="AC14" s="22">
        <v>115.88500000000001</v>
      </c>
      <c r="AD14" s="22">
        <v>405.59739999999999</v>
      </c>
      <c r="AE14" s="22">
        <v>63.72146</v>
      </c>
      <c r="AF14" s="22">
        <v>777.26238000000001</v>
      </c>
      <c r="AG14" s="22">
        <v>2.2553299999999998</v>
      </c>
      <c r="AH14" s="22">
        <v>27.50067</v>
      </c>
      <c r="AI14" s="22">
        <v>11.46382</v>
      </c>
      <c r="AJ14" s="22">
        <v>164.20101</v>
      </c>
      <c r="AK14" s="22">
        <v>0</v>
      </c>
      <c r="AL14" s="22">
        <v>0</v>
      </c>
      <c r="AM14" s="22">
        <v>19.58615</v>
      </c>
      <c r="AN14" s="22">
        <v>264.18333999999999</v>
      </c>
      <c r="AO14" s="22">
        <v>0</v>
      </c>
      <c r="AP14" s="22">
        <v>0</v>
      </c>
      <c r="AQ14" s="1"/>
    </row>
    <row r="15" spans="1:43" customFormat="1" ht="12.75">
      <c r="A15" s="1" t="s">
        <v>17</v>
      </c>
      <c r="B15" s="1" t="s">
        <v>18</v>
      </c>
      <c r="C15" s="22">
        <v>131.58779999999999</v>
      </c>
      <c r="D15" s="22">
        <v>659.76503000000002</v>
      </c>
      <c r="E15" s="22">
        <v>91.207999999999998</v>
      </c>
      <c r="F15" s="22">
        <v>297.51654000000002</v>
      </c>
      <c r="G15" s="22">
        <v>26.297750000000001</v>
      </c>
      <c r="H15" s="22">
        <v>159.78593000000001</v>
      </c>
      <c r="I15" s="22">
        <v>0</v>
      </c>
      <c r="J15" s="22">
        <v>0</v>
      </c>
      <c r="K15" s="22">
        <v>0</v>
      </c>
      <c r="L15" s="22">
        <v>0</v>
      </c>
      <c r="M15" s="22">
        <v>1.0258</v>
      </c>
      <c r="N15" s="22">
        <v>0.77595999999999998</v>
      </c>
      <c r="O15" s="6">
        <v>0</v>
      </c>
      <c r="P15" s="6">
        <v>0</v>
      </c>
      <c r="Q15" s="6">
        <v>60</v>
      </c>
      <c r="R15" s="6">
        <v>172.18853999999999</v>
      </c>
      <c r="S15" s="22">
        <v>961.23667999999998</v>
      </c>
      <c r="T15" s="22">
        <v>3714.2131399999998</v>
      </c>
      <c r="U15" s="22">
        <v>60.296999999999997</v>
      </c>
      <c r="V15" s="22">
        <v>196.36387000000002</v>
      </c>
      <c r="W15" s="22">
        <v>328.52753999999999</v>
      </c>
      <c r="X15" s="22">
        <v>1414.8789899999999</v>
      </c>
      <c r="Y15" s="22">
        <v>227.77844999999999</v>
      </c>
      <c r="Z15" s="22">
        <v>733.64685999999995</v>
      </c>
      <c r="AA15" s="22">
        <v>306.64274</v>
      </c>
      <c r="AB15" s="22">
        <v>1806.93949</v>
      </c>
      <c r="AC15" s="22">
        <v>39.881399999999999</v>
      </c>
      <c r="AD15" s="22">
        <v>132.22278</v>
      </c>
      <c r="AE15" s="22">
        <v>54.052</v>
      </c>
      <c r="AF15" s="22">
        <v>459.23329000000001</v>
      </c>
      <c r="AG15" s="22">
        <v>39.049999999999997</v>
      </c>
      <c r="AH15" s="22">
        <v>146.042</v>
      </c>
      <c r="AI15" s="22">
        <v>11.647869999999999</v>
      </c>
      <c r="AJ15" s="22">
        <v>100.59766999999999</v>
      </c>
      <c r="AK15" s="22">
        <v>19.05</v>
      </c>
      <c r="AL15" s="22">
        <v>84.042000000000002</v>
      </c>
      <c r="AM15" s="22">
        <v>7.6484100000000002</v>
      </c>
      <c r="AN15" s="22">
        <v>70.699939999999998</v>
      </c>
      <c r="AO15" s="22">
        <v>20.010000000000002</v>
      </c>
      <c r="AP15" s="22">
        <v>78.039000000000001</v>
      </c>
      <c r="AQ15" s="1"/>
    </row>
    <row r="16" spans="1:43" customFormat="1" ht="12.75">
      <c r="A16" s="1" t="s">
        <v>19</v>
      </c>
      <c r="B16" s="1" t="s">
        <v>20</v>
      </c>
      <c r="C16" s="22">
        <v>9.75</v>
      </c>
      <c r="D16" s="22">
        <v>12.182090000000001</v>
      </c>
      <c r="E16" s="22">
        <v>156.95183</v>
      </c>
      <c r="F16" s="22">
        <v>290.85005999999998</v>
      </c>
      <c r="G16" s="22">
        <v>35.450000000000003</v>
      </c>
      <c r="H16" s="22">
        <v>37.591709999999999</v>
      </c>
      <c r="I16" s="22">
        <v>233.38994</v>
      </c>
      <c r="J16" s="22">
        <v>444.83670999999998</v>
      </c>
      <c r="K16" s="22">
        <v>0</v>
      </c>
      <c r="L16" s="22">
        <v>0</v>
      </c>
      <c r="M16" s="22">
        <v>141.26400000000001</v>
      </c>
      <c r="N16" s="22">
        <v>285.80842000000001</v>
      </c>
      <c r="O16" s="6">
        <v>3.92</v>
      </c>
      <c r="P16" s="6">
        <v>6.5107400000000002</v>
      </c>
      <c r="Q16" s="6">
        <v>5.9210000000000003</v>
      </c>
      <c r="R16" s="6">
        <v>11.42295</v>
      </c>
      <c r="S16" s="22">
        <v>3.5</v>
      </c>
      <c r="T16" s="22">
        <v>4.22464</v>
      </c>
      <c r="U16" s="22" t="s">
        <v>58</v>
      </c>
      <c r="V16" s="22" t="s">
        <v>58</v>
      </c>
      <c r="W16" s="22">
        <v>0</v>
      </c>
      <c r="X16" s="22">
        <v>0</v>
      </c>
      <c r="Y16" s="22">
        <v>194.85319999999999</v>
      </c>
      <c r="Z16" s="22">
        <v>333.24527</v>
      </c>
      <c r="AA16" s="22"/>
      <c r="AB16" s="22"/>
      <c r="AC16" s="22">
        <v>187</v>
      </c>
      <c r="AD16" s="22">
        <v>437.26299999999998</v>
      </c>
      <c r="AE16" s="22">
        <v>0</v>
      </c>
      <c r="AF16" s="22">
        <v>0</v>
      </c>
      <c r="AG16" s="22">
        <v>390.96319999999997</v>
      </c>
      <c r="AH16" s="22">
        <v>957.923</v>
      </c>
      <c r="AI16" s="22">
        <v>0</v>
      </c>
      <c r="AJ16" s="22">
        <v>0</v>
      </c>
      <c r="AK16" s="22">
        <v>87.025000000000006</v>
      </c>
      <c r="AL16" s="22">
        <v>165.55099999999999</v>
      </c>
      <c r="AM16" s="22">
        <v>0</v>
      </c>
      <c r="AN16" s="22">
        <v>0</v>
      </c>
      <c r="AO16" s="22">
        <v>82.5</v>
      </c>
      <c r="AP16" s="22">
        <v>176.18899999999999</v>
      </c>
      <c r="AQ16" s="1"/>
    </row>
    <row r="17" spans="1:43" customFormat="1" ht="12.75">
      <c r="A17" s="1" t="s">
        <v>21</v>
      </c>
      <c r="B17" s="1" t="s">
        <v>22</v>
      </c>
      <c r="C17" s="22">
        <v>0.3</v>
      </c>
      <c r="D17" s="22">
        <v>0.85</v>
      </c>
      <c r="E17" s="22">
        <v>0</v>
      </c>
      <c r="F17" s="22">
        <v>0</v>
      </c>
      <c r="G17" s="22">
        <v>4.5498000000000003</v>
      </c>
      <c r="H17" s="22">
        <v>12.222</v>
      </c>
      <c r="I17" s="22">
        <v>0</v>
      </c>
      <c r="J17" s="22">
        <v>0</v>
      </c>
      <c r="K17" s="22">
        <v>3</v>
      </c>
      <c r="L17" s="22">
        <v>9.2260000000000009</v>
      </c>
      <c r="M17" s="22">
        <v>0</v>
      </c>
      <c r="N17" s="22">
        <v>0</v>
      </c>
      <c r="O17" s="6">
        <v>45.602400000000003</v>
      </c>
      <c r="P17" s="6">
        <v>164.4513</v>
      </c>
      <c r="Q17" s="6">
        <v>19</v>
      </c>
      <c r="R17" s="6">
        <v>39.710500000000003</v>
      </c>
      <c r="S17" s="22">
        <v>18.79148</v>
      </c>
      <c r="T17" s="22">
        <v>90.091329999999999</v>
      </c>
      <c r="U17" s="22" t="s">
        <v>58</v>
      </c>
      <c r="V17" s="22" t="s">
        <v>58</v>
      </c>
      <c r="W17" s="22">
        <v>9.7850000000000001</v>
      </c>
      <c r="X17" s="22">
        <v>47.088000000000001</v>
      </c>
      <c r="Y17" s="22">
        <v>0</v>
      </c>
      <c r="Z17" s="22">
        <v>0</v>
      </c>
      <c r="AA17" s="22"/>
      <c r="AB17" s="22"/>
      <c r="AC17" s="22"/>
      <c r="AD17" s="22"/>
      <c r="AE17" s="22" t="s">
        <v>58</v>
      </c>
      <c r="AF17" s="22" t="s">
        <v>58</v>
      </c>
      <c r="AG17" s="22" t="s">
        <v>58</v>
      </c>
      <c r="AH17" s="22" t="s">
        <v>58</v>
      </c>
      <c r="AI17" s="22" t="s">
        <v>58</v>
      </c>
      <c r="AJ17" s="22" t="s">
        <v>58</v>
      </c>
      <c r="AK17" s="22" t="s">
        <v>58</v>
      </c>
      <c r="AL17" s="22" t="s">
        <v>58</v>
      </c>
      <c r="AM17" s="22" t="s">
        <v>58</v>
      </c>
      <c r="AN17" s="22" t="s">
        <v>58</v>
      </c>
      <c r="AO17" s="22" t="s">
        <v>58</v>
      </c>
      <c r="AP17" s="22" t="s">
        <v>58</v>
      </c>
      <c r="AQ17" s="1"/>
    </row>
    <row r="18" spans="1:43" customFormat="1" ht="12.75">
      <c r="A18" s="1" t="s">
        <v>23</v>
      </c>
      <c r="B18" s="1" t="s">
        <v>24</v>
      </c>
      <c r="C18" s="22" t="s">
        <v>58</v>
      </c>
      <c r="D18" s="22" t="s">
        <v>58</v>
      </c>
      <c r="E18" s="22" t="s">
        <v>58</v>
      </c>
      <c r="F18" s="22" t="s">
        <v>58</v>
      </c>
      <c r="G18" s="22">
        <v>0.51</v>
      </c>
      <c r="H18" s="22">
        <v>1.4510000000000001</v>
      </c>
      <c r="I18" s="22">
        <v>0</v>
      </c>
      <c r="J18" s="22">
        <v>0</v>
      </c>
      <c r="K18" s="22">
        <v>0</v>
      </c>
      <c r="L18" s="22">
        <v>0</v>
      </c>
      <c r="M18" s="22">
        <v>61.6479</v>
      </c>
      <c r="N18" s="22">
        <v>69.394319999999993</v>
      </c>
      <c r="O18" s="6" t="s">
        <v>58</v>
      </c>
      <c r="P18" s="6" t="s">
        <v>58</v>
      </c>
      <c r="Q18" s="6" t="s">
        <v>58</v>
      </c>
      <c r="R18" s="6" t="s">
        <v>58</v>
      </c>
      <c r="S18" s="22" t="s">
        <v>58</v>
      </c>
      <c r="T18" s="22" t="s">
        <v>58</v>
      </c>
      <c r="U18" s="22" t="s">
        <v>58</v>
      </c>
      <c r="V18" s="22" t="s">
        <v>58</v>
      </c>
      <c r="W18" s="22">
        <v>41.031199999999998</v>
      </c>
      <c r="X18" s="22">
        <v>123.20462000000001</v>
      </c>
      <c r="Y18" s="22">
        <v>0</v>
      </c>
      <c r="Z18" s="22">
        <v>0</v>
      </c>
      <c r="AA18" s="22">
        <v>3.7999999999999999E-2</v>
      </c>
      <c r="AB18" s="22">
        <v>2.0699999999999998</v>
      </c>
      <c r="AC18" s="22"/>
      <c r="AD18" s="22"/>
      <c r="AE18" s="22" t="s">
        <v>58</v>
      </c>
      <c r="AF18" s="22" t="s">
        <v>58</v>
      </c>
      <c r="AG18" s="22" t="s">
        <v>58</v>
      </c>
      <c r="AH18" s="22" t="s">
        <v>58</v>
      </c>
      <c r="AI18" s="22" t="s">
        <v>58</v>
      </c>
      <c r="AJ18" s="22" t="s">
        <v>58</v>
      </c>
      <c r="AK18" s="22" t="s">
        <v>58</v>
      </c>
      <c r="AL18" s="22" t="s">
        <v>58</v>
      </c>
      <c r="AM18" s="22" t="s">
        <v>58</v>
      </c>
      <c r="AN18" s="22" t="s">
        <v>58</v>
      </c>
      <c r="AO18" s="22" t="s">
        <v>58</v>
      </c>
      <c r="AP18" s="22" t="s">
        <v>58</v>
      </c>
      <c r="AQ18" s="1"/>
    </row>
    <row r="19" spans="1:43" customFormat="1" ht="12.75">
      <c r="A19" s="1" t="s">
        <v>25</v>
      </c>
      <c r="B19" s="1" t="s">
        <v>26</v>
      </c>
      <c r="C19" s="22">
        <v>0</v>
      </c>
      <c r="D19" s="22">
        <v>0</v>
      </c>
      <c r="E19" s="22">
        <v>0.33600000000000002</v>
      </c>
      <c r="F19" s="22">
        <v>0.94362999999999997</v>
      </c>
      <c r="G19" s="22" t="s">
        <v>58</v>
      </c>
      <c r="H19" s="22" t="s">
        <v>58</v>
      </c>
      <c r="I19" s="22" t="s">
        <v>58</v>
      </c>
      <c r="J19" s="22" t="s">
        <v>58</v>
      </c>
      <c r="K19" s="22" t="s">
        <v>58</v>
      </c>
      <c r="L19" s="22" t="s">
        <v>58</v>
      </c>
      <c r="M19" s="22" t="s">
        <v>58</v>
      </c>
      <c r="N19" s="22" t="s">
        <v>58</v>
      </c>
      <c r="O19" s="6" t="s">
        <v>58</v>
      </c>
      <c r="P19" s="6" t="s">
        <v>58</v>
      </c>
      <c r="Q19" s="6" t="s">
        <v>58</v>
      </c>
      <c r="R19" s="6" t="s">
        <v>58</v>
      </c>
      <c r="S19" s="22" t="s">
        <v>58</v>
      </c>
      <c r="T19" s="22" t="s">
        <v>58</v>
      </c>
      <c r="U19" s="22" t="s">
        <v>58</v>
      </c>
      <c r="V19" s="22" t="s">
        <v>58</v>
      </c>
      <c r="W19" s="22" t="s">
        <v>58</v>
      </c>
      <c r="X19" s="22" t="s">
        <v>58</v>
      </c>
      <c r="Y19" s="22" t="s">
        <v>58</v>
      </c>
      <c r="Z19" s="22" t="s">
        <v>58</v>
      </c>
      <c r="AA19" s="22"/>
      <c r="AB19" s="22"/>
      <c r="AC19" s="22"/>
      <c r="AD19" s="22"/>
      <c r="AE19" s="22" t="s">
        <v>58</v>
      </c>
      <c r="AF19" s="22" t="s">
        <v>58</v>
      </c>
      <c r="AG19" s="22" t="s">
        <v>58</v>
      </c>
      <c r="AH19" s="22" t="s">
        <v>58</v>
      </c>
      <c r="AI19" s="22" t="s">
        <v>58</v>
      </c>
      <c r="AJ19" s="22" t="s">
        <v>58</v>
      </c>
      <c r="AK19" s="22" t="s">
        <v>58</v>
      </c>
      <c r="AL19" s="22" t="s">
        <v>58</v>
      </c>
      <c r="AM19" s="22" t="s">
        <v>58</v>
      </c>
      <c r="AN19" s="22" t="s">
        <v>58</v>
      </c>
      <c r="AO19" s="22" t="s">
        <v>58</v>
      </c>
      <c r="AP19" s="22" t="s">
        <v>58</v>
      </c>
      <c r="AQ19" s="1"/>
    </row>
    <row r="20" spans="1:43" customFormat="1" ht="12.75">
      <c r="A20" s="1" t="s">
        <v>27</v>
      </c>
      <c r="B20" s="1" t="s">
        <v>28</v>
      </c>
      <c r="C20" s="22">
        <v>0</v>
      </c>
      <c r="D20" s="22">
        <v>0</v>
      </c>
      <c r="E20" s="22">
        <v>0.06</v>
      </c>
      <c r="F20" s="22">
        <v>0.22700000000000001</v>
      </c>
      <c r="G20" s="22" t="s">
        <v>58</v>
      </c>
      <c r="H20" s="22" t="s">
        <v>58</v>
      </c>
      <c r="I20" s="22" t="s">
        <v>58</v>
      </c>
      <c r="J20" s="22" t="s">
        <v>58</v>
      </c>
      <c r="K20" s="22" t="s">
        <v>58</v>
      </c>
      <c r="L20" s="22" t="s">
        <v>58</v>
      </c>
      <c r="M20" s="22" t="s">
        <v>58</v>
      </c>
      <c r="N20" s="22" t="s">
        <v>58</v>
      </c>
      <c r="O20" s="6" t="s">
        <v>58</v>
      </c>
      <c r="P20" s="6" t="s">
        <v>58</v>
      </c>
      <c r="Q20" s="6" t="s">
        <v>58</v>
      </c>
      <c r="R20" s="6" t="s">
        <v>58</v>
      </c>
      <c r="S20" s="22" t="s">
        <v>58</v>
      </c>
      <c r="T20" s="22" t="s">
        <v>58</v>
      </c>
      <c r="U20" s="22">
        <v>0.05</v>
      </c>
      <c r="V20" s="22">
        <v>1.2773699999999999</v>
      </c>
      <c r="W20" s="22">
        <v>0</v>
      </c>
      <c r="X20" s="22">
        <v>0</v>
      </c>
      <c r="Y20" s="22">
        <v>0.1</v>
      </c>
      <c r="Z20" s="22">
        <v>15.49</v>
      </c>
      <c r="AA20" s="22"/>
      <c r="AB20" s="22"/>
      <c r="AC20" s="22">
        <v>0.8</v>
      </c>
      <c r="AD20" s="22">
        <v>6.7243599999999999</v>
      </c>
      <c r="AE20" s="22">
        <v>0</v>
      </c>
      <c r="AF20" s="22">
        <v>0</v>
      </c>
      <c r="AG20" s="22">
        <v>1.2655000000000001</v>
      </c>
      <c r="AH20" s="22">
        <v>45.111359999999998</v>
      </c>
      <c r="AI20" s="22" t="s">
        <v>58</v>
      </c>
      <c r="AJ20" s="22" t="s">
        <v>58</v>
      </c>
      <c r="AK20" s="22" t="s">
        <v>58</v>
      </c>
      <c r="AL20" s="22" t="s">
        <v>58</v>
      </c>
      <c r="AM20" s="22">
        <v>0</v>
      </c>
      <c r="AN20" s="22">
        <v>0</v>
      </c>
      <c r="AO20" s="22">
        <v>5.5</v>
      </c>
      <c r="AP20" s="22">
        <v>2.9940000000000002</v>
      </c>
      <c r="AQ20" s="1"/>
    </row>
    <row r="21" spans="1:43" customFormat="1" ht="12.75">
      <c r="A21" s="1" t="s">
        <v>29</v>
      </c>
      <c r="B21" s="1" t="s">
        <v>30</v>
      </c>
      <c r="C21" s="22">
        <v>0</v>
      </c>
      <c r="D21" s="22">
        <v>0</v>
      </c>
      <c r="E21" s="22">
        <v>2.6513300000000002</v>
      </c>
      <c r="F21" s="22">
        <v>3.9089999999999998</v>
      </c>
      <c r="G21" s="22">
        <v>0</v>
      </c>
      <c r="H21" s="22">
        <v>0</v>
      </c>
      <c r="I21" s="22">
        <v>1.0047999999999999</v>
      </c>
      <c r="J21" s="22">
        <v>3.1423000000000001</v>
      </c>
      <c r="K21" s="22" t="s">
        <v>58</v>
      </c>
      <c r="L21" s="22" t="s">
        <v>58</v>
      </c>
      <c r="M21" s="22" t="s">
        <v>58</v>
      </c>
      <c r="N21" s="22" t="s">
        <v>58</v>
      </c>
      <c r="O21" s="6" t="s">
        <v>58</v>
      </c>
      <c r="P21" s="6" t="s">
        <v>58</v>
      </c>
      <c r="Q21" s="6" t="s">
        <v>58</v>
      </c>
      <c r="R21" s="6" t="s">
        <v>58</v>
      </c>
      <c r="S21" s="22" t="s">
        <v>58</v>
      </c>
      <c r="T21" s="22" t="s">
        <v>58</v>
      </c>
      <c r="U21" s="22">
        <v>5.0000000000000001E-3</v>
      </c>
      <c r="V21" s="22">
        <v>1.508</v>
      </c>
      <c r="W21" s="22">
        <v>0</v>
      </c>
      <c r="X21" s="22">
        <v>0</v>
      </c>
      <c r="Y21" s="22">
        <v>0.56000000000000005</v>
      </c>
      <c r="Z21" s="22">
        <v>4.8550000000000004</v>
      </c>
      <c r="AA21" s="22"/>
      <c r="AB21" s="22"/>
      <c r="AC21" s="22"/>
      <c r="AD21" s="22"/>
      <c r="AE21" s="22" t="s">
        <v>58</v>
      </c>
      <c r="AF21" s="22" t="s">
        <v>58</v>
      </c>
      <c r="AG21" s="22" t="s">
        <v>58</v>
      </c>
      <c r="AH21" s="22" t="s">
        <v>58</v>
      </c>
      <c r="AI21" s="22" t="s">
        <v>58</v>
      </c>
      <c r="AJ21" s="22" t="s">
        <v>58</v>
      </c>
      <c r="AK21" s="22" t="s">
        <v>58</v>
      </c>
      <c r="AL21" s="22" t="s">
        <v>58</v>
      </c>
      <c r="AM21" s="22" t="s">
        <v>58</v>
      </c>
      <c r="AN21" s="22" t="s">
        <v>58</v>
      </c>
      <c r="AO21" s="22" t="s">
        <v>58</v>
      </c>
      <c r="AP21" s="22" t="s">
        <v>58</v>
      </c>
      <c r="AQ21" s="1"/>
    </row>
    <row r="22" spans="1:43" customFormat="1" ht="12.75">
      <c r="A22" s="1" t="s">
        <v>31</v>
      </c>
      <c r="B22" s="1" t="s">
        <v>32</v>
      </c>
      <c r="C22" s="22">
        <v>0</v>
      </c>
      <c r="D22" s="22">
        <v>0</v>
      </c>
      <c r="E22" s="22">
        <v>26.4329</v>
      </c>
      <c r="F22" s="22">
        <v>35.204999999999998</v>
      </c>
      <c r="G22" s="22">
        <v>0</v>
      </c>
      <c r="H22" s="22">
        <v>0</v>
      </c>
      <c r="I22" s="22">
        <v>32.137999999999998</v>
      </c>
      <c r="J22" s="22">
        <v>44.129159999999999</v>
      </c>
      <c r="K22" s="22">
        <v>0</v>
      </c>
      <c r="L22" s="22">
        <v>0</v>
      </c>
      <c r="M22" s="22">
        <v>312.95429999999999</v>
      </c>
      <c r="N22" s="22">
        <v>353.71888999999999</v>
      </c>
      <c r="O22" s="6">
        <v>0</v>
      </c>
      <c r="P22" s="6">
        <v>0</v>
      </c>
      <c r="Q22" s="6">
        <v>269.19234999999998</v>
      </c>
      <c r="R22" s="6">
        <v>293.68968999999998</v>
      </c>
      <c r="S22" s="22">
        <v>5.125</v>
      </c>
      <c r="T22" s="22">
        <v>4.2549999999999999</v>
      </c>
      <c r="U22" s="22">
        <v>253.49188000000001</v>
      </c>
      <c r="V22" s="22">
        <v>453.08443999999992</v>
      </c>
      <c r="W22" s="22">
        <v>1.587</v>
      </c>
      <c r="X22" s="22">
        <v>12.52036</v>
      </c>
      <c r="Y22" s="22">
        <v>292.16672999999997</v>
      </c>
      <c r="Z22" s="22">
        <v>356.54635999999999</v>
      </c>
      <c r="AA22" s="22"/>
      <c r="AB22" s="22"/>
      <c r="AC22" s="22">
        <v>270.51639000000006</v>
      </c>
      <c r="AD22" s="22">
        <v>312.99401999999998</v>
      </c>
      <c r="AE22" s="22">
        <v>0</v>
      </c>
      <c r="AF22" s="22">
        <v>0</v>
      </c>
      <c r="AG22" s="22">
        <v>306.98250000000002</v>
      </c>
      <c r="AH22" s="22">
        <v>501.38718999999998</v>
      </c>
      <c r="AI22" s="22">
        <v>0</v>
      </c>
      <c r="AJ22" s="22">
        <v>0</v>
      </c>
      <c r="AK22" s="22">
        <v>72.373000000000005</v>
      </c>
      <c r="AL22" s="22">
        <v>101.42488</v>
      </c>
      <c r="AM22" s="22">
        <v>0</v>
      </c>
      <c r="AN22" s="22">
        <v>0</v>
      </c>
      <c r="AO22" s="22">
        <v>95.484999999999999</v>
      </c>
      <c r="AP22" s="22">
        <v>140.85978</v>
      </c>
      <c r="AQ22" s="1"/>
    </row>
    <row r="23" spans="1:43" customFormat="1" ht="12.75">
      <c r="A23" s="1" t="s">
        <v>33</v>
      </c>
      <c r="B23" s="1" t="s">
        <v>34</v>
      </c>
      <c r="C23" s="22">
        <v>0</v>
      </c>
      <c r="D23" s="22">
        <v>0</v>
      </c>
      <c r="E23" s="22">
        <v>3.5000000000000003E-2</v>
      </c>
      <c r="F23" s="22">
        <v>8.7999999999999995E-2</v>
      </c>
      <c r="G23" s="22">
        <v>0</v>
      </c>
      <c r="H23" s="22">
        <v>0</v>
      </c>
      <c r="I23" s="22">
        <v>0.14499999999999999</v>
      </c>
      <c r="J23" s="22">
        <v>0.55100000000000005</v>
      </c>
      <c r="K23" s="22">
        <v>0</v>
      </c>
      <c r="L23" s="22">
        <v>0</v>
      </c>
      <c r="M23" s="22">
        <v>0.155</v>
      </c>
      <c r="N23" s="22">
        <v>0.40231</v>
      </c>
      <c r="O23" s="6">
        <v>0</v>
      </c>
      <c r="P23" s="6">
        <v>0</v>
      </c>
      <c r="Q23" s="6">
        <v>0.16900000000000001</v>
      </c>
      <c r="R23" s="6">
        <v>0.65434999999999999</v>
      </c>
      <c r="S23" s="22" t="s">
        <v>58</v>
      </c>
      <c r="T23" s="22" t="s">
        <v>58</v>
      </c>
      <c r="U23" s="22">
        <v>0.14100000000000001</v>
      </c>
      <c r="V23" s="22">
        <v>0.89100000000000001</v>
      </c>
      <c r="W23" s="22">
        <v>0</v>
      </c>
      <c r="X23" s="22">
        <v>0</v>
      </c>
      <c r="Y23" s="22">
        <v>0.122</v>
      </c>
      <c r="Z23" s="22">
        <v>0.56306999999999996</v>
      </c>
      <c r="AA23" s="22"/>
      <c r="AB23" s="22"/>
      <c r="AC23" s="22">
        <v>0.05</v>
      </c>
      <c r="AD23" s="22">
        <v>0.50287999999999999</v>
      </c>
      <c r="AE23" s="22" t="s">
        <v>58</v>
      </c>
      <c r="AF23" s="22" t="s">
        <v>58</v>
      </c>
      <c r="AG23" s="22" t="s">
        <v>58</v>
      </c>
      <c r="AH23" s="22" t="s">
        <v>58</v>
      </c>
      <c r="AI23" s="22" t="s">
        <v>58</v>
      </c>
      <c r="AJ23" s="22" t="s">
        <v>58</v>
      </c>
      <c r="AK23" s="22" t="s">
        <v>58</v>
      </c>
      <c r="AL23" s="22" t="s">
        <v>58</v>
      </c>
      <c r="AM23" s="22" t="s">
        <v>58</v>
      </c>
      <c r="AN23" s="22" t="s">
        <v>58</v>
      </c>
      <c r="AO23" s="22" t="s">
        <v>58</v>
      </c>
      <c r="AP23" s="22" t="s">
        <v>58</v>
      </c>
      <c r="AQ23" s="1"/>
    </row>
    <row r="24" spans="1:43" customFormat="1" ht="12.75">
      <c r="A24" s="1" t="s">
        <v>35</v>
      </c>
      <c r="B24" s="1" t="s">
        <v>36</v>
      </c>
      <c r="C24" s="22">
        <v>0</v>
      </c>
      <c r="D24" s="22">
        <v>0</v>
      </c>
      <c r="E24" s="22">
        <v>2.8873000000000002</v>
      </c>
      <c r="F24" s="22">
        <v>37.520000000000003</v>
      </c>
      <c r="G24" s="22">
        <v>0</v>
      </c>
      <c r="H24" s="22">
        <v>0</v>
      </c>
      <c r="I24" s="22">
        <v>3.9127999999999998</v>
      </c>
      <c r="J24" s="22">
        <v>33.564030000000002</v>
      </c>
      <c r="K24" s="22">
        <v>0</v>
      </c>
      <c r="L24" s="22">
        <v>0</v>
      </c>
      <c r="M24" s="22">
        <v>3.9258000000000002</v>
      </c>
      <c r="N24" s="22">
        <v>34.924219999999998</v>
      </c>
      <c r="O24" s="6">
        <v>0</v>
      </c>
      <c r="P24" s="6">
        <v>0</v>
      </c>
      <c r="Q24" s="6">
        <v>3.6534</v>
      </c>
      <c r="R24" s="6">
        <v>26.314340000000001</v>
      </c>
      <c r="S24" s="22" t="s">
        <v>58</v>
      </c>
      <c r="T24" s="22" t="s">
        <v>58</v>
      </c>
      <c r="U24" s="22">
        <v>2.9279999999999995</v>
      </c>
      <c r="V24" s="22">
        <v>21.709520000000005</v>
      </c>
      <c r="W24" s="22">
        <v>0</v>
      </c>
      <c r="X24" s="22">
        <v>0</v>
      </c>
      <c r="Y24" s="22">
        <v>2.4414600000000002</v>
      </c>
      <c r="Z24" s="22">
        <v>23.120570000000001</v>
      </c>
      <c r="AA24" s="22"/>
      <c r="AB24" s="22"/>
      <c r="AC24" s="22">
        <v>3.0297000000000001</v>
      </c>
      <c r="AD24" s="22">
        <v>26.648440000000001</v>
      </c>
      <c r="AE24" s="22">
        <v>0</v>
      </c>
      <c r="AF24" s="22">
        <v>0</v>
      </c>
      <c r="AG24" s="22">
        <v>3.4567399999999999</v>
      </c>
      <c r="AH24" s="22">
        <v>32.860779999999998</v>
      </c>
      <c r="AI24" s="22">
        <v>0</v>
      </c>
      <c r="AJ24" s="22">
        <v>0</v>
      </c>
      <c r="AK24" s="22">
        <v>0.89654</v>
      </c>
      <c r="AL24" s="22">
        <v>6.7691999999999997</v>
      </c>
      <c r="AM24" s="22">
        <v>0</v>
      </c>
      <c r="AN24" s="22">
        <v>0</v>
      </c>
      <c r="AO24" s="22">
        <v>0.73607999999999996</v>
      </c>
      <c r="AP24" s="22">
        <v>7.8630199999999997</v>
      </c>
      <c r="AQ24" s="1"/>
    </row>
    <row r="25" spans="1:43" customFormat="1" ht="12.75">
      <c r="A25" s="1" t="s">
        <v>37</v>
      </c>
      <c r="B25" s="1" t="s">
        <v>38</v>
      </c>
      <c r="C25" s="22">
        <v>2714.4839999999999</v>
      </c>
      <c r="D25" s="22">
        <v>2035.93076</v>
      </c>
      <c r="E25" s="22">
        <v>10.871</v>
      </c>
      <c r="F25" s="22">
        <v>81.708699999999993</v>
      </c>
      <c r="G25" s="22">
        <v>5701.6225999999997</v>
      </c>
      <c r="H25" s="22">
        <v>4350.2023399999998</v>
      </c>
      <c r="I25" s="22">
        <v>137.80522999999999</v>
      </c>
      <c r="J25" s="22">
        <v>384.04606000000001</v>
      </c>
      <c r="K25" s="22">
        <v>6034.3338999999996</v>
      </c>
      <c r="L25" s="22">
        <v>4373.1587799999998</v>
      </c>
      <c r="M25" s="22">
        <v>140.54067000000001</v>
      </c>
      <c r="N25" s="22">
        <v>388.98701999999997</v>
      </c>
      <c r="O25" s="6">
        <v>9355.4619399999992</v>
      </c>
      <c r="P25" s="6">
        <v>7229.0525200000002</v>
      </c>
      <c r="Q25" s="6">
        <v>465.13099999999997</v>
      </c>
      <c r="R25" s="6">
        <v>2031.0541800000001</v>
      </c>
      <c r="S25" s="22">
        <v>8811.2237999999979</v>
      </c>
      <c r="T25" s="22">
        <v>7157.5626600000005</v>
      </c>
      <c r="U25" s="22">
        <v>1387.3609999999996</v>
      </c>
      <c r="V25" s="22">
        <v>6057.5367500000002</v>
      </c>
      <c r="W25" s="22">
        <v>5196.0375999999997</v>
      </c>
      <c r="X25" s="22">
        <v>4869.2861599999997</v>
      </c>
      <c r="Y25" s="22">
        <v>1755.3340000000001</v>
      </c>
      <c r="Z25" s="22">
        <v>7792.9829</v>
      </c>
      <c r="AA25" s="22">
        <v>2801.9690000000001</v>
      </c>
      <c r="AB25" s="22">
        <v>2762.6554800000004</v>
      </c>
      <c r="AC25" s="22">
        <v>1911.816</v>
      </c>
      <c r="AD25" s="22">
        <v>8787.6852099999996</v>
      </c>
      <c r="AE25" s="22">
        <v>4235.0219999999999</v>
      </c>
      <c r="AF25" s="22">
        <v>4392.6672900000003</v>
      </c>
      <c r="AG25" s="22">
        <v>820.83529999999996</v>
      </c>
      <c r="AH25" s="22">
        <v>3874.48875</v>
      </c>
      <c r="AI25" s="22">
        <v>922.22400000000005</v>
      </c>
      <c r="AJ25" s="22">
        <v>873.66700000000003</v>
      </c>
      <c r="AK25" s="22">
        <v>225.40100000000001</v>
      </c>
      <c r="AL25" s="22">
        <v>1043.75695</v>
      </c>
      <c r="AM25" s="22">
        <v>744.30499999999995</v>
      </c>
      <c r="AN25" s="22">
        <v>1023.149</v>
      </c>
      <c r="AO25" s="22">
        <v>259.06400000000002</v>
      </c>
      <c r="AP25" s="22">
        <v>1312.46894</v>
      </c>
      <c r="AQ25" s="1"/>
    </row>
    <row r="26" spans="1:43" customFormat="1" ht="12.75">
      <c r="A26" s="1" t="s">
        <v>39</v>
      </c>
      <c r="B26" s="1" t="s">
        <v>40</v>
      </c>
      <c r="C26" s="22">
        <v>2.2200000000000002</v>
      </c>
      <c r="D26" s="22">
        <v>5.524</v>
      </c>
      <c r="E26" s="22">
        <v>7.6</v>
      </c>
      <c r="F26" s="22">
        <v>9.4640000000000004</v>
      </c>
      <c r="G26" s="22">
        <v>5</v>
      </c>
      <c r="H26" s="22">
        <v>9.9339999999999993</v>
      </c>
      <c r="I26" s="22">
        <v>0.1</v>
      </c>
      <c r="J26" s="22">
        <v>0.16700000000000001</v>
      </c>
      <c r="K26" s="22">
        <v>6</v>
      </c>
      <c r="L26" s="22">
        <v>13.558999999999999</v>
      </c>
      <c r="M26" s="22">
        <v>0</v>
      </c>
      <c r="N26" s="22">
        <v>0</v>
      </c>
      <c r="O26" s="6">
        <v>7.81</v>
      </c>
      <c r="P26" s="6">
        <v>11.132669999999999</v>
      </c>
      <c r="Q26" s="6">
        <v>0</v>
      </c>
      <c r="R26" s="6">
        <v>0</v>
      </c>
      <c r="S26" s="22" t="s">
        <v>58</v>
      </c>
      <c r="T26" s="22" t="s">
        <v>58</v>
      </c>
      <c r="U26" s="22">
        <v>1.1400000000000001</v>
      </c>
      <c r="V26" s="22">
        <v>2.1013500000000001</v>
      </c>
      <c r="W26" s="22">
        <v>80.099999999999994</v>
      </c>
      <c r="X26" s="22">
        <v>184.50400999999999</v>
      </c>
      <c r="Y26" s="22">
        <v>1.66</v>
      </c>
      <c r="Z26" s="22">
        <v>2.9306100000000002</v>
      </c>
      <c r="AA26" s="22">
        <v>103.22</v>
      </c>
      <c r="AB26" s="22">
        <v>277.90618000000001</v>
      </c>
      <c r="AC26" s="22">
        <v>1.36</v>
      </c>
      <c r="AD26" s="22">
        <v>2.9721099999999998</v>
      </c>
      <c r="AE26" s="22">
        <v>100.28</v>
      </c>
      <c r="AF26" s="22">
        <v>291.69450000000001</v>
      </c>
      <c r="AG26" s="22">
        <v>1.36</v>
      </c>
      <c r="AH26" s="22">
        <v>3.6982900000000001</v>
      </c>
      <c r="AI26" s="22">
        <v>17.68</v>
      </c>
      <c r="AJ26" s="22">
        <v>75.584909999999994</v>
      </c>
      <c r="AK26" s="22">
        <v>0.3</v>
      </c>
      <c r="AL26" s="22">
        <v>0.68362000000000001</v>
      </c>
      <c r="AM26" s="22">
        <v>28.04</v>
      </c>
      <c r="AN26" s="22">
        <v>60.67989</v>
      </c>
      <c r="AO26" s="22">
        <v>0.3</v>
      </c>
      <c r="AP26" s="22">
        <v>0.67357999999999996</v>
      </c>
      <c r="AQ26" s="1"/>
    </row>
    <row r="27" spans="1:43" customFormat="1" ht="12.75">
      <c r="A27" s="1" t="s">
        <v>41</v>
      </c>
      <c r="B27" s="1" t="s">
        <v>42</v>
      </c>
      <c r="C27" s="22" t="s">
        <v>58</v>
      </c>
      <c r="D27" s="22" t="s">
        <v>58</v>
      </c>
      <c r="E27" s="22" t="s">
        <v>58</v>
      </c>
      <c r="F27" s="22" t="s">
        <v>58</v>
      </c>
      <c r="G27" s="22">
        <v>8.3000000000000007</v>
      </c>
      <c r="H27" s="22">
        <v>21.25</v>
      </c>
      <c r="I27" s="22">
        <v>0</v>
      </c>
      <c r="J27" s="22">
        <v>0</v>
      </c>
      <c r="K27" s="22" t="s">
        <v>58</v>
      </c>
      <c r="L27" s="22" t="s">
        <v>58</v>
      </c>
      <c r="M27" s="22" t="s">
        <v>58</v>
      </c>
      <c r="N27" s="22" t="s">
        <v>58</v>
      </c>
      <c r="O27" s="6">
        <v>0</v>
      </c>
      <c r="P27" s="6">
        <v>0</v>
      </c>
      <c r="Q27" s="6">
        <v>0.219</v>
      </c>
      <c r="R27" s="6">
        <v>1.2130000000000001</v>
      </c>
      <c r="S27" s="22" t="s">
        <v>58</v>
      </c>
      <c r="T27" s="22" t="s">
        <v>58</v>
      </c>
      <c r="U27" s="22" t="s">
        <v>58</v>
      </c>
      <c r="V27" s="22" t="s">
        <v>58</v>
      </c>
      <c r="W27" s="22" t="s">
        <v>58</v>
      </c>
      <c r="X27" s="22" t="s">
        <v>58</v>
      </c>
      <c r="Y27" s="22" t="s">
        <v>58</v>
      </c>
      <c r="Z27" s="22" t="s">
        <v>58</v>
      </c>
      <c r="AA27" s="22"/>
      <c r="AB27" s="22"/>
      <c r="AC27" s="22">
        <v>1.12304</v>
      </c>
      <c r="AD27" s="22">
        <v>2.0865300000000002</v>
      </c>
      <c r="AE27" s="22">
        <v>0</v>
      </c>
      <c r="AF27" s="22">
        <v>0</v>
      </c>
      <c r="AG27" s="22">
        <v>40.754899999999999</v>
      </c>
      <c r="AH27" s="22">
        <v>64.189670000000007</v>
      </c>
      <c r="AI27" s="22" t="s">
        <v>58</v>
      </c>
      <c r="AJ27" s="22" t="s">
        <v>58</v>
      </c>
      <c r="AK27" s="22" t="s">
        <v>58</v>
      </c>
      <c r="AL27" s="22" t="s">
        <v>58</v>
      </c>
      <c r="AM27" s="22" t="s">
        <v>58</v>
      </c>
      <c r="AN27" s="22" t="s">
        <v>58</v>
      </c>
      <c r="AO27" s="22" t="s">
        <v>58</v>
      </c>
      <c r="AP27" s="22" t="s">
        <v>58</v>
      </c>
      <c r="AQ27" s="1"/>
    </row>
    <row r="28" spans="1:43" customFormat="1" ht="12.75">
      <c r="A28" s="1" t="s">
        <v>43</v>
      </c>
      <c r="B28" s="1" t="s">
        <v>44</v>
      </c>
      <c r="C28" s="22" t="s">
        <v>58</v>
      </c>
      <c r="D28" s="22" t="s">
        <v>58</v>
      </c>
      <c r="E28" s="22" t="s">
        <v>58</v>
      </c>
      <c r="F28" s="22" t="s">
        <v>58</v>
      </c>
      <c r="G28" s="22" t="s">
        <v>58</v>
      </c>
      <c r="H28" s="22" t="s">
        <v>58</v>
      </c>
      <c r="I28" s="22" t="s">
        <v>58</v>
      </c>
      <c r="J28" s="22" t="s">
        <v>58</v>
      </c>
      <c r="K28" s="22" t="s">
        <v>58</v>
      </c>
      <c r="L28" s="22" t="s">
        <v>58</v>
      </c>
      <c r="M28" s="22" t="s">
        <v>58</v>
      </c>
      <c r="N28" s="22" t="s">
        <v>58</v>
      </c>
      <c r="O28" s="6" t="s">
        <v>58</v>
      </c>
      <c r="P28" s="6" t="s">
        <v>58</v>
      </c>
      <c r="Q28" s="6" t="s">
        <v>58</v>
      </c>
      <c r="R28" s="6" t="s">
        <v>58</v>
      </c>
      <c r="S28" s="22" t="s">
        <v>58</v>
      </c>
      <c r="T28" s="22" t="s">
        <v>58</v>
      </c>
      <c r="U28" s="22" t="s">
        <v>58</v>
      </c>
      <c r="V28" s="22" t="s">
        <v>58</v>
      </c>
      <c r="W28" s="22" t="s">
        <v>58</v>
      </c>
      <c r="X28" s="22" t="s">
        <v>58</v>
      </c>
      <c r="Y28" s="22" t="s">
        <v>58</v>
      </c>
      <c r="Z28" s="22" t="s">
        <v>58</v>
      </c>
      <c r="AA28" s="22"/>
      <c r="AB28" s="22"/>
      <c r="AC28" s="22"/>
      <c r="AD28" s="22"/>
      <c r="AE28" s="22" t="s">
        <v>58</v>
      </c>
      <c r="AF28" s="22" t="s">
        <v>58</v>
      </c>
      <c r="AG28" s="22" t="s">
        <v>58</v>
      </c>
      <c r="AH28" s="22" t="s">
        <v>58</v>
      </c>
      <c r="AI28" s="22" t="s">
        <v>58</v>
      </c>
      <c r="AJ28" s="22" t="s">
        <v>58</v>
      </c>
      <c r="AK28" s="22" t="s">
        <v>58</v>
      </c>
      <c r="AL28" s="22" t="s">
        <v>58</v>
      </c>
      <c r="AM28" s="22" t="s">
        <v>58</v>
      </c>
      <c r="AN28" s="22" t="s">
        <v>58</v>
      </c>
      <c r="AO28" s="22" t="s">
        <v>58</v>
      </c>
      <c r="AP28" s="22" t="s">
        <v>58</v>
      </c>
      <c r="AQ28" s="1"/>
    </row>
    <row r="29" spans="1:43" customFormat="1" ht="12.75">
      <c r="A29" s="1" t="s">
        <v>45</v>
      </c>
      <c r="B29" s="1" t="s">
        <v>46</v>
      </c>
      <c r="C29" s="22">
        <v>0</v>
      </c>
      <c r="D29" s="22">
        <v>0</v>
      </c>
      <c r="E29" s="22">
        <v>140.23089999999999</v>
      </c>
      <c r="F29" s="22">
        <v>195.68106</v>
      </c>
      <c r="G29" s="22">
        <v>0</v>
      </c>
      <c r="H29" s="22">
        <v>0</v>
      </c>
      <c r="I29" s="22">
        <v>145.45269999999999</v>
      </c>
      <c r="J29" s="22">
        <v>279.86498</v>
      </c>
      <c r="K29" s="22">
        <v>0</v>
      </c>
      <c r="L29" s="22">
        <v>0</v>
      </c>
      <c r="M29" s="22">
        <v>29.091000000000001</v>
      </c>
      <c r="N29" s="22">
        <v>203.39109999999999</v>
      </c>
      <c r="O29" s="6">
        <v>0</v>
      </c>
      <c r="P29" s="6">
        <v>0</v>
      </c>
      <c r="Q29" s="6">
        <v>37.922289999999997</v>
      </c>
      <c r="R29" s="6">
        <v>209.14729</v>
      </c>
      <c r="S29" s="22" t="s">
        <v>58</v>
      </c>
      <c r="T29" s="22" t="s">
        <v>58</v>
      </c>
      <c r="U29" s="22">
        <v>13.387999999999998</v>
      </c>
      <c r="V29" s="22">
        <v>74.025000000000006</v>
      </c>
      <c r="W29" s="22">
        <v>0</v>
      </c>
      <c r="X29" s="22">
        <v>0</v>
      </c>
      <c r="Y29" s="22">
        <v>41.4069</v>
      </c>
      <c r="Z29" s="22">
        <v>170.81908999999999</v>
      </c>
      <c r="AA29" s="22"/>
      <c r="AB29" s="22"/>
      <c r="AC29" s="22">
        <v>62.09</v>
      </c>
      <c r="AD29" s="22">
        <v>215.11148</v>
      </c>
      <c r="AE29" s="22">
        <v>0</v>
      </c>
      <c r="AF29" s="22">
        <v>0</v>
      </c>
      <c r="AG29" s="22">
        <v>86.277000000000001</v>
      </c>
      <c r="AH29" s="22">
        <v>366.56925000000001</v>
      </c>
      <c r="AI29" s="22">
        <v>0</v>
      </c>
      <c r="AJ29" s="22">
        <v>0</v>
      </c>
      <c r="AK29" s="22">
        <v>1.0169999999999999</v>
      </c>
      <c r="AL29" s="22">
        <v>9.7530000000000001</v>
      </c>
      <c r="AM29" s="22">
        <v>0</v>
      </c>
      <c r="AN29" s="22">
        <v>0</v>
      </c>
      <c r="AO29" s="22">
        <v>32.805900000000001</v>
      </c>
      <c r="AP29" s="22">
        <v>151.74298999999999</v>
      </c>
      <c r="AQ29" s="1"/>
    </row>
    <row r="30" spans="1:43" customFormat="1" ht="12.75">
      <c r="A30" s="1" t="s">
        <v>47</v>
      </c>
      <c r="B30" s="1" t="s">
        <v>48</v>
      </c>
      <c r="C30" s="22" t="s">
        <v>58</v>
      </c>
      <c r="D30" s="22" t="s">
        <v>58</v>
      </c>
      <c r="E30" s="22" t="s">
        <v>58</v>
      </c>
      <c r="F30" s="22" t="s">
        <v>58</v>
      </c>
      <c r="G30" s="22">
        <v>0</v>
      </c>
      <c r="H30" s="22">
        <v>0</v>
      </c>
      <c r="I30" s="22">
        <v>96.36</v>
      </c>
      <c r="J30" s="22">
        <v>31.65221</v>
      </c>
      <c r="K30" s="22" t="s">
        <v>58</v>
      </c>
      <c r="L30" s="22" t="s">
        <v>58</v>
      </c>
      <c r="M30" s="22" t="s">
        <v>58</v>
      </c>
      <c r="N30" s="22" t="s">
        <v>58</v>
      </c>
      <c r="O30" s="6" t="s">
        <v>58</v>
      </c>
      <c r="P30" s="6" t="s">
        <v>58</v>
      </c>
      <c r="Q30" s="6" t="s">
        <v>58</v>
      </c>
      <c r="R30" s="6" t="s">
        <v>58</v>
      </c>
      <c r="S30" s="22" t="s">
        <v>58</v>
      </c>
      <c r="T30" s="22" t="s">
        <v>58</v>
      </c>
      <c r="U30" s="22" t="s">
        <v>58</v>
      </c>
      <c r="V30" s="22" t="s">
        <v>58</v>
      </c>
      <c r="W30" s="22">
        <v>8</v>
      </c>
      <c r="X30" s="22">
        <v>1.64</v>
      </c>
      <c r="Y30" s="22">
        <v>0</v>
      </c>
      <c r="Z30" s="22">
        <v>0</v>
      </c>
      <c r="AA30" s="22">
        <v>99.048000000000002</v>
      </c>
      <c r="AB30" s="22">
        <v>91.533479999999997</v>
      </c>
      <c r="AC30" s="22"/>
      <c r="AD30" s="22"/>
      <c r="AE30" s="22">
        <v>176.369</v>
      </c>
      <c r="AF30" s="22">
        <v>271.80599999999998</v>
      </c>
      <c r="AG30" s="22">
        <v>0</v>
      </c>
      <c r="AH30" s="22">
        <v>0</v>
      </c>
      <c r="AI30" s="22">
        <v>76.39</v>
      </c>
      <c r="AJ30" s="22">
        <v>95.091999999999999</v>
      </c>
      <c r="AK30" s="22">
        <v>0</v>
      </c>
      <c r="AL30" s="22">
        <v>0</v>
      </c>
      <c r="AM30" s="22">
        <v>37.466000000000001</v>
      </c>
      <c r="AN30" s="22">
        <v>52.238999999999997</v>
      </c>
      <c r="AO30" s="22">
        <v>0</v>
      </c>
      <c r="AP30" s="22">
        <v>0</v>
      </c>
      <c r="AQ30" s="1"/>
    </row>
    <row r="31" spans="1:43" customFormat="1" ht="12.75">
      <c r="A31" s="1" t="s">
        <v>49</v>
      </c>
      <c r="B31" s="1" t="s">
        <v>50</v>
      </c>
      <c r="C31" s="22" t="s">
        <v>58</v>
      </c>
      <c r="D31" s="22" t="s">
        <v>58</v>
      </c>
      <c r="E31" s="22" t="s">
        <v>58</v>
      </c>
      <c r="F31" s="22" t="s">
        <v>58</v>
      </c>
      <c r="G31" s="22" t="s">
        <v>58</v>
      </c>
      <c r="H31" s="22" t="s">
        <v>58</v>
      </c>
      <c r="I31" s="22" t="s">
        <v>58</v>
      </c>
      <c r="J31" s="22" t="s">
        <v>58</v>
      </c>
      <c r="K31" s="22" t="s">
        <v>58</v>
      </c>
      <c r="L31" s="22" t="s">
        <v>58</v>
      </c>
      <c r="M31" s="22" t="s">
        <v>58</v>
      </c>
      <c r="N31" s="22" t="s">
        <v>58</v>
      </c>
      <c r="O31" s="6" t="s">
        <v>58</v>
      </c>
      <c r="P31" s="6" t="s">
        <v>58</v>
      </c>
      <c r="Q31" s="6" t="s">
        <v>58</v>
      </c>
      <c r="R31" s="6" t="s">
        <v>58</v>
      </c>
      <c r="S31" s="22" t="s">
        <v>58</v>
      </c>
      <c r="T31" s="22" t="s">
        <v>58</v>
      </c>
      <c r="U31" s="22" t="s">
        <v>58</v>
      </c>
      <c r="V31" s="22" t="s">
        <v>58</v>
      </c>
      <c r="W31" s="22" t="s">
        <v>58</v>
      </c>
      <c r="X31" s="22" t="s">
        <v>58</v>
      </c>
      <c r="Y31" s="22" t="s">
        <v>58</v>
      </c>
      <c r="Z31" s="22" t="s">
        <v>58</v>
      </c>
      <c r="AA31" s="22"/>
      <c r="AB31" s="22"/>
      <c r="AC31" s="22"/>
      <c r="AD31" s="22"/>
      <c r="AE31" s="22" t="s">
        <v>58</v>
      </c>
      <c r="AF31" s="22" t="s">
        <v>58</v>
      </c>
      <c r="AG31" s="22" t="s">
        <v>58</v>
      </c>
      <c r="AH31" s="22" t="s">
        <v>58</v>
      </c>
      <c r="AI31" s="22" t="s">
        <v>58</v>
      </c>
      <c r="AJ31" s="22" t="s">
        <v>58</v>
      </c>
      <c r="AK31" s="22" t="s">
        <v>58</v>
      </c>
      <c r="AL31" s="22" t="s">
        <v>58</v>
      </c>
      <c r="AM31" s="22" t="s">
        <v>58</v>
      </c>
      <c r="AN31" s="22" t="s">
        <v>58</v>
      </c>
      <c r="AO31" s="22" t="s">
        <v>58</v>
      </c>
      <c r="AP31" s="22" t="s">
        <v>58</v>
      </c>
      <c r="AQ31" s="1"/>
    </row>
    <row r="32" spans="1:43" customFormat="1" ht="12.75">
      <c r="A32" s="1" t="s">
        <v>51</v>
      </c>
      <c r="B32" s="1" t="s">
        <v>52</v>
      </c>
      <c r="C32" s="22">
        <v>0</v>
      </c>
      <c r="D32" s="22">
        <v>0</v>
      </c>
      <c r="E32" s="22">
        <v>0.63970000000000005</v>
      </c>
      <c r="F32" s="22">
        <v>224.84103999999999</v>
      </c>
      <c r="G32" s="22">
        <v>0</v>
      </c>
      <c r="H32" s="22">
        <v>0</v>
      </c>
      <c r="I32" s="22">
        <v>4.1590000000000002E-2</v>
      </c>
      <c r="J32" s="22">
        <v>196.76096999999999</v>
      </c>
      <c r="K32" s="22">
        <v>0</v>
      </c>
      <c r="L32" s="22">
        <v>0</v>
      </c>
      <c r="M32" s="22">
        <v>6.2480000000000001E-2</v>
      </c>
      <c r="N32" s="22">
        <v>342.09052000000003</v>
      </c>
      <c r="O32" s="6">
        <v>60</v>
      </c>
      <c r="P32" s="6">
        <v>120</v>
      </c>
      <c r="Q32" s="6">
        <v>0.12634999999999999</v>
      </c>
      <c r="R32" s="6">
        <v>400.14373000000001</v>
      </c>
      <c r="S32" s="22">
        <v>22.7287</v>
      </c>
      <c r="T32" s="22">
        <v>58.25</v>
      </c>
      <c r="U32" s="22">
        <v>1.0706999999999993</v>
      </c>
      <c r="V32" s="22">
        <v>377.49711000000008</v>
      </c>
      <c r="W32" s="22">
        <v>9.5E-4</v>
      </c>
      <c r="X32" s="22">
        <v>4.0780000000000003</v>
      </c>
      <c r="Y32" s="22">
        <v>7.9899999999999999E-2</v>
      </c>
      <c r="Z32" s="22">
        <v>418.65017999999998</v>
      </c>
      <c r="AA32" s="22">
        <v>0.10692</v>
      </c>
      <c r="AB32" s="22">
        <v>6.0943799999999992</v>
      </c>
      <c r="AC32" s="22">
        <v>1.17275</v>
      </c>
      <c r="AD32" s="22">
        <v>401.77298999999999</v>
      </c>
      <c r="AE32" s="22">
        <v>0.47099999999999997</v>
      </c>
      <c r="AF32" s="22">
        <v>2583.4409999999998</v>
      </c>
      <c r="AG32" s="22">
        <v>0.22677</v>
      </c>
      <c r="AH32" s="22">
        <v>2974.5604899999998</v>
      </c>
      <c r="AI32" s="22">
        <v>0</v>
      </c>
      <c r="AJ32" s="22">
        <v>0</v>
      </c>
      <c r="AK32" s="22">
        <v>0.01</v>
      </c>
      <c r="AL32" s="22">
        <v>55.29795</v>
      </c>
      <c r="AM32" s="22">
        <v>0</v>
      </c>
      <c r="AN32" s="22">
        <v>0</v>
      </c>
      <c r="AO32" s="22">
        <v>2.274E-2</v>
      </c>
      <c r="AP32" s="22">
        <v>127.12004</v>
      </c>
      <c r="AQ32" s="1"/>
    </row>
    <row r="33" spans="1:43" customFormat="1" ht="12.75">
      <c r="A33" s="1" t="s">
        <v>53</v>
      </c>
      <c r="B33" s="1" t="s">
        <v>76</v>
      </c>
      <c r="C33" s="22" t="s">
        <v>58</v>
      </c>
      <c r="D33" s="22" t="s">
        <v>58</v>
      </c>
      <c r="E33" s="22" t="s">
        <v>58</v>
      </c>
      <c r="F33" s="22" t="s">
        <v>58</v>
      </c>
      <c r="G33" s="22" t="s">
        <v>58</v>
      </c>
      <c r="H33" s="22" t="s">
        <v>58</v>
      </c>
      <c r="I33" s="22" t="s">
        <v>58</v>
      </c>
      <c r="J33" s="22" t="s">
        <v>58</v>
      </c>
      <c r="K33" s="22" t="s">
        <v>58</v>
      </c>
      <c r="L33" s="22" t="s">
        <v>58</v>
      </c>
      <c r="M33" s="22" t="s">
        <v>58</v>
      </c>
      <c r="N33" s="22" t="s">
        <v>58</v>
      </c>
      <c r="O33" s="6" t="s">
        <v>58</v>
      </c>
      <c r="P33" s="6" t="s">
        <v>58</v>
      </c>
      <c r="Q33" s="6" t="s">
        <v>58</v>
      </c>
      <c r="R33" s="6" t="s">
        <v>58</v>
      </c>
      <c r="S33" s="22" t="s">
        <v>58</v>
      </c>
      <c r="T33" s="22" t="s">
        <v>58</v>
      </c>
      <c r="U33" s="22" t="s">
        <v>58</v>
      </c>
      <c r="V33" s="22" t="s">
        <v>58</v>
      </c>
      <c r="W33" s="22">
        <v>0</v>
      </c>
      <c r="X33" s="22">
        <v>0</v>
      </c>
      <c r="Y33" s="22">
        <v>4.4999999999999998E-2</v>
      </c>
      <c r="Z33" s="22">
        <v>0.39900000000000002</v>
      </c>
      <c r="AA33" s="22"/>
      <c r="AB33" s="22"/>
      <c r="AC33" s="22"/>
      <c r="AD33" s="22"/>
      <c r="AE33" s="22" t="s">
        <v>58</v>
      </c>
      <c r="AF33" s="22" t="s">
        <v>58</v>
      </c>
      <c r="AG33" s="22" t="s">
        <v>58</v>
      </c>
      <c r="AH33" s="22" t="s">
        <v>58</v>
      </c>
      <c r="AI33" s="22" t="s">
        <v>58</v>
      </c>
      <c r="AJ33" s="22" t="s">
        <v>58</v>
      </c>
      <c r="AK33" s="22" t="s">
        <v>58</v>
      </c>
      <c r="AL33" s="22" t="s">
        <v>58</v>
      </c>
      <c r="AM33" s="22" t="s">
        <v>58</v>
      </c>
      <c r="AN33" s="22" t="s">
        <v>58</v>
      </c>
      <c r="AO33" s="22" t="s">
        <v>58</v>
      </c>
      <c r="AP33" s="22" t="s">
        <v>58</v>
      </c>
      <c r="AQ33" s="1"/>
    </row>
    <row r="34" spans="1:43" customFormat="1" ht="12.75">
      <c r="A34" s="1" t="s">
        <v>54</v>
      </c>
      <c r="B34" s="1" t="s">
        <v>77</v>
      </c>
      <c r="C34" s="22" t="s">
        <v>58</v>
      </c>
      <c r="D34" s="22" t="s">
        <v>58</v>
      </c>
      <c r="E34" s="22" t="s">
        <v>58</v>
      </c>
      <c r="F34" s="22" t="s">
        <v>58</v>
      </c>
      <c r="G34" s="22" t="s">
        <v>58</v>
      </c>
      <c r="H34" s="22" t="s">
        <v>58</v>
      </c>
      <c r="I34" s="22" t="s">
        <v>58</v>
      </c>
      <c r="J34" s="22" t="s">
        <v>58</v>
      </c>
      <c r="K34" s="22" t="s">
        <v>58</v>
      </c>
      <c r="L34" s="22" t="s">
        <v>58</v>
      </c>
      <c r="M34" s="22" t="s">
        <v>58</v>
      </c>
      <c r="N34" s="22" t="s">
        <v>58</v>
      </c>
      <c r="O34" s="6" t="s">
        <v>58</v>
      </c>
      <c r="P34" s="6" t="s">
        <v>58</v>
      </c>
      <c r="Q34" s="6" t="s">
        <v>58</v>
      </c>
      <c r="R34" s="6" t="s">
        <v>58</v>
      </c>
      <c r="S34" s="22" t="s">
        <v>58</v>
      </c>
      <c r="T34" s="22" t="s">
        <v>58</v>
      </c>
      <c r="U34" s="22" t="s">
        <v>58</v>
      </c>
      <c r="V34" s="22" t="s">
        <v>58</v>
      </c>
      <c r="W34" s="22" t="s">
        <v>58</v>
      </c>
      <c r="X34" s="22" t="s">
        <v>58</v>
      </c>
      <c r="Y34" s="22" t="s">
        <v>58</v>
      </c>
      <c r="Z34" s="22" t="s">
        <v>58</v>
      </c>
      <c r="AA34" s="22"/>
      <c r="AB34" s="22"/>
      <c r="AC34" s="22"/>
      <c r="AD34" s="22"/>
      <c r="AE34" s="22" t="s">
        <v>58</v>
      </c>
      <c r="AF34" s="22" t="s">
        <v>58</v>
      </c>
      <c r="AG34" s="22" t="s">
        <v>58</v>
      </c>
      <c r="AH34" s="22" t="s">
        <v>58</v>
      </c>
      <c r="AI34" s="22" t="s">
        <v>58</v>
      </c>
      <c r="AJ34" s="22" t="s">
        <v>58</v>
      </c>
      <c r="AK34" s="22" t="s">
        <v>58</v>
      </c>
      <c r="AL34" s="22" t="s">
        <v>58</v>
      </c>
      <c r="AM34" s="22" t="s">
        <v>58</v>
      </c>
      <c r="AN34" s="22" t="s">
        <v>58</v>
      </c>
      <c r="AO34" s="22" t="s">
        <v>58</v>
      </c>
      <c r="AP34" s="22" t="s">
        <v>58</v>
      </c>
      <c r="AQ34" s="1"/>
    </row>
    <row r="35" spans="1:43" customFormat="1" ht="12.75">
      <c r="A35" s="1" t="s">
        <v>55</v>
      </c>
      <c r="B35" s="1" t="s">
        <v>56</v>
      </c>
      <c r="C35" s="22" t="s">
        <v>58</v>
      </c>
      <c r="D35" s="22" t="s">
        <v>58</v>
      </c>
      <c r="E35" s="22" t="s">
        <v>58</v>
      </c>
      <c r="F35" s="22" t="s">
        <v>58</v>
      </c>
      <c r="G35" s="22" t="s">
        <v>58</v>
      </c>
      <c r="H35" s="22" t="s">
        <v>58</v>
      </c>
      <c r="I35" s="22" t="s">
        <v>58</v>
      </c>
      <c r="J35" s="22" t="s">
        <v>58</v>
      </c>
      <c r="K35" s="22" t="s">
        <v>58</v>
      </c>
      <c r="L35" s="22" t="s">
        <v>58</v>
      </c>
      <c r="M35" s="22" t="s">
        <v>58</v>
      </c>
      <c r="N35" s="22" t="s">
        <v>58</v>
      </c>
      <c r="O35" s="6" t="s">
        <v>58</v>
      </c>
      <c r="P35" s="6" t="s">
        <v>58</v>
      </c>
      <c r="Q35" s="6" t="s">
        <v>58</v>
      </c>
      <c r="R35" s="6" t="s">
        <v>58</v>
      </c>
      <c r="S35" s="22" t="s">
        <v>58</v>
      </c>
      <c r="T35" s="22" t="s">
        <v>58</v>
      </c>
      <c r="U35" s="22" t="s">
        <v>58</v>
      </c>
      <c r="V35" s="22" t="s">
        <v>58</v>
      </c>
      <c r="W35" s="22" t="s">
        <v>58</v>
      </c>
      <c r="X35" s="22" t="s">
        <v>58</v>
      </c>
      <c r="Y35" s="22" t="s">
        <v>58</v>
      </c>
      <c r="Z35" s="22" t="s">
        <v>58</v>
      </c>
      <c r="AA35" s="22"/>
      <c r="AB35" s="22"/>
      <c r="AC35" s="22"/>
      <c r="AD35" s="22"/>
      <c r="AE35" s="22" t="s">
        <v>58</v>
      </c>
      <c r="AF35" s="22" t="s">
        <v>58</v>
      </c>
      <c r="AG35" s="22" t="s">
        <v>58</v>
      </c>
      <c r="AH35" s="22" t="s">
        <v>58</v>
      </c>
      <c r="AI35" s="22" t="s">
        <v>58</v>
      </c>
      <c r="AJ35" s="22" t="s">
        <v>58</v>
      </c>
      <c r="AK35" s="22" t="s">
        <v>58</v>
      </c>
      <c r="AL35" s="22" t="s">
        <v>58</v>
      </c>
      <c r="AM35" s="22" t="s">
        <v>58</v>
      </c>
      <c r="AN35" s="22" t="s">
        <v>58</v>
      </c>
      <c r="AO35" s="22" t="s">
        <v>58</v>
      </c>
      <c r="AP35" s="22" t="s">
        <v>58</v>
      </c>
      <c r="AQ35" s="1"/>
    </row>
    <row r="36" spans="1:43" customFormat="1" ht="12.75">
      <c r="A36" s="7" t="s">
        <v>57</v>
      </c>
      <c r="B36" s="7" t="s">
        <v>78</v>
      </c>
      <c r="C36" s="9" t="s">
        <v>58</v>
      </c>
      <c r="D36" s="9" t="s">
        <v>58</v>
      </c>
      <c r="E36" s="9" t="s">
        <v>58</v>
      </c>
      <c r="F36" s="9" t="s">
        <v>58</v>
      </c>
      <c r="G36" s="9" t="s">
        <v>58</v>
      </c>
      <c r="H36" s="9" t="s">
        <v>58</v>
      </c>
      <c r="I36" s="9" t="s">
        <v>58</v>
      </c>
      <c r="J36" s="9" t="s">
        <v>58</v>
      </c>
      <c r="K36" s="9" t="s">
        <v>58</v>
      </c>
      <c r="L36" s="9" t="s">
        <v>58</v>
      </c>
      <c r="M36" s="9" t="s">
        <v>58</v>
      </c>
      <c r="N36" s="9" t="s">
        <v>58</v>
      </c>
      <c r="O36" s="9" t="s">
        <v>58</v>
      </c>
      <c r="P36" s="9" t="s">
        <v>58</v>
      </c>
      <c r="Q36" s="9" t="s">
        <v>58</v>
      </c>
      <c r="R36" s="9" t="s">
        <v>58</v>
      </c>
      <c r="S36" s="9" t="s">
        <v>58</v>
      </c>
      <c r="T36" s="9" t="s">
        <v>58</v>
      </c>
      <c r="U36" s="9" t="s">
        <v>58</v>
      </c>
      <c r="V36" s="9" t="s">
        <v>58</v>
      </c>
      <c r="W36" s="9" t="s">
        <v>58</v>
      </c>
      <c r="X36" s="9" t="s">
        <v>58</v>
      </c>
      <c r="Y36" s="9" t="s">
        <v>58</v>
      </c>
      <c r="Z36" s="9" t="s">
        <v>58</v>
      </c>
      <c r="AA36" s="9"/>
      <c r="AB36" s="9"/>
      <c r="AC36" s="9"/>
      <c r="AD36" s="9"/>
      <c r="AE36" s="9" t="s">
        <v>58</v>
      </c>
      <c r="AF36" s="9" t="s">
        <v>58</v>
      </c>
      <c r="AG36" s="9" t="s">
        <v>58</v>
      </c>
      <c r="AH36" s="9" t="s">
        <v>58</v>
      </c>
      <c r="AI36" s="9" t="s">
        <v>58</v>
      </c>
      <c r="AJ36" s="9" t="s">
        <v>58</v>
      </c>
      <c r="AK36" s="9" t="s">
        <v>58</v>
      </c>
      <c r="AL36" s="9" t="s">
        <v>58</v>
      </c>
      <c r="AM36" s="9" t="s">
        <v>58</v>
      </c>
      <c r="AN36" s="9" t="s">
        <v>58</v>
      </c>
      <c r="AO36" s="9" t="s">
        <v>58</v>
      </c>
      <c r="AP36" s="9" t="s">
        <v>58</v>
      </c>
      <c r="AQ36" s="1"/>
    </row>
    <row r="37" spans="1:43">
      <c r="A37" s="16"/>
      <c r="B37" s="16"/>
      <c r="C37" s="16"/>
      <c r="D37" s="16"/>
      <c r="E37" s="16"/>
      <c r="F37" s="16"/>
      <c r="G37" s="16"/>
      <c r="H37" s="16"/>
      <c r="I37" s="16"/>
      <c r="J37" s="16"/>
      <c r="K37" s="16"/>
      <c r="L37" s="16"/>
      <c r="M37" s="16"/>
      <c r="N37" s="16"/>
      <c r="O37" s="21"/>
    </row>
    <row r="38" spans="1:43" ht="30.75" customHeight="1">
      <c r="A38" s="89" t="s">
        <v>99</v>
      </c>
      <c r="B38" s="89"/>
      <c r="C38" s="5"/>
    </row>
  </sheetData>
  <mergeCells count="35">
    <mergeCell ref="AM5:AN5"/>
    <mergeCell ref="AO5:AP5"/>
    <mergeCell ref="AI4:AL4"/>
    <mergeCell ref="AI5:AJ5"/>
    <mergeCell ref="AK5:AL5"/>
    <mergeCell ref="AE5:AF5"/>
    <mergeCell ref="AG5:AH5"/>
    <mergeCell ref="O5:P5"/>
    <mergeCell ref="W4:Z4"/>
    <mergeCell ref="Q5:R5"/>
    <mergeCell ref="AA5:AB5"/>
    <mergeCell ref="AC5:AD5"/>
    <mergeCell ref="A38:B38"/>
    <mergeCell ref="S5:T5"/>
    <mergeCell ref="U5:V5"/>
    <mergeCell ref="W5:X5"/>
    <mergeCell ref="Y5:Z5"/>
    <mergeCell ref="C5:D5"/>
    <mergeCell ref="A4:A6"/>
    <mergeCell ref="B4:B6"/>
    <mergeCell ref="C4:F4"/>
    <mergeCell ref="G4:J4"/>
    <mergeCell ref="K4:N4"/>
    <mergeCell ref="E5:F5"/>
    <mergeCell ref="G5:H5"/>
    <mergeCell ref="I5:J5"/>
    <mergeCell ref="K5:L5"/>
    <mergeCell ref="M5:N5"/>
    <mergeCell ref="A1:AP1"/>
    <mergeCell ref="A2:AP2"/>
    <mergeCell ref="O4:R4"/>
    <mergeCell ref="S4:V4"/>
    <mergeCell ref="AA4:AD4"/>
    <mergeCell ref="AE4:AH4"/>
    <mergeCell ref="AM4:AP4"/>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B22"/>
  <sheetViews>
    <sheetView workbookViewId="0">
      <selection activeCell="D29" sqref="D29"/>
    </sheetView>
  </sheetViews>
  <sheetFormatPr defaultRowHeight="12.75"/>
  <cols>
    <col min="1" max="1" width="44.7109375" customWidth="1"/>
    <col min="2" max="2" width="82" customWidth="1"/>
  </cols>
  <sheetData>
    <row r="2" spans="1:2" ht="12.75" customHeight="1">
      <c r="A2" s="49" t="s">
        <v>144</v>
      </c>
      <c r="B2" s="50" t="s">
        <v>145</v>
      </c>
    </row>
    <row r="3" spans="1:2" ht="12.75" customHeight="1">
      <c r="A3" s="49" t="s">
        <v>146</v>
      </c>
      <c r="B3" s="51" t="s">
        <v>135</v>
      </c>
    </row>
    <row r="4" spans="1:2" ht="12.75" customHeight="1">
      <c r="A4" s="49" t="s">
        <v>147</v>
      </c>
      <c r="B4" s="52" t="s">
        <v>148</v>
      </c>
    </row>
    <row r="5" spans="1:2" ht="12.75" customHeight="1">
      <c r="A5" s="49" t="s">
        <v>149</v>
      </c>
      <c r="B5" s="51" t="s">
        <v>135</v>
      </c>
    </row>
    <row r="6" spans="1:2" ht="12.75" customHeight="1">
      <c r="A6" s="49" t="s">
        <v>150</v>
      </c>
      <c r="B6" s="51" t="s">
        <v>151</v>
      </c>
    </row>
    <row r="7" spans="1:2" ht="12.75" customHeight="1">
      <c r="A7" s="53" t="s">
        <v>152</v>
      </c>
      <c r="B7" s="54"/>
    </row>
    <row r="8" spans="1:2" ht="12.75" customHeight="1">
      <c r="A8" s="53" t="s">
        <v>153</v>
      </c>
      <c r="B8" s="54" t="s">
        <v>154</v>
      </c>
    </row>
    <row r="9" spans="1:2" ht="38.25">
      <c r="A9" s="53" t="s">
        <v>155</v>
      </c>
      <c r="B9" s="55" t="s">
        <v>156</v>
      </c>
    </row>
    <row r="10" spans="1:2" ht="25.5">
      <c r="A10" s="53" t="s">
        <v>157</v>
      </c>
      <c r="B10" s="55" t="s">
        <v>158</v>
      </c>
    </row>
    <row r="11" spans="1:2" ht="12.75" customHeight="1">
      <c r="A11" s="53" t="s">
        <v>159</v>
      </c>
      <c r="B11" s="56"/>
    </row>
    <row r="12" spans="1:2" ht="12.75" customHeight="1">
      <c r="A12" s="53" t="s">
        <v>160</v>
      </c>
      <c r="B12" s="104" t="s">
        <v>170</v>
      </c>
    </row>
    <row r="13" spans="1:2" ht="12.75" customHeight="1">
      <c r="A13" s="53" t="s">
        <v>161</v>
      </c>
      <c r="B13" s="105" t="s">
        <v>171</v>
      </c>
    </row>
    <row r="14" spans="1:2" ht="12.75" customHeight="1">
      <c r="A14" s="92" t="s">
        <v>162</v>
      </c>
      <c r="B14" s="106" t="s">
        <v>172</v>
      </c>
    </row>
    <row r="15" spans="1:2" ht="12.75" customHeight="1">
      <c r="A15" s="93"/>
      <c r="B15" s="106" t="s">
        <v>173</v>
      </c>
    </row>
    <row r="16" spans="1:2" ht="12.75" customHeight="1">
      <c r="A16" s="53" t="s">
        <v>163</v>
      </c>
      <c r="B16" s="104" t="s">
        <v>174</v>
      </c>
    </row>
    <row r="17" spans="1:2" ht="12.75" customHeight="1">
      <c r="A17" s="53" t="s">
        <v>164</v>
      </c>
      <c r="B17" s="107">
        <v>46280</v>
      </c>
    </row>
    <row r="18" spans="1:2" ht="12.75" customHeight="1">
      <c r="A18" s="53" t="s">
        <v>165</v>
      </c>
      <c r="B18" s="107">
        <v>46310</v>
      </c>
    </row>
    <row r="19" spans="1:2" ht="12.75" customHeight="1">
      <c r="A19" s="53" t="s">
        <v>166</v>
      </c>
      <c r="B19" s="108" t="s">
        <v>175</v>
      </c>
    </row>
    <row r="20" spans="1:2" ht="12.75" customHeight="1">
      <c r="A20" s="53" t="s">
        <v>167</v>
      </c>
      <c r="B20" s="108" t="s">
        <v>176</v>
      </c>
    </row>
    <row r="21" spans="1:2" ht="12.75" customHeight="1">
      <c r="A21" s="53" t="s">
        <v>168</v>
      </c>
      <c r="B21" s="109" t="s">
        <v>177</v>
      </c>
    </row>
    <row r="22" spans="1:2" ht="12.75" customHeight="1">
      <c r="A22" s="53" t="s">
        <v>169</v>
      </c>
      <c r="B22" s="110" t="s">
        <v>178</v>
      </c>
    </row>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6.xml><?xml version="1.0" encoding="utf-8"?>
<worksheet xmlns="http://schemas.openxmlformats.org/spreadsheetml/2006/main" xmlns:r="http://schemas.openxmlformats.org/officeDocument/2006/relationships">
  <dimension ref="A1:B18"/>
  <sheetViews>
    <sheetView workbookViewId="0">
      <selection activeCell="B21" sqref="B21"/>
    </sheetView>
  </sheetViews>
  <sheetFormatPr defaultRowHeight="12.75"/>
  <cols>
    <col min="1" max="1" width="4" customWidth="1"/>
    <col min="2" max="2" width="99" customWidth="1"/>
  </cols>
  <sheetData>
    <row r="1" spans="1:2">
      <c r="A1" t="s">
        <v>136</v>
      </c>
    </row>
    <row r="6" spans="1:2">
      <c r="B6" s="44" t="s">
        <v>137</v>
      </c>
    </row>
    <row r="7" spans="1:2">
      <c r="B7" s="44" t="s">
        <v>138</v>
      </c>
    </row>
    <row r="8" spans="1:2">
      <c r="B8" s="44" t="s">
        <v>139</v>
      </c>
    </row>
    <row r="9" spans="1:2">
      <c r="B9" s="44" t="s">
        <v>140</v>
      </c>
    </row>
    <row r="10" spans="1:2">
      <c r="B10" s="44" t="s">
        <v>141</v>
      </c>
    </row>
    <row r="11" spans="1:2">
      <c r="B11" s="45"/>
    </row>
    <row r="12" spans="1:2" ht="25.5">
      <c r="B12" s="46" t="s">
        <v>142</v>
      </c>
    </row>
    <row r="13" spans="1:2">
      <c r="B13" s="45"/>
    </row>
    <row r="14" spans="1:2">
      <c r="B14" s="45"/>
    </row>
    <row r="15" spans="1:2">
      <c r="B15" s="47"/>
    </row>
    <row r="16" spans="1:2">
      <c r="B16" s="47"/>
    </row>
    <row r="17" spans="2:2">
      <c r="B17" s="47"/>
    </row>
    <row r="18" spans="2:2">
      <c r="B18" s="48" t="s">
        <v>143</v>
      </c>
    </row>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BB38"/>
  <sheetViews>
    <sheetView tabSelected="1" topLeftCell="Z1" workbookViewId="0">
      <selection activeCell="U17" sqref="U17"/>
    </sheetView>
  </sheetViews>
  <sheetFormatPr defaultRowHeight="12.75"/>
  <cols>
    <col min="1" max="1" width="9.140625" style="42"/>
    <col min="2" max="2" width="9.140625" style="43"/>
    <col min="3" max="16384" width="9.140625" style="42"/>
  </cols>
  <sheetData>
    <row r="1" spans="1:54">
      <c r="A1" s="103" t="s">
        <v>185</v>
      </c>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57"/>
      <c r="AN1" s="57"/>
      <c r="AO1" s="57"/>
      <c r="AP1" s="57"/>
      <c r="AQ1" s="57"/>
      <c r="AR1" s="57"/>
      <c r="AS1" s="57"/>
      <c r="AT1" s="57"/>
      <c r="AU1" s="57"/>
      <c r="AV1" s="57"/>
      <c r="AW1" s="57"/>
      <c r="AX1" s="57"/>
      <c r="AY1" s="57"/>
      <c r="AZ1" s="57"/>
      <c r="BA1" s="57"/>
      <c r="BB1" s="57"/>
    </row>
    <row r="2" spans="1:54">
      <c r="A2" s="103" t="s">
        <v>179</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57"/>
      <c r="AN2" s="57"/>
      <c r="AO2" s="57"/>
      <c r="AP2" s="57"/>
      <c r="AQ2" s="57"/>
      <c r="AR2" s="57"/>
      <c r="AS2" s="57"/>
      <c r="AT2" s="57"/>
      <c r="AU2" s="57"/>
      <c r="AV2" s="57"/>
      <c r="AW2" s="57"/>
      <c r="AX2" s="57"/>
      <c r="AY2" s="57"/>
      <c r="AZ2" s="57"/>
      <c r="BA2" s="57"/>
      <c r="BB2" s="57"/>
    </row>
    <row r="3" spans="1:54">
      <c r="A3" s="68"/>
      <c r="B3" s="69"/>
      <c r="C3" s="69"/>
      <c r="D3" s="69"/>
      <c r="E3" s="69"/>
      <c r="F3" s="69"/>
      <c r="G3" s="69"/>
      <c r="H3" s="69"/>
      <c r="I3" s="69"/>
      <c r="J3" s="69"/>
      <c r="K3" s="69"/>
      <c r="L3" s="69"/>
      <c r="M3" s="69"/>
      <c r="N3" s="69"/>
      <c r="O3" s="69"/>
      <c r="P3" s="69"/>
      <c r="Q3" s="69"/>
      <c r="R3" s="69"/>
      <c r="S3" s="69"/>
      <c r="T3" s="69"/>
      <c r="U3" s="69"/>
      <c r="V3" s="69"/>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row>
    <row r="4" spans="1:54">
      <c r="A4" s="99" t="s">
        <v>131</v>
      </c>
      <c r="B4" s="102" t="s">
        <v>132</v>
      </c>
      <c r="C4" s="97">
        <v>2015</v>
      </c>
      <c r="D4" s="97"/>
      <c r="E4" s="97"/>
      <c r="F4" s="97"/>
      <c r="G4" s="97">
        <v>2016</v>
      </c>
      <c r="H4" s="97"/>
      <c r="I4" s="97"/>
      <c r="J4" s="97"/>
      <c r="K4" s="97">
        <v>2017</v>
      </c>
      <c r="L4" s="97"/>
      <c r="M4" s="97"/>
      <c r="N4" s="97"/>
      <c r="O4" s="97">
        <v>2018</v>
      </c>
      <c r="P4" s="97"/>
      <c r="Q4" s="97"/>
      <c r="R4" s="97"/>
      <c r="S4" s="97">
        <v>2019</v>
      </c>
      <c r="T4" s="97"/>
      <c r="U4" s="97"/>
      <c r="V4" s="97"/>
      <c r="W4" s="97">
        <v>2020</v>
      </c>
      <c r="X4" s="97"/>
      <c r="Y4" s="97"/>
      <c r="Z4" s="97"/>
      <c r="AA4" s="97">
        <v>2021</v>
      </c>
      <c r="AB4" s="97"/>
      <c r="AC4" s="97"/>
      <c r="AD4" s="97"/>
      <c r="AE4" s="94">
        <v>2022</v>
      </c>
      <c r="AF4" s="95"/>
      <c r="AG4" s="95"/>
      <c r="AH4" s="96"/>
      <c r="AI4" s="94">
        <v>2023</v>
      </c>
      <c r="AJ4" s="95"/>
      <c r="AK4" s="95"/>
      <c r="AL4" s="96"/>
      <c r="AM4" s="94">
        <v>2024</v>
      </c>
      <c r="AN4" s="95"/>
      <c r="AO4" s="95"/>
      <c r="AP4" s="96"/>
      <c r="AQ4" s="94">
        <v>2025</v>
      </c>
      <c r="AR4" s="95"/>
      <c r="AS4" s="95"/>
      <c r="AT4" s="96"/>
      <c r="AU4" s="94" t="s">
        <v>180</v>
      </c>
      <c r="AV4" s="95"/>
      <c r="AW4" s="95"/>
      <c r="AX4" s="96"/>
      <c r="AY4" s="94" t="s">
        <v>181</v>
      </c>
      <c r="AZ4" s="95"/>
      <c r="BA4" s="95"/>
      <c r="BB4" s="96"/>
    </row>
    <row r="5" spans="1:54">
      <c r="A5" s="100"/>
      <c r="B5" s="102"/>
      <c r="C5" s="97" t="s">
        <v>133</v>
      </c>
      <c r="D5" s="97"/>
      <c r="E5" s="97" t="s">
        <v>134</v>
      </c>
      <c r="F5" s="97"/>
      <c r="G5" s="97" t="s">
        <v>133</v>
      </c>
      <c r="H5" s="97"/>
      <c r="I5" s="97" t="s">
        <v>134</v>
      </c>
      <c r="J5" s="97"/>
      <c r="K5" s="97" t="s">
        <v>133</v>
      </c>
      <c r="L5" s="97"/>
      <c r="M5" s="97" t="s">
        <v>134</v>
      </c>
      <c r="N5" s="97"/>
      <c r="O5" s="97" t="s">
        <v>133</v>
      </c>
      <c r="P5" s="97"/>
      <c r="Q5" s="97" t="s">
        <v>134</v>
      </c>
      <c r="R5" s="97"/>
      <c r="S5" s="97" t="s">
        <v>133</v>
      </c>
      <c r="T5" s="97"/>
      <c r="U5" s="97" t="s">
        <v>134</v>
      </c>
      <c r="V5" s="97"/>
      <c r="W5" s="97" t="s">
        <v>133</v>
      </c>
      <c r="X5" s="97"/>
      <c r="Y5" s="97" t="s">
        <v>134</v>
      </c>
      <c r="Z5" s="97"/>
      <c r="AA5" s="97" t="s">
        <v>133</v>
      </c>
      <c r="AB5" s="97"/>
      <c r="AC5" s="97" t="s">
        <v>134</v>
      </c>
      <c r="AD5" s="97"/>
      <c r="AE5" s="97" t="s">
        <v>133</v>
      </c>
      <c r="AF5" s="97"/>
      <c r="AG5" s="97" t="s">
        <v>134</v>
      </c>
      <c r="AH5" s="97"/>
      <c r="AI5" s="97" t="s">
        <v>133</v>
      </c>
      <c r="AJ5" s="97"/>
      <c r="AK5" s="97" t="s">
        <v>134</v>
      </c>
      <c r="AL5" s="97"/>
      <c r="AM5" s="97" t="s">
        <v>133</v>
      </c>
      <c r="AN5" s="97"/>
      <c r="AO5" s="97" t="s">
        <v>134</v>
      </c>
      <c r="AP5" s="97"/>
      <c r="AQ5" s="97" t="s">
        <v>133</v>
      </c>
      <c r="AR5" s="97"/>
      <c r="AS5" s="97" t="s">
        <v>134</v>
      </c>
      <c r="AT5" s="97"/>
      <c r="AU5" s="97" t="s">
        <v>133</v>
      </c>
      <c r="AV5" s="97"/>
      <c r="AW5" s="97" t="s">
        <v>134</v>
      </c>
      <c r="AX5" s="97"/>
      <c r="AY5" s="97" t="s">
        <v>133</v>
      </c>
      <c r="AZ5" s="97"/>
      <c r="BA5" s="97" t="s">
        <v>134</v>
      </c>
      <c r="BB5" s="97"/>
    </row>
    <row r="6" spans="1:54" ht="33.75">
      <c r="A6" s="101"/>
      <c r="B6" s="102"/>
      <c r="C6" s="59" t="s">
        <v>182</v>
      </c>
      <c r="D6" s="59" t="s">
        <v>183</v>
      </c>
      <c r="E6" s="59" t="s">
        <v>182</v>
      </c>
      <c r="F6" s="59" t="s">
        <v>183</v>
      </c>
      <c r="G6" s="59" t="s">
        <v>182</v>
      </c>
      <c r="H6" s="59" t="s">
        <v>183</v>
      </c>
      <c r="I6" s="59" t="s">
        <v>182</v>
      </c>
      <c r="J6" s="59" t="s">
        <v>183</v>
      </c>
      <c r="K6" s="59" t="s">
        <v>182</v>
      </c>
      <c r="L6" s="59" t="s">
        <v>183</v>
      </c>
      <c r="M6" s="59" t="s">
        <v>182</v>
      </c>
      <c r="N6" s="59" t="s">
        <v>183</v>
      </c>
      <c r="O6" s="59" t="s">
        <v>182</v>
      </c>
      <c r="P6" s="59" t="s">
        <v>183</v>
      </c>
      <c r="Q6" s="59" t="s">
        <v>182</v>
      </c>
      <c r="R6" s="59" t="s">
        <v>183</v>
      </c>
      <c r="S6" s="59" t="s">
        <v>182</v>
      </c>
      <c r="T6" s="59" t="s">
        <v>183</v>
      </c>
      <c r="U6" s="59" t="s">
        <v>182</v>
      </c>
      <c r="V6" s="59" t="s">
        <v>183</v>
      </c>
      <c r="W6" s="59" t="s">
        <v>182</v>
      </c>
      <c r="X6" s="59" t="s">
        <v>183</v>
      </c>
      <c r="Y6" s="59" t="s">
        <v>182</v>
      </c>
      <c r="Z6" s="59" t="s">
        <v>183</v>
      </c>
      <c r="AA6" s="59" t="s">
        <v>182</v>
      </c>
      <c r="AB6" s="59" t="s">
        <v>183</v>
      </c>
      <c r="AC6" s="59" t="s">
        <v>182</v>
      </c>
      <c r="AD6" s="59" t="s">
        <v>183</v>
      </c>
      <c r="AE6" s="59" t="s">
        <v>182</v>
      </c>
      <c r="AF6" s="59" t="s">
        <v>183</v>
      </c>
      <c r="AG6" s="59" t="s">
        <v>182</v>
      </c>
      <c r="AH6" s="59" t="s">
        <v>183</v>
      </c>
      <c r="AI6" s="59" t="s">
        <v>182</v>
      </c>
      <c r="AJ6" s="59" t="s">
        <v>183</v>
      </c>
      <c r="AK6" s="59" t="s">
        <v>182</v>
      </c>
      <c r="AL6" s="59" t="s">
        <v>183</v>
      </c>
      <c r="AM6" s="59" t="s">
        <v>182</v>
      </c>
      <c r="AN6" s="59" t="s">
        <v>183</v>
      </c>
      <c r="AO6" s="59" t="s">
        <v>182</v>
      </c>
      <c r="AP6" s="59" t="s">
        <v>183</v>
      </c>
      <c r="AQ6" s="59" t="s">
        <v>182</v>
      </c>
      <c r="AR6" s="59" t="s">
        <v>183</v>
      </c>
      <c r="AS6" s="59" t="s">
        <v>182</v>
      </c>
      <c r="AT6" s="59" t="s">
        <v>183</v>
      </c>
      <c r="AU6" s="59" t="s">
        <v>182</v>
      </c>
      <c r="AV6" s="59" t="s">
        <v>183</v>
      </c>
      <c r="AW6" s="59" t="s">
        <v>182</v>
      </c>
      <c r="AX6" s="59" t="s">
        <v>183</v>
      </c>
      <c r="AY6" s="59" t="s">
        <v>182</v>
      </c>
      <c r="AZ6" s="59" t="s">
        <v>183</v>
      </c>
      <c r="BA6" s="59" t="s">
        <v>182</v>
      </c>
      <c r="BB6" s="59" t="s">
        <v>183</v>
      </c>
    </row>
    <row r="7" spans="1:54">
      <c r="A7" s="58"/>
      <c r="B7" s="58" t="s">
        <v>101</v>
      </c>
      <c r="C7" s="60">
        <v>6700.5793400000002</v>
      </c>
      <c r="D7" s="60">
        <v>2630.4870100000003</v>
      </c>
      <c r="E7" s="60">
        <v>1300.4449999999997</v>
      </c>
      <c r="F7" s="60">
        <v>6052.6712699999989</v>
      </c>
      <c r="G7" s="60">
        <v>6604.0779999999995</v>
      </c>
      <c r="H7" s="60">
        <v>2392.8672000000001</v>
      </c>
      <c r="I7" s="60">
        <v>281.87374</v>
      </c>
      <c r="J7" s="60">
        <v>982.01875999999993</v>
      </c>
      <c r="K7" s="60">
        <v>3546.0619999999999</v>
      </c>
      <c r="L7" s="60">
        <v>1629.6199300000001</v>
      </c>
      <c r="M7" s="60">
        <v>473.88355000000013</v>
      </c>
      <c r="N7" s="60">
        <v>1722.4108100000003</v>
      </c>
      <c r="O7" s="60">
        <v>3887.4936000000002</v>
      </c>
      <c r="P7" s="60">
        <v>2269.4331400000001</v>
      </c>
      <c r="Q7" s="60">
        <v>684.77746999999999</v>
      </c>
      <c r="R7" s="60">
        <v>1314.5579599999999</v>
      </c>
      <c r="S7" s="60">
        <v>5624.7518000000027</v>
      </c>
      <c r="T7" s="60">
        <v>2438.4749400000005</v>
      </c>
      <c r="U7" s="60">
        <v>1494.1330499999999</v>
      </c>
      <c r="V7" s="60">
        <v>3199.1897800000006</v>
      </c>
      <c r="W7" s="60">
        <v>5181.1430000000009</v>
      </c>
      <c r="X7" s="60">
        <v>1863.48704</v>
      </c>
      <c r="Y7" s="60">
        <v>1006.21291</v>
      </c>
      <c r="Z7" s="60">
        <v>2137.0207699999996</v>
      </c>
      <c r="AA7" s="64">
        <v>6117.0550000000003</v>
      </c>
      <c r="AB7" s="64">
        <v>2642.50774</v>
      </c>
      <c r="AC7" s="64">
        <v>1311.4431100000002</v>
      </c>
      <c r="AD7" s="64">
        <v>1175.6275299999998</v>
      </c>
      <c r="AE7" s="64">
        <v>4769.8450000000003</v>
      </c>
      <c r="AF7" s="64">
        <v>1977.4186</v>
      </c>
      <c r="AG7" s="64">
        <v>1460.2084300000001</v>
      </c>
      <c r="AH7" s="64">
        <v>1131.3085900000003</v>
      </c>
      <c r="AI7" s="64">
        <v>5645.5049999999992</v>
      </c>
      <c r="AJ7" s="64">
        <v>2055.4135499999998</v>
      </c>
      <c r="AK7" s="64">
        <v>2115.9983999999999</v>
      </c>
      <c r="AL7" s="64">
        <v>1310.6988999999999</v>
      </c>
      <c r="AM7" s="74">
        <v>4928.6130000000003</v>
      </c>
      <c r="AN7" s="74">
        <v>1915.1</v>
      </c>
      <c r="AO7" s="74">
        <v>3002.1</v>
      </c>
      <c r="AP7" s="74">
        <v>1760.6</v>
      </c>
      <c r="AQ7" s="71">
        <v>4932.1629999999996</v>
      </c>
      <c r="AR7" s="71">
        <v>2392.1999999999998</v>
      </c>
      <c r="AS7" s="71">
        <v>2243.1</v>
      </c>
      <c r="AT7" s="71">
        <v>1935.1</v>
      </c>
      <c r="AU7" s="75">
        <v>2250.8000000000002</v>
      </c>
      <c r="AV7" s="75">
        <v>1049.6000000000001</v>
      </c>
      <c r="AW7" s="75">
        <v>1645.9999999999998</v>
      </c>
      <c r="AX7" s="75">
        <v>1606.5000000000005</v>
      </c>
      <c r="AY7" s="75">
        <v>4253.5</v>
      </c>
      <c r="AZ7" s="75">
        <v>2572.4</v>
      </c>
      <c r="BA7" s="75">
        <v>1017.9</v>
      </c>
      <c r="BB7" s="75">
        <v>853.90000000000009</v>
      </c>
    </row>
    <row r="8" spans="1:54">
      <c r="A8" s="58" t="s">
        <v>3</v>
      </c>
      <c r="B8" s="60" t="s">
        <v>102</v>
      </c>
      <c r="C8" s="61" t="s">
        <v>58</v>
      </c>
      <c r="D8" s="61" t="s">
        <v>58</v>
      </c>
      <c r="E8" s="61" t="s">
        <v>58</v>
      </c>
      <c r="F8" s="61" t="s">
        <v>58</v>
      </c>
      <c r="G8" s="61">
        <v>0</v>
      </c>
      <c r="H8" s="61">
        <v>0</v>
      </c>
      <c r="I8" s="61">
        <v>0.20799999999999999</v>
      </c>
      <c r="J8" s="61">
        <v>1.772</v>
      </c>
      <c r="K8" s="61" t="s">
        <v>58</v>
      </c>
      <c r="L8" s="61" t="s">
        <v>58</v>
      </c>
      <c r="M8" s="61" t="s">
        <v>58</v>
      </c>
      <c r="N8" s="61" t="s">
        <v>58</v>
      </c>
      <c r="O8" s="61" t="s">
        <v>58</v>
      </c>
      <c r="P8" s="61" t="s">
        <v>58</v>
      </c>
      <c r="Q8" s="61" t="s">
        <v>58</v>
      </c>
      <c r="R8" s="61" t="s">
        <v>58</v>
      </c>
      <c r="S8" s="62" t="s">
        <v>58</v>
      </c>
      <c r="T8" s="62" t="s">
        <v>58</v>
      </c>
      <c r="U8" s="62">
        <v>2.3180000000000005</v>
      </c>
      <c r="V8" s="62">
        <v>3.5672100000000002</v>
      </c>
      <c r="W8" s="61">
        <v>0</v>
      </c>
      <c r="X8" s="61">
        <v>0</v>
      </c>
      <c r="Y8" s="61">
        <v>2.7</v>
      </c>
      <c r="Z8" s="61">
        <v>9.7460000000000004</v>
      </c>
      <c r="AA8" s="61">
        <v>0.25</v>
      </c>
      <c r="AB8" s="61">
        <v>0.54700000000000004</v>
      </c>
      <c r="AC8" s="61">
        <v>2.4850000000000003</v>
      </c>
      <c r="AD8" s="61">
        <v>5.3250000000000002</v>
      </c>
      <c r="AE8" s="63">
        <v>0</v>
      </c>
      <c r="AF8" s="63">
        <v>0</v>
      </c>
      <c r="AG8" s="63">
        <v>2.0680000000000001</v>
      </c>
      <c r="AH8" s="63">
        <v>6.8760000000000003</v>
      </c>
      <c r="AI8" s="63">
        <v>0</v>
      </c>
      <c r="AJ8" s="63">
        <v>0</v>
      </c>
      <c r="AK8" s="63">
        <v>6.9269999999999996</v>
      </c>
      <c r="AL8" s="63">
        <v>8.0220000000000002</v>
      </c>
      <c r="AM8" s="73">
        <v>0</v>
      </c>
      <c r="AN8" s="73">
        <v>0</v>
      </c>
      <c r="AO8" s="73">
        <v>8.9</v>
      </c>
      <c r="AP8" s="73">
        <v>26.4</v>
      </c>
      <c r="AQ8" s="71">
        <v>0</v>
      </c>
      <c r="AR8" s="71">
        <v>0</v>
      </c>
      <c r="AS8" s="71">
        <v>3.1</v>
      </c>
      <c r="AT8" s="71">
        <v>10.1</v>
      </c>
      <c r="AU8" s="76" t="s">
        <v>58</v>
      </c>
      <c r="AV8" s="76" t="s">
        <v>58</v>
      </c>
      <c r="AW8" s="75">
        <v>2.2000000000000002</v>
      </c>
      <c r="AX8" s="75">
        <v>6.2</v>
      </c>
      <c r="AY8" s="76" t="s">
        <v>58</v>
      </c>
      <c r="AZ8" s="76" t="s">
        <v>58</v>
      </c>
      <c r="BA8" s="76" t="s">
        <v>58</v>
      </c>
      <c r="BB8" s="76" t="s">
        <v>58</v>
      </c>
    </row>
    <row r="9" spans="1:54">
      <c r="A9" s="58" t="s">
        <v>5</v>
      </c>
      <c r="B9" s="60" t="s">
        <v>103</v>
      </c>
      <c r="C9" s="61">
        <v>0</v>
      </c>
      <c r="D9" s="61">
        <v>0</v>
      </c>
      <c r="E9" s="61">
        <v>218.82</v>
      </c>
      <c r="F9" s="61">
        <v>2578.9499999999998</v>
      </c>
      <c r="G9" s="61" t="s">
        <v>58</v>
      </c>
      <c r="H9" s="61" t="s">
        <v>58</v>
      </c>
      <c r="I9" s="61" t="s">
        <v>58</v>
      </c>
      <c r="J9" s="61" t="s">
        <v>58</v>
      </c>
      <c r="K9" s="61" t="s">
        <v>58</v>
      </c>
      <c r="L9" s="61" t="s">
        <v>58</v>
      </c>
      <c r="M9" s="61" t="s">
        <v>58</v>
      </c>
      <c r="N9" s="61" t="s">
        <v>58</v>
      </c>
      <c r="O9" s="61">
        <v>0</v>
      </c>
      <c r="P9" s="61">
        <v>0</v>
      </c>
      <c r="Q9" s="61">
        <v>0.83799999999999997</v>
      </c>
      <c r="R9" s="61">
        <v>2.2010000000000001</v>
      </c>
      <c r="S9" s="62" t="s">
        <v>58</v>
      </c>
      <c r="T9" s="62" t="s">
        <v>58</v>
      </c>
      <c r="U9" s="62">
        <v>148.38</v>
      </c>
      <c r="V9" s="62">
        <v>860.24842000000001</v>
      </c>
      <c r="W9" s="61">
        <v>0</v>
      </c>
      <c r="X9" s="61">
        <v>0</v>
      </c>
      <c r="Y9" s="61">
        <v>37.582999999999998</v>
      </c>
      <c r="Z9" s="61">
        <v>180.03595000000001</v>
      </c>
      <c r="AA9" s="61"/>
      <c r="AB9" s="61"/>
      <c r="AC9" s="61"/>
      <c r="AD9" s="61"/>
      <c r="AE9" s="63">
        <v>0</v>
      </c>
      <c r="AF9" s="63">
        <v>0</v>
      </c>
      <c r="AG9" s="63">
        <v>27</v>
      </c>
      <c r="AH9" s="63">
        <v>32.661999999999999</v>
      </c>
      <c r="AI9" s="63" t="s">
        <v>58</v>
      </c>
      <c r="AJ9" s="63" t="s">
        <v>58</v>
      </c>
      <c r="AK9" s="63" t="s">
        <v>58</v>
      </c>
      <c r="AL9" s="63" t="s">
        <v>58</v>
      </c>
      <c r="AM9" s="73">
        <v>0</v>
      </c>
      <c r="AN9" s="73">
        <v>0</v>
      </c>
      <c r="AO9" s="73">
        <v>0</v>
      </c>
      <c r="AP9" s="73">
        <v>0</v>
      </c>
      <c r="AQ9" s="71">
        <v>0</v>
      </c>
      <c r="AR9" s="71">
        <v>0</v>
      </c>
      <c r="AS9" s="71">
        <v>0</v>
      </c>
      <c r="AT9" s="71">
        <v>0</v>
      </c>
      <c r="AU9" s="76" t="s">
        <v>58</v>
      </c>
      <c r="AV9" s="76" t="s">
        <v>58</v>
      </c>
      <c r="AW9" s="76" t="s">
        <v>58</v>
      </c>
      <c r="AX9" s="76" t="s">
        <v>58</v>
      </c>
      <c r="AY9" s="76" t="s">
        <v>58</v>
      </c>
      <c r="AZ9" s="76" t="s">
        <v>58</v>
      </c>
      <c r="BA9" s="76" t="s">
        <v>58</v>
      </c>
      <c r="BB9" s="76" t="s">
        <v>58</v>
      </c>
    </row>
    <row r="10" spans="1:54">
      <c r="A10" s="58" t="s">
        <v>7</v>
      </c>
      <c r="B10" s="60" t="s">
        <v>104</v>
      </c>
      <c r="C10" s="61" t="s">
        <v>58</v>
      </c>
      <c r="D10" s="61" t="s">
        <v>58</v>
      </c>
      <c r="E10" s="61" t="s">
        <v>58</v>
      </c>
      <c r="F10" s="61" t="s">
        <v>58</v>
      </c>
      <c r="G10" s="61" t="s">
        <v>58</v>
      </c>
      <c r="H10" s="61" t="s">
        <v>58</v>
      </c>
      <c r="I10" s="61" t="s">
        <v>58</v>
      </c>
      <c r="J10" s="61" t="s">
        <v>58</v>
      </c>
      <c r="K10" s="61" t="s">
        <v>58</v>
      </c>
      <c r="L10" s="61" t="s">
        <v>58</v>
      </c>
      <c r="M10" s="61" t="s">
        <v>58</v>
      </c>
      <c r="N10" s="61" t="s">
        <v>58</v>
      </c>
      <c r="O10" s="61" t="s">
        <v>58</v>
      </c>
      <c r="P10" s="61" t="s">
        <v>58</v>
      </c>
      <c r="Q10" s="61" t="s">
        <v>58</v>
      </c>
      <c r="R10" s="61" t="s">
        <v>58</v>
      </c>
      <c r="S10" s="62" t="s">
        <v>58</v>
      </c>
      <c r="T10" s="62" t="s">
        <v>58</v>
      </c>
      <c r="U10" s="62" t="s">
        <v>58</v>
      </c>
      <c r="V10" s="62" t="s">
        <v>58</v>
      </c>
      <c r="W10" s="61" t="s">
        <v>58</v>
      </c>
      <c r="X10" s="61" t="s">
        <v>58</v>
      </c>
      <c r="Y10" s="61" t="s">
        <v>58</v>
      </c>
      <c r="Z10" s="61" t="s">
        <v>58</v>
      </c>
      <c r="AA10" s="61"/>
      <c r="AB10" s="61"/>
      <c r="AC10" s="61"/>
      <c r="AD10" s="61"/>
      <c r="AE10" s="63" t="s">
        <v>58</v>
      </c>
      <c r="AF10" s="63" t="s">
        <v>58</v>
      </c>
      <c r="AG10" s="63" t="s">
        <v>58</v>
      </c>
      <c r="AH10" s="63" t="s">
        <v>58</v>
      </c>
      <c r="AI10" s="63" t="s">
        <v>58</v>
      </c>
      <c r="AJ10" s="63" t="s">
        <v>58</v>
      </c>
      <c r="AK10" s="63" t="s">
        <v>58</v>
      </c>
      <c r="AL10" s="63" t="s">
        <v>58</v>
      </c>
      <c r="AM10" s="73"/>
      <c r="AN10" s="73"/>
      <c r="AO10" s="73"/>
      <c r="AP10" s="73"/>
      <c r="AQ10" s="71"/>
      <c r="AR10" s="71"/>
      <c r="AS10" s="71"/>
      <c r="AT10" s="71"/>
      <c r="AU10" s="76" t="s">
        <v>58</v>
      </c>
      <c r="AV10" s="76" t="s">
        <v>58</v>
      </c>
      <c r="AW10" s="76" t="s">
        <v>58</v>
      </c>
      <c r="AX10" s="76" t="s">
        <v>58</v>
      </c>
      <c r="AY10" s="76" t="s">
        <v>58</v>
      </c>
      <c r="AZ10" s="76" t="s">
        <v>58</v>
      </c>
      <c r="BA10" s="76" t="s">
        <v>58</v>
      </c>
      <c r="BB10" s="76" t="s">
        <v>58</v>
      </c>
    </row>
    <row r="11" spans="1:54">
      <c r="A11" s="58" t="s">
        <v>9</v>
      </c>
      <c r="B11" s="60" t="s">
        <v>105</v>
      </c>
      <c r="C11" s="61">
        <v>0</v>
      </c>
      <c r="D11" s="61">
        <v>0</v>
      </c>
      <c r="E11" s="61">
        <v>7.4039999999999999</v>
      </c>
      <c r="F11" s="61">
        <v>155.32541000000001</v>
      </c>
      <c r="G11" s="61" t="s">
        <v>58</v>
      </c>
      <c r="H11" s="61" t="s">
        <v>58</v>
      </c>
      <c r="I11" s="61" t="s">
        <v>58</v>
      </c>
      <c r="J11" s="61" t="s">
        <v>58</v>
      </c>
      <c r="K11" s="61">
        <v>28.49</v>
      </c>
      <c r="L11" s="61">
        <v>40.942700000000002</v>
      </c>
      <c r="M11" s="61">
        <v>0</v>
      </c>
      <c r="N11" s="61">
        <v>0</v>
      </c>
      <c r="O11" s="61">
        <v>58.72</v>
      </c>
      <c r="P11" s="61">
        <v>169.17176000000001</v>
      </c>
      <c r="Q11" s="61">
        <v>0</v>
      </c>
      <c r="R11" s="61">
        <v>0</v>
      </c>
      <c r="S11" s="62" t="s">
        <v>58</v>
      </c>
      <c r="T11" s="62" t="s">
        <v>58</v>
      </c>
      <c r="U11" s="62">
        <v>7.9916700000000001</v>
      </c>
      <c r="V11" s="62">
        <v>156.58601999999999</v>
      </c>
      <c r="W11" s="61">
        <v>0</v>
      </c>
      <c r="X11" s="61">
        <v>0</v>
      </c>
      <c r="Y11" s="61">
        <v>12.05</v>
      </c>
      <c r="Z11" s="61">
        <v>3.2724500000000001</v>
      </c>
      <c r="AA11" s="61"/>
      <c r="AB11" s="61"/>
      <c r="AC11" s="61"/>
      <c r="AD11" s="61"/>
      <c r="AE11" s="63" t="s">
        <v>58</v>
      </c>
      <c r="AF11" s="63" t="s">
        <v>58</v>
      </c>
      <c r="AG11" s="63" t="s">
        <v>58</v>
      </c>
      <c r="AH11" s="63" t="s">
        <v>58</v>
      </c>
      <c r="AI11" s="63" t="s">
        <v>58</v>
      </c>
      <c r="AJ11" s="63" t="s">
        <v>58</v>
      </c>
      <c r="AK11" s="63" t="s">
        <v>58</v>
      </c>
      <c r="AL11" s="63" t="s">
        <v>58</v>
      </c>
      <c r="AM11" s="73">
        <v>0</v>
      </c>
      <c r="AN11" s="73">
        <v>0</v>
      </c>
      <c r="AO11" s="73">
        <v>0</v>
      </c>
      <c r="AP11" s="73">
        <v>0</v>
      </c>
      <c r="AQ11" s="71">
        <v>0</v>
      </c>
      <c r="AR11" s="71">
        <v>0</v>
      </c>
      <c r="AS11" s="71">
        <v>0</v>
      </c>
      <c r="AT11" s="71">
        <v>0</v>
      </c>
      <c r="AU11" s="76" t="s">
        <v>58</v>
      </c>
      <c r="AV11" s="76" t="s">
        <v>58</v>
      </c>
      <c r="AW11" s="76" t="s">
        <v>58</v>
      </c>
      <c r="AX11" s="76" t="s">
        <v>58</v>
      </c>
      <c r="AY11" s="76" t="s">
        <v>58</v>
      </c>
      <c r="AZ11" s="76" t="s">
        <v>58</v>
      </c>
      <c r="BA11" s="76" t="s">
        <v>58</v>
      </c>
      <c r="BB11" s="76" t="s">
        <v>58</v>
      </c>
    </row>
    <row r="12" spans="1:54">
      <c r="A12" s="58" t="s">
        <v>11</v>
      </c>
      <c r="B12" s="60" t="s">
        <v>106</v>
      </c>
      <c r="C12" s="61">
        <v>0</v>
      </c>
      <c r="D12" s="61">
        <v>0</v>
      </c>
      <c r="E12" s="61">
        <v>4.4829999999999997</v>
      </c>
      <c r="F12" s="61">
        <v>31.64649</v>
      </c>
      <c r="G12" s="61">
        <v>0</v>
      </c>
      <c r="H12" s="61">
        <v>0</v>
      </c>
      <c r="I12" s="61">
        <v>0.97599999999999998</v>
      </c>
      <c r="J12" s="61">
        <v>63.752000000000002</v>
      </c>
      <c r="K12" s="61">
        <v>0</v>
      </c>
      <c r="L12" s="61">
        <v>0</v>
      </c>
      <c r="M12" s="61">
        <v>2.6436600000000001</v>
      </c>
      <c r="N12" s="61">
        <v>40.152999999999999</v>
      </c>
      <c r="O12" s="61">
        <v>0</v>
      </c>
      <c r="P12" s="61">
        <v>0</v>
      </c>
      <c r="Q12" s="61">
        <v>124.8</v>
      </c>
      <c r="R12" s="61">
        <v>67.342160000000007</v>
      </c>
      <c r="S12" s="62" t="s">
        <v>58</v>
      </c>
      <c r="T12" s="62" t="s">
        <v>58</v>
      </c>
      <c r="U12" s="62">
        <v>17.805</v>
      </c>
      <c r="V12" s="62">
        <v>66.317679999999996</v>
      </c>
      <c r="W12" s="61">
        <v>0</v>
      </c>
      <c r="X12" s="61">
        <v>0</v>
      </c>
      <c r="Y12" s="61">
        <v>18.78</v>
      </c>
      <c r="Z12" s="61">
        <v>113.94576000000001</v>
      </c>
      <c r="AA12" s="61"/>
      <c r="AB12" s="61"/>
      <c r="AC12" s="61">
        <v>1.869</v>
      </c>
      <c r="AD12" s="61">
        <v>31.069780000000002</v>
      </c>
      <c r="AE12" s="63">
        <v>0</v>
      </c>
      <c r="AF12" s="63">
        <v>0</v>
      </c>
      <c r="AG12" s="63">
        <v>1.042</v>
      </c>
      <c r="AH12" s="63">
        <v>4.117</v>
      </c>
      <c r="AI12" s="63">
        <v>0</v>
      </c>
      <c r="AJ12" s="63">
        <v>0</v>
      </c>
      <c r="AK12" s="63">
        <v>0.38200000000000001</v>
      </c>
      <c r="AL12" s="63">
        <v>0.82991999999999999</v>
      </c>
      <c r="AM12" s="73">
        <v>0</v>
      </c>
      <c r="AN12" s="73">
        <v>0</v>
      </c>
      <c r="AO12" s="73">
        <v>6.4</v>
      </c>
      <c r="AP12" s="73">
        <v>151.6</v>
      </c>
      <c r="AQ12" s="71">
        <v>0</v>
      </c>
      <c r="AR12" s="71">
        <v>0</v>
      </c>
      <c r="AS12" s="71">
        <v>4.0999999999999996</v>
      </c>
      <c r="AT12" s="71">
        <v>118.8</v>
      </c>
      <c r="AU12" s="76" t="s">
        <v>58</v>
      </c>
      <c r="AV12" s="76" t="s">
        <v>58</v>
      </c>
      <c r="AW12" s="75">
        <v>4.0999999999999996</v>
      </c>
      <c r="AX12" s="75">
        <v>118.8</v>
      </c>
      <c r="AY12" s="76" t="s">
        <v>58</v>
      </c>
      <c r="AZ12" s="76" t="s">
        <v>58</v>
      </c>
      <c r="BA12" s="75">
        <v>2.8</v>
      </c>
      <c r="BB12" s="75">
        <v>149.5</v>
      </c>
    </row>
    <row r="13" spans="1:54">
      <c r="A13" s="58" t="s">
        <v>13</v>
      </c>
      <c r="B13" s="60" t="s">
        <v>107</v>
      </c>
      <c r="C13" s="61" t="s">
        <v>58</v>
      </c>
      <c r="D13" s="61" t="s">
        <v>58</v>
      </c>
      <c r="E13" s="61" t="s">
        <v>58</v>
      </c>
      <c r="F13" s="61" t="s">
        <v>58</v>
      </c>
      <c r="G13" s="61" t="s">
        <v>58</v>
      </c>
      <c r="H13" s="61" t="s">
        <v>58</v>
      </c>
      <c r="I13" s="61" t="s">
        <v>58</v>
      </c>
      <c r="J13" s="61" t="s">
        <v>58</v>
      </c>
      <c r="K13" s="61">
        <v>0</v>
      </c>
      <c r="L13" s="61">
        <v>0</v>
      </c>
      <c r="M13" s="61">
        <v>6.4999999999999997E-3</v>
      </c>
      <c r="N13" s="61">
        <v>6.1589999999999999E-2</v>
      </c>
      <c r="O13" s="61">
        <v>0</v>
      </c>
      <c r="P13" s="61">
        <v>0</v>
      </c>
      <c r="Q13" s="61">
        <v>3.37818</v>
      </c>
      <c r="R13" s="61">
        <v>13.293659999999999</v>
      </c>
      <c r="S13" s="62" t="s">
        <v>58</v>
      </c>
      <c r="T13" s="62" t="s">
        <v>58</v>
      </c>
      <c r="U13" s="62">
        <v>1.0680000000000001</v>
      </c>
      <c r="V13" s="62">
        <v>4.4741999999999997</v>
      </c>
      <c r="W13" s="61">
        <v>0</v>
      </c>
      <c r="X13" s="61">
        <v>0</v>
      </c>
      <c r="Y13" s="61">
        <v>5.7698299999999998</v>
      </c>
      <c r="Z13" s="61">
        <v>17.85004</v>
      </c>
      <c r="AA13" s="61"/>
      <c r="AB13" s="61"/>
      <c r="AC13" s="61">
        <v>53.125</v>
      </c>
      <c r="AD13" s="61">
        <v>14.891</v>
      </c>
      <c r="AE13" s="63">
        <v>0</v>
      </c>
      <c r="AF13" s="63">
        <v>0</v>
      </c>
      <c r="AG13" s="63">
        <v>17.882999999999999</v>
      </c>
      <c r="AH13" s="63">
        <v>32.892000000000003</v>
      </c>
      <c r="AI13" s="63">
        <v>0</v>
      </c>
      <c r="AJ13" s="63">
        <v>0</v>
      </c>
      <c r="AK13" s="63">
        <v>0.11</v>
      </c>
      <c r="AL13" s="63">
        <v>14</v>
      </c>
      <c r="AM13" s="73">
        <v>0</v>
      </c>
      <c r="AN13" s="73">
        <v>0</v>
      </c>
      <c r="AO13" s="73">
        <v>0</v>
      </c>
      <c r="AP13" s="73">
        <v>3</v>
      </c>
      <c r="AQ13" s="71">
        <v>0</v>
      </c>
      <c r="AR13" s="71">
        <v>0</v>
      </c>
      <c r="AS13" s="71">
        <v>0</v>
      </c>
      <c r="AT13" s="71">
        <v>0</v>
      </c>
      <c r="AU13" s="76" t="s">
        <v>58</v>
      </c>
      <c r="AV13" s="76" t="s">
        <v>58</v>
      </c>
      <c r="AW13" s="76" t="s">
        <v>58</v>
      </c>
      <c r="AX13" s="76" t="s">
        <v>58</v>
      </c>
      <c r="AY13" s="76" t="s">
        <v>58</v>
      </c>
      <c r="AZ13" s="76" t="s">
        <v>58</v>
      </c>
      <c r="BA13" s="76" t="s">
        <v>58</v>
      </c>
      <c r="BB13" s="76" t="s">
        <v>58</v>
      </c>
    </row>
    <row r="14" spans="1:54">
      <c r="A14" s="58" t="s">
        <v>15</v>
      </c>
      <c r="B14" s="60" t="s">
        <v>108</v>
      </c>
      <c r="C14" s="61">
        <v>0</v>
      </c>
      <c r="D14" s="61">
        <v>0</v>
      </c>
      <c r="E14" s="61">
        <v>9.6086799999999997</v>
      </c>
      <c r="F14" s="61">
        <v>47.502780000000001</v>
      </c>
      <c r="G14" s="61">
        <v>0</v>
      </c>
      <c r="H14" s="61">
        <v>0</v>
      </c>
      <c r="I14" s="61">
        <v>93.677099999999996</v>
      </c>
      <c r="J14" s="61">
        <v>421.88064000000003</v>
      </c>
      <c r="K14" s="61">
        <v>0</v>
      </c>
      <c r="L14" s="61">
        <v>0</v>
      </c>
      <c r="M14" s="61">
        <v>7.0928100000000001</v>
      </c>
      <c r="N14" s="61">
        <v>23.96292</v>
      </c>
      <c r="O14" s="61">
        <v>0</v>
      </c>
      <c r="P14" s="61">
        <v>0</v>
      </c>
      <c r="Q14" s="61">
        <v>2.0300000000000001E-3</v>
      </c>
      <c r="R14" s="61">
        <v>8.3999999999999995E-3</v>
      </c>
      <c r="S14" s="62" t="s">
        <v>58</v>
      </c>
      <c r="T14" s="62" t="s">
        <v>58</v>
      </c>
      <c r="U14" s="62">
        <v>538.09565999999995</v>
      </c>
      <c r="V14" s="62">
        <v>1716.1478400000001</v>
      </c>
      <c r="W14" s="61">
        <v>0</v>
      </c>
      <c r="X14" s="61">
        <v>0</v>
      </c>
      <c r="Y14" s="61">
        <v>103.99289</v>
      </c>
      <c r="Z14" s="61">
        <v>306.60777999999999</v>
      </c>
      <c r="AA14" s="61"/>
      <c r="AB14" s="61"/>
      <c r="AC14" s="61">
        <v>21.170670000000001</v>
      </c>
      <c r="AD14" s="61">
        <v>74.30668</v>
      </c>
      <c r="AE14" s="63">
        <v>0</v>
      </c>
      <c r="AF14" s="63">
        <v>0</v>
      </c>
      <c r="AG14" s="63">
        <v>5.7170699999999997</v>
      </c>
      <c r="AH14" s="63">
        <v>33.872039999999998</v>
      </c>
      <c r="AI14" s="63">
        <v>0</v>
      </c>
      <c r="AJ14" s="63">
        <v>0</v>
      </c>
      <c r="AK14" s="63">
        <v>17.485289999999999</v>
      </c>
      <c r="AL14" s="63">
        <v>62.769509999999997</v>
      </c>
      <c r="AM14" s="73">
        <v>0</v>
      </c>
      <c r="AN14" s="73">
        <v>0</v>
      </c>
      <c r="AO14" s="73">
        <v>41.4</v>
      </c>
      <c r="AP14" s="73">
        <v>147.4</v>
      </c>
      <c r="AQ14" s="71">
        <v>0</v>
      </c>
      <c r="AR14" s="71">
        <v>0</v>
      </c>
      <c r="AS14" s="71">
        <v>120.1</v>
      </c>
      <c r="AT14" s="71">
        <v>516.29999999999995</v>
      </c>
      <c r="AU14" s="76" t="s">
        <v>58</v>
      </c>
      <c r="AV14" s="76" t="s">
        <v>58</v>
      </c>
      <c r="AW14" s="75">
        <v>102.7</v>
      </c>
      <c r="AX14" s="75">
        <v>434.9</v>
      </c>
      <c r="AY14" s="76" t="s">
        <v>58</v>
      </c>
      <c r="AZ14" s="76" t="s">
        <v>58</v>
      </c>
      <c r="BA14" s="75">
        <v>48.5</v>
      </c>
      <c r="BB14" s="75">
        <v>242.6</v>
      </c>
    </row>
    <row r="15" spans="1:54">
      <c r="A15" s="58" t="s">
        <v>17</v>
      </c>
      <c r="B15" s="60" t="s">
        <v>109</v>
      </c>
      <c r="C15" s="61">
        <v>0</v>
      </c>
      <c r="D15" s="61">
        <v>0</v>
      </c>
      <c r="E15" s="61">
        <v>551.77220999999997</v>
      </c>
      <c r="F15" s="61">
        <v>2605.8999199999998</v>
      </c>
      <c r="G15" s="61">
        <v>0</v>
      </c>
      <c r="H15" s="61">
        <v>0</v>
      </c>
      <c r="I15" s="61">
        <v>19.587070000000001</v>
      </c>
      <c r="J15" s="61">
        <v>55.28781</v>
      </c>
      <c r="K15" s="61">
        <v>0</v>
      </c>
      <c r="L15" s="61">
        <v>0</v>
      </c>
      <c r="M15" s="61">
        <v>372.21627000000001</v>
      </c>
      <c r="N15" s="61">
        <v>1362.98189</v>
      </c>
      <c r="O15" s="61">
        <v>0</v>
      </c>
      <c r="P15" s="61">
        <v>0</v>
      </c>
      <c r="Q15" s="61">
        <v>98.52337</v>
      </c>
      <c r="R15" s="61">
        <v>480.74495999999999</v>
      </c>
      <c r="S15" s="62" t="s">
        <v>58</v>
      </c>
      <c r="T15" s="62" t="s">
        <v>58</v>
      </c>
      <c r="U15" s="62">
        <v>20.824489999999997</v>
      </c>
      <c r="V15" s="62">
        <v>60.608969999999999</v>
      </c>
      <c r="W15" s="61">
        <v>0</v>
      </c>
      <c r="X15" s="61">
        <v>0</v>
      </c>
      <c r="Y15" s="61">
        <v>388.38555000000002</v>
      </c>
      <c r="Z15" s="61">
        <v>1149.8701699999999</v>
      </c>
      <c r="AA15" s="61"/>
      <c r="AB15" s="61"/>
      <c r="AC15" s="61">
        <v>205.88546000000002</v>
      </c>
      <c r="AD15" s="61">
        <v>452.56861000000004</v>
      </c>
      <c r="AE15" s="63">
        <v>0</v>
      </c>
      <c r="AF15" s="63">
        <v>0</v>
      </c>
      <c r="AG15" s="63">
        <v>131.22627</v>
      </c>
      <c r="AH15" s="63">
        <v>493.32402000000002</v>
      </c>
      <c r="AI15" s="63">
        <v>0</v>
      </c>
      <c r="AJ15" s="63">
        <v>0</v>
      </c>
      <c r="AK15" s="63">
        <v>76.527770000000004</v>
      </c>
      <c r="AL15" s="63">
        <v>196.488</v>
      </c>
      <c r="AM15" s="73">
        <v>0</v>
      </c>
      <c r="AN15" s="73">
        <v>0</v>
      </c>
      <c r="AO15" s="73">
        <v>0.7</v>
      </c>
      <c r="AP15" s="73">
        <v>4.8</v>
      </c>
      <c r="AQ15" s="71">
        <v>0</v>
      </c>
      <c r="AR15" s="71">
        <v>0</v>
      </c>
      <c r="AS15" s="71">
        <v>22.1</v>
      </c>
      <c r="AT15" s="71">
        <v>38.799999999999997</v>
      </c>
      <c r="AU15" s="76" t="s">
        <v>58</v>
      </c>
      <c r="AV15" s="76" t="s">
        <v>58</v>
      </c>
      <c r="AW15" s="75">
        <v>22.1</v>
      </c>
      <c r="AX15" s="75">
        <v>38.799999999999997</v>
      </c>
      <c r="AY15" s="76" t="s">
        <v>58</v>
      </c>
      <c r="AZ15" s="76" t="s">
        <v>58</v>
      </c>
      <c r="BA15" s="76" t="s">
        <v>58</v>
      </c>
      <c r="BB15" s="76" t="s">
        <v>58</v>
      </c>
    </row>
    <row r="16" spans="1:54">
      <c r="A16" s="58" t="s">
        <v>19</v>
      </c>
      <c r="B16" s="60" t="s">
        <v>110</v>
      </c>
      <c r="C16" s="61">
        <v>0</v>
      </c>
      <c r="D16" s="61">
        <v>0</v>
      </c>
      <c r="E16" s="61">
        <v>10.77131</v>
      </c>
      <c r="F16" s="61">
        <v>45.367060000000002</v>
      </c>
      <c r="G16" s="61">
        <v>0</v>
      </c>
      <c r="H16" s="61">
        <v>0</v>
      </c>
      <c r="I16" s="61">
        <v>8.5004899999999992</v>
      </c>
      <c r="J16" s="61">
        <v>34.66977</v>
      </c>
      <c r="K16" s="61">
        <v>0</v>
      </c>
      <c r="L16" s="61">
        <v>0</v>
      </c>
      <c r="M16" s="61">
        <v>4.7357899999999997</v>
      </c>
      <c r="N16" s="61">
        <v>26.115639999999999</v>
      </c>
      <c r="O16" s="61">
        <v>0</v>
      </c>
      <c r="P16" s="61">
        <v>0</v>
      </c>
      <c r="Q16" s="61">
        <v>9.8369599999999995</v>
      </c>
      <c r="R16" s="61">
        <v>45.177250000000001</v>
      </c>
      <c r="S16" s="62" t="s">
        <v>58</v>
      </c>
      <c r="T16" s="62" t="s">
        <v>58</v>
      </c>
      <c r="U16" s="62">
        <v>2.91167</v>
      </c>
      <c r="V16" s="62">
        <v>11.97583</v>
      </c>
      <c r="W16" s="61">
        <v>0</v>
      </c>
      <c r="X16" s="61">
        <v>0</v>
      </c>
      <c r="Y16" s="61">
        <v>8.5</v>
      </c>
      <c r="Z16" s="61">
        <v>14.251099999999999</v>
      </c>
      <c r="AA16" s="61"/>
      <c r="AB16" s="61"/>
      <c r="AC16" s="61">
        <v>0.37287000000000003</v>
      </c>
      <c r="AD16" s="61">
        <v>1.9831700000000001</v>
      </c>
      <c r="AE16" s="63">
        <v>0</v>
      </c>
      <c r="AF16" s="63">
        <v>0</v>
      </c>
      <c r="AG16" s="63">
        <v>3.8500000000000001E-3</v>
      </c>
      <c r="AH16" s="63">
        <v>1.4999999999999999E-2</v>
      </c>
      <c r="AI16" s="63" t="s">
        <v>58</v>
      </c>
      <c r="AJ16" s="63" t="s">
        <v>58</v>
      </c>
      <c r="AK16" s="63" t="s">
        <v>58</v>
      </c>
      <c r="AL16" s="63" t="s">
        <v>58</v>
      </c>
      <c r="AM16" s="73">
        <v>0</v>
      </c>
      <c r="AN16" s="73">
        <v>0</v>
      </c>
      <c r="AO16" s="73">
        <v>0</v>
      </c>
      <c r="AP16" s="73">
        <v>0</v>
      </c>
      <c r="AQ16" s="71">
        <v>0</v>
      </c>
      <c r="AR16" s="71">
        <v>0</v>
      </c>
      <c r="AS16" s="71">
        <v>0</v>
      </c>
      <c r="AT16" s="71">
        <v>0.2</v>
      </c>
      <c r="AU16" s="76" t="s">
        <v>58</v>
      </c>
      <c r="AV16" s="76" t="s">
        <v>58</v>
      </c>
      <c r="AW16" s="76" t="s">
        <v>58</v>
      </c>
      <c r="AX16" s="75">
        <v>0.2</v>
      </c>
      <c r="AY16" s="76" t="s">
        <v>58</v>
      </c>
      <c r="AZ16" s="76" t="s">
        <v>58</v>
      </c>
      <c r="BA16" s="75">
        <v>0</v>
      </c>
      <c r="BB16" s="75">
        <v>0.1</v>
      </c>
    </row>
    <row r="17" spans="1:54">
      <c r="A17" s="58" t="s">
        <v>21</v>
      </c>
      <c r="B17" s="60" t="s">
        <v>111</v>
      </c>
      <c r="C17" s="61">
        <v>0</v>
      </c>
      <c r="D17" s="61">
        <v>0</v>
      </c>
      <c r="E17" s="61">
        <v>20.21125</v>
      </c>
      <c r="F17" s="61">
        <v>145.17012</v>
      </c>
      <c r="G17" s="61">
        <v>0</v>
      </c>
      <c r="H17" s="61">
        <v>0</v>
      </c>
      <c r="I17" s="61">
        <v>22.65551</v>
      </c>
      <c r="J17" s="61">
        <v>175.72325000000001</v>
      </c>
      <c r="K17" s="61">
        <v>18</v>
      </c>
      <c r="L17" s="61">
        <v>83.896450000000002</v>
      </c>
      <c r="M17" s="61">
        <v>8.4491999999999994</v>
      </c>
      <c r="N17" s="61">
        <v>71.172340000000005</v>
      </c>
      <c r="O17" s="61">
        <v>0</v>
      </c>
      <c r="P17" s="61">
        <v>0</v>
      </c>
      <c r="Q17" s="61">
        <v>35.384180000000001</v>
      </c>
      <c r="R17" s="61">
        <v>346.34910000000002</v>
      </c>
      <c r="S17" s="62" t="s">
        <v>58</v>
      </c>
      <c r="T17" s="62" t="s">
        <v>58</v>
      </c>
      <c r="U17" s="62">
        <v>0.13038</v>
      </c>
      <c r="V17" s="62">
        <v>0.26136999999999999</v>
      </c>
      <c r="W17" s="61" t="s">
        <v>58</v>
      </c>
      <c r="X17" s="61" t="s">
        <v>58</v>
      </c>
      <c r="Y17" s="61" t="s">
        <v>58</v>
      </c>
      <c r="Z17" s="61" t="s">
        <v>58</v>
      </c>
      <c r="AA17" s="61"/>
      <c r="AB17" s="61"/>
      <c r="AC17" s="61"/>
      <c r="AD17" s="61"/>
      <c r="AE17" s="63" t="s">
        <v>58</v>
      </c>
      <c r="AF17" s="63" t="s">
        <v>58</v>
      </c>
      <c r="AG17" s="63" t="s">
        <v>58</v>
      </c>
      <c r="AH17" s="63" t="s">
        <v>58</v>
      </c>
      <c r="AI17" s="63">
        <v>0</v>
      </c>
      <c r="AJ17" s="63">
        <v>0</v>
      </c>
      <c r="AK17" s="63">
        <v>8</v>
      </c>
      <c r="AL17" s="63">
        <v>0.68930999999999998</v>
      </c>
      <c r="AM17" s="73">
        <v>0</v>
      </c>
      <c r="AN17" s="73">
        <v>0</v>
      </c>
      <c r="AO17" s="73">
        <v>0</v>
      </c>
      <c r="AP17" s="73">
        <v>0</v>
      </c>
      <c r="AQ17" s="71">
        <v>0</v>
      </c>
      <c r="AR17" s="71">
        <v>0</v>
      </c>
      <c r="AS17" s="71">
        <v>0</v>
      </c>
      <c r="AT17" s="71">
        <v>0</v>
      </c>
      <c r="AU17" s="76" t="s">
        <v>58</v>
      </c>
      <c r="AV17" s="76" t="s">
        <v>58</v>
      </c>
      <c r="AW17" s="76" t="s">
        <v>58</v>
      </c>
      <c r="AX17" s="76" t="s">
        <v>58</v>
      </c>
      <c r="AY17" s="76" t="s">
        <v>58</v>
      </c>
      <c r="AZ17" s="76" t="s">
        <v>58</v>
      </c>
      <c r="BA17" s="76" t="s">
        <v>58</v>
      </c>
      <c r="BB17" s="76" t="s">
        <v>58</v>
      </c>
    </row>
    <row r="18" spans="1:54">
      <c r="A18" s="58" t="s">
        <v>23</v>
      </c>
      <c r="B18" s="60" t="s">
        <v>112</v>
      </c>
      <c r="C18" s="61" t="s">
        <v>58</v>
      </c>
      <c r="D18" s="61" t="s">
        <v>58</v>
      </c>
      <c r="E18" s="61" t="s">
        <v>58</v>
      </c>
      <c r="F18" s="61" t="s">
        <v>58</v>
      </c>
      <c r="G18" s="61" t="s">
        <v>58</v>
      </c>
      <c r="H18" s="61" t="s">
        <v>58</v>
      </c>
      <c r="I18" s="61" t="s">
        <v>58</v>
      </c>
      <c r="J18" s="61" t="s">
        <v>58</v>
      </c>
      <c r="K18" s="61" t="s">
        <v>58</v>
      </c>
      <c r="L18" s="61" t="s">
        <v>58</v>
      </c>
      <c r="M18" s="61" t="s">
        <v>58</v>
      </c>
      <c r="N18" s="61" t="s">
        <v>58</v>
      </c>
      <c r="O18" s="61" t="s">
        <v>58</v>
      </c>
      <c r="P18" s="61" t="s">
        <v>58</v>
      </c>
      <c r="Q18" s="61" t="s">
        <v>58</v>
      </c>
      <c r="R18" s="61" t="s">
        <v>58</v>
      </c>
      <c r="S18" s="62" t="s">
        <v>58</v>
      </c>
      <c r="T18" s="62" t="s">
        <v>58</v>
      </c>
      <c r="U18" s="62" t="s">
        <v>58</v>
      </c>
      <c r="V18" s="62" t="s">
        <v>58</v>
      </c>
      <c r="W18" s="61" t="s">
        <v>58</v>
      </c>
      <c r="X18" s="61" t="s">
        <v>58</v>
      </c>
      <c r="Y18" s="61" t="s">
        <v>58</v>
      </c>
      <c r="Z18" s="61" t="s">
        <v>58</v>
      </c>
      <c r="AA18" s="61"/>
      <c r="AB18" s="61"/>
      <c r="AC18" s="61"/>
      <c r="AD18" s="61"/>
      <c r="AE18" s="63" t="s">
        <v>58</v>
      </c>
      <c r="AF18" s="63" t="s">
        <v>58</v>
      </c>
      <c r="AG18" s="63" t="s">
        <v>58</v>
      </c>
      <c r="AH18" s="63" t="s">
        <v>58</v>
      </c>
      <c r="AI18" s="63" t="s">
        <v>58</v>
      </c>
      <c r="AJ18" s="63" t="s">
        <v>58</v>
      </c>
      <c r="AK18" s="63" t="s">
        <v>58</v>
      </c>
      <c r="AL18" s="63" t="s">
        <v>58</v>
      </c>
      <c r="AM18" s="73"/>
      <c r="AN18" s="73"/>
      <c r="AO18" s="73"/>
      <c r="AP18" s="73"/>
      <c r="AQ18" s="71"/>
      <c r="AR18" s="71"/>
      <c r="AS18" s="71"/>
      <c r="AT18" s="71"/>
      <c r="AU18" s="76" t="s">
        <v>58</v>
      </c>
      <c r="AV18" s="76" t="s">
        <v>58</v>
      </c>
      <c r="AW18" s="76" t="s">
        <v>58</v>
      </c>
      <c r="AX18" s="76" t="s">
        <v>58</v>
      </c>
      <c r="AY18" s="76" t="s">
        <v>58</v>
      </c>
      <c r="AZ18" s="76" t="s">
        <v>58</v>
      </c>
      <c r="BA18" s="76" t="s">
        <v>58</v>
      </c>
      <c r="BB18" s="76" t="s">
        <v>58</v>
      </c>
    </row>
    <row r="19" spans="1:54">
      <c r="A19" s="58" t="s">
        <v>25</v>
      </c>
      <c r="B19" s="60" t="s">
        <v>113</v>
      </c>
      <c r="C19" s="61">
        <v>0</v>
      </c>
      <c r="D19" s="61">
        <v>0</v>
      </c>
      <c r="E19" s="61">
        <v>0.14834</v>
      </c>
      <c r="F19" s="61">
        <v>0.83699999999999997</v>
      </c>
      <c r="G19" s="61">
        <v>0</v>
      </c>
      <c r="H19" s="61">
        <v>0</v>
      </c>
      <c r="I19" s="61">
        <v>19.54541</v>
      </c>
      <c r="J19" s="61">
        <v>38.704030000000003</v>
      </c>
      <c r="K19" s="61">
        <v>0</v>
      </c>
      <c r="L19" s="61">
        <v>0</v>
      </c>
      <c r="M19" s="61">
        <v>0.12265</v>
      </c>
      <c r="N19" s="61">
        <v>0.87722</v>
      </c>
      <c r="O19" s="61">
        <v>0</v>
      </c>
      <c r="P19" s="61">
        <v>0</v>
      </c>
      <c r="Q19" s="61">
        <v>2.7499999999999998E-3</v>
      </c>
      <c r="R19" s="61">
        <v>1.813E-2</v>
      </c>
      <c r="S19" s="62" t="s">
        <v>58</v>
      </c>
      <c r="T19" s="62" t="s">
        <v>58</v>
      </c>
      <c r="U19" s="62">
        <v>1.1209999999999999E-2</v>
      </c>
      <c r="V19" s="62">
        <v>9.9379999999999996E-2</v>
      </c>
      <c r="W19" s="61" t="s">
        <v>58</v>
      </c>
      <c r="X19" s="61" t="s">
        <v>58</v>
      </c>
      <c r="Y19" s="61" t="s">
        <v>58</v>
      </c>
      <c r="Z19" s="61" t="s">
        <v>58</v>
      </c>
      <c r="AA19" s="61"/>
      <c r="AB19" s="61"/>
      <c r="AC19" s="61">
        <v>1.09622</v>
      </c>
      <c r="AD19" s="61">
        <v>5.4533699999999996</v>
      </c>
      <c r="AE19" s="63">
        <v>0</v>
      </c>
      <c r="AF19" s="63">
        <v>0</v>
      </c>
      <c r="AG19" s="63">
        <v>1.6875500000000001</v>
      </c>
      <c r="AH19" s="63">
        <v>8.4309999999999992</v>
      </c>
      <c r="AI19" s="63">
        <v>0</v>
      </c>
      <c r="AJ19" s="63">
        <v>0</v>
      </c>
      <c r="AK19" s="63">
        <v>1.4110199999999999</v>
      </c>
      <c r="AL19" s="63">
        <v>1.8372299999999999</v>
      </c>
      <c r="AM19" s="73">
        <v>0</v>
      </c>
      <c r="AN19" s="73">
        <v>0</v>
      </c>
      <c r="AO19" s="73">
        <v>0.1</v>
      </c>
      <c r="AP19" s="73">
        <v>0.1</v>
      </c>
      <c r="AQ19" s="71">
        <v>0</v>
      </c>
      <c r="AR19" s="71">
        <v>0</v>
      </c>
      <c r="AS19" s="71">
        <v>0.2</v>
      </c>
      <c r="AT19" s="71">
        <v>0.5</v>
      </c>
      <c r="AU19" s="76" t="s">
        <v>58</v>
      </c>
      <c r="AV19" s="76" t="s">
        <v>58</v>
      </c>
      <c r="AW19" s="75">
        <v>0.2</v>
      </c>
      <c r="AX19" s="75">
        <v>0.5</v>
      </c>
      <c r="AY19" s="76" t="s">
        <v>58</v>
      </c>
      <c r="AZ19" s="76" t="s">
        <v>58</v>
      </c>
      <c r="BA19" s="76" t="s">
        <v>58</v>
      </c>
      <c r="BB19" s="76" t="s">
        <v>58</v>
      </c>
    </row>
    <row r="20" spans="1:54">
      <c r="A20" s="58" t="s">
        <v>27</v>
      </c>
      <c r="B20" s="60" t="s">
        <v>114</v>
      </c>
      <c r="C20" s="61">
        <v>20</v>
      </c>
      <c r="D20" s="61">
        <v>3.2120000000000002</v>
      </c>
      <c r="E20" s="61">
        <v>0</v>
      </c>
      <c r="F20" s="61">
        <v>0</v>
      </c>
      <c r="G20" s="61" t="s">
        <v>58</v>
      </c>
      <c r="H20" s="61" t="s">
        <v>58</v>
      </c>
      <c r="I20" s="61" t="s">
        <v>58</v>
      </c>
      <c r="J20" s="61" t="s">
        <v>58</v>
      </c>
      <c r="K20" s="61">
        <v>0</v>
      </c>
      <c r="L20" s="61">
        <v>0</v>
      </c>
      <c r="M20" s="61">
        <v>0.17401</v>
      </c>
      <c r="N20" s="61">
        <v>2.0429499999999998</v>
      </c>
      <c r="O20" s="61">
        <v>0</v>
      </c>
      <c r="P20" s="61">
        <v>0</v>
      </c>
      <c r="Q20" s="61">
        <v>30.058</v>
      </c>
      <c r="R20" s="61">
        <v>95.713700000000003</v>
      </c>
      <c r="S20" s="62" t="s">
        <v>58</v>
      </c>
      <c r="T20" s="62" t="s">
        <v>58</v>
      </c>
      <c r="U20" s="62">
        <v>3.1254</v>
      </c>
      <c r="V20" s="62">
        <v>5.0930100000000005</v>
      </c>
      <c r="W20" s="61">
        <v>0</v>
      </c>
      <c r="X20" s="61">
        <v>0</v>
      </c>
      <c r="Y20" s="61">
        <v>22.93</v>
      </c>
      <c r="Z20" s="61">
        <v>17.459230000000002</v>
      </c>
      <c r="AA20" s="61">
        <v>40</v>
      </c>
      <c r="AB20" s="61">
        <v>5.2506000000000004</v>
      </c>
      <c r="AC20" s="61">
        <v>85.021999999999991</v>
      </c>
      <c r="AD20" s="61">
        <v>30.018059999999998</v>
      </c>
      <c r="AE20" s="63">
        <v>0</v>
      </c>
      <c r="AF20" s="63">
        <v>0</v>
      </c>
      <c r="AG20" s="63">
        <v>103.23855</v>
      </c>
      <c r="AH20" s="63">
        <v>55.406230000000001</v>
      </c>
      <c r="AI20" s="63">
        <v>18</v>
      </c>
      <c r="AJ20" s="63">
        <v>9.6760000000000002</v>
      </c>
      <c r="AK20" s="63">
        <v>12.714</v>
      </c>
      <c r="AL20" s="63">
        <v>9.3444000000000003</v>
      </c>
      <c r="AM20" s="73">
        <v>0</v>
      </c>
      <c r="AN20" s="73">
        <v>0</v>
      </c>
      <c r="AO20" s="73">
        <v>170</v>
      </c>
      <c r="AP20" s="73">
        <v>55.4</v>
      </c>
      <c r="AQ20" s="71">
        <v>0</v>
      </c>
      <c r="AR20" s="71">
        <v>0</v>
      </c>
      <c r="AS20" s="71">
        <v>8</v>
      </c>
      <c r="AT20" s="71">
        <v>3.9</v>
      </c>
      <c r="AU20" s="76" t="s">
        <v>58</v>
      </c>
      <c r="AV20" s="76" t="s">
        <v>58</v>
      </c>
      <c r="AW20" s="76" t="s">
        <v>58</v>
      </c>
      <c r="AX20" s="76" t="s">
        <v>58</v>
      </c>
      <c r="AY20" s="76" t="s">
        <v>58</v>
      </c>
      <c r="AZ20" s="76" t="s">
        <v>58</v>
      </c>
      <c r="BA20" s="76" t="s">
        <v>58</v>
      </c>
      <c r="BB20" s="76" t="s">
        <v>58</v>
      </c>
    </row>
    <row r="21" spans="1:54">
      <c r="A21" s="58" t="s">
        <v>29</v>
      </c>
      <c r="B21" s="60" t="s">
        <v>115</v>
      </c>
      <c r="C21" s="61">
        <v>1821.501</v>
      </c>
      <c r="D21" s="61">
        <v>791.50652000000002</v>
      </c>
      <c r="E21" s="61">
        <v>172.30287000000001</v>
      </c>
      <c r="F21" s="61">
        <v>64.261139999999997</v>
      </c>
      <c r="G21" s="61">
        <v>1963.9449999999999</v>
      </c>
      <c r="H21" s="61">
        <v>770.03880000000004</v>
      </c>
      <c r="I21" s="61">
        <v>1.39361</v>
      </c>
      <c r="J21" s="61">
        <v>4.0259099999999997</v>
      </c>
      <c r="K21" s="61">
        <v>359.61399999999998</v>
      </c>
      <c r="L21" s="61">
        <v>164.51653999999999</v>
      </c>
      <c r="M21" s="61">
        <v>3.7443</v>
      </c>
      <c r="N21" s="61">
        <v>14.08358</v>
      </c>
      <c r="O21" s="61">
        <v>596.54759999999999</v>
      </c>
      <c r="P21" s="61">
        <v>300.90499999999997</v>
      </c>
      <c r="Q21" s="61">
        <v>39.695</v>
      </c>
      <c r="R21" s="61">
        <v>21.08803</v>
      </c>
      <c r="S21" s="62">
        <v>518.17200000000003</v>
      </c>
      <c r="T21" s="62">
        <v>137.15097</v>
      </c>
      <c r="U21" s="62">
        <v>253.14272</v>
      </c>
      <c r="V21" s="62">
        <v>77.162989999999994</v>
      </c>
      <c r="W21" s="61">
        <v>184.51499999999999</v>
      </c>
      <c r="X21" s="61">
        <v>52.159100000000002</v>
      </c>
      <c r="Y21" s="61">
        <v>144.9923</v>
      </c>
      <c r="Z21" s="61">
        <v>40.00215</v>
      </c>
      <c r="AA21" s="61">
        <v>227.65</v>
      </c>
      <c r="AB21" s="61">
        <v>44.835999999999999</v>
      </c>
      <c r="AC21" s="61">
        <v>424.89621</v>
      </c>
      <c r="AD21" s="61">
        <v>167.02506</v>
      </c>
      <c r="AE21" s="63">
        <v>190.62</v>
      </c>
      <c r="AF21" s="63">
        <v>90.483630000000005</v>
      </c>
      <c r="AG21" s="63">
        <v>539.35281999999995</v>
      </c>
      <c r="AH21" s="63">
        <v>161.72504000000001</v>
      </c>
      <c r="AI21" s="63">
        <v>377.4</v>
      </c>
      <c r="AJ21" s="63">
        <v>94.857280000000003</v>
      </c>
      <c r="AK21" s="63">
        <v>265.52100000000002</v>
      </c>
      <c r="AL21" s="63">
        <v>101.88301</v>
      </c>
      <c r="AM21" s="73">
        <v>146</v>
      </c>
      <c r="AN21" s="73">
        <v>26</v>
      </c>
      <c r="AO21" s="73">
        <v>507.8</v>
      </c>
      <c r="AP21" s="73">
        <v>226.3</v>
      </c>
      <c r="AQ21" s="71">
        <v>32</v>
      </c>
      <c r="AR21" s="71">
        <v>20.9</v>
      </c>
      <c r="AS21" s="71">
        <v>545.70000000000005</v>
      </c>
      <c r="AT21" s="71">
        <v>228.6</v>
      </c>
      <c r="AU21" s="75">
        <v>20</v>
      </c>
      <c r="AV21" s="75">
        <v>5.9</v>
      </c>
      <c r="AW21" s="75">
        <v>469.1</v>
      </c>
      <c r="AX21" s="75">
        <v>196.8</v>
      </c>
      <c r="AY21" s="75">
        <v>15</v>
      </c>
      <c r="AZ21" s="75">
        <v>5.9</v>
      </c>
      <c r="BA21" s="75">
        <v>185.4</v>
      </c>
      <c r="BB21" s="75">
        <v>90.5</v>
      </c>
    </row>
    <row r="22" spans="1:54">
      <c r="A22" s="58" t="s">
        <v>31</v>
      </c>
      <c r="B22" s="60" t="s">
        <v>116</v>
      </c>
      <c r="C22" s="61">
        <v>4771.7423399999998</v>
      </c>
      <c r="D22" s="61">
        <v>1832.01731</v>
      </c>
      <c r="E22" s="61">
        <v>133.66598999999999</v>
      </c>
      <c r="F22" s="61">
        <v>274.59059999999999</v>
      </c>
      <c r="G22" s="61">
        <v>4587.1620000000003</v>
      </c>
      <c r="H22" s="61">
        <v>1621.4354000000001</v>
      </c>
      <c r="I22" s="61">
        <v>81.642690000000002</v>
      </c>
      <c r="J22" s="61">
        <v>46.3994</v>
      </c>
      <c r="K22" s="61">
        <v>3038.9580000000001</v>
      </c>
      <c r="L22" s="61">
        <v>1336.79224</v>
      </c>
      <c r="M22" s="61">
        <v>32.699939999999998</v>
      </c>
      <c r="N22" s="61">
        <v>41.5458</v>
      </c>
      <c r="O22" s="61">
        <v>3069.7260000000001</v>
      </c>
      <c r="P22" s="61">
        <v>1780.69003</v>
      </c>
      <c r="Q22" s="61">
        <v>273.43826999999999</v>
      </c>
      <c r="R22" s="61">
        <v>82.951750000000004</v>
      </c>
      <c r="S22" s="62">
        <v>5075.9488000000019</v>
      </c>
      <c r="T22" s="62">
        <v>2299.8707400000003</v>
      </c>
      <c r="U22" s="62">
        <v>472.70244000000008</v>
      </c>
      <c r="V22" s="62">
        <v>121.75443</v>
      </c>
      <c r="W22" s="61">
        <v>4625.6220000000003</v>
      </c>
      <c r="X22" s="61">
        <v>1785.2983099999999</v>
      </c>
      <c r="Y22" s="61">
        <v>204.78254999999999</v>
      </c>
      <c r="Z22" s="61">
        <v>77.955430000000007</v>
      </c>
      <c r="AA22" s="61">
        <v>5400.1550000000007</v>
      </c>
      <c r="AB22" s="61">
        <v>2576.5960399999999</v>
      </c>
      <c r="AC22" s="61">
        <v>468.73554999999993</v>
      </c>
      <c r="AD22" s="61">
        <v>193.71974999999998</v>
      </c>
      <c r="AE22" s="63">
        <v>4395.152</v>
      </c>
      <c r="AF22" s="63">
        <v>1881.14499</v>
      </c>
      <c r="AG22" s="63">
        <v>588.40743999999995</v>
      </c>
      <c r="AH22" s="63">
        <v>184.81867</v>
      </c>
      <c r="AI22" s="63">
        <v>5052.1049999999996</v>
      </c>
      <c r="AJ22" s="63">
        <v>1946.0467599999999</v>
      </c>
      <c r="AK22" s="63">
        <v>1630.0891200000001</v>
      </c>
      <c r="AL22" s="63">
        <v>734.41655000000003</v>
      </c>
      <c r="AM22" s="73">
        <v>4734.6130000000003</v>
      </c>
      <c r="AN22" s="73">
        <v>1888.5</v>
      </c>
      <c r="AO22" s="73">
        <v>2228.6</v>
      </c>
      <c r="AP22" s="73">
        <v>851.8</v>
      </c>
      <c r="AQ22" s="71">
        <v>4900.1629999999996</v>
      </c>
      <c r="AR22" s="71">
        <v>2371.3000000000002</v>
      </c>
      <c r="AS22" s="71">
        <v>1516.4</v>
      </c>
      <c r="AT22" s="71">
        <v>563</v>
      </c>
      <c r="AU22" s="75">
        <v>2230.8000000000002</v>
      </c>
      <c r="AV22" s="75">
        <v>1043.7</v>
      </c>
      <c r="AW22" s="75">
        <v>1026.8</v>
      </c>
      <c r="AX22" s="75">
        <v>373.2</v>
      </c>
      <c r="AY22" s="75">
        <v>4077.2</v>
      </c>
      <c r="AZ22" s="75">
        <v>2564.1999999999998</v>
      </c>
      <c r="BA22" s="75">
        <v>741</v>
      </c>
      <c r="BB22" s="75">
        <v>303.8</v>
      </c>
    </row>
    <row r="23" spans="1:54">
      <c r="A23" s="58" t="s">
        <v>33</v>
      </c>
      <c r="B23" s="60" t="s">
        <v>117</v>
      </c>
      <c r="C23" s="61">
        <v>0</v>
      </c>
      <c r="D23" s="61">
        <v>0</v>
      </c>
      <c r="E23" s="61">
        <v>3.9994299999999998</v>
      </c>
      <c r="F23" s="61">
        <v>19.478570000000001</v>
      </c>
      <c r="G23" s="61">
        <v>0</v>
      </c>
      <c r="H23" s="61">
        <v>0</v>
      </c>
      <c r="I23" s="61">
        <v>3.6558600000000001</v>
      </c>
      <c r="J23" s="61">
        <v>24.0761</v>
      </c>
      <c r="K23" s="61">
        <v>0</v>
      </c>
      <c r="L23" s="61">
        <v>0</v>
      </c>
      <c r="M23" s="61">
        <v>3.9624000000000001</v>
      </c>
      <c r="N23" s="61">
        <v>33.103610000000003</v>
      </c>
      <c r="O23" s="61">
        <v>0</v>
      </c>
      <c r="P23" s="61">
        <v>0</v>
      </c>
      <c r="Q23" s="61">
        <v>3.4013100000000001</v>
      </c>
      <c r="R23" s="61">
        <v>28.163160000000001</v>
      </c>
      <c r="S23" s="62" t="s">
        <v>58</v>
      </c>
      <c r="T23" s="62" t="s">
        <v>58</v>
      </c>
      <c r="U23" s="62">
        <v>4.2921799999999992</v>
      </c>
      <c r="V23" s="62">
        <v>36.155130000000007</v>
      </c>
      <c r="W23" s="61">
        <v>0</v>
      </c>
      <c r="X23" s="61">
        <v>0</v>
      </c>
      <c r="Y23" s="61">
        <v>6.6345900000000002</v>
      </c>
      <c r="Z23" s="61">
        <v>49.614890000000003</v>
      </c>
      <c r="AA23" s="61"/>
      <c r="AB23" s="61"/>
      <c r="AC23" s="61">
        <v>4.2749100000000002</v>
      </c>
      <c r="AD23" s="61">
        <v>35.02608</v>
      </c>
      <c r="AE23" s="63">
        <v>0</v>
      </c>
      <c r="AF23" s="63">
        <v>0</v>
      </c>
      <c r="AG23" s="63">
        <v>2.2077800000000001</v>
      </c>
      <c r="AH23" s="63">
        <v>20.975000000000001</v>
      </c>
      <c r="AI23" s="63">
        <v>0</v>
      </c>
      <c r="AJ23" s="63">
        <v>0</v>
      </c>
      <c r="AK23" s="63">
        <v>6.3906299999999998</v>
      </c>
      <c r="AL23" s="63">
        <v>41.208489999999998</v>
      </c>
      <c r="AM23" s="73">
        <v>0</v>
      </c>
      <c r="AN23" s="73">
        <v>0</v>
      </c>
      <c r="AO23" s="73">
        <v>6.3</v>
      </c>
      <c r="AP23" s="73">
        <v>41.9</v>
      </c>
      <c r="AQ23" s="71">
        <v>0</v>
      </c>
      <c r="AR23" s="71">
        <v>0</v>
      </c>
      <c r="AS23" s="71">
        <v>7.7</v>
      </c>
      <c r="AT23" s="71">
        <v>60</v>
      </c>
      <c r="AU23" s="76" t="s">
        <v>58</v>
      </c>
      <c r="AV23" s="76" t="s">
        <v>58</v>
      </c>
      <c r="AW23" s="75">
        <v>6.6</v>
      </c>
      <c r="AX23" s="75">
        <v>49.7</v>
      </c>
      <c r="AY23" s="76" t="s">
        <v>58</v>
      </c>
      <c r="AZ23" s="76" t="s">
        <v>58</v>
      </c>
      <c r="BA23" s="75">
        <v>1</v>
      </c>
      <c r="BB23" s="75">
        <v>8.6999999999999993</v>
      </c>
    </row>
    <row r="24" spans="1:54">
      <c r="A24" s="58" t="s">
        <v>35</v>
      </c>
      <c r="B24" s="60" t="s">
        <v>118</v>
      </c>
      <c r="C24" s="61">
        <v>0</v>
      </c>
      <c r="D24" s="61">
        <v>0</v>
      </c>
      <c r="E24" s="61">
        <v>0.92008000000000001</v>
      </c>
      <c r="F24" s="61">
        <v>7.3879999999999999</v>
      </c>
      <c r="G24" s="61">
        <v>0</v>
      </c>
      <c r="H24" s="61">
        <v>0</v>
      </c>
      <c r="I24" s="61">
        <v>0.90488000000000002</v>
      </c>
      <c r="J24" s="61">
        <v>3.4159999999999999</v>
      </c>
      <c r="K24" s="61">
        <v>0</v>
      </c>
      <c r="L24" s="61">
        <v>0</v>
      </c>
      <c r="M24" s="61">
        <v>1.5955699999999999</v>
      </c>
      <c r="N24" s="61">
        <v>9.1329600000000006</v>
      </c>
      <c r="O24" s="61">
        <v>0</v>
      </c>
      <c r="P24" s="61">
        <v>0</v>
      </c>
      <c r="Q24" s="61">
        <v>0.97206000000000004</v>
      </c>
      <c r="R24" s="61">
        <v>9.0669799999999992</v>
      </c>
      <c r="S24" s="62" t="s">
        <v>58</v>
      </c>
      <c r="T24" s="62" t="s">
        <v>58</v>
      </c>
      <c r="U24" s="62">
        <v>1.6200400000000001</v>
      </c>
      <c r="V24" s="62">
        <v>13.645229999999998</v>
      </c>
      <c r="W24" s="61">
        <v>0</v>
      </c>
      <c r="X24" s="61">
        <v>0</v>
      </c>
      <c r="Y24" s="61">
        <v>3.0104099999999998</v>
      </c>
      <c r="Z24" s="61">
        <v>22.616779999999999</v>
      </c>
      <c r="AA24" s="61"/>
      <c r="AB24" s="61"/>
      <c r="AC24" s="61">
        <v>1.3715400000000002</v>
      </c>
      <c r="AD24" s="61">
        <v>11.592649999999999</v>
      </c>
      <c r="AE24" s="63">
        <v>0</v>
      </c>
      <c r="AF24" s="63">
        <v>0</v>
      </c>
      <c r="AG24" s="63">
        <v>0.89487000000000005</v>
      </c>
      <c r="AH24" s="63">
        <v>7.0231000000000003</v>
      </c>
      <c r="AI24" s="63">
        <v>0</v>
      </c>
      <c r="AJ24" s="63">
        <v>0</v>
      </c>
      <c r="AK24" s="63">
        <v>0.82477</v>
      </c>
      <c r="AL24" s="63">
        <v>7.7348999999999997</v>
      </c>
      <c r="AM24" s="73">
        <v>0</v>
      </c>
      <c r="AN24" s="73">
        <v>0</v>
      </c>
      <c r="AO24" s="73">
        <v>1.2</v>
      </c>
      <c r="AP24" s="73">
        <v>11.1</v>
      </c>
      <c r="AQ24" s="71">
        <v>0</v>
      </c>
      <c r="AR24" s="71">
        <v>0</v>
      </c>
      <c r="AS24" s="71">
        <v>1.3</v>
      </c>
      <c r="AT24" s="71">
        <v>12.7</v>
      </c>
      <c r="AU24" s="76" t="s">
        <v>58</v>
      </c>
      <c r="AV24" s="76" t="s">
        <v>58</v>
      </c>
      <c r="AW24" s="75">
        <v>1.1000000000000001</v>
      </c>
      <c r="AX24" s="75">
        <v>9.5</v>
      </c>
      <c r="AY24" s="76" t="s">
        <v>58</v>
      </c>
      <c r="AZ24" s="76" t="s">
        <v>58</v>
      </c>
      <c r="BA24" s="75">
        <v>0.3</v>
      </c>
      <c r="BB24" s="75">
        <v>6</v>
      </c>
    </row>
    <row r="25" spans="1:54">
      <c r="A25" s="58" t="s">
        <v>37</v>
      </c>
      <c r="B25" s="60" t="s">
        <v>119</v>
      </c>
      <c r="C25" s="61">
        <v>0</v>
      </c>
      <c r="D25" s="61">
        <v>0</v>
      </c>
      <c r="E25" s="61">
        <v>152.94839999999999</v>
      </c>
      <c r="F25" s="61">
        <v>13.468540000000001</v>
      </c>
      <c r="G25" s="61">
        <v>0</v>
      </c>
      <c r="H25" s="61">
        <v>0</v>
      </c>
      <c r="I25" s="61">
        <v>5.3109999999999999</v>
      </c>
      <c r="J25" s="61">
        <v>13.31922</v>
      </c>
      <c r="K25" s="61">
        <v>0</v>
      </c>
      <c r="L25" s="61">
        <v>0</v>
      </c>
      <c r="M25" s="61">
        <v>5.3098000000000001</v>
      </c>
      <c r="N25" s="61">
        <v>14.79257</v>
      </c>
      <c r="O25" s="61">
        <v>0</v>
      </c>
      <c r="P25" s="61">
        <v>0</v>
      </c>
      <c r="Q25" s="61">
        <v>3.4557699999999998</v>
      </c>
      <c r="R25" s="61">
        <v>16.151520000000001</v>
      </c>
      <c r="S25" s="62" t="s">
        <v>58</v>
      </c>
      <c r="T25" s="62" t="s">
        <v>58</v>
      </c>
      <c r="U25" s="62">
        <v>6.1832300000000009</v>
      </c>
      <c r="V25" s="62">
        <v>24.512650000000001</v>
      </c>
      <c r="W25" s="61">
        <v>0</v>
      </c>
      <c r="X25" s="61">
        <v>0</v>
      </c>
      <c r="Y25" s="61">
        <v>13.52651</v>
      </c>
      <c r="Z25" s="61">
        <v>48.622129999999999</v>
      </c>
      <c r="AA25" s="61"/>
      <c r="AB25" s="61"/>
      <c r="AC25" s="61">
        <v>15.881449999999999</v>
      </c>
      <c r="AD25" s="61">
        <v>54.486879999999999</v>
      </c>
      <c r="AE25" s="63">
        <v>0</v>
      </c>
      <c r="AF25" s="63">
        <v>0</v>
      </c>
      <c r="AG25" s="63">
        <v>20.456099999999999</v>
      </c>
      <c r="AH25" s="63">
        <v>32.111649999999997</v>
      </c>
      <c r="AI25" s="63">
        <v>0</v>
      </c>
      <c r="AJ25" s="63">
        <v>0</v>
      </c>
      <c r="AK25" s="63">
        <v>72.194900000000004</v>
      </c>
      <c r="AL25" s="63">
        <v>93.20026</v>
      </c>
      <c r="AM25" s="73">
        <v>0</v>
      </c>
      <c r="AN25" s="73">
        <v>0</v>
      </c>
      <c r="AO25" s="73">
        <v>24.5</v>
      </c>
      <c r="AP25" s="73">
        <v>46.4</v>
      </c>
      <c r="AQ25" s="71">
        <v>0</v>
      </c>
      <c r="AR25" s="71">
        <v>0</v>
      </c>
      <c r="AS25" s="71">
        <v>2.9</v>
      </c>
      <c r="AT25" s="71">
        <v>3.9</v>
      </c>
      <c r="AU25" s="76" t="s">
        <v>58</v>
      </c>
      <c r="AV25" s="76" t="s">
        <v>58</v>
      </c>
      <c r="AW25" s="75">
        <v>2.9</v>
      </c>
      <c r="AX25" s="75">
        <v>3.9</v>
      </c>
      <c r="AY25" s="76" t="s">
        <v>58</v>
      </c>
      <c r="AZ25" s="76" t="s">
        <v>58</v>
      </c>
      <c r="BA25" s="75">
        <v>34.4</v>
      </c>
      <c r="BB25" s="75">
        <v>44.5</v>
      </c>
    </row>
    <row r="26" spans="1:54">
      <c r="A26" s="58" t="s">
        <v>39</v>
      </c>
      <c r="B26" s="60" t="s">
        <v>120</v>
      </c>
      <c r="C26" s="61">
        <v>0</v>
      </c>
      <c r="D26" s="61">
        <v>0</v>
      </c>
      <c r="E26" s="61">
        <v>12.6</v>
      </c>
      <c r="F26" s="61">
        <v>51.184660000000001</v>
      </c>
      <c r="G26" s="61">
        <v>0</v>
      </c>
      <c r="H26" s="61">
        <v>0</v>
      </c>
      <c r="I26" s="61">
        <v>19.8</v>
      </c>
      <c r="J26" s="61">
        <v>80.737830000000002</v>
      </c>
      <c r="K26" s="61">
        <v>0</v>
      </c>
      <c r="L26" s="61">
        <v>0</v>
      </c>
      <c r="M26" s="61">
        <v>20</v>
      </c>
      <c r="N26" s="61">
        <v>43.168509999999998</v>
      </c>
      <c r="O26" s="61">
        <v>0</v>
      </c>
      <c r="P26" s="61">
        <v>0</v>
      </c>
      <c r="Q26" s="61">
        <v>54</v>
      </c>
      <c r="R26" s="61">
        <v>70.619799999999998</v>
      </c>
      <c r="S26" s="62" t="s">
        <v>58</v>
      </c>
      <c r="T26" s="62" t="s">
        <v>58</v>
      </c>
      <c r="U26" s="62" t="s">
        <v>58</v>
      </c>
      <c r="V26" s="62" t="s">
        <v>58</v>
      </c>
      <c r="W26" s="61" t="s">
        <v>58</v>
      </c>
      <c r="X26" s="61" t="s">
        <v>58</v>
      </c>
      <c r="Y26" s="61" t="s">
        <v>58</v>
      </c>
      <c r="Z26" s="61" t="s">
        <v>58</v>
      </c>
      <c r="AA26" s="61"/>
      <c r="AB26" s="61"/>
      <c r="AC26" s="61"/>
      <c r="AD26" s="61"/>
      <c r="AE26" s="63" t="s">
        <v>58</v>
      </c>
      <c r="AF26" s="63" t="s">
        <v>58</v>
      </c>
      <c r="AG26" s="63" t="s">
        <v>58</v>
      </c>
      <c r="AH26" s="63" t="s">
        <v>58</v>
      </c>
      <c r="AI26" s="63" t="s">
        <v>58</v>
      </c>
      <c r="AJ26" s="63" t="s">
        <v>58</v>
      </c>
      <c r="AK26" s="63" t="s">
        <v>58</v>
      </c>
      <c r="AL26" s="63" t="s">
        <v>58</v>
      </c>
      <c r="AM26" s="73">
        <v>0</v>
      </c>
      <c r="AN26" s="73">
        <v>0</v>
      </c>
      <c r="AO26" s="73">
        <v>0</v>
      </c>
      <c r="AP26" s="73">
        <v>0</v>
      </c>
      <c r="AQ26" s="71">
        <v>0</v>
      </c>
      <c r="AR26" s="71">
        <v>0</v>
      </c>
      <c r="AS26" s="71">
        <v>6.2</v>
      </c>
      <c r="AT26" s="71">
        <v>8.5</v>
      </c>
      <c r="AU26" s="76" t="s">
        <v>58</v>
      </c>
      <c r="AV26" s="76" t="s">
        <v>58</v>
      </c>
      <c r="AW26" s="75">
        <v>2.9</v>
      </c>
      <c r="AX26" s="75">
        <v>4.2</v>
      </c>
      <c r="AY26" s="76" t="s">
        <v>58</v>
      </c>
      <c r="AZ26" s="76" t="s">
        <v>58</v>
      </c>
      <c r="BA26" s="75">
        <v>4.5</v>
      </c>
      <c r="BB26" s="75">
        <v>8.1</v>
      </c>
    </row>
    <row r="27" spans="1:54">
      <c r="A27" s="58" t="s">
        <v>41</v>
      </c>
      <c r="B27" s="60" t="s">
        <v>121</v>
      </c>
      <c r="C27" s="61">
        <v>0</v>
      </c>
      <c r="D27" s="61">
        <v>0</v>
      </c>
      <c r="E27" s="61">
        <v>0.68203999999999998</v>
      </c>
      <c r="F27" s="61">
        <v>4.5465</v>
      </c>
      <c r="G27" s="61">
        <v>0</v>
      </c>
      <c r="H27" s="61">
        <v>0</v>
      </c>
      <c r="I27" s="61">
        <v>3.8860999999999999</v>
      </c>
      <c r="J27" s="61">
        <v>16.933720000000001</v>
      </c>
      <c r="K27" s="61">
        <v>0</v>
      </c>
      <c r="L27" s="61">
        <v>0</v>
      </c>
      <c r="M27" s="61">
        <v>10.98807</v>
      </c>
      <c r="N27" s="61">
        <v>38.062220000000003</v>
      </c>
      <c r="O27" s="61">
        <v>0</v>
      </c>
      <c r="P27" s="61">
        <v>0</v>
      </c>
      <c r="Q27" s="61">
        <v>6.7390499999999998</v>
      </c>
      <c r="R27" s="61">
        <v>33.893360000000001</v>
      </c>
      <c r="S27" s="62" t="s">
        <v>58</v>
      </c>
      <c r="T27" s="62" t="s">
        <v>58</v>
      </c>
      <c r="U27" s="62">
        <v>7.79976</v>
      </c>
      <c r="V27" s="62">
        <v>27.490739999999995</v>
      </c>
      <c r="W27" s="61">
        <v>0</v>
      </c>
      <c r="X27" s="61">
        <v>0</v>
      </c>
      <c r="Y27" s="61">
        <v>25.6662</v>
      </c>
      <c r="Z27" s="61">
        <v>69.309780000000003</v>
      </c>
      <c r="AA27" s="61"/>
      <c r="AB27" s="61"/>
      <c r="AC27" s="61">
        <v>23.807279999999999</v>
      </c>
      <c r="AD27" s="61">
        <v>57.61242</v>
      </c>
      <c r="AE27" s="63">
        <v>0</v>
      </c>
      <c r="AF27" s="63">
        <v>0</v>
      </c>
      <c r="AG27" s="63">
        <v>18.56963</v>
      </c>
      <c r="AH27" s="63">
        <v>49.968269999999997</v>
      </c>
      <c r="AI27" s="63">
        <v>0</v>
      </c>
      <c r="AJ27" s="63">
        <v>0</v>
      </c>
      <c r="AK27" s="63">
        <v>17.272400000000001</v>
      </c>
      <c r="AL27" s="63">
        <v>38.044829999999997</v>
      </c>
      <c r="AM27" s="73">
        <v>0</v>
      </c>
      <c r="AN27" s="73">
        <v>0</v>
      </c>
      <c r="AO27" s="73">
        <v>5.7</v>
      </c>
      <c r="AP27" s="73">
        <v>28.7</v>
      </c>
      <c r="AQ27" s="71">
        <v>0</v>
      </c>
      <c r="AR27" s="71">
        <v>0</v>
      </c>
      <c r="AS27" s="71">
        <v>4.0999999999999996</v>
      </c>
      <c r="AT27" s="71">
        <v>16.399999999999999</v>
      </c>
      <c r="AU27" s="76" t="s">
        <v>58</v>
      </c>
      <c r="AV27" s="76" t="s">
        <v>58</v>
      </c>
      <c r="AW27" s="75">
        <v>4.0999999999999996</v>
      </c>
      <c r="AX27" s="75">
        <v>16.399999999999999</v>
      </c>
      <c r="AY27" s="75">
        <v>1.3</v>
      </c>
      <c r="AZ27" s="75">
        <v>0.3</v>
      </c>
      <c r="BA27" s="75">
        <v>0</v>
      </c>
      <c r="BB27" s="75">
        <v>0.1</v>
      </c>
    </row>
    <row r="28" spans="1:54">
      <c r="A28" s="58" t="s">
        <v>43</v>
      </c>
      <c r="B28" s="60" t="s">
        <v>122</v>
      </c>
      <c r="C28" s="61">
        <v>0</v>
      </c>
      <c r="D28" s="61">
        <v>0</v>
      </c>
      <c r="E28" s="61">
        <v>0.09</v>
      </c>
      <c r="F28" s="61">
        <v>6.368E-2</v>
      </c>
      <c r="G28" s="61">
        <v>0</v>
      </c>
      <c r="H28" s="61">
        <v>0</v>
      </c>
      <c r="I28" s="61">
        <v>0.1123</v>
      </c>
      <c r="J28" s="61">
        <v>0.45322000000000001</v>
      </c>
      <c r="K28" s="61">
        <v>0</v>
      </c>
      <c r="L28" s="61">
        <v>0</v>
      </c>
      <c r="M28" s="61">
        <v>0.1384</v>
      </c>
      <c r="N28" s="61">
        <v>1.0580099999999999</v>
      </c>
      <c r="O28" s="61">
        <v>0</v>
      </c>
      <c r="P28" s="61">
        <v>0</v>
      </c>
      <c r="Q28" s="61">
        <v>0.19853999999999999</v>
      </c>
      <c r="R28" s="61">
        <v>1.7010000000000001</v>
      </c>
      <c r="S28" s="62" t="s">
        <v>58</v>
      </c>
      <c r="T28" s="62" t="s">
        <v>58</v>
      </c>
      <c r="U28" s="62">
        <v>5.7311999999999994</v>
      </c>
      <c r="V28" s="62">
        <v>13.08868</v>
      </c>
      <c r="W28" s="61">
        <v>0</v>
      </c>
      <c r="X28" s="61">
        <v>0</v>
      </c>
      <c r="Y28" s="61">
        <v>6.7150800000000004</v>
      </c>
      <c r="Z28" s="61">
        <v>15.24977</v>
      </c>
      <c r="AA28" s="61"/>
      <c r="AB28" s="61"/>
      <c r="AC28" s="61"/>
      <c r="AD28" s="61"/>
      <c r="AE28" s="63" t="s">
        <v>58</v>
      </c>
      <c r="AF28" s="63" t="s">
        <v>58</v>
      </c>
      <c r="AG28" s="63" t="s">
        <v>58</v>
      </c>
      <c r="AH28" s="63" t="s">
        <v>58</v>
      </c>
      <c r="AI28" s="63" t="s">
        <v>58</v>
      </c>
      <c r="AJ28" s="63" t="s">
        <v>58</v>
      </c>
      <c r="AK28" s="63" t="s">
        <v>58</v>
      </c>
      <c r="AL28" s="63" t="s">
        <v>58</v>
      </c>
      <c r="AM28" s="73">
        <v>0</v>
      </c>
      <c r="AN28" s="73">
        <v>0</v>
      </c>
      <c r="AO28" s="73">
        <v>0</v>
      </c>
      <c r="AP28" s="73">
        <v>0</v>
      </c>
      <c r="AQ28" s="71">
        <v>0</v>
      </c>
      <c r="AR28" s="71">
        <v>0</v>
      </c>
      <c r="AS28" s="71">
        <v>0</v>
      </c>
      <c r="AT28" s="71">
        <v>0</v>
      </c>
      <c r="AU28" s="76" t="s">
        <v>58</v>
      </c>
      <c r="AV28" s="76" t="s">
        <v>58</v>
      </c>
      <c r="AW28" s="76" t="s">
        <v>58</v>
      </c>
      <c r="AX28" s="76" t="s">
        <v>58</v>
      </c>
      <c r="AY28" s="76" t="s">
        <v>58</v>
      </c>
      <c r="AZ28" s="76" t="s">
        <v>58</v>
      </c>
      <c r="BA28" s="76" t="s">
        <v>58</v>
      </c>
      <c r="BB28" s="76" t="s">
        <v>58</v>
      </c>
    </row>
    <row r="29" spans="1:54">
      <c r="A29" s="58" t="s">
        <v>45</v>
      </c>
      <c r="B29" s="60" t="s">
        <v>123</v>
      </c>
      <c r="C29" s="61" t="s">
        <v>58</v>
      </c>
      <c r="D29" s="61" t="s">
        <v>58</v>
      </c>
      <c r="E29" s="61" t="s">
        <v>58</v>
      </c>
      <c r="F29" s="61" t="s">
        <v>58</v>
      </c>
      <c r="G29" s="61" t="s">
        <v>58</v>
      </c>
      <c r="H29" s="61" t="s">
        <v>58</v>
      </c>
      <c r="I29" s="61" t="s">
        <v>58</v>
      </c>
      <c r="J29" s="61" t="s">
        <v>58</v>
      </c>
      <c r="K29" s="61" t="s">
        <v>58</v>
      </c>
      <c r="L29" s="61" t="s">
        <v>58</v>
      </c>
      <c r="M29" s="61" t="s">
        <v>58</v>
      </c>
      <c r="N29" s="61" t="s">
        <v>58</v>
      </c>
      <c r="O29" s="61">
        <v>0</v>
      </c>
      <c r="P29" s="61">
        <v>0</v>
      </c>
      <c r="Q29" s="61">
        <v>5.3999999999999999E-2</v>
      </c>
      <c r="R29" s="61">
        <v>7.3999999999999996E-2</v>
      </c>
      <c r="S29" s="62" t="s">
        <v>58</v>
      </c>
      <c r="T29" s="62" t="s">
        <v>58</v>
      </c>
      <c r="U29" s="62" t="s">
        <v>58</v>
      </c>
      <c r="V29" s="62" t="s">
        <v>58</v>
      </c>
      <c r="W29" s="61" t="s">
        <v>58</v>
      </c>
      <c r="X29" s="61" t="s">
        <v>58</v>
      </c>
      <c r="Y29" s="61" t="s">
        <v>58</v>
      </c>
      <c r="Z29" s="61" t="s">
        <v>58</v>
      </c>
      <c r="AA29" s="61"/>
      <c r="AB29" s="61"/>
      <c r="AC29" s="61">
        <v>0.49164999999999998</v>
      </c>
      <c r="AD29" s="61">
        <v>1.1795</v>
      </c>
      <c r="AE29" s="63" t="s">
        <v>58</v>
      </c>
      <c r="AF29" s="63" t="s">
        <v>58</v>
      </c>
      <c r="AG29" s="63" t="s">
        <v>58</v>
      </c>
      <c r="AH29" s="63" t="s">
        <v>58</v>
      </c>
      <c r="AI29" s="63" t="s">
        <v>58</v>
      </c>
      <c r="AJ29" s="63" t="s">
        <v>58</v>
      </c>
      <c r="AK29" s="63" t="s">
        <v>58</v>
      </c>
      <c r="AL29" s="63" t="s">
        <v>58</v>
      </c>
      <c r="AM29" s="73">
        <v>0</v>
      </c>
      <c r="AN29" s="73">
        <v>0</v>
      </c>
      <c r="AO29" s="73">
        <v>0</v>
      </c>
      <c r="AP29" s="73">
        <v>0</v>
      </c>
      <c r="AQ29" s="71">
        <v>0</v>
      </c>
      <c r="AR29" s="71">
        <v>0</v>
      </c>
      <c r="AS29" s="71">
        <v>0</v>
      </c>
      <c r="AT29" s="71">
        <v>0</v>
      </c>
      <c r="AU29" s="76" t="s">
        <v>58</v>
      </c>
      <c r="AV29" s="76" t="s">
        <v>58</v>
      </c>
      <c r="AW29" s="76" t="s">
        <v>58</v>
      </c>
      <c r="AX29" s="76" t="s">
        <v>58</v>
      </c>
      <c r="AY29" s="76" t="s">
        <v>58</v>
      </c>
      <c r="AZ29" s="76" t="s">
        <v>58</v>
      </c>
      <c r="BA29" s="76" t="s">
        <v>58</v>
      </c>
      <c r="BB29" s="76" t="s">
        <v>58</v>
      </c>
    </row>
    <row r="30" spans="1:54">
      <c r="A30" s="58" t="s">
        <v>47</v>
      </c>
      <c r="B30" s="60" t="s">
        <v>124</v>
      </c>
      <c r="C30" s="61" t="s">
        <v>58</v>
      </c>
      <c r="D30" s="61" t="s">
        <v>58</v>
      </c>
      <c r="E30" s="61" t="s">
        <v>58</v>
      </c>
      <c r="F30" s="61" t="s">
        <v>58</v>
      </c>
      <c r="G30" s="61" t="s">
        <v>58</v>
      </c>
      <c r="H30" s="61" t="s">
        <v>58</v>
      </c>
      <c r="I30" s="61" t="s">
        <v>58</v>
      </c>
      <c r="J30" s="61" t="s">
        <v>58</v>
      </c>
      <c r="K30" s="61" t="s">
        <v>58</v>
      </c>
      <c r="L30" s="61" t="s">
        <v>58</v>
      </c>
      <c r="M30" s="61" t="s">
        <v>58</v>
      </c>
      <c r="N30" s="61" t="s">
        <v>58</v>
      </c>
      <c r="O30" s="61" t="s">
        <v>58</v>
      </c>
      <c r="P30" s="61" t="s">
        <v>58</v>
      </c>
      <c r="Q30" s="61" t="s">
        <v>58</v>
      </c>
      <c r="R30" s="61" t="s">
        <v>58</v>
      </c>
      <c r="S30" s="62" t="s">
        <v>58</v>
      </c>
      <c r="T30" s="62" t="s">
        <v>58</v>
      </c>
      <c r="U30" s="62" t="s">
        <v>58</v>
      </c>
      <c r="V30" s="62" t="s">
        <v>58</v>
      </c>
      <c r="W30" s="61" t="s">
        <v>58</v>
      </c>
      <c r="X30" s="61" t="s">
        <v>58</v>
      </c>
      <c r="Y30" s="61" t="s">
        <v>58</v>
      </c>
      <c r="Z30" s="61" t="s">
        <v>58</v>
      </c>
      <c r="AA30" s="61"/>
      <c r="AB30" s="61"/>
      <c r="AC30" s="61"/>
      <c r="AD30" s="61"/>
      <c r="AE30" s="63" t="s">
        <v>58</v>
      </c>
      <c r="AF30" s="63" t="s">
        <v>58</v>
      </c>
      <c r="AG30" s="63" t="s">
        <v>58</v>
      </c>
      <c r="AH30" s="63" t="s">
        <v>58</v>
      </c>
      <c r="AI30" s="63" t="s">
        <v>58</v>
      </c>
      <c r="AJ30" s="63" t="s">
        <v>58</v>
      </c>
      <c r="AK30" s="63" t="s">
        <v>58</v>
      </c>
      <c r="AL30" s="63" t="s">
        <v>58</v>
      </c>
      <c r="AM30" s="73"/>
      <c r="AN30" s="73"/>
      <c r="AO30" s="73"/>
      <c r="AP30" s="73"/>
      <c r="AQ30" s="71"/>
      <c r="AR30" s="71"/>
      <c r="AS30" s="71"/>
      <c r="AT30" s="71"/>
      <c r="AU30" s="76" t="s">
        <v>58</v>
      </c>
      <c r="AV30" s="76" t="s">
        <v>58</v>
      </c>
      <c r="AW30" s="76" t="s">
        <v>58</v>
      </c>
      <c r="AX30" s="76" t="s">
        <v>58</v>
      </c>
      <c r="AY30" s="76" t="s">
        <v>58</v>
      </c>
      <c r="AZ30" s="76" t="s">
        <v>58</v>
      </c>
      <c r="BA30" s="76" t="s">
        <v>58</v>
      </c>
      <c r="BB30" s="76" t="s">
        <v>58</v>
      </c>
    </row>
    <row r="31" spans="1:54">
      <c r="A31" s="58" t="s">
        <v>49</v>
      </c>
      <c r="B31" s="60" t="s">
        <v>125</v>
      </c>
      <c r="C31" s="61" t="s">
        <v>58</v>
      </c>
      <c r="D31" s="61" t="s">
        <v>58</v>
      </c>
      <c r="E31" s="61" t="s">
        <v>58</v>
      </c>
      <c r="F31" s="61" t="s">
        <v>58</v>
      </c>
      <c r="G31" s="61" t="s">
        <v>58</v>
      </c>
      <c r="H31" s="61" t="s">
        <v>58</v>
      </c>
      <c r="I31" s="61" t="s">
        <v>58</v>
      </c>
      <c r="J31" s="61" t="s">
        <v>58</v>
      </c>
      <c r="K31" s="61" t="s">
        <v>58</v>
      </c>
      <c r="L31" s="61" t="s">
        <v>58</v>
      </c>
      <c r="M31" s="61" t="s">
        <v>58</v>
      </c>
      <c r="N31" s="61" t="s">
        <v>58</v>
      </c>
      <c r="O31" s="61" t="s">
        <v>58</v>
      </c>
      <c r="P31" s="61" t="s">
        <v>58</v>
      </c>
      <c r="Q31" s="61" t="s">
        <v>58</v>
      </c>
      <c r="R31" s="61" t="s">
        <v>58</v>
      </c>
      <c r="S31" s="62" t="s">
        <v>58</v>
      </c>
      <c r="T31" s="62" t="s">
        <v>58</v>
      </c>
      <c r="U31" s="62" t="s">
        <v>58</v>
      </c>
      <c r="V31" s="62" t="s">
        <v>58</v>
      </c>
      <c r="W31" s="61" t="s">
        <v>58</v>
      </c>
      <c r="X31" s="61" t="s">
        <v>58</v>
      </c>
      <c r="Y31" s="61" t="s">
        <v>58</v>
      </c>
      <c r="Z31" s="61" t="s">
        <v>58</v>
      </c>
      <c r="AA31" s="61"/>
      <c r="AB31" s="61"/>
      <c r="AC31" s="61"/>
      <c r="AD31" s="61"/>
      <c r="AE31" s="63" t="s">
        <v>58</v>
      </c>
      <c r="AF31" s="63" t="s">
        <v>58</v>
      </c>
      <c r="AG31" s="63" t="s">
        <v>58</v>
      </c>
      <c r="AH31" s="63" t="s">
        <v>58</v>
      </c>
      <c r="AI31" s="63" t="s">
        <v>58</v>
      </c>
      <c r="AJ31" s="63" t="s">
        <v>58</v>
      </c>
      <c r="AK31" s="63" t="s">
        <v>58</v>
      </c>
      <c r="AL31" s="63" t="s">
        <v>58</v>
      </c>
      <c r="AM31" s="73"/>
      <c r="AN31" s="73"/>
      <c r="AO31" s="73"/>
      <c r="AP31" s="73"/>
      <c r="AQ31" s="71"/>
      <c r="AR31" s="71"/>
      <c r="AS31" s="71"/>
      <c r="AT31" s="71"/>
      <c r="AU31" s="76" t="s">
        <v>58</v>
      </c>
      <c r="AV31" s="76" t="s">
        <v>58</v>
      </c>
      <c r="AW31" s="76" t="s">
        <v>58</v>
      </c>
      <c r="AX31" s="76" t="s">
        <v>58</v>
      </c>
      <c r="AY31" s="76" t="s">
        <v>58</v>
      </c>
      <c r="AZ31" s="76" t="s">
        <v>58</v>
      </c>
      <c r="BA31" s="76" t="s">
        <v>58</v>
      </c>
      <c r="BB31" s="76" t="s">
        <v>58</v>
      </c>
    </row>
    <row r="32" spans="1:54">
      <c r="A32" s="58" t="s">
        <v>51</v>
      </c>
      <c r="B32" s="60" t="s">
        <v>126</v>
      </c>
      <c r="C32" s="61">
        <v>87.335999999999999</v>
      </c>
      <c r="D32" s="61">
        <v>3.7511800000000002</v>
      </c>
      <c r="E32" s="61">
        <v>2E-3</v>
      </c>
      <c r="F32" s="61">
        <v>6.4811100000000001</v>
      </c>
      <c r="G32" s="61">
        <v>52.970999999999997</v>
      </c>
      <c r="H32" s="61">
        <v>1.393</v>
      </c>
      <c r="I32" s="61">
        <v>1E-4</v>
      </c>
      <c r="J32" s="61">
        <v>1.0499999999999999E-3</v>
      </c>
      <c r="K32" s="61">
        <v>101</v>
      </c>
      <c r="L32" s="61">
        <v>3.472</v>
      </c>
      <c r="M32" s="61">
        <v>0</v>
      </c>
      <c r="N32" s="61">
        <v>0</v>
      </c>
      <c r="O32" s="61">
        <v>162.5</v>
      </c>
      <c r="P32" s="61">
        <v>18.666350000000001</v>
      </c>
      <c r="Q32" s="61">
        <v>0</v>
      </c>
      <c r="R32" s="61">
        <v>0</v>
      </c>
      <c r="S32" s="62">
        <v>30.631</v>
      </c>
      <c r="T32" s="62">
        <v>1.45323</v>
      </c>
      <c r="U32" s="62" t="s">
        <v>58</v>
      </c>
      <c r="V32" s="62" t="s">
        <v>58</v>
      </c>
      <c r="W32" s="61">
        <v>371.00599999999997</v>
      </c>
      <c r="X32" s="61">
        <v>26.029630000000001</v>
      </c>
      <c r="Y32" s="61">
        <v>0.19400000000000001</v>
      </c>
      <c r="Z32" s="61">
        <v>0.61136000000000001</v>
      </c>
      <c r="AA32" s="61">
        <v>449</v>
      </c>
      <c r="AB32" s="61">
        <v>15.2781</v>
      </c>
      <c r="AC32" s="61">
        <v>0.95830000000000004</v>
      </c>
      <c r="AD32" s="61">
        <v>39.369519999999994</v>
      </c>
      <c r="AE32" s="63">
        <v>184.07300000000001</v>
      </c>
      <c r="AF32" s="63">
        <v>5.7899799999999999</v>
      </c>
      <c r="AG32" s="63">
        <v>0.45350000000000001</v>
      </c>
      <c r="AH32" s="63">
        <v>7.0915699999999999</v>
      </c>
      <c r="AI32" s="63">
        <v>198</v>
      </c>
      <c r="AJ32" s="63">
        <v>4.8335100000000004</v>
      </c>
      <c r="AK32" s="63">
        <v>0.14849999999999999</v>
      </c>
      <c r="AL32" s="63">
        <v>0.23049</v>
      </c>
      <c r="AM32" s="73">
        <v>48</v>
      </c>
      <c r="AN32" s="73">
        <v>0.6</v>
      </c>
      <c r="AO32" s="73">
        <v>0.5</v>
      </c>
      <c r="AP32" s="73">
        <v>165.7</v>
      </c>
      <c r="AQ32" s="71">
        <v>0</v>
      </c>
      <c r="AR32" s="71">
        <v>0</v>
      </c>
      <c r="AS32" s="71">
        <v>1.2</v>
      </c>
      <c r="AT32" s="71">
        <v>353.4</v>
      </c>
      <c r="AU32" s="76" t="s">
        <v>58</v>
      </c>
      <c r="AV32" s="76" t="s">
        <v>58</v>
      </c>
      <c r="AW32" s="75">
        <v>1.2</v>
      </c>
      <c r="AX32" s="75">
        <v>353.4</v>
      </c>
      <c r="AY32" s="75">
        <v>160</v>
      </c>
      <c r="AZ32" s="75">
        <v>2</v>
      </c>
      <c r="BA32" s="76" t="s">
        <v>58</v>
      </c>
      <c r="BB32" s="76" t="s">
        <v>58</v>
      </c>
    </row>
    <row r="33" spans="1:54">
      <c r="A33" s="58" t="s">
        <v>53</v>
      </c>
      <c r="B33" s="60" t="s">
        <v>127</v>
      </c>
      <c r="C33" s="61" t="s">
        <v>58</v>
      </c>
      <c r="D33" s="61" t="s">
        <v>58</v>
      </c>
      <c r="E33" s="61" t="s">
        <v>58</v>
      </c>
      <c r="F33" s="61" t="s">
        <v>58</v>
      </c>
      <c r="G33" s="61" t="s">
        <v>58</v>
      </c>
      <c r="H33" s="61" t="s">
        <v>58</v>
      </c>
      <c r="I33" s="61" t="s">
        <v>58</v>
      </c>
      <c r="J33" s="61" t="s">
        <v>58</v>
      </c>
      <c r="K33" s="61" t="s">
        <v>58</v>
      </c>
      <c r="L33" s="61" t="s">
        <v>58</v>
      </c>
      <c r="M33" s="61" t="s">
        <v>58</v>
      </c>
      <c r="N33" s="61" t="s">
        <v>58</v>
      </c>
      <c r="O33" s="61" t="s">
        <v>58</v>
      </c>
      <c r="P33" s="61" t="s">
        <v>58</v>
      </c>
      <c r="Q33" s="61" t="s">
        <v>58</v>
      </c>
      <c r="R33" s="61" t="s">
        <v>58</v>
      </c>
      <c r="S33" s="61" t="s">
        <v>58</v>
      </c>
      <c r="T33" s="61" t="s">
        <v>58</v>
      </c>
      <c r="U33" s="61" t="s">
        <v>58</v>
      </c>
      <c r="V33" s="61" t="s">
        <v>58</v>
      </c>
      <c r="W33" s="61" t="s">
        <v>58</v>
      </c>
      <c r="X33" s="61" t="s">
        <v>58</v>
      </c>
      <c r="Y33" s="61" t="s">
        <v>58</v>
      </c>
      <c r="Z33" s="61" t="s">
        <v>58</v>
      </c>
      <c r="AA33" s="61"/>
      <c r="AB33" s="61"/>
      <c r="AC33" s="61"/>
      <c r="AD33" s="61"/>
      <c r="AE33" s="63" t="s">
        <v>58</v>
      </c>
      <c r="AF33" s="63" t="s">
        <v>58</v>
      </c>
      <c r="AG33" s="63" t="s">
        <v>58</v>
      </c>
      <c r="AH33" s="63" t="s">
        <v>58</v>
      </c>
      <c r="AI33" s="63" t="s">
        <v>58</v>
      </c>
      <c r="AJ33" s="63" t="s">
        <v>58</v>
      </c>
      <c r="AK33" s="63" t="s">
        <v>58</v>
      </c>
      <c r="AL33" s="63" t="s">
        <v>58</v>
      </c>
      <c r="AM33" s="73"/>
      <c r="AN33" s="73"/>
      <c r="AO33" s="73"/>
      <c r="AP33" s="73"/>
      <c r="AQ33" s="71"/>
      <c r="AR33" s="71"/>
      <c r="AS33" s="71"/>
      <c r="AT33" s="71"/>
      <c r="AU33" s="76" t="s">
        <v>58</v>
      </c>
      <c r="AV33" s="76" t="s">
        <v>58</v>
      </c>
      <c r="AW33" s="76" t="s">
        <v>58</v>
      </c>
      <c r="AX33" s="76" t="s">
        <v>58</v>
      </c>
      <c r="AY33" s="76" t="s">
        <v>58</v>
      </c>
      <c r="AZ33" s="76" t="s">
        <v>58</v>
      </c>
      <c r="BA33" s="76" t="s">
        <v>58</v>
      </c>
      <c r="BB33" s="76" t="s">
        <v>58</v>
      </c>
    </row>
    <row r="34" spans="1:54">
      <c r="A34" s="58" t="s">
        <v>54</v>
      </c>
      <c r="B34" s="60" t="s">
        <v>128</v>
      </c>
      <c r="C34" s="61" t="s">
        <v>58</v>
      </c>
      <c r="D34" s="61" t="s">
        <v>58</v>
      </c>
      <c r="E34" s="61" t="s">
        <v>58</v>
      </c>
      <c r="F34" s="61" t="s">
        <v>58</v>
      </c>
      <c r="G34" s="61" t="s">
        <v>58</v>
      </c>
      <c r="H34" s="61" t="s">
        <v>58</v>
      </c>
      <c r="I34" s="61" t="s">
        <v>58</v>
      </c>
      <c r="J34" s="61" t="s">
        <v>58</v>
      </c>
      <c r="K34" s="61" t="s">
        <v>58</v>
      </c>
      <c r="L34" s="61" t="s">
        <v>58</v>
      </c>
      <c r="M34" s="61" t="s">
        <v>58</v>
      </c>
      <c r="N34" s="61" t="s">
        <v>58</v>
      </c>
      <c r="O34" s="61" t="s">
        <v>58</v>
      </c>
      <c r="P34" s="61" t="s">
        <v>58</v>
      </c>
      <c r="Q34" s="61" t="s">
        <v>58</v>
      </c>
      <c r="R34" s="61" t="s">
        <v>58</v>
      </c>
      <c r="S34" s="61" t="s">
        <v>58</v>
      </c>
      <c r="T34" s="61" t="s">
        <v>58</v>
      </c>
      <c r="U34" s="61" t="s">
        <v>58</v>
      </c>
      <c r="V34" s="61" t="s">
        <v>58</v>
      </c>
      <c r="W34" s="61" t="s">
        <v>58</v>
      </c>
      <c r="X34" s="61" t="s">
        <v>58</v>
      </c>
      <c r="Y34" s="61" t="s">
        <v>58</v>
      </c>
      <c r="Z34" s="61" t="s">
        <v>58</v>
      </c>
      <c r="AA34" s="61"/>
      <c r="AB34" s="61"/>
      <c r="AC34" s="61"/>
      <c r="AD34" s="61"/>
      <c r="AE34" s="63" t="s">
        <v>58</v>
      </c>
      <c r="AF34" s="63" t="s">
        <v>58</v>
      </c>
      <c r="AG34" s="63" t="s">
        <v>58</v>
      </c>
      <c r="AH34" s="63" t="s">
        <v>58</v>
      </c>
      <c r="AI34" s="63" t="s">
        <v>58</v>
      </c>
      <c r="AJ34" s="63" t="s">
        <v>58</v>
      </c>
      <c r="AK34" s="63" t="s">
        <v>58</v>
      </c>
      <c r="AL34" s="63" t="s">
        <v>58</v>
      </c>
      <c r="AM34" s="73"/>
      <c r="AN34" s="73"/>
      <c r="AO34" s="73"/>
      <c r="AP34" s="73"/>
      <c r="AQ34" s="71"/>
      <c r="AR34" s="71"/>
      <c r="AS34" s="71"/>
      <c r="AT34" s="71"/>
      <c r="AU34" s="76" t="s">
        <v>58</v>
      </c>
      <c r="AV34" s="76" t="s">
        <v>58</v>
      </c>
      <c r="AW34" s="76" t="s">
        <v>58</v>
      </c>
      <c r="AX34" s="76" t="s">
        <v>58</v>
      </c>
      <c r="AY34" s="76" t="s">
        <v>58</v>
      </c>
      <c r="AZ34" s="76" t="s">
        <v>58</v>
      </c>
      <c r="BA34" s="76" t="s">
        <v>58</v>
      </c>
      <c r="BB34" s="76" t="s">
        <v>58</v>
      </c>
    </row>
    <row r="35" spans="1:54">
      <c r="A35" s="58" t="s">
        <v>55</v>
      </c>
      <c r="B35" s="60" t="s">
        <v>129</v>
      </c>
      <c r="C35" s="61" t="s">
        <v>58</v>
      </c>
      <c r="D35" s="61" t="s">
        <v>58</v>
      </c>
      <c r="E35" s="61" t="s">
        <v>58</v>
      </c>
      <c r="F35" s="61" t="s">
        <v>58</v>
      </c>
      <c r="G35" s="61" t="s">
        <v>58</v>
      </c>
      <c r="H35" s="61" t="s">
        <v>58</v>
      </c>
      <c r="I35" s="61" t="s">
        <v>58</v>
      </c>
      <c r="J35" s="61" t="s">
        <v>58</v>
      </c>
      <c r="K35" s="61" t="s">
        <v>58</v>
      </c>
      <c r="L35" s="61" t="s">
        <v>58</v>
      </c>
      <c r="M35" s="61" t="s">
        <v>58</v>
      </c>
      <c r="N35" s="61" t="s">
        <v>58</v>
      </c>
      <c r="O35" s="61" t="s">
        <v>58</v>
      </c>
      <c r="P35" s="61" t="s">
        <v>58</v>
      </c>
      <c r="Q35" s="61" t="s">
        <v>58</v>
      </c>
      <c r="R35" s="61" t="s">
        <v>58</v>
      </c>
      <c r="S35" s="61" t="s">
        <v>58</v>
      </c>
      <c r="T35" s="61" t="s">
        <v>58</v>
      </c>
      <c r="U35" s="61" t="s">
        <v>58</v>
      </c>
      <c r="V35" s="61" t="s">
        <v>58</v>
      </c>
      <c r="W35" s="61" t="s">
        <v>58</v>
      </c>
      <c r="X35" s="61" t="s">
        <v>58</v>
      </c>
      <c r="Y35" s="61" t="s">
        <v>58</v>
      </c>
      <c r="Z35" s="61" t="s">
        <v>58</v>
      </c>
      <c r="AA35" s="61"/>
      <c r="AB35" s="61"/>
      <c r="AC35" s="61"/>
      <c r="AD35" s="61"/>
      <c r="AE35" s="63" t="s">
        <v>58</v>
      </c>
      <c r="AF35" s="63" t="s">
        <v>58</v>
      </c>
      <c r="AG35" s="63" t="s">
        <v>58</v>
      </c>
      <c r="AH35" s="63" t="s">
        <v>58</v>
      </c>
      <c r="AI35" s="63" t="s">
        <v>58</v>
      </c>
      <c r="AJ35" s="63" t="s">
        <v>58</v>
      </c>
      <c r="AK35" s="63" t="s">
        <v>58</v>
      </c>
      <c r="AL35" s="63" t="s">
        <v>58</v>
      </c>
      <c r="AM35" s="73"/>
      <c r="AN35" s="73"/>
      <c r="AO35" s="73"/>
      <c r="AP35" s="73"/>
      <c r="AQ35" s="71"/>
      <c r="AR35" s="71"/>
      <c r="AS35" s="71"/>
      <c r="AT35" s="71"/>
      <c r="AU35" s="79" t="s">
        <v>58</v>
      </c>
      <c r="AV35" s="79" t="s">
        <v>58</v>
      </c>
      <c r="AW35" s="79" t="s">
        <v>58</v>
      </c>
      <c r="AX35" s="79" t="s">
        <v>58</v>
      </c>
      <c r="AY35" s="79" t="s">
        <v>58</v>
      </c>
      <c r="AZ35" s="79" t="s">
        <v>58</v>
      </c>
      <c r="BA35" s="79" t="s">
        <v>58</v>
      </c>
      <c r="BB35" s="79" t="s">
        <v>58</v>
      </c>
    </row>
    <row r="36" spans="1:54">
      <c r="A36" s="72" t="s">
        <v>57</v>
      </c>
      <c r="B36" s="60" t="s">
        <v>130</v>
      </c>
      <c r="C36" s="65">
        <v>0</v>
      </c>
      <c r="D36" s="65">
        <v>0</v>
      </c>
      <c r="E36" s="65">
        <v>1.54E-2</v>
      </c>
      <c r="F36" s="65">
        <v>0.50968999999999998</v>
      </c>
      <c r="G36" s="65">
        <v>0</v>
      </c>
      <c r="H36" s="65">
        <v>0</v>
      </c>
      <c r="I36" s="65">
        <v>1.762E-2</v>
      </c>
      <c r="J36" s="65">
        <v>0.86680999999999997</v>
      </c>
      <c r="K36" s="65">
        <v>0</v>
      </c>
      <c r="L36" s="65">
        <v>0</v>
      </c>
      <c r="M36" s="65">
        <v>4.1799999999999997E-3</v>
      </c>
      <c r="N36" s="65">
        <v>9.6000000000000002E-2</v>
      </c>
      <c r="O36" s="65" t="s">
        <v>58</v>
      </c>
      <c r="P36" s="65" t="s">
        <v>58</v>
      </c>
      <c r="Q36" s="65" t="s">
        <v>58</v>
      </c>
      <c r="R36" s="65" t="s">
        <v>58</v>
      </c>
      <c r="S36" s="65" t="s">
        <v>58</v>
      </c>
      <c r="T36" s="65" t="s">
        <v>58</v>
      </c>
      <c r="U36" s="65" t="s">
        <v>58</v>
      </c>
      <c r="V36" s="65" t="s">
        <v>58</v>
      </c>
      <c r="W36" s="65" t="s">
        <v>58</v>
      </c>
      <c r="X36" s="65" t="s">
        <v>58</v>
      </c>
      <c r="Y36" s="65" t="s">
        <v>58</v>
      </c>
      <c r="Z36" s="65" t="s">
        <v>58</v>
      </c>
      <c r="AA36" s="65"/>
      <c r="AB36" s="65"/>
      <c r="AC36" s="65"/>
      <c r="AD36" s="65"/>
      <c r="AE36" s="66" t="s">
        <v>58</v>
      </c>
      <c r="AF36" s="66" t="s">
        <v>58</v>
      </c>
      <c r="AG36" s="66" t="s">
        <v>58</v>
      </c>
      <c r="AH36" s="66" t="s">
        <v>58</v>
      </c>
      <c r="AI36" s="66" t="s">
        <v>58</v>
      </c>
      <c r="AJ36" s="66" t="s">
        <v>58</v>
      </c>
      <c r="AK36" s="66" t="s">
        <v>58</v>
      </c>
      <c r="AL36" s="66" t="s">
        <v>58</v>
      </c>
      <c r="AM36" s="66"/>
      <c r="AN36" s="66"/>
      <c r="AO36" s="66"/>
      <c r="AP36" s="66"/>
      <c r="AQ36" s="77"/>
      <c r="AR36" s="77"/>
      <c r="AS36" s="77"/>
      <c r="AT36" s="77"/>
      <c r="AU36" s="78" t="s">
        <v>58</v>
      </c>
      <c r="AV36" s="78" t="s">
        <v>58</v>
      </c>
      <c r="AW36" s="78" t="s">
        <v>58</v>
      </c>
      <c r="AX36" s="78" t="s">
        <v>58</v>
      </c>
      <c r="AY36" s="78" t="s">
        <v>58</v>
      </c>
      <c r="AZ36" s="78" t="s">
        <v>58</v>
      </c>
      <c r="BA36" s="78" t="s">
        <v>58</v>
      </c>
      <c r="BB36" s="78" t="s">
        <v>58</v>
      </c>
    </row>
    <row r="37" spans="1:54">
      <c r="A37" s="67"/>
      <c r="B37" s="67"/>
      <c r="C37" s="67"/>
      <c r="D37" s="67"/>
      <c r="E37" s="67"/>
      <c r="F37" s="67"/>
      <c r="G37" s="67"/>
      <c r="H37" s="67"/>
      <c r="I37" s="67"/>
      <c r="J37" s="67"/>
      <c r="K37" s="67"/>
      <c r="L37" s="67"/>
      <c r="M37" s="67"/>
      <c r="N37" s="67"/>
      <c r="O37" s="70"/>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row>
    <row r="38" spans="1:54">
      <c r="A38" s="98" t="s">
        <v>184</v>
      </c>
      <c r="B38" s="98"/>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row>
  </sheetData>
  <mergeCells count="44">
    <mergeCell ref="AU4:AX4"/>
    <mergeCell ref="AY4:BB4"/>
    <mergeCell ref="AU5:AV5"/>
    <mergeCell ref="AW5:AX5"/>
    <mergeCell ref="AY5:AZ5"/>
    <mergeCell ref="BA5:BB5"/>
    <mergeCell ref="G5:H5"/>
    <mergeCell ref="I5:J5"/>
    <mergeCell ref="K5:L5"/>
    <mergeCell ref="M5:N5"/>
    <mergeCell ref="A1:AL1"/>
    <mergeCell ref="A2:AL2"/>
    <mergeCell ref="O4:R4"/>
    <mergeCell ref="S4:V4"/>
    <mergeCell ref="AA4:AD4"/>
    <mergeCell ref="K4:N4"/>
    <mergeCell ref="G4:J4"/>
    <mergeCell ref="AE4:AH4"/>
    <mergeCell ref="AI4:AL4"/>
    <mergeCell ref="A38:B38"/>
    <mergeCell ref="C5:D5"/>
    <mergeCell ref="A4:A6"/>
    <mergeCell ref="B4:B6"/>
    <mergeCell ref="C4:F4"/>
    <mergeCell ref="E5:F5"/>
    <mergeCell ref="O5:P5"/>
    <mergeCell ref="W4:Z4"/>
    <mergeCell ref="Q5:R5"/>
    <mergeCell ref="S5:T5"/>
    <mergeCell ref="U5:V5"/>
    <mergeCell ref="W5:X5"/>
    <mergeCell ref="Y5:Z5"/>
    <mergeCell ref="AA5:AB5"/>
    <mergeCell ref="AC5:AD5"/>
    <mergeCell ref="AE5:AF5"/>
    <mergeCell ref="AG5:AH5"/>
    <mergeCell ref="AM4:AP4"/>
    <mergeCell ref="AQ4:AT4"/>
    <mergeCell ref="AQ5:AR5"/>
    <mergeCell ref="AS5:AT5"/>
    <mergeCell ref="AI5:AJ5"/>
    <mergeCell ref="AK5:AL5"/>
    <mergeCell ref="AM5:AN5"/>
    <mergeCell ref="AO5:AP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РК</vt:lpstr>
      <vt:lpstr>По регионам</vt:lpstr>
      <vt:lpstr>Абай</vt:lpstr>
      <vt:lpstr>Ақмола</vt:lpstr>
      <vt:lpstr>Metadata</vt:lpstr>
      <vt:lpstr>Conventions</vt:lpstr>
      <vt:lpstr>2015-2026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Ibraimova</cp:lastModifiedBy>
  <cp:lastPrinted>2026-09-10T07:02:49Z</cp:lastPrinted>
  <dcterms:created xsi:type="dcterms:W3CDTF">1996-10-08T23:32:33Z</dcterms:created>
  <dcterms:modified xsi:type="dcterms:W3CDTF">2026-10-15T10:49:43Z</dcterms:modified>
</cp:coreProperties>
</file>