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110" yWindow="45" windowWidth="17265" windowHeight="12720" tabRatio="993" activeTab="13"/>
  </bookViews>
  <sheets>
    <sheet name="с 1998-2001" sheetId="2" r:id="rId1"/>
    <sheet name="с 2002-2005" sheetId="4" r:id="rId2"/>
    <sheet name="с 2006-2009" sheetId="5" r:id="rId3"/>
    <sheet name="с 2010-2013" sheetId="6" r:id="rId4"/>
    <sheet name="2014" sheetId="9" r:id="rId5"/>
    <sheet name="2015" sheetId="10" r:id="rId6"/>
    <sheet name="2016" sheetId="11" r:id="rId7"/>
    <sheet name="2017" sheetId="12" r:id="rId8"/>
    <sheet name="2018-2019" sheetId="13" r:id="rId9"/>
    <sheet name="2020" sheetId="14" r:id="rId10"/>
    <sheet name="2021" sheetId="15" r:id="rId11"/>
    <sheet name="2022" sheetId="16" r:id="rId12"/>
    <sheet name="2023" sheetId="17" r:id="rId13"/>
    <sheet name="2024" sheetId="18" r:id="rId14"/>
  </sheets>
  <definedNames>
    <definedName name="_xlnm.Print_Titles" localSheetId="0">'с 1998-2001'!$3:$3</definedName>
    <definedName name="_xlnm.Print_Titles" localSheetId="1">'с 2002-2005'!$3:$3</definedName>
    <definedName name="_xlnm.Print_Area" localSheetId="5">'2015'!$A$1:$C$40</definedName>
    <definedName name="_xlnm.Print_Area" localSheetId="6">'2016'!$A$1:$C$42</definedName>
    <definedName name="_xlnm.Print_Area" localSheetId="7">'2017'!$A$1:$C$43</definedName>
    <definedName name="_xlnm.Print_Area" localSheetId="8">'2018-2019'!$A$1:$E$43</definedName>
  </definedNames>
  <calcPr calcId="124519"/>
</workbook>
</file>

<file path=xl/calcChain.xml><?xml version="1.0" encoding="utf-8"?>
<calcChain xmlns="http://schemas.openxmlformats.org/spreadsheetml/2006/main">
  <c r="C40" i="18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40" i="17"/>
  <c r="C39"/>
  <c r="C38"/>
  <c r="C36"/>
  <c r="C35"/>
  <c r="C34"/>
  <c r="C33"/>
  <c r="C32"/>
  <c r="C31"/>
  <c r="C30"/>
  <c r="C29"/>
  <c r="C28"/>
  <c r="C27"/>
  <c r="C26"/>
  <c r="C25"/>
  <c r="C23"/>
  <c r="C22"/>
  <c r="C21"/>
  <c r="C20"/>
  <c r="C19"/>
  <c r="C18"/>
  <c r="C17"/>
  <c r="C16"/>
  <c r="C15"/>
  <c r="C14"/>
  <c r="C13"/>
  <c r="C12"/>
  <c r="C11"/>
  <c r="C10"/>
  <c r="C9"/>
  <c r="C8"/>
  <c r="C7"/>
  <c r="C38" i="16"/>
  <c r="C37"/>
  <c r="C36"/>
  <c r="C35"/>
  <c r="C34"/>
  <c r="C33"/>
  <c r="C32"/>
  <c r="C31"/>
  <c r="C30"/>
  <c r="C29"/>
  <c r="C28"/>
  <c r="C27"/>
  <c r="C26"/>
  <c r="C25"/>
  <c r="C24"/>
  <c r="C23"/>
  <c r="C21"/>
  <c r="C20"/>
  <c r="C19"/>
  <c r="C18"/>
  <c r="C17"/>
  <c r="C16"/>
  <c r="C15"/>
  <c r="C14"/>
  <c r="C13"/>
  <c r="C12"/>
  <c r="C11"/>
  <c r="C10"/>
  <c r="C9"/>
  <c r="C8"/>
  <c r="C7"/>
  <c r="C6"/>
  <c r="C7" i="15"/>
  <c r="C8"/>
  <c r="C9"/>
  <c r="C10"/>
  <c r="C12"/>
  <c r="C13"/>
  <c r="C14"/>
  <c r="C15"/>
  <c r="C16"/>
  <c r="C17"/>
  <c r="C18"/>
  <c r="C19"/>
  <c r="C20"/>
  <c r="C22"/>
  <c r="C23"/>
  <c r="C24"/>
  <c r="C25"/>
  <c r="C26"/>
  <c r="C27"/>
  <c r="C28"/>
  <c r="C29"/>
  <c r="C30"/>
  <c r="C31"/>
  <c r="C32"/>
  <c r="C33"/>
  <c r="C34"/>
  <c r="C35"/>
  <c r="C36"/>
  <c r="C37"/>
  <c r="C38"/>
  <c r="C6"/>
</calcChain>
</file>

<file path=xl/sharedStrings.xml><?xml version="1.0" encoding="utf-8"?>
<sst xmlns="http://schemas.openxmlformats.org/spreadsheetml/2006/main" count="615" uniqueCount="142">
  <si>
    <t/>
  </si>
  <si>
    <t>-</t>
  </si>
  <si>
    <t>x</t>
  </si>
  <si>
    <t>х</t>
  </si>
  <si>
    <t>1998 жыл</t>
  </si>
  <si>
    <t xml:space="preserve">1999 жыл </t>
  </si>
  <si>
    <t>2000 жыл</t>
  </si>
  <si>
    <t xml:space="preserve">2001 жыл </t>
  </si>
  <si>
    <t>Мердігерлік құрылыс жұмыстарының түрлері*</t>
  </si>
  <si>
    <t>2002 жыл</t>
  </si>
  <si>
    <t>2003 жыл</t>
  </si>
  <si>
    <t>2004 жыл</t>
  </si>
  <si>
    <t>2005 жыл</t>
  </si>
  <si>
    <t>Жалғасы</t>
  </si>
  <si>
    <t>мың тенге</t>
  </si>
  <si>
    <t>Мердігерлік құрылыс жұмыстарының түрлері</t>
  </si>
  <si>
    <t>2021 жыл</t>
  </si>
  <si>
    <t>2020 жыл</t>
  </si>
  <si>
    <t>2019 жыл</t>
  </si>
  <si>
    <t>2018 жыл</t>
  </si>
  <si>
    <t>2017 жыл</t>
  </si>
  <si>
    <t>2016 жыл</t>
  </si>
  <si>
    <t>2015 жыл</t>
  </si>
  <si>
    <t>2014 жыл</t>
  </si>
  <si>
    <t>2010 жыл</t>
  </si>
  <si>
    <t>2011 жыл</t>
  </si>
  <si>
    <t>2012 жыл</t>
  </si>
  <si>
    <t>2013 жыл</t>
  </si>
  <si>
    <t>2006 жыл</t>
  </si>
  <si>
    <t>2007 жыл</t>
  </si>
  <si>
    <t>2008 жыл</t>
  </si>
  <si>
    <t>2009 жыл</t>
  </si>
  <si>
    <t>соның ішінде:</t>
  </si>
  <si>
    <t>Құрылыс жобаларын әзірлеу</t>
  </si>
  <si>
    <t>Жолдар мен автомагистральдар құрылысы</t>
  </si>
  <si>
    <t>Темір жолдар және метро құрылысы</t>
  </si>
  <si>
    <t>Көпірлер мен туннельдер құрылысы</t>
  </si>
  <si>
    <t>Мұнай және газ магистраль құбырларының құрылысы</t>
  </si>
  <si>
    <t>Сумен жабдықтау және кәріз жүйелеріне арналған құбырлардың құрылысы</t>
  </si>
  <si>
    <t>Өзге де құбырлардың құрылысы</t>
  </si>
  <si>
    <t>Электр тарату желілердің және телекоммуникация құрылысы</t>
  </si>
  <si>
    <t>Су имараттарының құрылысы</t>
  </si>
  <si>
    <t>Басқа топтамаларға енгізілмеген өзге де инженерлік имараттар құрылысы</t>
  </si>
  <si>
    <t>Ғимараттар мен имараттарды бөлшектеу және бұзу</t>
  </si>
  <si>
    <t>Жер жұмыстары</t>
  </si>
  <si>
    <t>Жарылыс жұмыстары</t>
  </si>
  <si>
    <t>Топырақтағы арнайы жұмыстар</t>
  </si>
  <si>
    <t>Барлау мақсатымен бұрғылау</t>
  </si>
  <si>
    <t>Сумен жабдықтау, жылыту және ауа баптау жүйелерін монтаждау</t>
  </si>
  <si>
    <t>Оқшаулау жұмыстары</t>
  </si>
  <si>
    <t>Басқа топтамаларға енгізілмеген өзге де құрылыс-монтаж жұмыстары</t>
  </si>
  <si>
    <t>Құрастырылған жабдықты қосу және реттеу</t>
  </si>
  <si>
    <t>Сылақ жұмыстары</t>
  </si>
  <si>
    <t>Еден жабыны және қабырғаларды қаптау жұмыстары</t>
  </si>
  <si>
    <t>Өзге де әрлеу жұмыстары</t>
  </si>
  <si>
    <t>Шахталар құрылысы</t>
  </si>
  <si>
    <t>Гидрооқшаулау жұмыстары</t>
  </si>
  <si>
    <t xml:space="preserve">Арнайы біліктілігі талап ететін өзге де құрылыс жұмыстары </t>
  </si>
  <si>
    <t>Тұрғын үй ғимараттарының құрылысы</t>
  </si>
  <si>
    <t>1, 2-санаттағы стационарлық сауда объектілерін қоспағанда тұрғын емес ғимараттардың құрылысы</t>
  </si>
  <si>
    <t>Телекоммуникациялық, компьютерлік және телевизиялық желілерді тарату бойынша электр техникалық және монтаждау жұмыстары</t>
  </si>
  <si>
    <t>Өзге де электр техникалық және монтаждау жұмыстары</t>
  </si>
  <si>
    <t>Ағаш шеберлігі және ағаш ұстасы жұмыстары</t>
  </si>
  <si>
    <t>Сырлау және шыны жұмыстары</t>
  </si>
  <si>
    <t>Төбе жабу жұмыстары</t>
  </si>
  <si>
    <t>Құрылыс жабдығын  операторымен жалға беру</t>
  </si>
  <si>
    <t xml:space="preserve">* Экономикалық қызмет түрлері жалпы жіктеуішінің кодына сәйкес ( ЭҚЖЖ)
        </t>
  </si>
  <si>
    <t>* Экономикалық қызмет түрлері жалпы жіктеуішінің кодына сәйкес ( ЭҚЖЖ)</t>
  </si>
  <si>
    <t>1 санаттағы стационарлық сауда объектілерінің құрылысы</t>
  </si>
  <si>
    <t>2-санаттағы стационарлық сауда объектілерінің құрылысы</t>
  </si>
  <si>
    <t>Өзге де бөліп таратқыш инженерлік имараттардың құрылысы</t>
  </si>
  <si>
    <t>Электр энергиясымен және телекоммуникациямен қамтамасыз етуге арналған бөліп таратқыш объектілердің құрылысы</t>
  </si>
  <si>
    <t>Өзге де  құрылыс-монтаж жұмыстары</t>
  </si>
  <si>
    <t>Еденге жабын төсеу және қабырғаларды қаптау жұмыстары</t>
  </si>
  <si>
    <t>Су шаруашылығы құрылысы және мәдени-техникалық жұмыстар</t>
  </si>
  <si>
    <t>Арнайы кәсіптерді талап ететін өзге де құрылыс жұмыстары</t>
  </si>
  <si>
    <t>Орындалған құрылыс жұмыстарының (қызметтерінің) көлемі</t>
  </si>
  <si>
    <t xml:space="preserve"> Құрылыс жобаларын әзірлеу</t>
  </si>
  <si>
    <t xml:space="preserve"> 1, 2-санаттағы стационарлық сауда объектілерін қоспағанда тұрғын емес ғимараттардың құрылысы</t>
  </si>
  <si>
    <t xml:space="preserve"> 1 санаттағы стационарлық сауда объектілерінің құрылысы</t>
  </si>
  <si>
    <t xml:space="preserve"> 2-санаттағы стационарлық сауда объектілерінің құрылысы</t>
  </si>
  <si>
    <t xml:space="preserve"> Жолдар мен автомагистральдар құрылысы</t>
  </si>
  <si>
    <t xml:space="preserve"> Темір жолдар және метро құрылысы</t>
  </si>
  <si>
    <t xml:space="preserve"> Сумен жабдықтау және кәріз жүйелеріне арналған құбырлардың құрылысы</t>
  </si>
  <si>
    <t xml:space="preserve"> Өзге де бөліп таратқыш инженерлік имараттардың құрылысы</t>
  </si>
  <si>
    <t xml:space="preserve"> Басқа топтамаларға енгізілмеген өзге де инженерлік имараттар құрылысы</t>
  </si>
  <si>
    <t xml:space="preserve"> Ғимараттар мен имараттарды бөлшектеу және бұзу</t>
  </si>
  <si>
    <t xml:space="preserve"> Жарылыс жұмыстары</t>
  </si>
  <si>
    <t xml:space="preserve"> Топырақтағы арнайы жұмыстар</t>
  </si>
  <si>
    <t xml:space="preserve"> Телекоммуникациялық, компьютерлік және телевизиялық желілерді тарату бойынша электр техникалық және монтаждау жұмыстары</t>
  </si>
  <si>
    <t xml:space="preserve"> Өзге де электр техникалық және монтаждау жұмыстары</t>
  </si>
  <si>
    <t xml:space="preserve"> Құрастырылған жабдықты қосу және реттеу</t>
  </si>
  <si>
    <t xml:space="preserve"> Сылақ жұмыстары</t>
  </si>
  <si>
    <t xml:space="preserve"> Ағаш шеберлігі және ағаш ұстасы жұмыстары</t>
  </si>
  <si>
    <t xml:space="preserve"> Өзге де әрлеу жұмыстары</t>
  </si>
  <si>
    <t xml:space="preserve"> Шахталар құрылысы</t>
  </si>
  <si>
    <t xml:space="preserve"> Арнайы кәсіптерді талап ететін өзге де құрылыс жұмыстары</t>
  </si>
  <si>
    <t>Тұрғын емес ғимараттардың құрылысы</t>
  </si>
  <si>
    <t>Ғимараттарды бөлшектеу және құлату</t>
  </si>
  <si>
    <t>Электротехникалық және монтаж жұмыстары</t>
  </si>
  <si>
    <t>Ғимараттарды салу бойынша жұмыстар</t>
  </si>
  <si>
    <t>Жолдар және автомагистральдар; жолдар және автомагистральдарды салу бойынша құрылыс жұмыстары</t>
  </si>
  <si>
    <t>Темір жолдар мен метро; темір жолдар мен метро салу бойынша құрылыс жұмыстары</t>
  </si>
  <si>
    <t>Көпірлер және тоннельдер; көпірлер және тоннельдерді салу бойынша құрылыс жұмыстары</t>
  </si>
  <si>
    <t>Сұйықтықтарды бөлуге арналған инженерлік имараттар салу бойынша құрылыс жұмыстары</t>
  </si>
  <si>
    <t>Электр энергиясы және байланыспен қамтамасыз етуге арналған инженерлік объектілерді салу бойынша құрылыс жұмыстары</t>
  </si>
  <si>
    <t>Су имараттарын салу бойынша құрылыс жұмыстары</t>
  </si>
  <si>
    <t>Ғимараттар мен құрылыстарды бөл-шектеу және бұзу бойынша жұмыстар</t>
  </si>
  <si>
    <t>Құрылыс учаскесін дайындау бойынша жұмыстар</t>
  </si>
  <si>
    <t>Барлау бұрғылауы бойынша жұмыстар</t>
  </si>
  <si>
    <t>Электрлік монтаждау жұмыстары</t>
  </si>
  <si>
    <t>Сумен жабдықтау, жылыту және ауаны баптау жүйелерін орнату бойынша жұмыстар</t>
  </si>
  <si>
    <t>Монтаждау (орнату)бойынша өзге де жұмыстар</t>
  </si>
  <si>
    <t>Монтаждау бойынша балташылық жұмыстар</t>
  </si>
  <si>
    <t>Қабырғаларды қаптау және едендерді жабу бойынша жұмыстар</t>
  </si>
  <si>
    <t>Шыналау және сырлау жұмыстары</t>
  </si>
  <si>
    <t>Құрылысты аяқтау бойынша өзге де жұмыстар</t>
  </si>
  <si>
    <t>Шатыр тіреуіш орнату бойынша жұмыстар (шатыр аражабыны)</t>
  </si>
  <si>
    <t>Басқа да топтамаларға енгізілмеген, өзге де мамандандырылған құрылыс жұмыстары</t>
  </si>
  <si>
    <t>Мамандандырылған құрылыс жұмыстары</t>
  </si>
  <si>
    <t>Азаматтық құрылыс объектілерін салу бойынша құрылыс жұмыстары</t>
  </si>
  <si>
    <t>* 1998 жылдан бастап серпінділік қатар 2008 жылғы ВСТ 01 2 ред. ЭҚЖЖ  жіктеуішіне сәйкес қайта саналды</t>
  </si>
  <si>
    <t>2022 жыл</t>
  </si>
  <si>
    <t>1-санаттағы стационарлық сауда объектілерінің құрылысы</t>
  </si>
  <si>
    <t>Халықаралық және республикалық маңызы бар жалпы пайдаланымдағы автомобиль жолдарында (учаскелерінде) құрылысты, қайта жаңғыртуды жөндеуді, ақылы қозғалысты және күтіп ұстауды ұйымдастыру қызметі</t>
  </si>
  <si>
    <t>2023 жыл</t>
  </si>
  <si>
    <t>Тұрғын ғимараттарының құрылысы</t>
  </si>
  <si>
    <t>1, 2-санаттағы стационарлық сауда объектілерін қоспағанда, тұрғын емес ғимараттар құрылысы</t>
  </si>
  <si>
    <t>Телекоммуникациялық, компьютерлік және телевизиялық желілерді тарату бойынша электрмонтаждық жұмыстары</t>
  </si>
  <si>
    <t>Өзге де электрмонтаждық жұмыстары</t>
  </si>
  <si>
    <t>Ағаш шебері және ағаш ұстасы жұмыстары</t>
  </si>
  <si>
    <t>Сырлау және шыны салу жұмыстары</t>
  </si>
  <si>
    <t xml:space="preserve">Жаппа жұмыстар </t>
  </si>
  <si>
    <t>Құрылыс жабдығын оператормен жалға беру</t>
  </si>
  <si>
    <t>2024 жыл</t>
  </si>
  <si>
    <r>
      <t xml:space="preserve">Мердігерлік құрылыс жұмыстарының түрлері 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</si>
  <si>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Экономикалық қызмет түрлері жалпы жіктеуішінің кодына сәйкес ( ЭҚЖЖ).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</si>
  <si>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 Ұлытау облысын есепке алмағанда.</t>
    </r>
  </si>
  <si>
    <t>Құрылыс жұмыстарының жалпы көлеміне, пайызбен</t>
  </si>
  <si>
    <t>Басқа топтамаларға енгізілмеген өзге де инженерлік объектілерді салу бойынша құрылыс 
жұмыстары</t>
  </si>
  <si>
    <t>Орындалған құрылыс жұмыстарының (қызметтерінің) көлемі, мың тенге</t>
  </si>
  <si>
    <r>
      <t xml:space="preserve">Орындалған құрылыс жұмыстарының (қызметтерінің) көлемі, мың тенге </t>
    </r>
    <r>
      <rPr>
        <b/>
        <vertAlign val="superscript"/>
        <sz val="8"/>
        <color indexed="8"/>
        <rFont val="Roboto"/>
        <charset val="204"/>
      </rPr>
      <t>2)</t>
    </r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</si>
</sst>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0"/>
    <numFmt numFmtId="169" formatCode="###\ ###\ ###\ ##0.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b/>
      <vertAlign val="superscript"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sz val="9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b/>
      <sz val="8"/>
      <color indexed="8"/>
      <name val="Roboto"/>
      <charset val="204"/>
    </font>
    <font>
      <b/>
      <vertAlign val="superscript"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 applyAlignment="1">
      <alignment horizontal="left" wrapText="1" indent="1"/>
    </xf>
    <xf numFmtId="168" fontId="4" fillId="0" borderId="3" xfId="0" applyNumberFormat="1" applyFont="1" applyBorder="1" applyAlignment="1">
      <alignment horizontal="right" wrapText="1"/>
    </xf>
    <xf numFmtId="169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8" fontId="4" fillId="0" borderId="5" xfId="0" applyNumberFormat="1" applyFont="1" applyBorder="1" applyAlignment="1">
      <alignment horizontal="right" wrapText="1"/>
    </xf>
    <xf numFmtId="169" fontId="4" fillId="0" borderId="5" xfId="0" applyNumberFormat="1" applyFont="1" applyBorder="1" applyAlignment="1">
      <alignment horizontal="right" wrapText="1"/>
    </xf>
    <xf numFmtId="0" fontId="6" fillId="0" borderId="0" xfId="0" applyFont="1"/>
    <xf numFmtId="168" fontId="7" fillId="0" borderId="0" xfId="0" applyNumberFormat="1" applyFont="1" applyAlignment="1">
      <alignment horizontal="right" wrapText="1"/>
    </xf>
    <xf numFmtId="168" fontId="7" fillId="0" borderId="5" xfId="0" applyNumberFormat="1" applyFont="1" applyBorder="1" applyAlignment="1">
      <alignment horizontal="right" wrapText="1"/>
    </xf>
    <xf numFmtId="0" fontId="9" fillId="0" borderId="0" xfId="0" applyFont="1"/>
    <xf numFmtId="169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1" applyFont="1" applyBorder="1"/>
    <xf numFmtId="49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wrapText="1"/>
    </xf>
    <xf numFmtId="166" fontId="3" fillId="0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6" fillId="0" borderId="0" xfId="1" applyFont="1"/>
    <xf numFmtId="2" fontId="11" fillId="0" borderId="0" xfId="0" applyNumberFormat="1" applyFont="1" applyAlignment="1">
      <alignment horizontal="left" wrapText="1" indent="2"/>
    </xf>
    <xf numFmtId="166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left" wrapText="1" indent="2"/>
    </xf>
    <xf numFmtId="2" fontId="3" fillId="0" borderId="0" xfId="0" applyNumberFormat="1" applyFont="1" applyAlignment="1">
      <alignment horizontal="left" vertical="top" wrapText="1" indent="2"/>
    </xf>
    <xf numFmtId="2" fontId="3" fillId="0" borderId="5" xfId="0" applyNumberFormat="1" applyFont="1" applyBorder="1" applyAlignment="1">
      <alignment horizontal="left" wrapText="1" indent="2"/>
    </xf>
    <xf numFmtId="166" fontId="3" fillId="0" borderId="5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6" fillId="0" borderId="0" xfId="0" applyFont="1" applyBorder="1"/>
    <xf numFmtId="166" fontId="6" fillId="0" borderId="0" xfId="0" applyNumberFormat="1" applyFont="1" applyBorder="1"/>
    <xf numFmtId="165" fontId="6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6" fillId="0" borderId="3" xfId="0" applyFont="1" applyBorder="1"/>
    <xf numFmtId="0" fontId="6" fillId="0" borderId="3" xfId="1" applyFont="1" applyBorder="1"/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justify" wrapText="1"/>
    </xf>
    <xf numFmtId="166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3" fillId="0" borderId="4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wrapText="1"/>
    </xf>
    <xf numFmtId="165" fontId="3" fillId="0" borderId="0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 wrapText="1"/>
    </xf>
    <xf numFmtId="165" fontId="11" fillId="0" borderId="0" xfId="0" applyNumberFormat="1" applyFont="1" applyBorder="1" applyAlignment="1">
      <alignment horizontal="right"/>
    </xf>
    <xf numFmtId="165" fontId="11" fillId="0" borderId="0" xfId="2" applyNumberFormat="1" applyFont="1" applyBorder="1" applyAlignment="1">
      <alignment horizontal="right"/>
    </xf>
    <xf numFmtId="3" fontId="11" fillId="0" borderId="0" xfId="0" applyNumberFormat="1" applyFont="1"/>
    <xf numFmtId="167" fontId="11" fillId="0" borderId="0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 wrapText="1"/>
    </xf>
    <xf numFmtId="3" fontId="11" fillId="0" borderId="0" xfId="0" applyNumberFormat="1" applyFont="1" applyFill="1" applyBorder="1" applyAlignment="1">
      <alignment horizontal="right"/>
    </xf>
    <xf numFmtId="3" fontId="14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justify" wrapText="1"/>
    </xf>
    <xf numFmtId="165" fontId="9" fillId="0" borderId="0" xfId="1" applyNumberFormat="1" applyFont="1" applyBorder="1" applyAlignment="1"/>
    <xf numFmtId="49" fontId="3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wrapText="1" shrinkToFit="1"/>
    </xf>
    <xf numFmtId="167" fontId="3" fillId="0" borderId="0" xfId="0" applyNumberFormat="1" applyFont="1" applyFill="1" applyAlignment="1">
      <alignment horizontal="right" wrapText="1" shrinkToFit="1"/>
    </xf>
    <xf numFmtId="49" fontId="3" fillId="0" borderId="0" xfId="0" applyNumberFormat="1" applyFont="1" applyAlignment="1">
      <alignment horizontal="left" indent="1"/>
    </xf>
    <xf numFmtId="3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3" fontId="3" fillId="0" borderId="5" xfId="0" applyNumberFormat="1" applyFont="1" applyFill="1" applyBorder="1" applyAlignment="1">
      <alignment horizontal="right" wrapText="1" shrinkToFit="1"/>
    </xf>
    <xf numFmtId="167" fontId="3" fillId="0" borderId="5" xfId="0" applyNumberFormat="1" applyFont="1" applyFill="1" applyBorder="1" applyAlignment="1">
      <alignment horizontal="right" wrapText="1" shrinkToFit="1"/>
    </xf>
    <xf numFmtId="0" fontId="4" fillId="0" borderId="0" xfId="0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168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13" fillId="0" borderId="0" xfId="0" applyNumberFormat="1" applyFont="1" applyAlignment="1">
      <alignment wrapText="1"/>
    </xf>
    <xf numFmtId="49" fontId="3" fillId="0" borderId="4" xfId="0" applyNumberFormat="1" applyFont="1" applyBorder="1" applyAlignment="1">
      <alignment horizontal="center" vertical="center" wrapText="1"/>
    </xf>
    <xf numFmtId="49" fontId="13" fillId="0" borderId="0" xfId="0" applyNumberFormat="1" applyFont="1" applyFill="1" applyAlignment="1">
      <alignment wrapText="1"/>
    </xf>
    <xf numFmtId="3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 wrapText="1"/>
    </xf>
    <xf numFmtId="49" fontId="13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horizontal="right" wrapText="1"/>
    </xf>
    <xf numFmtId="168" fontId="3" fillId="0" borderId="0" xfId="0" applyNumberFormat="1" applyFont="1" applyFill="1" applyAlignment="1">
      <alignment horizontal="right" wrapText="1"/>
    </xf>
    <xf numFmtId="169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168" fontId="3" fillId="0" borderId="5" xfId="0" applyNumberFormat="1" applyFont="1" applyFill="1" applyBorder="1" applyAlignment="1">
      <alignment horizontal="right" wrapText="1"/>
    </xf>
    <xf numFmtId="169" fontId="3" fillId="0" borderId="5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168" fontId="4" fillId="0" borderId="0" xfId="3" applyNumberFormat="1" applyFont="1" applyFill="1" applyAlignment="1">
      <alignment horizontal="right" wrapText="1"/>
    </xf>
    <xf numFmtId="169" fontId="4" fillId="0" borderId="0" xfId="3" applyNumberFormat="1" applyFont="1" applyFill="1" applyAlignment="1">
      <alignment horizontal="right" wrapText="1"/>
    </xf>
    <xf numFmtId="0" fontId="4" fillId="0" borderId="0" xfId="0" applyFont="1" applyFill="1" applyAlignment="1">
      <alignment horizontal="center" vertical="center" wrapText="1"/>
    </xf>
    <xf numFmtId="168" fontId="4" fillId="0" borderId="0" xfId="4" applyNumberFormat="1" applyFont="1" applyFill="1" applyAlignment="1">
      <alignment horizontal="right" wrapText="1"/>
    </xf>
    <xf numFmtId="167" fontId="4" fillId="0" borderId="0" xfId="4" applyNumberFormat="1" applyFont="1" applyFill="1" applyAlignment="1">
      <alignment horizontal="right" wrapText="1"/>
    </xf>
    <xf numFmtId="0" fontId="4" fillId="0" borderId="0" xfId="4" applyFont="1" applyFill="1" applyAlignment="1">
      <alignment horizontal="right" wrapText="1"/>
    </xf>
    <xf numFmtId="168" fontId="4" fillId="0" borderId="5" xfId="4" applyNumberFormat="1" applyFont="1" applyFill="1" applyBorder="1" applyAlignment="1">
      <alignment horizontal="right" wrapText="1"/>
    </xf>
    <xf numFmtId="167" fontId="4" fillId="0" borderId="5" xfId="4" applyNumberFormat="1" applyFont="1" applyFill="1" applyBorder="1" applyAlignment="1">
      <alignment horizontal="right" wrapText="1"/>
    </xf>
    <xf numFmtId="49" fontId="3" fillId="0" borderId="4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4" fillId="0" borderId="5" xfId="0" applyFont="1" applyBorder="1" applyAlignment="1">
      <alignment horizontal="left" wrapText="1" indent="1"/>
    </xf>
    <xf numFmtId="9" fontId="4" fillId="0" borderId="0" xfId="5" applyFont="1" applyFill="1" applyAlignment="1">
      <alignment horizontal="left" wrapText="1" indent="1"/>
    </xf>
    <xf numFmtId="0" fontId="4" fillId="0" borderId="0" xfId="0" applyFont="1" applyBorder="1" applyAlignment="1">
      <alignment horizontal="left" wrapText="1" indent="1"/>
    </xf>
    <xf numFmtId="49" fontId="3" fillId="0" borderId="0" xfId="0" applyNumberFormat="1" applyFont="1" applyAlignment="1">
      <alignment horizontal="left" wrapText="1" indent="1"/>
    </xf>
    <xf numFmtId="49" fontId="3" fillId="0" borderId="0" xfId="0" applyNumberFormat="1" applyFont="1" applyBorder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3" fillId="0" borderId="5" xfId="0" applyFont="1" applyBorder="1" applyAlignment="1">
      <alignment horizontal="left" wrapText="1" indent="1"/>
    </xf>
    <xf numFmtId="49" fontId="3" fillId="0" borderId="5" xfId="0" applyNumberFormat="1" applyFont="1" applyBorder="1" applyAlignment="1">
      <alignment horizontal="left" wrapText="1" indent="1"/>
    </xf>
    <xf numFmtId="0" fontId="5" fillId="0" borderId="0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9" fillId="0" borderId="0" xfId="1" applyNumberFormat="1" applyFont="1" applyBorder="1" applyAlignment="1">
      <alignment horizontal="right"/>
    </xf>
    <xf numFmtId="165" fontId="9" fillId="0" borderId="5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49" fontId="9" fillId="0" borderId="5" xfId="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5" fontId="3" fillId="0" borderId="5" xfId="1" applyNumberFormat="1" applyFont="1" applyBorder="1" applyAlignment="1">
      <alignment horizontal="right"/>
    </xf>
  </cellXfs>
  <cellStyles count="6">
    <cellStyle name="Обычный" xfId="0" builtinId="0"/>
    <cellStyle name="Обычный 2" xfId="1"/>
    <cellStyle name="Обычный 23" xfId="4"/>
    <cellStyle name="Обычный 24" xfId="3"/>
    <cellStyle name="Процентный" xfId="5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I2" sqref="I2"/>
    </sheetView>
  </sheetViews>
  <sheetFormatPr defaultColWidth="9.140625" defaultRowHeight="12.75"/>
  <cols>
    <col min="1" max="1" width="52.28515625" style="40" customWidth="1"/>
    <col min="2" max="2" width="13.7109375" style="40" customWidth="1"/>
    <col min="3" max="3" width="13.42578125" style="40" customWidth="1"/>
    <col min="4" max="4" width="12.140625" style="40" customWidth="1"/>
    <col min="5" max="5" width="13.140625" style="40" customWidth="1"/>
    <col min="6" max="6" width="12.28515625" style="40" customWidth="1"/>
    <col min="7" max="7" width="13.140625" style="40" customWidth="1"/>
    <col min="8" max="8" width="12.7109375" style="40" customWidth="1"/>
    <col min="9" max="9" width="12.140625" style="40" customWidth="1"/>
    <col min="10" max="16384" width="9.140625" style="31"/>
  </cols>
  <sheetData>
    <row r="1" spans="1:9" s="18" customFormat="1">
      <c r="A1" s="115" t="s">
        <v>8</v>
      </c>
      <c r="B1" s="115"/>
      <c r="C1" s="115"/>
      <c r="D1" s="115"/>
      <c r="E1" s="115"/>
      <c r="F1" s="115"/>
      <c r="G1" s="115"/>
      <c r="H1" s="115"/>
      <c r="I1" s="115"/>
    </row>
    <row r="2" spans="1:9" s="21" customFormat="1" ht="11.25">
      <c r="A2" s="19"/>
      <c r="B2" s="19"/>
      <c r="C2" s="19"/>
      <c r="D2" s="19"/>
      <c r="E2" s="19"/>
      <c r="F2" s="19"/>
      <c r="G2" s="19"/>
      <c r="H2" s="19"/>
      <c r="I2" s="20" t="s">
        <v>14</v>
      </c>
    </row>
    <row r="3" spans="1:9" s="26" customFormat="1" ht="56.25">
      <c r="A3" s="22"/>
      <c r="B3" s="23" t="s">
        <v>4</v>
      </c>
      <c r="C3" s="24" t="s">
        <v>138</v>
      </c>
      <c r="D3" s="23" t="s">
        <v>5</v>
      </c>
      <c r="E3" s="24" t="s">
        <v>138</v>
      </c>
      <c r="F3" s="23" t="s">
        <v>6</v>
      </c>
      <c r="G3" s="24" t="s">
        <v>138</v>
      </c>
      <c r="H3" s="105" t="s">
        <v>7</v>
      </c>
      <c r="I3" s="25" t="s">
        <v>138</v>
      </c>
    </row>
    <row r="4" spans="1:9">
      <c r="A4" s="27" t="s">
        <v>76</v>
      </c>
      <c r="B4" s="28">
        <v>4079445</v>
      </c>
      <c r="C4" s="29">
        <v>100</v>
      </c>
      <c r="D4" s="30">
        <v>3093420</v>
      </c>
      <c r="E4" s="29">
        <v>100</v>
      </c>
      <c r="F4" s="30">
        <v>5864323</v>
      </c>
      <c r="G4" s="29">
        <v>100</v>
      </c>
      <c r="H4" s="30">
        <v>9250373</v>
      </c>
      <c r="I4" s="29">
        <v>100</v>
      </c>
    </row>
    <row r="5" spans="1:9">
      <c r="A5" s="32" t="s">
        <v>100</v>
      </c>
      <c r="B5" s="33">
        <v>89784</v>
      </c>
      <c r="C5" s="34">
        <v>2.2000000000000002</v>
      </c>
      <c r="D5" s="33">
        <v>82934</v>
      </c>
      <c r="E5" s="34">
        <v>2.7</v>
      </c>
      <c r="F5" s="33">
        <v>431972</v>
      </c>
      <c r="G5" s="34">
        <v>7.4</v>
      </c>
      <c r="H5" s="33">
        <v>1323647</v>
      </c>
      <c r="I5" s="34">
        <v>14.3</v>
      </c>
    </row>
    <row r="6" spans="1:9">
      <c r="A6" s="35" t="s">
        <v>100</v>
      </c>
      <c r="B6" s="30">
        <v>89784</v>
      </c>
      <c r="C6" s="29">
        <v>2.2000000000000002</v>
      </c>
      <c r="D6" s="30">
        <v>82934</v>
      </c>
      <c r="E6" s="29">
        <v>2.7</v>
      </c>
      <c r="F6" s="30">
        <v>431972</v>
      </c>
      <c r="G6" s="29">
        <v>7.4</v>
      </c>
      <c r="H6" s="30">
        <v>1323647</v>
      </c>
      <c r="I6" s="29">
        <v>14.3</v>
      </c>
    </row>
    <row r="7" spans="1:9" ht="22.5">
      <c r="A7" s="32" t="s">
        <v>120</v>
      </c>
      <c r="B7" s="33">
        <v>889584</v>
      </c>
      <c r="C7" s="34">
        <v>21.8</v>
      </c>
      <c r="D7" s="33">
        <v>1052613</v>
      </c>
      <c r="E7" s="34">
        <v>34</v>
      </c>
      <c r="F7" s="33">
        <v>1741727</v>
      </c>
      <c r="G7" s="34">
        <v>29.7</v>
      </c>
      <c r="H7" s="33">
        <v>4533999</v>
      </c>
      <c r="I7" s="34">
        <v>49</v>
      </c>
    </row>
    <row r="8" spans="1:9" ht="22.5">
      <c r="A8" s="35" t="s">
        <v>101</v>
      </c>
      <c r="B8" s="30">
        <v>40992</v>
      </c>
      <c r="C8" s="29">
        <v>1</v>
      </c>
      <c r="D8" s="30">
        <v>69501</v>
      </c>
      <c r="E8" s="29">
        <v>2.2999999999999998</v>
      </c>
      <c r="F8" s="30">
        <v>1186660</v>
      </c>
      <c r="G8" s="29">
        <v>20.2</v>
      </c>
      <c r="H8" s="30">
        <v>4208354</v>
      </c>
      <c r="I8" s="29">
        <v>45.5</v>
      </c>
    </row>
    <row r="9" spans="1:9" ht="22.5">
      <c r="A9" s="35" t="s">
        <v>102</v>
      </c>
      <c r="B9" s="30">
        <v>40870</v>
      </c>
      <c r="C9" s="29">
        <v>1</v>
      </c>
      <c r="D9" s="30">
        <v>69289</v>
      </c>
      <c r="E9" s="29">
        <v>2.2000000000000002</v>
      </c>
      <c r="F9" s="30">
        <v>42814</v>
      </c>
      <c r="G9" s="29">
        <v>0.7</v>
      </c>
      <c r="H9" s="30">
        <v>105745</v>
      </c>
      <c r="I9" s="29">
        <v>1.1000000000000001</v>
      </c>
    </row>
    <row r="10" spans="1:9" ht="21" customHeight="1">
      <c r="A10" s="35" t="s">
        <v>103</v>
      </c>
      <c r="B10" s="30">
        <v>89788</v>
      </c>
      <c r="C10" s="29">
        <v>2.2000000000000002</v>
      </c>
      <c r="D10" s="30">
        <v>82943</v>
      </c>
      <c r="E10" s="29">
        <v>2.7</v>
      </c>
      <c r="F10" s="30">
        <v>46140</v>
      </c>
      <c r="G10" s="29">
        <v>0.8</v>
      </c>
      <c r="H10" s="30" t="s">
        <v>1</v>
      </c>
      <c r="I10" s="29" t="s">
        <v>1</v>
      </c>
    </row>
    <row r="11" spans="1:9" ht="22.5">
      <c r="A11" s="35" t="s">
        <v>104</v>
      </c>
      <c r="B11" s="30">
        <v>464499</v>
      </c>
      <c r="C11" s="29">
        <v>11.4</v>
      </c>
      <c r="D11" s="30">
        <v>462282</v>
      </c>
      <c r="E11" s="29">
        <v>14.9</v>
      </c>
      <c r="F11" s="30">
        <v>7217</v>
      </c>
      <c r="G11" s="29">
        <v>0.1</v>
      </c>
      <c r="H11" s="30">
        <v>35451</v>
      </c>
      <c r="I11" s="29">
        <v>0.4</v>
      </c>
    </row>
    <row r="12" spans="1:9" ht="33.75">
      <c r="A12" s="35" t="s">
        <v>105</v>
      </c>
      <c r="B12" s="30">
        <v>89788</v>
      </c>
      <c r="C12" s="29">
        <v>2.2000000000000002</v>
      </c>
      <c r="D12" s="30">
        <v>82943</v>
      </c>
      <c r="E12" s="29">
        <v>2.7</v>
      </c>
      <c r="F12" s="30">
        <v>76975</v>
      </c>
      <c r="G12" s="29">
        <v>1.3</v>
      </c>
      <c r="H12" s="30">
        <v>155701</v>
      </c>
      <c r="I12" s="29">
        <v>1.7</v>
      </c>
    </row>
    <row r="13" spans="1:9" ht="15" customHeight="1">
      <c r="A13" s="35" t="s">
        <v>106</v>
      </c>
      <c r="B13" s="30">
        <v>32989</v>
      </c>
      <c r="C13" s="29">
        <v>0.8</v>
      </c>
      <c r="D13" s="30">
        <v>133422</v>
      </c>
      <c r="E13" s="29">
        <v>4.3</v>
      </c>
      <c r="F13" s="30">
        <v>49403</v>
      </c>
      <c r="G13" s="29">
        <v>0.8</v>
      </c>
      <c r="H13" s="30">
        <v>28748</v>
      </c>
      <c r="I13" s="29">
        <v>0.3</v>
      </c>
    </row>
    <row r="14" spans="1:9" ht="33.75">
      <c r="A14" s="35" t="s">
        <v>139</v>
      </c>
      <c r="B14" s="30">
        <v>130658</v>
      </c>
      <c r="C14" s="29">
        <v>3.2</v>
      </c>
      <c r="D14" s="30">
        <v>152233</v>
      </c>
      <c r="E14" s="29">
        <v>4.9000000000000004</v>
      </c>
      <c r="F14" s="30">
        <v>332518</v>
      </c>
      <c r="G14" s="29">
        <v>5.7</v>
      </c>
      <c r="H14" s="30" t="s">
        <v>1</v>
      </c>
      <c r="I14" s="29" t="s">
        <v>1</v>
      </c>
    </row>
    <row r="15" spans="1:9">
      <c r="A15" s="32" t="s">
        <v>119</v>
      </c>
      <c r="B15" s="33">
        <v>3100077</v>
      </c>
      <c r="C15" s="34">
        <v>76</v>
      </c>
      <c r="D15" s="33">
        <v>1957873</v>
      </c>
      <c r="E15" s="34">
        <v>63.3</v>
      </c>
      <c r="F15" s="33">
        <v>3690624</v>
      </c>
      <c r="G15" s="34">
        <v>62.9</v>
      </c>
      <c r="H15" s="33">
        <v>3392727</v>
      </c>
      <c r="I15" s="34">
        <v>36.700000000000003</v>
      </c>
    </row>
    <row r="16" spans="1:9" ht="22.5">
      <c r="A16" s="35" t="s">
        <v>107</v>
      </c>
      <c r="B16" s="30">
        <v>150455</v>
      </c>
      <c r="C16" s="29">
        <v>3.7</v>
      </c>
      <c r="D16" s="30">
        <v>99178</v>
      </c>
      <c r="E16" s="29">
        <v>3.2</v>
      </c>
      <c r="F16" s="30">
        <v>226659</v>
      </c>
      <c r="G16" s="29">
        <v>3.9</v>
      </c>
      <c r="H16" s="30">
        <v>73075</v>
      </c>
      <c r="I16" s="29">
        <v>0.8</v>
      </c>
    </row>
    <row r="17" spans="1:9" ht="16.5" customHeight="1">
      <c r="A17" s="35" t="s">
        <v>108</v>
      </c>
      <c r="B17" s="30">
        <v>279417</v>
      </c>
      <c r="C17" s="29">
        <v>6.8</v>
      </c>
      <c r="D17" s="30">
        <v>184190</v>
      </c>
      <c r="E17" s="29">
        <v>6</v>
      </c>
      <c r="F17" s="30">
        <v>436191</v>
      </c>
      <c r="G17" s="29">
        <v>7.4</v>
      </c>
      <c r="H17" s="30">
        <v>360205</v>
      </c>
      <c r="I17" s="29">
        <v>3.9</v>
      </c>
    </row>
    <row r="18" spans="1:9">
      <c r="A18" s="35" t="s">
        <v>109</v>
      </c>
      <c r="B18" s="30" t="s">
        <v>1</v>
      </c>
      <c r="C18" s="29" t="s">
        <v>1</v>
      </c>
      <c r="D18" s="30" t="s">
        <v>1</v>
      </c>
      <c r="E18" s="29" t="s">
        <v>1</v>
      </c>
      <c r="F18" s="30">
        <v>1092</v>
      </c>
      <c r="G18" s="29">
        <v>0</v>
      </c>
      <c r="H18" s="30" t="s">
        <v>1</v>
      </c>
      <c r="I18" s="29" t="s">
        <v>1</v>
      </c>
    </row>
    <row r="19" spans="1:9">
      <c r="A19" s="35" t="s">
        <v>110</v>
      </c>
      <c r="B19" s="30">
        <v>314230</v>
      </c>
      <c r="C19" s="29">
        <v>7.7</v>
      </c>
      <c r="D19" s="30">
        <v>244258</v>
      </c>
      <c r="E19" s="29">
        <v>7.9</v>
      </c>
      <c r="F19" s="30">
        <v>444172</v>
      </c>
      <c r="G19" s="29">
        <v>7.6</v>
      </c>
      <c r="H19" s="30">
        <v>783950</v>
      </c>
      <c r="I19" s="29">
        <v>8.5</v>
      </c>
    </row>
    <row r="20" spans="1:9" ht="22.5">
      <c r="A20" s="35" t="s">
        <v>111</v>
      </c>
      <c r="B20" s="30">
        <v>488614</v>
      </c>
      <c r="C20" s="29">
        <v>12</v>
      </c>
      <c r="D20" s="30">
        <v>400558</v>
      </c>
      <c r="E20" s="29">
        <v>12.9</v>
      </c>
      <c r="F20" s="30">
        <v>330105</v>
      </c>
      <c r="G20" s="29">
        <v>5.6</v>
      </c>
      <c r="H20" s="30">
        <v>93638</v>
      </c>
      <c r="I20" s="29">
        <v>1</v>
      </c>
    </row>
    <row r="21" spans="1:9">
      <c r="A21" s="35" t="s">
        <v>112</v>
      </c>
      <c r="B21" s="30">
        <v>1128382</v>
      </c>
      <c r="C21" s="29">
        <v>27.7</v>
      </c>
      <c r="D21" s="30">
        <v>263932</v>
      </c>
      <c r="E21" s="29">
        <v>8.5</v>
      </c>
      <c r="F21" s="30">
        <v>657064</v>
      </c>
      <c r="G21" s="29">
        <v>11.2</v>
      </c>
      <c r="H21" s="30">
        <v>474181</v>
      </c>
      <c r="I21" s="29">
        <v>5.0999999999999996</v>
      </c>
    </row>
    <row r="22" spans="1:9">
      <c r="A22" s="35" t="s">
        <v>52</v>
      </c>
      <c r="B22" s="30">
        <v>53041</v>
      </c>
      <c r="C22" s="29">
        <v>1.3</v>
      </c>
      <c r="D22" s="30">
        <v>39965</v>
      </c>
      <c r="E22" s="29">
        <v>1.3</v>
      </c>
      <c r="F22" s="30">
        <v>143250</v>
      </c>
      <c r="G22" s="29">
        <v>2.4</v>
      </c>
      <c r="H22" s="30">
        <v>41844</v>
      </c>
      <c r="I22" s="29">
        <v>0.4</v>
      </c>
    </row>
    <row r="23" spans="1:9">
      <c r="A23" s="35" t="s">
        <v>113</v>
      </c>
      <c r="B23" s="30">
        <v>37986</v>
      </c>
      <c r="C23" s="29">
        <v>0.9</v>
      </c>
      <c r="D23" s="30">
        <v>25553</v>
      </c>
      <c r="E23" s="29">
        <v>0.8</v>
      </c>
      <c r="F23" s="30">
        <v>66005</v>
      </c>
      <c r="G23" s="29">
        <v>1.1000000000000001</v>
      </c>
      <c r="H23" s="30">
        <v>30313</v>
      </c>
      <c r="I23" s="29">
        <v>0.3</v>
      </c>
    </row>
    <row r="24" spans="1:9" ht="22.5">
      <c r="A24" s="35" t="s">
        <v>114</v>
      </c>
      <c r="B24" s="30">
        <v>51129</v>
      </c>
      <c r="C24" s="29">
        <v>1.2</v>
      </c>
      <c r="D24" s="30">
        <v>33901</v>
      </c>
      <c r="E24" s="29">
        <v>1.1000000000000001</v>
      </c>
      <c r="F24" s="30">
        <v>122761</v>
      </c>
      <c r="G24" s="29">
        <v>2.1</v>
      </c>
      <c r="H24" s="30">
        <v>125256</v>
      </c>
      <c r="I24" s="29">
        <v>1.4</v>
      </c>
    </row>
    <row r="25" spans="1:9">
      <c r="A25" s="35" t="s">
        <v>115</v>
      </c>
      <c r="B25" s="30">
        <v>36588</v>
      </c>
      <c r="C25" s="29">
        <v>0.9</v>
      </c>
      <c r="D25" s="30">
        <v>32899</v>
      </c>
      <c r="E25" s="29">
        <v>1.1000000000000001</v>
      </c>
      <c r="F25" s="30">
        <v>78528</v>
      </c>
      <c r="G25" s="29">
        <v>1.3</v>
      </c>
      <c r="H25" s="30">
        <v>37764</v>
      </c>
      <c r="I25" s="29">
        <v>0.4</v>
      </c>
    </row>
    <row r="26" spans="1:9">
      <c r="A26" s="35" t="s">
        <v>116</v>
      </c>
      <c r="B26" s="30">
        <v>59430</v>
      </c>
      <c r="C26" s="29">
        <v>1.5</v>
      </c>
      <c r="D26" s="30">
        <v>111165</v>
      </c>
      <c r="E26" s="29">
        <v>3.6</v>
      </c>
      <c r="F26" s="30">
        <v>72518</v>
      </c>
      <c r="G26" s="29">
        <v>1.2</v>
      </c>
      <c r="H26" s="30">
        <v>25720</v>
      </c>
      <c r="I26" s="29">
        <v>0.3</v>
      </c>
    </row>
    <row r="27" spans="1:9" ht="15" customHeight="1">
      <c r="A27" s="35" t="s">
        <v>117</v>
      </c>
      <c r="B27" s="30">
        <v>15533</v>
      </c>
      <c r="C27" s="29">
        <v>0.4</v>
      </c>
      <c r="D27" s="30">
        <v>24189</v>
      </c>
      <c r="E27" s="29">
        <v>0.8</v>
      </c>
      <c r="F27" s="30">
        <v>111062</v>
      </c>
      <c r="G27" s="29">
        <v>1.9</v>
      </c>
      <c r="H27" s="30">
        <v>166542</v>
      </c>
      <c r="I27" s="29">
        <v>1.8</v>
      </c>
    </row>
    <row r="28" spans="1:9" ht="22.5">
      <c r="A28" s="37" t="s">
        <v>118</v>
      </c>
      <c r="B28" s="38">
        <v>485272</v>
      </c>
      <c r="C28" s="39">
        <v>11.9</v>
      </c>
      <c r="D28" s="38">
        <v>498085</v>
      </c>
      <c r="E28" s="39">
        <v>16.100000000000001</v>
      </c>
      <c r="F28" s="38">
        <v>1001217</v>
      </c>
      <c r="G28" s="39">
        <v>17.100000000000001</v>
      </c>
      <c r="H28" s="38">
        <v>1180239</v>
      </c>
      <c r="I28" s="39">
        <v>12.8</v>
      </c>
    </row>
    <row r="29" spans="1:9">
      <c r="B29" s="41"/>
      <c r="C29" s="42"/>
    </row>
    <row r="30" spans="1:9">
      <c r="A30" s="116" t="s">
        <v>121</v>
      </c>
      <c r="B30" s="116"/>
      <c r="C30" s="116"/>
      <c r="D30" s="116"/>
      <c r="E30" s="116"/>
      <c r="F30" s="116"/>
      <c r="G30" s="116"/>
    </row>
  </sheetData>
  <mergeCells count="2">
    <mergeCell ref="A1:I1"/>
    <mergeCell ref="A30:G30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C13" sqref="C13"/>
    </sheetView>
  </sheetViews>
  <sheetFormatPr defaultRowHeight="12.75"/>
  <cols>
    <col min="1" max="1" width="48.85546875" style="9" customWidth="1"/>
    <col min="2" max="2" width="16.28515625" style="9" customWidth="1"/>
    <col min="3" max="3" width="19.42578125" style="9" customWidth="1"/>
    <col min="4" max="16384" width="9.140625" style="9"/>
  </cols>
  <sheetData>
    <row r="1" spans="1:3">
      <c r="A1" s="121" t="s">
        <v>8</v>
      </c>
      <c r="B1" s="121"/>
      <c r="C1" s="121"/>
    </row>
    <row r="2" spans="1:3">
      <c r="A2" s="123"/>
      <c r="B2" s="123"/>
      <c r="C2" s="122"/>
    </row>
    <row r="3" spans="1:3" ht="33.75">
      <c r="A3" s="45"/>
      <c r="B3" s="71" t="s">
        <v>17</v>
      </c>
      <c r="C3" s="25" t="s">
        <v>138</v>
      </c>
    </row>
    <row r="4" spans="1:3" ht="22.5">
      <c r="A4" s="80" t="s">
        <v>140</v>
      </c>
      <c r="B4" s="81">
        <v>466735204</v>
      </c>
      <c r="C4" s="13">
        <v>100</v>
      </c>
    </row>
    <row r="5" spans="1:3">
      <c r="A5" s="1" t="s">
        <v>32</v>
      </c>
      <c r="B5" s="14"/>
      <c r="C5" s="14"/>
    </row>
    <row r="6" spans="1:3">
      <c r="A6" s="1" t="s">
        <v>33</v>
      </c>
      <c r="B6" s="90" t="s">
        <v>1</v>
      </c>
      <c r="C6" s="90" t="s">
        <v>1</v>
      </c>
    </row>
    <row r="7" spans="1:3">
      <c r="A7" s="1" t="s">
        <v>58</v>
      </c>
      <c r="B7" s="91">
        <v>24447016</v>
      </c>
      <c r="C7" s="92">
        <v>5.2</v>
      </c>
    </row>
    <row r="8" spans="1:3" ht="22.5">
      <c r="A8" s="1" t="s">
        <v>59</v>
      </c>
      <c r="B8" s="91">
        <v>112737471</v>
      </c>
      <c r="C8" s="92">
        <v>24.2</v>
      </c>
    </row>
    <row r="9" spans="1:3">
      <c r="A9" s="1" t="s">
        <v>68</v>
      </c>
      <c r="B9" s="91">
        <v>2013166</v>
      </c>
      <c r="C9" s="92">
        <v>0.4</v>
      </c>
    </row>
    <row r="10" spans="1:3">
      <c r="A10" s="1" t="s">
        <v>69</v>
      </c>
      <c r="B10" s="93" t="s">
        <v>2</v>
      </c>
      <c r="C10" s="92" t="s">
        <v>3</v>
      </c>
    </row>
    <row r="11" spans="1:3">
      <c r="A11" s="1" t="s">
        <v>34</v>
      </c>
      <c r="B11" s="91">
        <v>157050445</v>
      </c>
      <c r="C11" s="92">
        <v>33.6</v>
      </c>
    </row>
    <row r="12" spans="1:3">
      <c r="A12" s="1" t="s">
        <v>35</v>
      </c>
      <c r="B12" s="91">
        <v>3281476</v>
      </c>
      <c r="C12" s="92">
        <v>0.7</v>
      </c>
    </row>
    <row r="13" spans="1:3">
      <c r="A13" s="1" t="s">
        <v>36</v>
      </c>
      <c r="B13" s="91" t="s">
        <v>3</v>
      </c>
      <c r="C13" s="92" t="s">
        <v>3</v>
      </c>
    </row>
    <row r="14" spans="1:3">
      <c r="A14" s="1" t="s">
        <v>37</v>
      </c>
      <c r="B14" s="91">
        <v>45161</v>
      </c>
      <c r="C14" s="92">
        <v>0</v>
      </c>
    </row>
    <row r="15" spans="1:3" ht="12.75" customHeight="1">
      <c r="A15" s="1" t="s">
        <v>38</v>
      </c>
      <c r="B15" s="91">
        <v>20226033</v>
      </c>
      <c r="C15" s="92">
        <v>4.3</v>
      </c>
    </row>
    <row r="16" spans="1:3">
      <c r="A16" s="1" t="s">
        <v>39</v>
      </c>
      <c r="B16" s="91">
        <v>7792953</v>
      </c>
      <c r="C16" s="92">
        <v>1.7</v>
      </c>
    </row>
    <row r="17" spans="1:3" ht="22.5">
      <c r="A17" s="1" t="s">
        <v>40</v>
      </c>
      <c r="B17" s="91">
        <v>4174860</v>
      </c>
      <c r="C17" s="92">
        <v>0.9</v>
      </c>
    </row>
    <row r="18" spans="1:3">
      <c r="A18" s="1" t="s">
        <v>41</v>
      </c>
      <c r="B18" s="91">
        <v>767318</v>
      </c>
      <c r="C18" s="92">
        <v>0.2</v>
      </c>
    </row>
    <row r="19" spans="1:3" ht="22.5">
      <c r="A19" s="1" t="s">
        <v>42</v>
      </c>
      <c r="B19" s="91">
        <v>9189193</v>
      </c>
      <c r="C19" s="92">
        <v>2</v>
      </c>
    </row>
    <row r="20" spans="1:3">
      <c r="A20" s="1" t="s">
        <v>43</v>
      </c>
      <c r="B20" s="91">
        <v>268960</v>
      </c>
      <c r="C20" s="92">
        <v>0.1</v>
      </c>
    </row>
    <row r="21" spans="1:3">
      <c r="A21" s="1" t="s">
        <v>44</v>
      </c>
      <c r="B21" s="91">
        <v>25844051</v>
      </c>
      <c r="C21" s="92">
        <v>5.5</v>
      </c>
    </row>
    <row r="22" spans="1:3">
      <c r="A22" s="1" t="s">
        <v>45</v>
      </c>
      <c r="B22" s="91">
        <v>178509</v>
      </c>
      <c r="C22" s="92">
        <v>0</v>
      </c>
    </row>
    <row r="23" spans="1:3">
      <c r="A23" s="1" t="s">
        <v>46</v>
      </c>
      <c r="B23" s="91">
        <v>1086465</v>
      </c>
      <c r="C23" s="92">
        <v>0.2</v>
      </c>
    </row>
    <row r="24" spans="1:3">
      <c r="A24" s="1" t="s">
        <v>47</v>
      </c>
      <c r="B24" s="91">
        <v>103346</v>
      </c>
      <c r="C24" s="92">
        <v>0</v>
      </c>
    </row>
    <row r="25" spans="1:3" ht="33.75">
      <c r="A25" s="1" t="s">
        <v>60</v>
      </c>
      <c r="B25" s="91">
        <v>1987068</v>
      </c>
      <c r="C25" s="92">
        <v>0.4</v>
      </c>
    </row>
    <row r="26" spans="1:3">
      <c r="A26" s="1" t="s">
        <v>61</v>
      </c>
      <c r="B26" s="91">
        <v>13729312</v>
      </c>
      <c r="C26" s="92">
        <v>2.9</v>
      </c>
    </row>
    <row r="27" spans="1:3" ht="22.5">
      <c r="A27" s="1" t="s">
        <v>48</v>
      </c>
      <c r="B27" s="91">
        <v>11915075</v>
      </c>
      <c r="C27" s="92">
        <v>2.6</v>
      </c>
    </row>
    <row r="28" spans="1:3">
      <c r="A28" s="1" t="s">
        <v>49</v>
      </c>
      <c r="B28" s="91">
        <v>268982</v>
      </c>
      <c r="C28" s="92">
        <v>0.1</v>
      </c>
    </row>
    <row r="29" spans="1:3" ht="22.5">
      <c r="A29" s="1" t="s">
        <v>50</v>
      </c>
      <c r="B29" s="91">
        <v>24266526</v>
      </c>
      <c r="C29" s="92">
        <v>5.2</v>
      </c>
    </row>
    <row r="30" spans="1:3">
      <c r="A30" s="1" t="s">
        <v>51</v>
      </c>
      <c r="B30" s="91">
        <v>867274</v>
      </c>
      <c r="C30" s="92">
        <v>0.2</v>
      </c>
    </row>
    <row r="31" spans="1:3">
      <c r="A31" s="1" t="s">
        <v>52</v>
      </c>
      <c r="B31" s="91">
        <v>2397428</v>
      </c>
      <c r="C31" s="92">
        <v>0.5</v>
      </c>
    </row>
    <row r="32" spans="1:3">
      <c r="A32" s="1" t="s">
        <v>62</v>
      </c>
      <c r="B32" s="91">
        <v>895364</v>
      </c>
      <c r="C32" s="92">
        <v>0.2</v>
      </c>
    </row>
    <row r="33" spans="1:7">
      <c r="A33" s="1" t="s">
        <v>53</v>
      </c>
      <c r="B33" s="91">
        <v>1538956</v>
      </c>
      <c r="C33" s="92">
        <v>0.3</v>
      </c>
    </row>
    <row r="34" spans="1:7">
      <c r="A34" s="1" t="s">
        <v>63</v>
      </c>
      <c r="B34" s="91">
        <v>1251221</v>
      </c>
      <c r="C34" s="92">
        <v>0.3</v>
      </c>
    </row>
    <row r="35" spans="1:7">
      <c r="A35" s="1" t="s">
        <v>54</v>
      </c>
      <c r="B35" s="91">
        <v>2898292</v>
      </c>
      <c r="C35" s="92">
        <v>0.6</v>
      </c>
    </row>
    <row r="36" spans="1:7">
      <c r="A36" s="1" t="s">
        <v>64</v>
      </c>
      <c r="B36" s="91">
        <v>3709830</v>
      </c>
      <c r="C36" s="92">
        <v>0.8</v>
      </c>
    </row>
    <row r="37" spans="1:7">
      <c r="A37" s="1" t="s">
        <v>55</v>
      </c>
      <c r="B37" s="91">
        <v>3089186</v>
      </c>
      <c r="C37" s="92">
        <v>0.7</v>
      </c>
    </row>
    <row r="38" spans="1:7">
      <c r="A38" s="1" t="s">
        <v>56</v>
      </c>
      <c r="B38" s="91">
        <v>23300</v>
      </c>
      <c r="C38" s="92">
        <v>0</v>
      </c>
    </row>
    <row r="39" spans="1:7">
      <c r="A39" s="1" t="s">
        <v>65</v>
      </c>
      <c r="B39" s="91">
        <v>1004427</v>
      </c>
      <c r="C39" s="92">
        <v>0.2</v>
      </c>
    </row>
    <row r="40" spans="1:7" ht="14.25" customHeight="1">
      <c r="A40" s="107" t="s">
        <v>57</v>
      </c>
      <c r="B40" s="94">
        <v>27674316</v>
      </c>
      <c r="C40" s="95">
        <v>5.9</v>
      </c>
    </row>
    <row r="42" spans="1:7">
      <c r="A42" s="116" t="s">
        <v>67</v>
      </c>
      <c r="B42" s="116"/>
      <c r="C42" s="116"/>
      <c r="D42" s="116"/>
      <c r="E42" s="116"/>
      <c r="F42" s="116"/>
      <c r="G42" s="116"/>
    </row>
  </sheetData>
  <mergeCells count="3">
    <mergeCell ref="A1:C1"/>
    <mergeCell ref="A42:G42"/>
    <mergeCell ref="A2:C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A6" sqref="A6:A38"/>
    </sheetView>
  </sheetViews>
  <sheetFormatPr defaultRowHeight="12.75"/>
  <cols>
    <col min="1" max="1" width="45.5703125" style="9" customWidth="1"/>
    <col min="2" max="2" width="19.140625" style="9" customWidth="1"/>
    <col min="3" max="3" width="21.42578125" style="9" customWidth="1"/>
    <col min="4" max="16384" width="9.140625" style="9"/>
  </cols>
  <sheetData>
    <row r="1" spans="1:3" ht="21" customHeight="1">
      <c r="A1" s="126" t="s">
        <v>8</v>
      </c>
      <c r="B1" s="126"/>
      <c r="C1" s="126"/>
    </row>
    <row r="2" spans="1:3">
      <c r="A2" s="96"/>
      <c r="B2" s="96"/>
      <c r="C2" s="96"/>
    </row>
    <row r="3" spans="1:3" ht="31.9" customHeight="1">
      <c r="A3" s="45"/>
      <c r="B3" s="71" t="s">
        <v>16</v>
      </c>
      <c r="C3" s="25" t="s">
        <v>138</v>
      </c>
    </row>
    <row r="4" spans="1:3" ht="22.5">
      <c r="A4" s="80" t="s">
        <v>140</v>
      </c>
      <c r="B4" s="97">
        <v>452474136</v>
      </c>
      <c r="C4" s="98">
        <v>100</v>
      </c>
    </row>
    <row r="5" spans="1:3">
      <c r="A5" s="1" t="s">
        <v>32</v>
      </c>
      <c r="B5" s="99"/>
      <c r="C5" s="99"/>
    </row>
    <row r="6" spans="1:3">
      <c r="A6" s="1" t="s">
        <v>33</v>
      </c>
      <c r="B6" s="100">
        <v>63101</v>
      </c>
      <c r="C6" s="101">
        <f>B6*100/452474136</f>
        <v>1.3945769488137107E-2</v>
      </c>
    </row>
    <row r="7" spans="1:3">
      <c r="A7" s="1" t="s">
        <v>58</v>
      </c>
      <c r="B7" s="100">
        <v>47274830</v>
      </c>
      <c r="C7" s="101">
        <f t="shared" ref="C7:C38" si="0">B7*100/452474136</f>
        <v>10.448073434190723</v>
      </c>
    </row>
    <row r="8" spans="1:3" ht="22.5">
      <c r="A8" s="1" t="s">
        <v>59</v>
      </c>
      <c r="B8" s="100">
        <v>74569929</v>
      </c>
      <c r="C8" s="101">
        <f t="shared" si="0"/>
        <v>16.480484312146409</v>
      </c>
    </row>
    <row r="9" spans="1:3">
      <c r="A9" s="1" t="s">
        <v>34</v>
      </c>
      <c r="B9" s="100">
        <v>120121006</v>
      </c>
      <c r="C9" s="101">
        <f t="shared" si="0"/>
        <v>26.547596081823336</v>
      </c>
    </row>
    <row r="10" spans="1:3">
      <c r="A10" s="1" t="s">
        <v>35</v>
      </c>
      <c r="B10" s="100">
        <v>9284934</v>
      </c>
      <c r="C10" s="101">
        <f t="shared" si="0"/>
        <v>2.0520364063416876</v>
      </c>
    </row>
    <row r="11" spans="1:3">
      <c r="A11" s="1" t="s">
        <v>36</v>
      </c>
      <c r="B11" s="102" t="s">
        <v>2</v>
      </c>
      <c r="C11" s="101" t="s">
        <v>3</v>
      </c>
    </row>
    <row r="12" spans="1:3">
      <c r="A12" s="1" t="s">
        <v>37</v>
      </c>
      <c r="B12" s="100">
        <v>4630410</v>
      </c>
      <c r="C12" s="101">
        <f t="shared" si="0"/>
        <v>1.0233535204761406</v>
      </c>
    </row>
    <row r="13" spans="1:3" ht="22.5">
      <c r="A13" s="1" t="s">
        <v>38</v>
      </c>
      <c r="B13" s="100">
        <v>34212481</v>
      </c>
      <c r="C13" s="101">
        <f t="shared" si="0"/>
        <v>7.5612014650048414</v>
      </c>
    </row>
    <row r="14" spans="1:3">
      <c r="A14" s="1" t="s">
        <v>39</v>
      </c>
      <c r="B14" s="100">
        <v>11736962</v>
      </c>
      <c r="C14" s="101">
        <f t="shared" si="0"/>
        <v>2.5939520220444159</v>
      </c>
    </row>
    <row r="15" spans="1:3" ht="22.5">
      <c r="A15" s="1" t="s">
        <v>40</v>
      </c>
      <c r="B15" s="100">
        <v>8419158</v>
      </c>
      <c r="C15" s="101">
        <f t="shared" si="0"/>
        <v>1.8606937568692323</v>
      </c>
    </row>
    <row r="16" spans="1:3">
      <c r="A16" s="1" t="s">
        <v>41</v>
      </c>
      <c r="B16" s="100">
        <v>429486</v>
      </c>
      <c r="C16" s="101">
        <f t="shared" si="0"/>
        <v>9.491945855663228E-2</v>
      </c>
    </row>
    <row r="17" spans="1:3" ht="22.5">
      <c r="A17" s="1" t="s">
        <v>42</v>
      </c>
      <c r="B17" s="100">
        <v>6114099</v>
      </c>
      <c r="C17" s="101">
        <f t="shared" si="0"/>
        <v>1.3512593347435</v>
      </c>
    </row>
    <row r="18" spans="1:3">
      <c r="A18" s="1" t="s">
        <v>43</v>
      </c>
      <c r="B18" s="100">
        <v>468664</v>
      </c>
      <c r="C18" s="101">
        <f t="shared" si="0"/>
        <v>0.1035780750128887</v>
      </c>
    </row>
    <row r="19" spans="1:3">
      <c r="A19" s="1" t="s">
        <v>44</v>
      </c>
      <c r="B19" s="100">
        <v>33945729</v>
      </c>
      <c r="C19" s="101">
        <f t="shared" si="0"/>
        <v>7.5022473770743883</v>
      </c>
    </row>
    <row r="20" spans="1:3">
      <c r="A20" s="1" t="s">
        <v>45</v>
      </c>
      <c r="B20" s="100">
        <v>304738</v>
      </c>
      <c r="C20" s="101">
        <f t="shared" si="0"/>
        <v>6.7349263914611907E-2</v>
      </c>
    </row>
    <row r="21" spans="1:3">
      <c r="A21" s="1" t="s">
        <v>46</v>
      </c>
      <c r="B21" s="102" t="s">
        <v>2</v>
      </c>
      <c r="C21" s="101" t="s">
        <v>3</v>
      </c>
    </row>
    <row r="22" spans="1:3">
      <c r="A22" s="1" t="s">
        <v>47</v>
      </c>
      <c r="B22" s="100">
        <v>2647</v>
      </c>
      <c r="C22" s="101">
        <f t="shared" si="0"/>
        <v>5.8500581345935759E-4</v>
      </c>
    </row>
    <row r="23" spans="1:3" ht="33.75">
      <c r="A23" s="1" t="s">
        <v>60</v>
      </c>
      <c r="B23" s="100">
        <v>1235919</v>
      </c>
      <c r="C23" s="101">
        <f t="shared" si="0"/>
        <v>0.27314688325080311</v>
      </c>
    </row>
    <row r="24" spans="1:3" ht="22.5">
      <c r="A24" s="1" t="s">
        <v>61</v>
      </c>
      <c r="B24" s="100">
        <v>11386127</v>
      </c>
      <c r="C24" s="101">
        <f t="shared" si="0"/>
        <v>2.5164149934969986</v>
      </c>
    </row>
    <row r="25" spans="1:3" ht="22.5">
      <c r="A25" s="1" t="s">
        <v>48</v>
      </c>
      <c r="B25" s="100">
        <v>9096989</v>
      </c>
      <c r="C25" s="101">
        <f t="shared" si="0"/>
        <v>2.0104992255292133</v>
      </c>
    </row>
    <row r="26" spans="1:3">
      <c r="A26" s="1" t="s">
        <v>49</v>
      </c>
      <c r="B26" s="100">
        <v>312344</v>
      </c>
      <c r="C26" s="101">
        <f t="shared" si="0"/>
        <v>6.9030243973989269E-2</v>
      </c>
    </row>
    <row r="27" spans="1:3" ht="22.5">
      <c r="A27" s="1" t="s">
        <v>50</v>
      </c>
      <c r="B27" s="100">
        <v>28558106</v>
      </c>
      <c r="C27" s="101">
        <f t="shared" si="0"/>
        <v>6.311544401733495</v>
      </c>
    </row>
    <row r="28" spans="1:3">
      <c r="A28" s="1" t="s">
        <v>51</v>
      </c>
      <c r="B28" s="100">
        <v>512414</v>
      </c>
      <c r="C28" s="101">
        <f t="shared" si="0"/>
        <v>0.11324713596447422</v>
      </c>
    </row>
    <row r="29" spans="1:3">
      <c r="A29" s="1" t="s">
        <v>52</v>
      </c>
      <c r="B29" s="100">
        <v>1621903</v>
      </c>
      <c r="C29" s="101">
        <f t="shared" si="0"/>
        <v>0.35845209061850114</v>
      </c>
    </row>
    <row r="30" spans="1:3">
      <c r="A30" s="1" t="s">
        <v>62</v>
      </c>
      <c r="B30" s="100">
        <v>1408328</v>
      </c>
      <c r="C30" s="101">
        <f t="shared" si="0"/>
        <v>0.31125049764170387</v>
      </c>
    </row>
    <row r="31" spans="1:3">
      <c r="A31" s="1" t="s">
        <v>53</v>
      </c>
      <c r="B31" s="100">
        <v>902855</v>
      </c>
      <c r="C31" s="101">
        <f t="shared" si="0"/>
        <v>0.1995373720101429</v>
      </c>
    </row>
    <row r="32" spans="1:3">
      <c r="A32" s="1" t="s">
        <v>63</v>
      </c>
      <c r="B32" s="100">
        <v>1263220</v>
      </c>
      <c r="C32" s="101">
        <f t="shared" si="0"/>
        <v>0.27918059829169994</v>
      </c>
    </row>
    <row r="33" spans="1:6">
      <c r="A33" s="1" t="s">
        <v>54</v>
      </c>
      <c r="B33" s="100">
        <v>3033269</v>
      </c>
      <c r="C33" s="101">
        <f t="shared" si="0"/>
        <v>0.67037400785268308</v>
      </c>
    </row>
    <row r="34" spans="1:6">
      <c r="A34" s="1" t="s">
        <v>64</v>
      </c>
      <c r="B34" s="100">
        <v>1943680</v>
      </c>
      <c r="C34" s="101">
        <f t="shared" si="0"/>
        <v>0.42956709463720594</v>
      </c>
    </row>
    <row r="35" spans="1:6">
      <c r="A35" s="1" t="s">
        <v>55</v>
      </c>
      <c r="B35" s="100">
        <v>8691761</v>
      </c>
      <c r="C35" s="101">
        <f t="shared" si="0"/>
        <v>1.9209409573854626</v>
      </c>
    </row>
    <row r="36" spans="1:6">
      <c r="A36" s="1" t="s">
        <v>56</v>
      </c>
      <c r="B36" s="100">
        <v>150648</v>
      </c>
      <c r="C36" s="101">
        <f t="shared" si="0"/>
        <v>3.3294278725359013E-2</v>
      </c>
    </row>
    <row r="37" spans="1:6">
      <c r="A37" s="1" t="s">
        <v>65</v>
      </c>
      <c r="B37" s="100">
        <v>1051688</v>
      </c>
      <c r="C37" s="101">
        <f t="shared" si="0"/>
        <v>0.23243052283545329</v>
      </c>
    </row>
    <row r="38" spans="1:6" ht="22.5">
      <c r="A38" s="107" t="s">
        <v>57</v>
      </c>
      <c r="B38" s="103">
        <v>28346034</v>
      </c>
      <c r="C38" s="104">
        <f t="shared" si="0"/>
        <v>6.2646749824392174</v>
      </c>
    </row>
    <row r="40" spans="1:6">
      <c r="A40" s="116" t="s">
        <v>66</v>
      </c>
      <c r="B40" s="116"/>
      <c r="C40" s="116"/>
      <c r="D40" s="116"/>
      <c r="E40" s="116"/>
      <c r="F40" s="116"/>
    </row>
  </sheetData>
  <mergeCells count="2">
    <mergeCell ref="A1:C1"/>
    <mergeCell ref="A40:F4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A6" sqref="A6:A38"/>
    </sheetView>
  </sheetViews>
  <sheetFormatPr defaultRowHeight="12.75"/>
  <cols>
    <col min="1" max="1" width="44" style="9" customWidth="1"/>
    <col min="2" max="2" width="15.42578125" style="9" customWidth="1"/>
    <col min="3" max="3" width="24.42578125" style="9" customWidth="1"/>
    <col min="4" max="16384" width="9.140625" style="9"/>
  </cols>
  <sheetData>
    <row r="1" spans="1:3" ht="15">
      <c r="A1" s="126" t="s">
        <v>135</v>
      </c>
      <c r="B1" s="126"/>
      <c r="C1" s="126"/>
    </row>
    <row r="2" spans="1:3">
      <c r="A2" s="96"/>
      <c r="B2" s="96"/>
      <c r="C2" s="96"/>
    </row>
    <row r="3" spans="1:3" ht="22.5">
      <c r="A3" s="45"/>
      <c r="B3" s="71" t="s">
        <v>122</v>
      </c>
      <c r="C3" s="25" t="s">
        <v>138</v>
      </c>
    </row>
    <row r="4" spans="1:3" ht="24">
      <c r="A4" s="80" t="s">
        <v>141</v>
      </c>
      <c r="B4" s="81">
        <v>351059039</v>
      </c>
      <c r="C4" s="13">
        <v>100</v>
      </c>
    </row>
    <row r="5" spans="1:3">
      <c r="A5" s="1" t="s">
        <v>32</v>
      </c>
      <c r="B5" s="14" t="s">
        <v>0</v>
      </c>
      <c r="C5" s="14" t="s">
        <v>0</v>
      </c>
    </row>
    <row r="6" spans="1:3">
      <c r="A6" s="1" t="s">
        <v>33</v>
      </c>
      <c r="B6" s="81">
        <v>74195</v>
      </c>
      <c r="C6" s="13">
        <f>B6*100/351059039</f>
        <v>2.1134621746628775E-2</v>
      </c>
    </row>
    <row r="7" spans="1:3">
      <c r="A7" s="1" t="s">
        <v>58</v>
      </c>
      <c r="B7" s="81">
        <v>31013136</v>
      </c>
      <c r="C7" s="13">
        <f t="shared" ref="C7:C38" si="0">B7*100/351059039</f>
        <v>8.8341653553036696</v>
      </c>
    </row>
    <row r="8" spans="1:3" ht="22.5">
      <c r="A8" s="1" t="s">
        <v>59</v>
      </c>
      <c r="B8" s="81">
        <v>56059633</v>
      </c>
      <c r="C8" s="13">
        <f t="shared" si="0"/>
        <v>15.968719438099983</v>
      </c>
    </row>
    <row r="9" spans="1:3">
      <c r="A9" s="1" t="s">
        <v>34</v>
      </c>
      <c r="B9" s="81">
        <v>59964707</v>
      </c>
      <c r="C9" s="13">
        <f t="shared" si="0"/>
        <v>17.081089030155979</v>
      </c>
    </row>
    <row r="10" spans="1:3">
      <c r="A10" s="1" t="s">
        <v>35</v>
      </c>
      <c r="B10" s="81">
        <v>6419675</v>
      </c>
      <c r="C10" s="13">
        <f t="shared" si="0"/>
        <v>1.8286596517459275</v>
      </c>
    </row>
    <row r="11" spans="1:3">
      <c r="A11" s="1" t="s">
        <v>36</v>
      </c>
      <c r="B11" s="81">
        <v>184410</v>
      </c>
      <c r="C11" s="13">
        <f t="shared" si="0"/>
        <v>5.2529625935653516E-2</v>
      </c>
    </row>
    <row r="12" spans="1:3" ht="22.5">
      <c r="A12" s="1" t="s">
        <v>37</v>
      </c>
      <c r="B12" s="81">
        <v>38092</v>
      </c>
      <c r="C12" s="13">
        <f t="shared" si="0"/>
        <v>1.0850596557350002E-2</v>
      </c>
    </row>
    <row r="13" spans="1:3" ht="22.5">
      <c r="A13" s="1" t="s">
        <v>38</v>
      </c>
      <c r="B13" s="81">
        <v>21640894</v>
      </c>
      <c r="C13" s="13">
        <f t="shared" si="0"/>
        <v>6.1644599898765176</v>
      </c>
    </row>
    <row r="14" spans="1:3">
      <c r="A14" s="1" t="s">
        <v>39</v>
      </c>
      <c r="B14" s="81">
        <v>16359333</v>
      </c>
      <c r="C14" s="13">
        <f t="shared" si="0"/>
        <v>4.6599948107303968</v>
      </c>
    </row>
    <row r="15" spans="1:3" ht="22.5">
      <c r="A15" s="1" t="s">
        <v>40</v>
      </c>
      <c r="B15" s="81">
        <v>8954325</v>
      </c>
      <c r="C15" s="13">
        <f t="shared" si="0"/>
        <v>2.5506607166437325</v>
      </c>
    </row>
    <row r="16" spans="1:3">
      <c r="A16" s="1" t="s">
        <v>41</v>
      </c>
      <c r="B16" s="81">
        <v>3952824</v>
      </c>
      <c r="C16" s="13">
        <f t="shared" si="0"/>
        <v>1.1259712928229146</v>
      </c>
    </row>
    <row r="17" spans="1:3" ht="22.5">
      <c r="A17" s="1" t="s">
        <v>42</v>
      </c>
      <c r="B17" s="81">
        <v>2126673</v>
      </c>
      <c r="C17" s="13">
        <f t="shared" si="0"/>
        <v>0.60578784869288038</v>
      </c>
    </row>
    <row r="18" spans="1:3">
      <c r="A18" s="1" t="s">
        <v>43</v>
      </c>
      <c r="B18" s="81">
        <v>633363</v>
      </c>
      <c r="C18" s="13">
        <f t="shared" si="0"/>
        <v>0.18041495293901263</v>
      </c>
    </row>
    <row r="19" spans="1:3">
      <c r="A19" s="1" t="s">
        <v>44</v>
      </c>
      <c r="B19" s="81">
        <v>24728592</v>
      </c>
      <c r="C19" s="13">
        <f t="shared" si="0"/>
        <v>7.0439980894495644</v>
      </c>
    </row>
    <row r="20" spans="1:3">
      <c r="A20" s="1" t="s">
        <v>45</v>
      </c>
      <c r="B20" s="81">
        <v>30265</v>
      </c>
      <c r="C20" s="13">
        <f t="shared" si="0"/>
        <v>8.6210570410636834E-3</v>
      </c>
    </row>
    <row r="21" spans="1:3">
      <c r="A21" s="1" t="s">
        <v>46</v>
      </c>
      <c r="B21" s="81">
        <v>1113006</v>
      </c>
      <c r="C21" s="13">
        <f t="shared" si="0"/>
        <v>0.31704239924157029</v>
      </c>
    </row>
    <row r="22" spans="1:3">
      <c r="A22" s="1" t="s">
        <v>47</v>
      </c>
      <c r="B22" s="106" t="s">
        <v>1</v>
      </c>
      <c r="C22" s="13" t="s">
        <v>1</v>
      </c>
    </row>
    <row r="23" spans="1:3" ht="33.75">
      <c r="A23" s="1" t="s">
        <v>60</v>
      </c>
      <c r="B23" s="81">
        <v>505561</v>
      </c>
      <c r="C23" s="13">
        <f t="shared" si="0"/>
        <v>0.14401025008218063</v>
      </c>
    </row>
    <row r="24" spans="1:3" ht="22.5">
      <c r="A24" s="1" t="s">
        <v>61</v>
      </c>
      <c r="B24" s="81">
        <v>17540518</v>
      </c>
      <c r="C24" s="13">
        <f t="shared" si="0"/>
        <v>4.9964581598481503</v>
      </c>
    </row>
    <row r="25" spans="1:3" ht="22.5">
      <c r="A25" s="1" t="s">
        <v>48</v>
      </c>
      <c r="B25" s="81">
        <v>6113796</v>
      </c>
      <c r="C25" s="13">
        <f t="shared" si="0"/>
        <v>1.7415292930258377</v>
      </c>
    </row>
    <row r="26" spans="1:3">
      <c r="A26" s="1" t="s">
        <v>49</v>
      </c>
      <c r="B26" s="81">
        <v>149081</v>
      </c>
      <c r="C26" s="13">
        <f t="shared" si="0"/>
        <v>4.2466076482366263E-2</v>
      </c>
    </row>
    <row r="27" spans="1:3" ht="22.5">
      <c r="A27" s="1" t="s">
        <v>50</v>
      </c>
      <c r="B27" s="81">
        <v>32510874</v>
      </c>
      <c r="C27" s="13">
        <f t="shared" si="0"/>
        <v>9.2607995773611176</v>
      </c>
    </row>
    <row r="28" spans="1:3">
      <c r="A28" s="1" t="s">
        <v>51</v>
      </c>
      <c r="B28" s="81">
        <v>2434234</v>
      </c>
      <c r="C28" s="13">
        <f t="shared" si="0"/>
        <v>0.69339732910281227</v>
      </c>
    </row>
    <row r="29" spans="1:3">
      <c r="A29" s="1" t="s">
        <v>52</v>
      </c>
      <c r="B29" s="81">
        <v>1165223</v>
      </c>
      <c r="C29" s="13">
        <f t="shared" si="0"/>
        <v>0.33191653555457945</v>
      </c>
    </row>
    <row r="30" spans="1:3">
      <c r="A30" s="1" t="s">
        <v>62</v>
      </c>
      <c r="B30" s="81">
        <v>1640499</v>
      </c>
      <c r="C30" s="13">
        <f t="shared" si="0"/>
        <v>0.46730003154825478</v>
      </c>
    </row>
    <row r="31" spans="1:3" ht="22.5">
      <c r="A31" s="1" t="s">
        <v>53</v>
      </c>
      <c r="B31" s="81">
        <v>1407830</v>
      </c>
      <c r="C31" s="13">
        <f t="shared" si="0"/>
        <v>0.40102371498829287</v>
      </c>
    </row>
    <row r="32" spans="1:3">
      <c r="A32" s="1" t="s">
        <v>63</v>
      </c>
      <c r="B32" s="81">
        <v>716487</v>
      </c>
      <c r="C32" s="13">
        <f t="shared" si="0"/>
        <v>0.20409302151596218</v>
      </c>
    </row>
    <row r="33" spans="1:3">
      <c r="A33" s="1" t="s">
        <v>54</v>
      </c>
      <c r="B33" s="81">
        <v>4868518</v>
      </c>
      <c r="C33" s="13">
        <f t="shared" si="0"/>
        <v>1.3868089008242286</v>
      </c>
    </row>
    <row r="34" spans="1:3">
      <c r="A34" s="1" t="s">
        <v>64</v>
      </c>
      <c r="B34" s="81">
        <v>1549102</v>
      </c>
      <c r="C34" s="13">
        <f t="shared" si="0"/>
        <v>0.44126537929707033</v>
      </c>
    </row>
    <row r="35" spans="1:3">
      <c r="A35" s="1" t="s">
        <v>55</v>
      </c>
      <c r="B35" s="81">
        <v>5223934</v>
      </c>
      <c r="C35" s="13">
        <f t="shared" si="0"/>
        <v>1.4880499915001477</v>
      </c>
    </row>
    <row r="36" spans="1:3">
      <c r="A36" s="1" t="s">
        <v>56</v>
      </c>
      <c r="B36" s="81">
        <v>39019</v>
      </c>
      <c r="C36" s="13">
        <f t="shared" si="0"/>
        <v>1.1114654706270075E-2</v>
      </c>
    </row>
    <row r="37" spans="1:3">
      <c r="A37" s="1" t="s">
        <v>65</v>
      </c>
      <c r="B37" s="81">
        <v>734657</v>
      </c>
      <c r="C37" s="13">
        <f t="shared" si="0"/>
        <v>0.20926878911669328</v>
      </c>
    </row>
    <row r="38" spans="1:3" ht="22.5">
      <c r="A38" s="107" t="s">
        <v>57</v>
      </c>
      <c r="B38" s="7">
        <v>41166583</v>
      </c>
      <c r="C38" s="8">
        <f t="shared" si="0"/>
        <v>11.726398818063192</v>
      </c>
    </row>
    <row r="40" spans="1:3">
      <c r="A40" s="12" t="s">
        <v>136</v>
      </c>
    </row>
    <row r="41" spans="1:3">
      <c r="A41" s="12" t="s">
        <v>137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A7" sqref="A7:A40"/>
    </sheetView>
  </sheetViews>
  <sheetFormatPr defaultRowHeight="12.75"/>
  <cols>
    <col min="1" max="1" width="47" style="9" customWidth="1"/>
    <col min="2" max="2" width="13.7109375" style="9" customWidth="1"/>
    <col min="3" max="3" width="21.42578125" style="9" customWidth="1"/>
    <col min="4" max="16384" width="9.140625" style="9"/>
  </cols>
  <sheetData>
    <row r="1" spans="1:3" ht="15">
      <c r="A1" s="126" t="s">
        <v>135</v>
      </c>
      <c r="B1" s="126"/>
      <c r="C1" s="126"/>
    </row>
    <row r="3" spans="1:3">
      <c r="A3" s="127"/>
      <c r="B3" s="129" t="s">
        <v>125</v>
      </c>
      <c r="C3" s="129" t="s">
        <v>138</v>
      </c>
    </row>
    <row r="4" spans="1:3">
      <c r="A4" s="128"/>
      <c r="B4" s="130"/>
      <c r="C4" s="130"/>
    </row>
    <row r="5" spans="1:3" ht="24">
      <c r="A5" s="80" t="s">
        <v>141</v>
      </c>
      <c r="B5" s="2">
        <v>516723159</v>
      </c>
      <c r="C5" s="3">
        <v>100</v>
      </c>
    </row>
    <row r="6" spans="1:3">
      <c r="A6" s="1" t="s">
        <v>32</v>
      </c>
      <c r="B6" s="4" t="s">
        <v>0</v>
      </c>
      <c r="C6" s="4" t="s">
        <v>0</v>
      </c>
    </row>
    <row r="7" spans="1:3">
      <c r="A7" s="1" t="s">
        <v>33</v>
      </c>
      <c r="B7" s="5">
        <v>31032</v>
      </c>
      <c r="C7" s="3">
        <f>B7*100/516723159</f>
        <v>6.0055369029821245E-3</v>
      </c>
    </row>
    <row r="8" spans="1:3">
      <c r="A8" s="1" t="s">
        <v>58</v>
      </c>
      <c r="B8" s="5">
        <v>35163530</v>
      </c>
      <c r="C8" s="3">
        <f t="shared" ref="C8:C40" si="0">B8*100/516723159</f>
        <v>6.8051004464462181</v>
      </c>
    </row>
    <row r="9" spans="1:3" ht="22.5">
      <c r="A9" s="1" t="s">
        <v>59</v>
      </c>
      <c r="B9" s="5">
        <v>57523796</v>
      </c>
      <c r="C9" s="3">
        <f t="shared" si="0"/>
        <v>11.132420716602718</v>
      </c>
    </row>
    <row r="10" spans="1:3" ht="22.5">
      <c r="A10" s="1" t="s">
        <v>123</v>
      </c>
      <c r="B10" s="5">
        <v>388755</v>
      </c>
      <c r="C10" s="3">
        <f t="shared" si="0"/>
        <v>7.5234677066216032E-2</v>
      </c>
    </row>
    <row r="11" spans="1:3">
      <c r="A11" s="1" t="s">
        <v>34</v>
      </c>
      <c r="B11" s="5">
        <v>148892412</v>
      </c>
      <c r="C11" s="3">
        <f t="shared" si="0"/>
        <v>28.814735590358936</v>
      </c>
    </row>
    <row r="12" spans="1:3" ht="56.25">
      <c r="A12" s="1" t="s">
        <v>124</v>
      </c>
      <c r="B12" s="5">
        <v>683934</v>
      </c>
      <c r="C12" s="3">
        <f t="shared" si="0"/>
        <v>0.1323598503546074</v>
      </c>
    </row>
    <row r="13" spans="1:3">
      <c r="A13" s="1" t="s">
        <v>35</v>
      </c>
      <c r="B13" s="5">
        <v>50940465</v>
      </c>
      <c r="C13" s="3">
        <f t="shared" si="0"/>
        <v>9.8583669248701113</v>
      </c>
    </row>
    <row r="14" spans="1:3">
      <c r="A14" s="1" t="s">
        <v>36</v>
      </c>
      <c r="B14" s="5">
        <v>1112488</v>
      </c>
      <c r="C14" s="3">
        <f t="shared" si="0"/>
        <v>0.21529671752142235</v>
      </c>
    </row>
    <row r="15" spans="1:3">
      <c r="A15" s="1" t="s">
        <v>37</v>
      </c>
      <c r="B15" s="5">
        <v>891871</v>
      </c>
      <c r="C15" s="3">
        <f t="shared" si="0"/>
        <v>0.17260132131991399</v>
      </c>
    </row>
    <row r="16" spans="1:3" ht="22.5">
      <c r="A16" s="1" t="s">
        <v>38</v>
      </c>
      <c r="B16" s="5">
        <v>34833689</v>
      </c>
      <c r="C16" s="3">
        <f t="shared" si="0"/>
        <v>6.7412672324214524</v>
      </c>
    </row>
    <row r="17" spans="1:3">
      <c r="A17" s="1" t="s">
        <v>39</v>
      </c>
      <c r="B17" s="5">
        <v>31261949</v>
      </c>
      <c r="C17" s="3">
        <f t="shared" si="0"/>
        <v>6.0500382952644083</v>
      </c>
    </row>
    <row r="18" spans="1:3" ht="22.5">
      <c r="A18" s="1" t="s">
        <v>40</v>
      </c>
      <c r="B18" s="5">
        <v>9283292</v>
      </c>
      <c r="C18" s="3">
        <f t="shared" si="0"/>
        <v>1.7965697566111993</v>
      </c>
    </row>
    <row r="19" spans="1:3">
      <c r="A19" s="1" t="s">
        <v>41</v>
      </c>
      <c r="B19" s="5">
        <v>2383156</v>
      </c>
      <c r="C19" s="3">
        <f t="shared" si="0"/>
        <v>0.46120557178278127</v>
      </c>
    </row>
    <row r="20" spans="1:3" ht="22.5">
      <c r="A20" s="1" t="s">
        <v>42</v>
      </c>
      <c r="B20" s="5">
        <v>5457184</v>
      </c>
      <c r="C20" s="3">
        <f t="shared" si="0"/>
        <v>1.0561136858199149</v>
      </c>
    </row>
    <row r="21" spans="1:3">
      <c r="A21" s="1" t="s">
        <v>43</v>
      </c>
      <c r="B21" s="5">
        <v>296055</v>
      </c>
      <c r="C21" s="3">
        <f t="shared" si="0"/>
        <v>5.7294703139094252E-2</v>
      </c>
    </row>
    <row r="22" spans="1:3">
      <c r="A22" s="1" t="s">
        <v>44</v>
      </c>
      <c r="B22" s="5">
        <v>18768947</v>
      </c>
      <c r="C22" s="3">
        <f t="shared" si="0"/>
        <v>3.6323022634253559</v>
      </c>
    </row>
    <row r="23" spans="1:3">
      <c r="A23" s="1" t="s">
        <v>45</v>
      </c>
      <c r="B23" s="5">
        <v>211225</v>
      </c>
      <c r="C23" s="3">
        <f t="shared" si="0"/>
        <v>4.0877788487122944E-2</v>
      </c>
    </row>
    <row r="24" spans="1:3">
      <c r="A24" s="1" t="s">
        <v>46</v>
      </c>
      <c r="B24" s="6" t="s">
        <v>2</v>
      </c>
      <c r="C24" s="3" t="s">
        <v>3</v>
      </c>
    </row>
    <row r="25" spans="1:3" ht="33.75">
      <c r="A25" s="1" t="s">
        <v>60</v>
      </c>
      <c r="B25" s="5">
        <v>338374</v>
      </c>
      <c r="C25" s="3">
        <f t="shared" si="0"/>
        <v>6.5484581851304249E-2</v>
      </c>
    </row>
    <row r="26" spans="1:3">
      <c r="A26" s="1" t="s">
        <v>61</v>
      </c>
      <c r="B26" s="5">
        <v>13834274</v>
      </c>
      <c r="C26" s="3">
        <f t="shared" si="0"/>
        <v>2.6773086824235026</v>
      </c>
    </row>
    <row r="27" spans="1:3" ht="22.5">
      <c r="A27" s="1" t="s">
        <v>48</v>
      </c>
      <c r="B27" s="5">
        <v>5273800</v>
      </c>
      <c r="C27" s="3">
        <f t="shared" si="0"/>
        <v>1.0206238888549604</v>
      </c>
    </row>
    <row r="28" spans="1:3">
      <c r="A28" s="1" t="s">
        <v>49</v>
      </c>
      <c r="B28" s="5">
        <v>138223</v>
      </c>
      <c r="C28" s="3">
        <f t="shared" si="0"/>
        <v>2.6749913874094425E-2</v>
      </c>
    </row>
    <row r="29" spans="1:3" ht="22.5">
      <c r="A29" s="1" t="s">
        <v>50</v>
      </c>
      <c r="B29" s="5">
        <v>42220208</v>
      </c>
      <c r="C29" s="3">
        <f t="shared" si="0"/>
        <v>8.1707597704170247</v>
      </c>
    </row>
    <row r="30" spans="1:3">
      <c r="A30" s="1" t="s">
        <v>51</v>
      </c>
      <c r="B30" s="5">
        <v>1072629</v>
      </c>
      <c r="C30" s="3">
        <f t="shared" si="0"/>
        <v>0.20758291578721363</v>
      </c>
    </row>
    <row r="31" spans="1:3">
      <c r="A31" s="1" t="s">
        <v>52</v>
      </c>
      <c r="B31" s="5">
        <v>890889</v>
      </c>
      <c r="C31" s="3">
        <f t="shared" si="0"/>
        <v>0.17241127758316713</v>
      </c>
    </row>
    <row r="32" spans="1:3">
      <c r="A32" s="1" t="s">
        <v>62</v>
      </c>
      <c r="B32" s="5">
        <v>1615523</v>
      </c>
      <c r="C32" s="3">
        <f t="shared" si="0"/>
        <v>0.31264768606974708</v>
      </c>
    </row>
    <row r="33" spans="1:3">
      <c r="A33" s="1" t="s">
        <v>53</v>
      </c>
      <c r="B33" s="5">
        <v>1295021</v>
      </c>
      <c r="C33" s="3">
        <f t="shared" si="0"/>
        <v>0.25062182281634487</v>
      </c>
    </row>
    <row r="34" spans="1:3">
      <c r="A34" s="1" t="s">
        <v>63</v>
      </c>
      <c r="B34" s="5">
        <v>1234722</v>
      </c>
      <c r="C34" s="3">
        <f t="shared" si="0"/>
        <v>0.2389523245657352</v>
      </c>
    </row>
    <row r="35" spans="1:3">
      <c r="A35" s="1" t="s">
        <v>54</v>
      </c>
      <c r="B35" s="5">
        <v>6012703</v>
      </c>
      <c r="C35" s="3">
        <f t="shared" si="0"/>
        <v>1.1636217373411746</v>
      </c>
    </row>
    <row r="36" spans="1:3">
      <c r="A36" s="1" t="s">
        <v>64</v>
      </c>
      <c r="B36" s="5">
        <v>1985476</v>
      </c>
      <c r="C36" s="3">
        <f t="shared" si="0"/>
        <v>0.38424366421710932</v>
      </c>
    </row>
    <row r="37" spans="1:3">
      <c r="A37" s="1" t="s">
        <v>55</v>
      </c>
      <c r="B37" s="6" t="s">
        <v>2</v>
      </c>
      <c r="C37" s="3" t="s">
        <v>3</v>
      </c>
    </row>
    <row r="38" spans="1:3">
      <c r="A38" s="1" t="s">
        <v>56</v>
      </c>
      <c r="B38" s="5">
        <v>9398</v>
      </c>
      <c r="C38" s="3">
        <f t="shared" si="0"/>
        <v>1.8187688777463911E-3</v>
      </c>
    </row>
    <row r="39" spans="1:3">
      <c r="A39" s="1" t="s">
        <v>65</v>
      </c>
      <c r="B39" s="5">
        <v>2104525</v>
      </c>
      <c r="C39" s="3">
        <f t="shared" si="0"/>
        <v>0.40728288704396931</v>
      </c>
    </row>
    <row r="40" spans="1:3" ht="22.5">
      <c r="A40" s="1" t="s">
        <v>57</v>
      </c>
      <c r="B40" s="7">
        <v>28683906</v>
      </c>
      <c r="C40" s="8">
        <f t="shared" si="0"/>
        <v>5.5511167828264494</v>
      </c>
    </row>
    <row r="42" spans="1:3">
      <c r="A42" s="12" t="s">
        <v>136</v>
      </c>
    </row>
    <row r="43" spans="1:3">
      <c r="A43" s="12" t="s">
        <v>137</v>
      </c>
    </row>
  </sheetData>
  <mergeCells count="4">
    <mergeCell ref="A1:C1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A6" sqref="A6:A40"/>
    </sheetView>
  </sheetViews>
  <sheetFormatPr defaultRowHeight="12.75"/>
  <cols>
    <col min="1" max="1" width="46.5703125" customWidth="1"/>
    <col min="2" max="2" width="16.42578125" customWidth="1"/>
    <col min="3" max="3" width="22.5703125" customWidth="1"/>
  </cols>
  <sheetData>
    <row r="1" spans="1:3" ht="15">
      <c r="A1" s="126" t="s">
        <v>135</v>
      </c>
      <c r="B1" s="126"/>
      <c r="C1" s="126"/>
    </row>
    <row r="3" spans="1:3" ht="33.75" customHeight="1">
      <c r="A3" s="15"/>
      <c r="B3" s="16" t="s">
        <v>134</v>
      </c>
      <c r="C3" s="17" t="s">
        <v>138</v>
      </c>
    </row>
    <row r="4" spans="1:3" ht="24">
      <c r="A4" s="80" t="s">
        <v>141</v>
      </c>
      <c r="B4" s="10">
        <v>671222686</v>
      </c>
      <c r="C4" s="13">
        <v>100</v>
      </c>
    </row>
    <row r="5" spans="1:3">
      <c r="A5" s="1" t="s">
        <v>32</v>
      </c>
      <c r="B5" s="4" t="s">
        <v>0</v>
      </c>
      <c r="C5" s="14" t="s">
        <v>0</v>
      </c>
    </row>
    <row r="6" spans="1:3">
      <c r="A6" s="1" t="s">
        <v>33</v>
      </c>
      <c r="B6" s="10">
        <v>133789</v>
      </c>
      <c r="C6" s="13">
        <f>B6*100/671222686</f>
        <v>1.9932133223518611E-2</v>
      </c>
    </row>
    <row r="7" spans="1:3">
      <c r="A7" s="1" t="s">
        <v>126</v>
      </c>
      <c r="B7" s="10">
        <v>37539513</v>
      </c>
      <c r="C7" s="13">
        <f t="shared" ref="C7:C40" si="0">B7*100/671222686</f>
        <v>5.5927062334123789</v>
      </c>
    </row>
    <row r="8" spans="1:3" ht="22.5">
      <c r="A8" s="1" t="s">
        <v>127</v>
      </c>
      <c r="B8" s="10">
        <v>105561583</v>
      </c>
      <c r="C8" s="13">
        <f t="shared" si="0"/>
        <v>15.726760313938495</v>
      </c>
    </row>
    <row r="9" spans="1:3" ht="22.5">
      <c r="A9" s="1" t="s">
        <v>68</v>
      </c>
      <c r="B9" s="10">
        <v>362802</v>
      </c>
      <c r="C9" s="13">
        <f t="shared" si="0"/>
        <v>5.4050914482947021E-2</v>
      </c>
    </row>
    <row r="10" spans="1:3" ht="22.5">
      <c r="A10" s="1" t="s">
        <v>69</v>
      </c>
      <c r="B10" s="10">
        <v>775622</v>
      </c>
      <c r="C10" s="13">
        <f t="shared" si="0"/>
        <v>0.11555360332383044</v>
      </c>
    </row>
    <row r="11" spans="1:3">
      <c r="A11" s="1" t="s">
        <v>34</v>
      </c>
      <c r="B11" s="10">
        <v>193246461</v>
      </c>
      <c r="C11" s="13">
        <f t="shared" si="0"/>
        <v>28.790215979082685</v>
      </c>
    </row>
    <row r="12" spans="1:3" ht="56.25">
      <c r="A12" s="1" t="s">
        <v>124</v>
      </c>
      <c r="B12" s="10">
        <v>963697</v>
      </c>
      <c r="C12" s="13">
        <f t="shared" si="0"/>
        <v>0.14357336545684035</v>
      </c>
    </row>
    <row r="13" spans="1:3">
      <c r="A13" s="1" t="s">
        <v>35</v>
      </c>
      <c r="B13" s="10">
        <v>76449895</v>
      </c>
      <c r="C13" s="13">
        <f t="shared" si="0"/>
        <v>11.389647071612833</v>
      </c>
    </row>
    <row r="14" spans="1:3">
      <c r="A14" s="1" t="s">
        <v>36</v>
      </c>
      <c r="B14" s="10">
        <v>1818159</v>
      </c>
      <c r="C14" s="13">
        <f t="shared" si="0"/>
        <v>0.27087269812570069</v>
      </c>
    </row>
    <row r="15" spans="1:3">
      <c r="A15" s="1" t="s">
        <v>37</v>
      </c>
      <c r="B15" s="10">
        <v>6170868</v>
      </c>
      <c r="C15" s="13">
        <f t="shared" si="0"/>
        <v>0.91934735352493735</v>
      </c>
    </row>
    <row r="16" spans="1:3" ht="22.5">
      <c r="A16" s="1" t="s">
        <v>38</v>
      </c>
      <c r="B16" s="10">
        <v>26518050</v>
      </c>
      <c r="C16" s="13">
        <f t="shared" si="0"/>
        <v>3.9507082452812092</v>
      </c>
    </row>
    <row r="17" spans="1:3">
      <c r="A17" s="1" t="s">
        <v>39</v>
      </c>
      <c r="B17" s="10">
        <v>29755307</v>
      </c>
      <c r="C17" s="13">
        <f t="shared" si="0"/>
        <v>4.4330007940166674</v>
      </c>
    </row>
    <row r="18" spans="1:3" ht="22.5">
      <c r="A18" s="1" t="s">
        <v>40</v>
      </c>
      <c r="B18" s="10">
        <v>12409301</v>
      </c>
      <c r="C18" s="13">
        <f t="shared" si="0"/>
        <v>1.8487606659945341</v>
      </c>
    </row>
    <row r="19" spans="1:3">
      <c r="A19" s="1" t="s">
        <v>41</v>
      </c>
      <c r="B19" s="10">
        <v>1445844</v>
      </c>
      <c r="C19" s="13">
        <f t="shared" si="0"/>
        <v>0.21540451926858742</v>
      </c>
    </row>
    <row r="20" spans="1:3" ht="22.5">
      <c r="A20" s="1" t="s">
        <v>42</v>
      </c>
      <c r="B20" s="10">
        <v>2553304</v>
      </c>
      <c r="C20" s="13">
        <f t="shared" si="0"/>
        <v>0.38039596295766437</v>
      </c>
    </row>
    <row r="21" spans="1:3">
      <c r="A21" s="1" t="s">
        <v>43</v>
      </c>
      <c r="B21" s="10">
        <v>784881</v>
      </c>
      <c r="C21" s="13">
        <f t="shared" si="0"/>
        <v>0.11693302630715911</v>
      </c>
    </row>
    <row r="22" spans="1:3">
      <c r="A22" s="1" t="s">
        <v>44</v>
      </c>
      <c r="B22" s="10">
        <v>21253846</v>
      </c>
      <c r="C22" s="13">
        <f t="shared" si="0"/>
        <v>3.1664373751515305</v>
      </c>
    </row>
    <row r="23" spans="1:3">
      <c r="A23" s="1" t="s">
        <v>45</v>
      </c>
      <c r="B23" s="10">
        <v>854738</v>
      </c>
      <c r="C23" s="13">
        <f t="shared" si="0"/>
        <v>0.12734045166047919</v>
      </c>
    </row>
    <row r="24" spans="1:3">
      <c r="A24" s="1" t="s">
        <v>46</v>
      </c>
      <c r="B24" s="10">
        <v>52994</v>
      </c>
      <c r="C24" s="13">
        <f t="shared" si="0"/>
        <v>7.8951443545220105E-3</v>
      </c>
    </row>
    <row r="25" spans="1:3">
      <c r="A25" s="1" t="s">
        <v>47</v>
      </c>
      <c r="B25" s="10">
        <v>15400</v>
      </c>
      <c r="C25" s="13">
        <f t="shared" si="0"/>
        <v>2.294320546847548E-3</v>
      </c>
    </row>
    <row r="26" spans="1:3" ht="33.75">
      <c r="A26" s="1" t="s">
        <v>128</v>
      </c>
      <c r="B26" s="10">
        <v>1225124</v>
      </c>
      <c r="C26" s="13">
        <f t="shared" si="0"/>
        <v>0.18252124452182178</v>
      </c>
    </row>
    <row r="27" spans="1:3">
      <c r="A27" s="1" t="s">
        <v>129</v>
      </c>
      <c r="B27" s="10">
        <v>14340912</v>
      </c>
      <c r="C27" s="13">
        <f t="shared" si="0"/>
        <v>2.1365356533852315</v>
      </c>
    </row>
    <row r="28" spans="1:3" ht="22.5">
      <c r="A28" s="1" t="s">
        <v>48</v>
      </c>
      <c r="B28" s="10">
        <v>8155573</v>
      </c>
      <c r="C28" s="13">
        <f t="shared" si="0"/>
        <v>1.2150323834555259</v>
      </c>
    </row>
    <row r="29" spans="1:3">
      <c r="A29" s="1" t="s">
        <v>49</v>
      </c>
      <c r="B29" s="10">
        <v>604530</v>
      </c>
      <c r="C29" s="13">
        <f t="shared" si="0"/>
        <v>9.0064000012061565E-2</v>
      </c>
    </row>
    <row r="30" spans="1:3" ht="22.5">
      <c r="A30" s="1" t="s">
        <v>50</v>
      </c>
      <c r="B30" s="10">
        <v>54440206</v>
      </c>
      <c r="C30" s="13">
        <f t="shared" si="0"/>
        <v>8.1106028052216335</v>
      </c>
    </row>
    <row r="31" spans="1:3">
      <c r="A31" s="1" t="s">
        <v>51</v>
      </c>
      <c r="B31" s="10">
        <v>1182652</v>
      </c>
      <c r="C31" s="13">
        <f t="shared" si="0"/>
        <v>0.17619368723184067</v>
      </c>
    </row>
    <row r="32" spans="1:3">
      <c r="A32" s="1" t="s">
        <v>52</v>
      </c>
      <c r="B32" s="10">
        <v>541881</v>
      </c>
      <c r="C32" s="13">
        <f t="shared" si="0"/>
        <v>8.0730435860149108E-2</v>
      </c>
    </row>
    <row r="33" spans="1:3">
      <c r="A33" s="1" t="s">
        <v>130</v>
      </c>
      <c r="B33" s="10">
        <v>2208472</v>
      </c>
      <c r="C33" s="13">
        <f t="shared" si="0"/>
        <v>0.32902225238555183</v>
      </c>
    </row>
    <row r="34" spans="1:3">
      <c r="A34" s="1" t="s">
        <v>53</v>
      </c>
      <c r="B34" s="10">
        <v>853908</v>
      </c>
      <c r="C34" s="13">
        <f t="shared" si="0"/>
        <v>0.12721679672191533</v>
      </c>
    </row>
    <row r="35" spans="1:3">
      <c r="A35" s="1" t="s">
        <v>131</v>
      </c>
      <c r="B35" s="10">
        <v>1000060</v>
      </c>
      <c r="C35" s="13">
        <f t="shared" si="0"/>
        <v>0.14899079260262071</v>
      </c>
    </row>
    <row r="36" spans="1:3">
      <c r="A36" s="1" t="s">
        <v>54</v>
      </c>
      <c r="B36" s="10">
        <v>9075623</v>
      </c>
      <c r="C36" s="13">
        <f t="shared" si="0"/>
        <v>1.3521031379442976</v>
      </c>
    </row>
    <row r="37" spans="1:3">
      <c r="A37" s="1" t="s">
        <v>132</v>
      </c>
      <c r="B37" s="10">
        <v>2343567</v>
      </c>
      <c r="C37" s="13">
        <f t="shared" si="0"/>
        <v>0.3491489559099914</v>
      </c>
    </row>
    <row r="38" spans="1:3">
      <c r="A38" s="1" t="s">
        <v>55</v>
      </c>
      <c r="B38" s="10">
        <v>9206836</v>
      </c>
      <c r="C38" s="13">
        <f t="shared" si="0"/>
        <v>1.3716514939127071</v>
      </c>
    </row>
    <row r="39" spans="1:3">
      <c r="A39" s="1" t="s">
        <v>133</v>
      </c>
      <c r="B39" s="10">
        <v>3087480</v>
      </c>
      <c r="C39" s="13">
        <f t="shared" si="0"/>
        <v>0.45997849363512128</v>
      </c>
    </row>
    <row r="40" spans="1:3" ht="22.5">
      <c r="A40" s="1" t="s">
        <v>57</v>
      </c>
      <c r="B40" s="11">
        <v>44289808</v>
      </c>
      <c r="C40" s="8">
        <f t="shared" si="0"/>
        <v>6.598377695476163</v>
      </c>
    </row>
    <row r="42" spans="1:3">
      <c r="A42" s="12" t="s">
        <v>136</v>
      </c>
    </row>
    <row r="43" spans="1:3">
      <c r="A43" s="12" t="s">
        <v>137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I2" sqref="I2"/>
    </sheetView>
  </sheetViews>
  <sheetFormatPr defaultColWidth="9.140625" defaultRowHeight="12.75"/>
  <cols>
    <col min="1" max="1" width="46.7109375" style="40" customWidth="1"/>
    <col min="2" max="3" width="12.7109375" style="40" customWidth="1"/>
    <col min="4" max="4" width="12.28515625" style="9" customWidth="1"/>
    <col min="5" max="5" width="13.140625" style="31" customWidth="1"/>
    <col min="6" max="6" width="11.85546875" style="9" customWidth="1"/>
    <col min="7" max="7" width="13.42578125" style="31" customWidth="1"/>
    <col min="8" max="8" width="11.85546875" style="9" customWidth="1"/>
    <col min="9" max="9" width="15.28515625" style="31" customWidth="1"/>
    <col min="10" max="16384" width="9.140625" style="31"/>
  </cols>
  <sheetData>
    <row r="1" spans="1:12">
      <c r="A1" s="117" t="s">
        <v>15</v>
      </c>
      <c r="B1" s="117"/>
      <c r="C1" s="117"/>
      <c r="D1" s="117"/>
      <c r="E1" s="117"/>
      <c r="F1" s="117"/>
      <c r="G1" s="117"/>
      <c r="H1" s="117"/>
      <c r="I1" s="117"/>
    </row>
    <row r="2" spans="1:12" s="21" customFormat="1" ht="11.25">
      <c r="A2" s="43"/>
      <c r="B2" s="19"/>
      <c r="C2" s="19"/>
      <c r="D2" s="44"/>
      <c r="F2" s="44"/>
      <c r="H2" s="44"/>
      <c r="I2" s="131" t="s">
        <v>13</v>
      </c>
    </row>
    <row r="3" spans="1:12" s="26" customFormat="1" ht="56.25">
      <c r="A3" s="22"/>
      <c r="B3" s="23" t="s">
        <v>9</v>
      </c>
      <c r="C3" s="24" t="s">
        <v>138</v>
      </c>
      <c r="D3" s="45" t="s">
        <v>10</v>
      </c>
      <c r="E3" s="24" t="s">
        <v>138</v>
      </c>
      <c r="F3" s="23" t="s">
        <v>11</v>
      </c>
      <c r="G3" s="24" t="s">
        <v>138</v>
      </c>
      <c r="H3" s="84" t="s">
        <v>12</v>
      </c>
      <c r="I3" s="25" t="s">
        <v>138</v>
      </c>
      <c r="J3" s="46"/>
    </row>
    <row r="4" spans="1:12" ht="22.5">
      <c r="A4" s="27" t="s">
        <v>140</v>
      </c>
      <c r="B4" s="47">
        <v>11674550</v>
      </c>
      <c r="C4" s="29">
        <v>100</v>
      </c>
      <c r="D4" s="47">
        <v>16430952</v>
      </c>
      <c r="E4" s="29">
        <v>100</v>
      </c>
      <c r="F4" s="47">
        <v>23940672</v>
      </c>
      <c r="G4" s="29">
        <v>100</v>
      </c>
      <c r="H4" s="47">
        <v>44414110</v>
      </c>
      <c r="I4" s="29">
        <v>100</v>
      </c>
    </row>
    <row r="5" spans="1:12">
      <c r="A5" s="32" t="s">
        <v>100</v>
      </c>
      <c r="B5" s="48">
        <v>1018879</v>
      </c>
      <c r="C5" s="34">
        <v>8.6999999999999993</v>
      </c>
      <c r="D5" s="48">
        <v>1040625</v>
      </c>
      <c r="E5" s="34">
        <v>6.3</v>
      </c>
      <c r="F5" s="48">
        <v>3447837</v>
      </c>
      <c r="G5" s="34">
        <v>14.4</v>
      </c>
      <c r="H5" s="48">
        <v>10094863</v>
      </c>
      <c r="I5" s="34">
        <v>22.7</v>
      </c>
      <c r="K5" s="49"/>
      <c r="L5" s="49"/>
    </row>
    <row r="6" spans="1:12">
      <c r="A6" s="35" t="s">
        <v>100</v>
      </c>
      <c r="B6" s="47">
        <v>1018879</v>
      </c>
      <c r="C6" s="29">
        <v>8.6999999999999993</v>
      </c>
      <c r="D6" s="47">
        <v>1040625</v>
      </c>
      <c r="E6" s="29">
        <v>6.3</v>
      </c>
      <c r="F6" s="47">
        <v>3447837</v>
      </c>
      <c r="G6" s="29">
        <v>14.4</v>
      </c>
      <c r="H6" s="47">
        <v>10094863</v>
      </c>
      <c r="I6" s="29">
        <v>22.7</v>
      </c>
      <c r="K6" s="49"/>
      <c r="L6" s="49"/>
    </row>
    <row r="7" spans="1:12" ht="22.5">
      <c r="A7" s="35" t="s">
        <v>120</v>
      </c>
      <c r="B7" s="48">
        <v>6895137</v>
      </c>
      <c r="C7" s="34">
        <v>59.1</v>
      </c>
      <c r="D7" s="48">
        <v>10286545</v>
      </c>
      <c r="E7" s="34">
        <v>62.6</v>
      </c>
      <c r="F7" s="48">
        <v>9677359</v>
      </c>
      <c r="G7" s="34">
        <v>40.4</v>
      </c>
      <c r="H7" s="48">
        <v>18353081</v>
      </c>
      <c r="I7" s="34">
        <v>41.3</v>
      </c>
      <c r="K7" s="49"/>
      <c r="L7" s="49"/>
    </row>
    <row r="8" spans="1:12" ht="33.75">
      <c r="A8" s="35" t="s">
        <v>101</v>
      </c>
      <c r="B8" s="47">
        <v>6314171</v>
      </c>
      <c r="C8" s="29">
        <v>54.1</v>
      </c>
      <c r="D8" s="47">
        <v>8978144</v>
      </c>
      <c r="E8" s="29">
        <v>54.6</v>
      </c>
      <c r="F8" s="47">
        <v>6756946</v>
      </c>
      <c r="G8" s="29">
        <v>28.2</v>
      </c>
      <c r="H8" s="47">
        <v>5158969</v>
      </c>
      <c r="I8" s="29">
        <v>11.6</v>
      </c>
      <c r="K8" s="49"/>
      <c r="L8" s="49"/>
    </row>
    <row r="9" spans="1:12" ht="22.5">
      <c r="A9" s="35" t="s">
        <v>102</v>
      </c>
      <c r="B9" s="47">
        <v>406384</v>
      </c>
      <c r="C9" s="29">
        <v>3.5</v>
      </c>
      <c r="D9" s="47">
        <v>650744</v>
      </c>
      <c r="E9" s="29">
        <v>4</v>
      </c>
      <c r="F9" s="47">
        <v>453091</v>
      </c>
      <c r="G9" s="29">
        <v>1.9</v>
      </c>
      <c r="H9" s="47">
        <v>3414839</v>
      </c>
      <c r="I9" s="29">
        <v>7.7</v>
      </c>
      <c r="K9" s="49"/>
      <c r="L9" s="49"/>
    </row>
    <row r="10" spans="1:12" ht="22.5">
      <c r="A10" s="35" t="s">
        <v>103</v>
      </c>
      <c r="B10" s="47" t="s">
        <v>1</v>
      </c>
      <c r="C10" s="29" t="s">
        <v>1</v>
      </c>
      <c r="D10" s="47">
        <v>3763</v>
      </c>
      <c r="E10" s="29">
        <v>0</v>
      </c>
      <c r="F10" s="47">
        <v>8692</v>
      </c>
      <c r="G10" s="29">
        <v>0</v>
      </c>
      <c r="H10" s="47">
        <v>234322</v>
      </c>
      <c r="I10" s="29">
        <v>0.5</v>
      </c>
      <c r="K10" s="49"/>
      <c r="L10" s="49"/>
    </row>
    <row r="11" spans="1:12" ht="22.5">
      <c r="A11" s="35" t="s">
        <v>104</v>
      </c>
      <c r="B11" s="47">
        <v>40541</v>
      </c>
      <c r="C11" s="29">
        <v>0.4</v>
      </c>
      <c r="D11" s="47">
        <v>340126</v>
      </c>
      <c r="E11" s="29">
        <v>2.1</v>
      </c>
      <c r="F11" s="47">
        <v>780916</v>
      </c>
      <c r="G11" s="29">
        <v>3.3</v>
      </c>
      <c r="H11" s="47">
        <v>2335052</v>
      </c>
      <c r="I11" s="29">
        <v>5.3</v>
      </c>
      <c r="K11" s="49"/>
      <c r="L11" s="49"/>
    </row>
    <row r="12" spans="1:12" ht="33.75">
      <c r="A12" s="35" t="s">
        <v>105</v>
      </c>
      <c r="B12" s="47">
        <v>131965</v>
      </c>
      <c r="C12" s="29">
        <v>1.1000000000000001</v>
      </c>
      <c r="D12" s="47">
        <v>161183</v>
      </c>
      <c r="E12" s="29">
        <v>1</v>
      </c>
      <c r="F12" s="47">
        <v>1205118</v>
      </c>
      <c r="G12" s="29">
        <v>5</v>
      </c>
      <c r="H12" s="47">
        <v>6681676</v>
      </c>
      <c r="I12" s="29">
        <v>15</v>
      </c>
      <c r="K12" s="49"/>
      <c r="L12" s="49"/>
    </row>
    <row r="13" spans="1:12" ht="17.25" customHeight="1">
      <c r="A13" s="35" t="s">
        <v>106</v>
      </c>
      <c r="B13" s="47">
        <v>2076</v>
      </c>
      <c r="C13" s="29">
        <v>0</v>
      </c>
      <c r="D13" s="47">
        <v>152585</v>
      </c>
      <c r="E13" s="29">
        <v>0.9</v>
      </c>
      <c r="F13" s="47">
        <v>14332</v>
      </c>
      <c r="G13" s="29">
        <v>0.1</v>
      </c>
      <c r="H13" s="47" t="s">
        <v>1</v>
      </c>
      <c r="I13" s="29" t="s">
        <v>1</v>
      </c>
      <c r="K13" s="49"/>
      <c r="L13" s="49"/>
    </row>
    <row r="14" spans="1:12" ht="33.75">
      <c r="A14" s="36" t="s">
        <v>139</v>
      </c>
      <c r="B14" s="47" t="s">
        <v>1</v>
      </c>
      <c r="C14" s="29" t="s">
        <v>1</v>
      </c>
      <c r="D14" s="47" t="s">
        <v>1</v>
      </c>
      <c r="E14" s="29" t="s">
        <v>1</v>
      </c>
      <c r="F14" s="47">
        <v>458264</v>
      </c>
      <c r="G14" s="29">
        <v>1.9</v>
      </c>
      <c r="H14" s="47">
        <v>528223</v>
      </c>
      <c r="I14" s="29">
        <v>1.2</v>
      </c>
      <c r="K14" s="49"/>
      <c r="L14" s="49"/>
    </row>
    <row r="15" spans="1:12">
      <c r="A15" s="32" t="s">
        <v>119</v>
      </c>
      <c r="B15" s="48">
        <v>3760534</v>
      </c>
      <c r="C15" s="34">
        <v>32.200000000000003</v>
      </c>
      <c r="D15" s="48">
        <v>5103782</v>
      </c>
      <c r="E15" s="34">
        <v>31.1</v>
      </c>
      <c r="F15" s="48">
        <v>10815476</v>
      </c>
      <c r="G15" s="34">
        <v>45.2</v>
      </c>
      <c r="H15" s="48">
        <v>15966166</v>
      </c>
      <c r="I15" s="34">
        <v>36</v>
      </c>
      <c r="K15" s="49"/>
      <c r="L15" s="49"/>
    </row>
    <row r="16" spans="1:12" ht="22.5">
      <c r="A16" s="35" t="s">
        <v>107</v>
      </c>
      <c r="B16" s="47">
        <v>42684</v>
      </c>
      <c r="C16" s="29">
        <v>0.4</v>
      </c>
      <c r="D16" s="47">
        <v>11839</v>
      </c>
      <c r="E16" s="29">
        <v>0.1</v>
      </c>
      <c r="F16" s="47">
        <v>34881</v>
      </c>
      <c r="G16" s="29">
        <v>0.2</v>
      </c>
      <c r="H16" s="47">
        <v>124298</v>
      </c>
      <c r="I16" s="29">
        <v>0.3</v>
      </c>
      <c r="K16" s="49"/>
      <c r="L16" s="49"/>
    </row>
    <row r="17" spans="1:12">
      <c r="A17" s="35" t="s">
        <v>108</v>
      </c>
      <c r="B17" s="47">
        <v>400080</v>
      </c>
      <c r="C17" s="29">
        <v>3.4</v>
      </c>
      <c r="D17" s="47">
        <v>513492</v>
      </c>
      <c r="E17" s="29">
        <v>3.1</v>
      </c>
      <c r="F17" s="47">
        <v>386081</v>
      </c>
      <c r="G17" s="29">
        <v>1.6</v>
      </c>
      <c r="H17" s="47">
        <v>1528069</v>
      </c>
      <c r="I17" s="29">
        <v>3.4</v>
      </c>
      <c r="K17" s="49"/>
      <c r="L17" s="49"/>
    </row>
    <row r="18" spans="1:12">
      <c r="A18" s="35" t="s">
        <v>109</v>
      </c>
      <c r="B18" s="47" t="s">
        <v>1</v>
      </c>
      <c r="C18" s="29" t="s">
        <v>1</v>
      </c>
      <c r="D18" s="47" t="s">
        <v>1</v>
      </c>
      <c r="E18" s="29" t="s">
        <v>1</v>
      </c>
      <c r="F18" s="47" t="s">
        <v>1</v>
      </c>
      <c r="G18" s="29" t="s">
        <v>1</v>
      </c>
      <c r="H18" s="47" t="s">
        <v>1</v>
      </c>
      <c r="I18" s="29" t="s">
        <v>1</v>
      </c>
      <c r="K18" s="49"/>
      <c r="L18" s="49"/>
    </row>
    <row r="19" spans="1:12">
      <c r="A19" s="35" t="s">
        <v>110</v>
      </c>
      <c r="B19" s="47">
        <v>968615</v>
      </c>
      <c r="C19" s="29">
        <v>8.3000000000000007</v>
      </c>
      <c r="D19" s="47">
        <v>1152405</v>
      </c>
      <c r="E19" s="29">
        <v>7</v>
      </c>
      <c r="F19" s="47">
        <v>2450715</v>
      </c>
      <c r="G19" s="29">
        <v>10.199999999999999</v>
      </c>
      <c r="H19" s="47">
        <v>5335474</v>
      </c>
      <c r="I19" s="29">
        <v>12</v>
      </c>
      <c r="K19" s="49"/>
      <c r="L19" s="49"/>
    </row>
    <row r="20" spans="1:12" ht="22.5">
      <c r="A20" s="35" t="s">
        <v>111</v>
      </c>
      <c r="B20" s="47">
        <v>187788</v>
      </c>
      <c r="C20" s="29">
        <v>1.6</v>
      </c>
      <c r="D20" s="47">
        <v>220798</v>
      </c>
      <c r="E20" s="29">
        <v>1.3</v>
      </c>
      <c r="F20" s="47">
        <v>385482</v>
      </c>
      <c r="G20" s="29">
        <v>1.6</v>
      </c>
      <c r="H20" s="47">
        <v>797259</v>
      </c>
      <c r="I20" s="29">
        <v>1.8</v>
      </c>
      <c r="K20" s="49"/>
      <c r="L20" s="49"/>
    </row>
    <row r="21" spans="1:12">
      <c r="A21" s="35" t="s">
        <v>112</v>
      </c>
      <c r="B21" s="47">
        <v>227438</v>
      </c>
      <c r="C21" s="29">
        <v>1.9</v>
      </c>
      <c r="D21" s="47">
        <v>162541</v>
      </c>
      <c r="E21" s="29">
        <v>1</v>
      </c>
      <c r="F21" s="47">
        <v>509967</v>
      </c>
      <c r="G21" s="29">
        <v>2.1</v>
      </c>
      <c r="H21" s="47">
        <v>292659</v>
      </c>
      <c r="I21" s="29">
        <v>0.7</v>
      </c>
      <c r="K21" s="49"/>
      <c r="L21" s="49"/>
    </row>
    <row r="22" spans="1:12">
      <c r="A22" s="35" t="s">
        <v>52</v>
      </c>
      <c r="B22" s="47">
        <v>29847</v>
      </c>
      <c r="C22" s="29">
        <v>0.3</v>
      </c>
      <c r="D22" s="47">
        <v>26771</v>
      </c>
      <c r="E22" s="29">
        <v>0.2</v>
      </c>
      <c r="F22" s="47">
        <v>95996</v>
      </c>
      <c r="G22" s="29">
        <v>0.4</v>
      </c>
      <c r="H22" s="47">
        <v>167543</v>
      </c>
      <c r="I22" s="29">
        <v>0.4</v>
      </c>
      <c r="K22" s="49"/>
      <c r="L22" s="49"/>
    </row>
    <row r="23" spans="1:12">
      <c r="A23" s="35" t="s">
        <v>113</v>
      </c>
      <c r="B23" s="47">
        <v>10569</v>
      </c>
      <c r="C23" s="29">
        <v>0.1</v>
      </c>
      <c r="D23" s="47">
        <v>9370</v>
      </c>
      <c r="E23" s="29">
        <v>0</v>
      </c>
      <c r="F23" s="47">
        <v>56601</v>
      </c>
      <c r="G23" s="29">
        <v>0.2</v>
      </c>
      <c r="H23" s="47">
        <v>182471</v>
      </c>
      <c r="I23" s="29">
        <v>0.4</v>
      </c>
      <c r="K23" s="49"/>
      <c r="L23" s="49"/>
    </row>
    <row r="24" spans="1:12" ht="22.5">
      <c r="A24" s="35" t="s">
        <v>114</v>
      </c>
      <c r="B24" s="47">
        <v>59276</v>
      </c>
      <c r="C24" s="29">
        <v>0.5</v>
      </c>
      <c r="D24" s="47">
        <v>45825</v>
      </c>
      <c r="E24" s="29">
        <v>0.3</v>
      </c>
      <c r="F24" s="47">
        <v>47832</v>
      </c>
      <c r="G24" s="29">
        <v>0.2</v>
      </c>
      <c r="H24" s="47">
        <v>190652</v>
      </c>
      <c r="I24" s="29">
        <v>0.4</v>
      </c>
      <c r="K24" s="49"/>
      <c r="L24" s="49"/>
    </row>
    <row r="25" spans="1:12">
      <c r="A25" s="35" t="s">
        <v>115</v>
      </c>
      <c r="B25" s="47">
        <v>29268</v>
      </c>
      <c r="C25" s="29">
        <v>0.3</v>
      </c>
      <c r="D25" s="47">
        <v>43284</v>
      </c>
      <c r="E25" s="29">
        <v>0.3</v>
      </c>
      <c r="F25" s="47">
        <v>61110</v>
      </c>
      <c r="G25" s="29">
        <v>0.3</v>
      </c>
      <c r="H25" s="47">
        <v>55406</v>
      </c>
      <c r="I25" s="29">
        <v>0.1</v>
      </c>
      <c r="K25" s="49"/>
      <c r="L25" s="49"/>
    </row>
    <row r="26" spans="1:12">
      <c r="A26" s="35" t="s">
        <v>116</v>
      </c>
      <c r="B26" s="47">
        <v>17424</v>
      </c>
      <c r="C26" s="29">
        <v>0.1</v>
      </c>
      <c r="D26" s="47">
        <v>28025</v>
      </c>
      <c r="E26" s="29">
        <v>0.2</v>
      </c>
      <c r="F26" s="47">
        <v>237766</v>
      </c>
      <c r="G26" s="29">
        <v>1</v>
      </c>
      <c r="H26" s="47">
        <v>436846</v>
      </c>
      <c r="I26" s="29">
        <v>1</v>
      </c>
      <c r="K26" s="49"/>
      <c r="L26" s="49"/>
    </row>
    <row r="27" spans="1:12" ht="22.5">
      <c r="A27" s="35" t="s">
        <v>117</v>
      </c>
      <c r="B27" s="47">
        <v>82561</v>
      </c>
      <c r="C27" s="29">
        <v>0.7</v>
      </c>
      <c r="D27" s="47">
        <v>45680</v>
      </c>
      <c r="E27" s="29">
        <v>0.3</v>
      </c>
      <c r="F27" s="47">
        <v>162779</v>
      </c>
      <c r="G27" s="29">
        <v>0.7</v>
      </c>
      <c r="H27" s="47">
        <v>202621</v>
      </c>
      <c r="I27" s="29">
        <v>0.5</v>
      </c>
      <c r="K27" s="49"/>
      <c r="L27" s="49"/>
    </row>
    <row r="28" spans="1:12" ht="22.5">
      <c r="A28" s="37" t="s">
        <v>118</v>
      </c>
      <c r="B28" s="38">
        <v>1704984</v>
      </c>
      <c r="C28" s="39">
        <v>14.6</v>
      </c>
      <c r="D28" s="47">
        <v>2843752</v>
      </c>
      <c r="E28" s="39">
        <v>17.3</v>
      </c>
      <c r="F28" s="47">
        <v>6386266</v>
      </c>
      <c r="G28" s="39">
        <v>26.7</v>
      </c>
      <c r="H28" s="47">
        <v>6652868</v>
      </c>
      <c r="I28" s="39">
        <v>15</v>
      </c>
      <c r="K28" s="49"/>
      <c r="L28" s="49"/>
    </row>
    <row r="29" spans="1:12">
      <c r="A29" s="50"/>
      <c r="C29" s="50"/>
      <c r="D29" s="50"/>
      <c r="E29" s="51"/>
      <c r="F29" s="50"/>
      <c r="G29" s="51"/>
      <c r="H29" s="50"/>
      <c r="I29" s="51"/>
    </row>
    <row r="30" spans="1:12">
      <c r="A30" s="116"/>
      <c r="B30" s="116"/>
      <c r="C30" s="116"/>
      <c r="D30" s="116"/>
      <c r="E30" s="116"/>
      <c r="F30" s="116"/>
      <c r="G30" s="116"/>
    </row>
  </sheetData>
  <mergeCells count="2">
    <mergeCell ref="A1:I1"/>
    <mergeCell ref="A30:G30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I2" sqref="I2"/>
    </sheetView>
  </sheetViews>
  <sheetFormatPr defaultColWidth="9.140625" defaultRowHeight="12.75"/>
  <cols>
    <col min="1" max="1" width="46" style="9" customWidth="1"/>
    <col min="2" max="2" width="12.5703125" style="9" customWidth="1"/>
    <col min="3" max="3" width="14.5703125" style="9" customWidth="1"/>
    <col min="4" max="4" width="12.5703125" style="9" customWidth="1"/>
    <col min="5" max="5" width="13.42578125" style="9" customWidth="1"/>
    <col min="6" max="6" width="12.42578125" style="9" customWidth="1"/>
    <col min="7" max="7" width="13.140625" style="9" customWidth="1"/>
    <col min="8" max="8" width="12.28515625" style="9" customWidth="1"/>
    <col min="9" max="9" width="13.7109375" style="9" customWidth="1"/>
    <col min="10" max="16384" width="9.140625" style="9"/>
  </cols>
  <sheetData>
    <row r="1" spans="1:9">
      <c r="A1" s="117" t="s">
        <v>15</v>
      </c>
      <c r="B1" s="117"/>
      <c r="C1" s="117"/>
      <c r="D1" s="117"/>
      <c r="E1" s="117"/>
      <c r="F1" s="117"/>
      <c r="G1" s="117"/>
      <c r="H1" s="117"/>
      <c r="I1" s="117"/>
    </row>
    <row r="2" spans="1:9">
      <c r="A2" s="19"/>
      <c r="B2" s="44"/>
      <c r="C2" s="52"/>
      <c r="D2" s="118"/>
      <c r="E2" s="118"/>
      <c r="F2" s="118"/>
      <c r="G2" s="53"/>
      <c r="H2" s="21"/>
      <c r="I2" s="132" t="s">
        <v>13</v>
      </c>
    </row>
    <row r="3" spans="1:9" ht="56.25">
      <c r="A3" s="22"/>
      <c r="B3" s="45" t="s">
        <v>28</v>
      </c>
      <c r="C3" s="24" t="s">
        <v>138</v>
      </c>
      <c r="D3" s="23" t="s">
        <v>29</v>
      </c>
      <c r="E3" s="24" t="s">
        <v>138</v>
      </c>
      <c r="F3" s="23" t="s">
        <v>30</v>
      </c>
      <c r="G3" s="24" t="s">
        <v>138</v>
      </c>
      <c r="H3" s="105" t="s">
        <v>31</v>
      </c>
      <c r="I3" s="25" t="s">
        <v>138</v>
      </c>
    </row>
    <row r="4" spans="1:9" ht="22.5">
      <c r="A4" s="27" t="s">
        <v>140</v>
      </c>
      <c r="B4" s="30">
        <v>52892040</v>
      </c>
      <c r="C4" s="29">
        <v>100</v>
      </c>
      <c r="D4" s="30">
        <v>64709378</v>
      </c>
      <c r="E4" s="29">
        <v>100</v>
      </c>
      <c r="F4" s="30">
        <v>77461985</v>
      </c>
      <c r="G4" s="29">
        <v>100</v>
      </c>
      <c r="H4" s="30">
        <v>79105337</v>
      </c>
      <c r="I4" s="29">
        <v>100</v>
      </c>
    </row>
    <row r="5" spans="1:9">
      <c r="A5" s="32" t="s">
        <v>100</v>
      </c>
      <c r="B5" s="33">
        <v>12791455</v>
      </c>
      <c r="C5" s="34">
        <v>24.2</v>
      </c>
      <c r="D5" s="33">
        <v>15974117</v>
      </c>
      <c r="E5" s="34">
        <v>24.7</v>
      </c>
      <c r="F5" s="33">
        <v>4925256</v>
      </c>
      <c r="G5" s="34">
        <v>6.4</v>
      </c>
      <c r="H5" s="33">
        <v>23662659</v>
      </c>
      <c r="I5" s="34">
        <v>29.9</v>
      </c>
    </row>
    <row r="6" spans="1:9">
      <c r="A6" s="35" t="s">
        <v>100</v>
      </c>
      <c r="B6" s="30">
        <v>12791455</v>
      </c>
      <c r="C6" s="29">
        <v>24.2</v>
      </c>
      <c r="D6" s="30">
        <v>15974117</v>
      </c>
      <c r="E6" s="29">
        <v>24.7</v>
      </c>
      <c r="F6" s="30">
        <v>4925256</v>
      </c>
      <c r="G6" s="29">
        <v>6.4</v>
      </c>
      <c r="H6" s="30">
        <v>23662659</v>
      </c>
      <c r="I6" s="29">
        <v>29.9</v>
      </c>
    </row>
    <row r="7" spans="1:9" ht="22.5">
      <c r="A7" s="32" t="s">
        <v>120</v>
      </c>
      <c r="B7" s="33">
        <v>17752082</v>
      </c>
      <c r="C7" s="34">
        <v>33.5</v>
      </c>
      <c r="D7" s="33">
        <v>21398243</v>
      </c>
      <c r="E7" s="34">
        <v>33.1</v>
      </c>
      <c r="F7" s="33">
        <v>39868409</v>
      </c>
      <c r="G7" s="34">
        <v>51.5</v>
      </c>
      <c r="H7" s="33">
        <v>22231169</v>
      </c>
      <c r="I7" s="34">
        <v>28</v>
      </c>
    </row>
    <row r="8" spans="1:9" ht="33.75">
      <c r="A8" s="35" t="s">
        <v>101</v>
      </c>
      <c r="B8" s="30">
        <v>6955291</v>
      </c>
      <c r="C8" s="29">
        <v>13.1</v>
      </c>
      <c r="D8" s="30">
        <v>8845994</v>
      </c>
      <c r="E8" s="29">
        <v>13.7</v>
      </c>
      <c r="F8" s="30">
        <v>4736249</v>
      </c>
      <c r="G8" s="29">
        <v>6.1</v>
      </c>
      <c r="H8" s="30">
        <v>10307908</v>
      </c>
      <c r="I8" s="29">
        <v>13</v>
      </c>
    </row>
    <row r="9" spans="1:9" ht="22.5">
      <c r="A9" s="35" t="s">
        <v>102</v>
      </c>
      <c r="B9" s="30">
        <v>4516191</v>
      </c>
      <c r="C9" s="29">
        <v>8.5</v>
      </c>
      <c r="D9" s="30">
        <v>3817433</v>
      </c>
      <c r="E9" s="29">
        <v>5.9</v>
      </c>
      <c r="F9" s="30">
        <v>4717143</v>
      </c>
      <c r="G9" s="29">
        <v>6.1</v>
      </c>
      <c r="H9" s="30">
        <v>2489756</v>
      </c>
      <c r="I9" s="29">
        <v>3.1</v>
      </c>
    </row>
    <row r="10" spans="1:9" ht="22.5">
      <c r="A10" s="35" t="s">
        <v>103</v>
      </c>
      <c r="B10" s="30">
        <v>311592</v>
      </c>
      <c r="C10" s="29">
        <v>0.6</v>
      </c>
      <c r="D10" s="30">
        <v>365336</v>
      </c>
      <c r="E10" s="29">
        <v>0.6</v>
      </c>
      <c r="F10" s="30">
        <v>4912985</v>
      </c>
      <c r="G10" s="29">
        <v>6.3</v>
      </c>
      <c r="H10" s="30">
        <v>63949</v>
      </c>
      <c r="I10" s="29">
        <v>0.1</v>
      </c>
    </row>
    <row r="11" spans="1:9" ht="22.5">
      <c r="A11" s="35" t="s">
        <v>104</v>
      </c>
      <c r="B11" s="30">
        <v>1959544</v>
      </c>
      <c r="C11" s="29">
        <v>3.7</v>
      </c>
      <c r="D11" s="30">
        <v>3766498</v>
      </c>
      <c r="E11" s="29">
        <v>5.8</v>
      </c>
      <c r="F11" s="30">
        <v>9642142</v>
      </c>
      <c r="G11" s="29">
        <v>12.4</v>
      </c>
      <c r="H11" s="30">
        <v>3103706</v>
      </c>
      <c r="I11" s="29">
        <v>3.9</v>
      </c>
    </row>
    <row r="12" spans="1:9" ht="33.75">
      <c r="A12" s="35" t="s">
        <v>105</v>
      </c>
      <c r="B12" s="30">
        <v>3262224</v>
      </c>
      <c r="C12" s="29">
        <v>6.2</v>
      </c>
      <c r="D12" s="30">
        <v>3705627</v>
      </c>
      <c r="E12" s="29">
        <v>5.7</v>
      </c>
      <c r="F12" s="30">
        <v>4914756</v>
      </c>
      <c r="G12" s="29">
        <v>6.3</v>
      </c>
      <c r="H12" s="30">
        <v>5422847</v>
      </c>
      <c r="I12" s="29">
        <v>6.9</v>
      </c>
    </row>
    <row r="13" spans="1:9">
      <c r="A13" s="35" t="s">
        <v>106</v>
      </c>
      <c r="B13" s="30">
        <v>202638</v>
      </c>
      <c r="C13" s="29">
        <v>0.4</v>
      </c>
      <c r="D13" s="30">
        <v>250395</v>
      </c>
      <c r="E13" s="29">
        <v>0.4</v>
      </c>
      <c r="F13" s="30">
        <v>1316096</v>
      </c>
      <c r="G13" s="29">
        <v>1.7</v>
      </c>
      <c r="H13" s="30">
        <v>408840</v>
      </c>
      <c r="I13" s="29">
        <v>0.5</v>
      </c>
    </row>
    <row r="14" spans="1:9" ht="33.75">
      <c r="A14" s="36" t="s">
        <v>139</v>
      </c>
      <c r="B14" s="30">
        <v>544602</v>
      </c>
      <c r="C14" s="29">
        <v>1</v>
      </c>
      <c r="D14" s="30">
        <v>646960</v>
      </c>
      <c r="E14" s="29">
        <v>1</v>
      </c>
      <c r="F14" s="30">
        <v>9629038</v>
      </c>
      <c r="G14" s="29">
        <v>12.4</v>
      </c>
      <c r="H14" s="30">
        <v>434163</v>
      </c>
      <c r="I14" s="29">
        <v>0.5</v>
      </c>
    </row>
    <row r="15" spans="1:9">
      <c r="A15" s="32" t="s">
        <v>119</v>
      </c>
      <c r="B15" s="33">
        <v>22348503</v>
      </c>
      <c r="C15" s="34">
        <v>42.3</v>
      </c>
      <c r="D15" s="33">
        <v>27337018</v>
      </c>
      <c r="E15" s="34">
        <v>42.2</v>
      </c>
      <c r="F15" s="33">
        <v>32668320</v>
      </c>
      <c r="G15" s="34">
        <v>42.1</v>
      </c>
      <c r="H15" s="33">
        <v>33211509</v>
      </c>
      <c r="I15" s="34">
        <v>42.1</v>
      </c>
    </row>
    <row r="16" spans="1:9" ht="22.5">
      <c r="A16" s="35" t="s">
        <v>107</v>
      </c>
      <c r="B16" s="30">
        <v>145438</v>
      </c>
      <c r="C16" s="29">
        <v>0.3</v>
      </c>
      <c r="D16" s="30">
        <v>145443</v>
      </c>
      <c r="E16" s="29">
        <v>0.2</v>
      </c>
      <c r="F16" s="30">
        <v>1098176</v>
      </c>
      <c r="G16" s="29">
        <v>1.4</v>
      </c>
      <c r="H16" s="30">
        <v>292026</v>
      </c>
      <c r="I16" s="29">
        <v>0.4</v>
      </c>
    </row>
    <row r="17" spans="1:9">
      <c r="A17" s="35" t="s">
        <v>108</v>
      </c>
      <c r="B17" s="30">
        <v>4231390</v>
      </c>
      <c r="C17" s="29">
        <v>8</v>
      </c>
      <c r="D17" s="30">
        <v>4659595</v>
      </c>
      <c r="E17" s="29">
        <v>7.2</v>
      </c>
      <c r="F17" s="30">
        <v>2043843</v>
      </c>
      <c r="G17" s="29">
        <v>2.6</v>
      </c>
      <c r="H17" s="30">
        <v>4620537</v>
      </c>
      <c r="I17" s="29">
        <v>5.8</v>
      </c>
    </row>
    <row r="18" spans="1:9">
      <c r="A18" s="35" t="s">
        <v>109</v>
      </c>
      <c r="B18" s="30">
        <v>186768</v>
      </c>
      <c r="C18" s="29">
        <v>0.4</v>
      </c>
      <c r="D18" s="30">
        <v>218501</v>
      </c>
      <c r="E18" s="29">
        <v>0.3</v>
      </c>
      <c r="F18" s="30">
        <v>1869112</v>
      </c>
      <c r="G18" s="29">
        <v>2.4</v>
      </c>
      <c r="H18" s="30">
        <v>813014</v>
      </c>
      <c r="I18" s="29">
        <v>1</v>
      </c>
    </row>
    <row r="19" spans="1:9">
      <c r="A19" s="35" t="s">
        <v>110</v>
      </c>
      <c r="B19" s="30">
        <v>3120694</v>
      </c>
      <c r="C19" s="29">
        <v>5.9</v>
      </c>
      <c r="D19" s="30">
        <v>4073125</v>
      </c>
      <c r="E19" s="29">
        <v>6.3</v>
      </c>
      <c r="F19" s="30">
        <v>2846286</v>
      </c>
      <c r="G19" s="29">
        <v>3.7</v>
      </c>
      <c r="H19" s="30">
        <v>4794672</v>
      </c>
      <c r="I19" s="29">
        <v>6.1</v>
      </c>
    </row>
    <row r="20" spans="1:9" ht="22.5">
      <c r="A20" s="35" t="s">
        <v>111</v>
      </c>
      <c r="B20" s="30">
        <v>2460195</v>
      </c>
      <c r="C20" s="29">
        <v>4.7</v>
      </c>
      <c r="D20" s="30">
        <v>2778141</v>
      </c>
      <c r="E20" s="29">
        <v>4.3</v>
      </c>
      <c r="F20" s="30">
        <v>4582430</v>
      </c>
      <c r="G20" s="29">
        <v>5.9</v>
      </c>
      <c r="H20" s="30">
        <v>3393388</v>
      </c>
      <c r="I20" s="29">
        <v>4.3</v>
      </c>
    </row>
    <row r="21" spans="1:9">
      <c r="A21" s="35" t="s">
        <v>112</v>
      </c>
      <c r="B21" s="30">
        <v>1377359</v>
      </c>
      <c r="C21" s="29">
        <v>2.6</v>
      </c>
      <c r="D21" s="30">
        <v>2012999</v>
      </c>
      <c r="E21" s="29">
        <v>3.1</v>
      </c>
      <c r="F21" s="30">
        <v>3066002</v>
      </c>
      <c r="G21" s="29">
        <v>4</v>
      </c>
      <c r="H21" s="30">
        <v>2265354</v>
      </c>
      <c r="I21" s="29">
        <v>2.9</v>
      </c>
    </row>
    <row r="22" spans="1:9">
      <c r="A22" s="35" t="s">
        <v>52</v>
      </c>
      <c r="B22" s="30">
        <v>1321864</v>
      </c>
      <c r="C22" s="29">
        <v>2.5</v>
      </c>
      <c r="D22" s="30">
        <v>1522744</v>
      </c>
      <c r="E22" s="29">
        <v>2.4</v>
      </c>
      <c r="F22" s="30">
        <v>1741069</v>
      </c>
      <c r="G22" s="29">
        <v>2.2000000000000002</v>
      </c>
      <c r="H22" s="30">
        <v>2509116</v>
      </c>
      <c r="I22" s="29">
        <v>3.2</v>
      </c>
    </row>
    <row r="23" spans="1:9">
      <c r="A23" s="35" t="s">
        <v>113</v>
      </c>
      <c r="B23" s="30">
        <v>706141</v>
      </c>
      <c r="C23" s="29">
        <v>1.3</v>
      </c>
      <c r="D23" s="30">
        <v>835770</v>
      </c>
      <c r="E23" s="29">
        <v>1.3</v>
      </c>
      <c r="F23" s="30">
        <v>1036200</v>
      </c>
      <c r="G23" s="29">
        <v>1.3</v>
      </c>
      <c r="H23" s="30">
        <v>1690445</v>
      </c>
      <c r="I23" s="29">
        <v>2.1</v>
      </c>
    </row>
    <row r="24" spans="1:9" ht="22.5">
      <c r="A24" s="35" t="s">
        <v>114</v>
      </c>
      <c r="B24" s="30">
        <v>1077208</v>
      </c>
      <c r="C24" s="29">
        <v>2</v>
      </c>
      <c r="D24" s="30">
        <v>1382130</v>
      </c>
      <c r="E24" s="29">
        <v>2.1</v>
      </c>
      <c r="F24" s="30">
        <v>1093730</v>
      </c>
      <c r="G24" s="29">
        <v>1.4</v>
      </c>
      <c r="H24" s="30">
        <v>1945416</v>
      </c>
      <c r="I24" s="29">
        <v>2.5</v>
      </c>
    </row>
    <row r="25" spans="1:9">
      <c r="A25" s="35" t="s">
        <v>115</v>
      </c>
      <c r="B25" s="30">
        <v>696614</v>
      </c>
      <c r="C25" s="29">
        <v>1.3</v>
      </c>
      <c r="D25" s="30">
        <v>855242</v>
      </c>
      <c r="E25" s="29">
        <v>1.3</v>
      </c>
      <c r="F25" s="30">
        <v>879656</v>
      </c>
      <c r="G25" s="29">
        <v>1.1000000000000001</v>
      </c>
      <c r="H25" s="30">
        <v>1565497</v>
      </c>
      <c r="I25" s="29">
        <v>2</v>
      </c>
    </row>
    <row r="26" spans="1:9">
      <c r="A26" s="35" t="s">
        <v>116</v>
      </c>
      <c r="B26" s="30">
        <v>787442</v>
      </c>
      <c r="C26" s="29">
        <v>1.5</v>
      </c>
      <c r="D26" s="30">
        <v>927913</v>
      </c>
      <c r="E26" s="29">
        <v>1.4</v>
      </c>
      <c r="F26" s="30">
        <v>1297200</v>
      </c>
      <c r="G26" s="29">
        <v>1.7</v>
      </c>
      <c r="H26" s="30">
        <v>1898583</v>
      </c>
      <c r="I26" s="29">
        <v>2.4</v>
      </c>
    </row>
    <row r="27" spans="1:9" ht="22.5">
      <c r="A27" s="35" t="s">
        <v>117</v>
      </c>
      <c r="B27" s="30">
        <v>722197</v>
      </c>
      <c r="C27" s="29">
        <v>1.4</v>
      </c>
      <c r="D27" s="30">
        <v>843557</v>
      </c>
      <c r="E27" s="29">
        <v>1.3</v>
      </c>
      <c r="F27" s="30">
        <v>609614</v>
      </c>
      <c r="G27" s="29">
        <v>0.8</v>
      </c>
      <c r="H27" s="30">
        <v>1127713</v>
      </c>
      <c r="I27" s="29">
        <v>1.4</v>
      </c>
    </row>
    <row r="28" spans="1:9" ht="22.5">
      <c r="A28" s="37" t="s">
        <v>118</v>
      </c>
      <c r="B28" s="38">
        <v>5515193</v>
      </c>
      <c r="C28" s="39">
        <v>10.4</v>
      </c>
      <c r="D28" s="38">
        <v>7081858</v>
      </c>
      <c r="E28" s="39">
        <v>11</v>
      </c>
      <c r="F28" s="38">
        <v>10505002</v>
      </c>
      <c r="G28" s="39">
        <v>13.6</v>
      </c>
      <c r="H28" s="38">
        <v>6295748</v>
      </c>
      <c r="I28" s="39">
        <v>8</v>
      </c>
    </row>
    <row r="29" spans="1:9">
      <c r="A29" s="54"/>
      <c r="B29" s="55"/>
      <c r="C29" s="49"/>
      <c r="D29" s="55"/>
      <c r="E29" s="49"/>
      <c r="F29" s="55"/>
      <c r="G29" s="49"/>
      <c r="H29" s="56"/>
      <c r="I29" s="49"/>
    </row>
    <row r="30" spans="1:9">
      <c r="A30" s="116"/>
      <c r="B30" s="116"/>
      <c r="C30" s="116"/>
      <c r="D30" s="116"/>
      <c r="E30" s="116"/>
      <c r="F30" s="116"/>
      <c r="G30" s="116"/>
      <c r="H30" s="56"/>
      <c r="I30" s="49"/>
    </row>
  </sheetData>
  <mergeCells count="3">
    <mergeCell ref="D2:F2"/>
    <mergeCell ref="A30:G30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A2" sqref="A2:I2"/>
    </sheetView>
  </sheetViews>
  <sheetFormatPr defaultColWidth="9.140625" defaultRowHeight="11.25"/>
  <cols>
    <col min="1" max="1" width="47.7109375" style="43" customWidth="1"/>
    <col min="2" max="2" width="12.5703125" style="43" customWidth="1"/>
    <col min="3" max="3" width="13.5703125" style="43" customWidth="1"/>
    <col min="4" max="4" width="11.7109375" style="43" customWidth="1"/>
    <col min="5" max="5" width="13.42578125" style="43" customWidth="1"/>
    <col min="6" max="6" width="12.42578125" style="43" customWidth="1"/>
    <col min="7" max="7" width="13.140625" style="43" customWidth="1"/>
    <col min="8" max="8" width="11.28515625" style="43" customWidth="1"/>
    <col min="9" max="10" width="12.85546875" style="43" customWidth="1"/>
    <col min="11" max="16384" width="9.140625" style="43"/>
  </cols>
  <sheetData>
    <row r="1" spans="1:10" ht="12.75">
      <c r="A1" s="117" t="s">
        <v>15</v>
      </c>
      <c r="B1" s="117"/>
      <c r="C1" s="117"/>
      <c r="D1" s="117"/>
      <c r="E1" s="117"/>
      <c r="F1" s="117"/>
      <c r="G1" s="117"/>
      <c r="H1" s="117"/>
      <c r="I1" s="117"/>
    </row>
    <row r="2" spans="1:10">
      <c r="A2" s="133" t="s">
        <v>13</v>
      </c>
      <c r="B2" s="134"/>
      <c r="C2" s="134"/>
      <c r="D2" s="134"/>
      <c r="E2" s="134"/>
      <c r="F2" s="134"/>
      <c r="G2" s="134"/>
      <c r="H2" s="134"/>
      <c r="I2" s="133"/>
    </row>
    <row r="3" spans="1:10" ht="56.25">
      <c r="A3" s="22"/>
      <c r="B3" s="45" t="s">
        <v>24</v>
      </c>
      <c r="C3" s="24" t="s">
        <v>138</v>
      </c>
      <c r="D3" s="23" t="s">
        <v>25</v>
      </c>
      <c r="E3" s="24" t="s">
        <v>138</v>
      </c>
      <c r="F3" s="23" t="s">
        <v>26</v>
      </c>
      <c r="G3" s="24" t="s">
        <v>138</v>
      </c>
      <c r="H3" s="57" t="s">
        <v>27</v>
      </c>
      <c r="I3" s="25" t="s">
        <v>138</v>
      </c>
      <c r="J3" s="58"/>
    </row>
    <row r="4" spans="1:10" ht="22.5">
      <c r="A4" s="27" t="s">
        <v>140</v>
      </c>
      <c r="B4" s="59">
        <v>91173901</v>
      </c>
      <c r="C4" s="60">
        <v>100</v>
      </c>
      <c r="D4" s="59">
        <v>107124767</v>
      </c>
      <c r="E4" s="60">
        <v>100</v>
      </c>
      <c r="F4" s="59">
        <v>132650757</v>
      </c>
      <c r="G4" s="60">
        <v>100</v>
      </c>
      <c r="H4" s="59">
        <v>214343284</v>
      </c>
      <c r="I4" s="60">
        <v>100</v>
      </c>
    </row>
    <row r="5" spans="1:10">
      <c r="A5" s="32" t="s">
        <v>100</v>
      </c>
      <c r="B5" s="61">
        <v>20968012</v>
      </c>
      <c r="C5" s="62">
        <v>23</v>
      </c>
      <c r="D5" s="61">
        <v>20942088</v>
      </c>
      <c r="E5" s="62">
        <v>19.5</v>
      </c>
      <c r="F5" s="61">
        <v>19375453</v>
      </c>
      <c r="G5" s="62">
        <v>14.6</v>
      </c>
      <c r="H5" s="61">
        <v>31462723</v>
      </c>
      <c r="I5" s="62">
        <v>14.8</v>
      </c>
    </row>
    <row r="6" spans="1:10">
      <c r="A6" s="35" t="s">
        <v>100</v>
      </c>
      <c r="B6" s="59">
        <v>20968012</v>
      </c>
      <c r="C6" s="60">
        <v>23</v>
      </c>
      <c r="D6" s="59">
        <v>20942088</v>
      </c>
      <c r="E6" s="60">
        <v>19.5</v>
      </c>
      <c r="F6" s="59">
        <v>19375453</v>
      </c>
      <c r="G6" s="60">
        <v>14.6</v>
      </c>
      <c r="H6" s="59">
        <v>31462723</v>
      </c>
      <c r="I6" s="60">
        <v>14.8</v>
      </c>
    </row>
    <row r="7" spans="1:10" ht="22.5">
      <c r="A7" s="32" t="s">
        <v>120</v>
      </c>
      <c r="B7" s="33">
        <v>23664848</v>
      </c>
      <c r="C7" s="62">
        <v>26</v>
      </c>
      <c r="D7" s="33">
        <v>34734721</v>
      </c>
      <c r="E7" s="34">
        <v>32.5</v>
      </c>
      <c r="F7" s="33">
        <v>49249491</v>
      </c>
      <c r="G7" s="63">
        <v>37.1</v>
      </c>
      <c r="H7" s="64">
        <v>119414704</v>
      </c>
      <c r="I7" s="65">
        <v>55.6</v>
      </c>
    </row>
    <row r="8" spans="1:10" ht="33.75">
      <c r="A8" s="35" t="s">
        <v>101</v>
      </c>
      <c r="B8" s="59">
        <v>12220836</v>
      </c>
      <c r="C8" s="60">
        <v>13.4</v>
      </c>
      <c r="D8" s="59">
        <v>11568813</v>
      </c>
      <c r="E8" s="60">
        <v>10.8</v>
      </c>
      <c r="F8" s="59">
        <v>14472672</v>
      </c>
      <c r="G8" s="60">
        <v>10.9</v>
      </c>
      <c r="H8" s="59">
        <v>26182815</v>
      </c>
      <c r="I8" s="60">
        <v>12.2</v>
      </c>
    </row>
    <row r="9" spans="1:10" ht="22.5">
      <c r="A9" s="35" t="s">
        <v>102</v>
      </c>
      <c r="B9" s="59">
        <v>2462705</v>
      </c>
      <c r="C9" s="66">
        <v>2.7</v>
      </c>
      <c r="D9" s="59">
        <v>2461753</v>
      </c>
      <c r="E9" s="60">
        <v>2.2999999999999998</v>
      </c>
      <c r="F9" s="59">
        <v>5891618</v>
      </c>
      <c r="G9" s="60">
        <v>4.4000000000000004</v>
      </c>
      <c r="H9" s="59">
        <v>52582901</v>
      </c>
      <c r="I9" s="60">
        <v>24.5</v>
      </c>
    </row>
    <row r="10" spans="1:10" ht="22.5">
      <c r="A10" s="35" t="s">
        <v>103</v>
      </c>
      <c r="B10" s="59">
        <v>1525198</v>
      </c>
      <c r="C10" s="66">
        <v>1.7</v>
      </c>
      <c r="D10" s="59">
        <v>1798825</v>
      </c>
      <c r="E10" s="60">
        <v>1.7</v>
      </c>
      <c r="F10" s="59">
        <v>148087</v>
      </c>
      <c r="G10" s="60">
        <v>0.1</v>
      </c>
      <c r="H10" s="59">
        <v>4913696</v>
      </c>
      <c r="I10" s="60">
        <v>2.2999999999999998</v>
      </c>
    </row>
    <row r="11" spans="1:10" ht="22.5">
      <c r="A11" s="35" t="s">
        <v>104</v>
      </c>
      <c r="B11" s="59">
        <v>2518811</v>
      </c>
      <c r="C11" s="66">
        <v>2.8</v>
      </c>
      <c r="D11" s="59">
        <v>11467148</v>
      </c>
      <c r="E11" s="60">
        <v>10.7</v>
      </c>
      <c r="F11" s="59">
        <v>10840497</v>
      </c>
      <c r="G11" s="60">
        <v>8.1999999999999993</v>
      </c>
      <c r="H11" s="59">
        <v>13936685</v>
      </c>
      <c r="I11" s="60">
        <v>6.4</v>
      </c>
    </row>
    <row r="12" spans="1:10" ht="33.75">
      <c r="A12" s="35" t="s">
        <v>105</v>
      </c>
      <c r="B12" s="59">
        <v>2078266</v>
      </c>
      <c r="C12" s="66">
        <v>2.2999999999999998</v>
      </c>
      <c r="D12" s="59">
        <v>2661897</v>
      </c>
      <c r="E12" s="60">
        <v>2.5</v>
      </c>
      <c r="F12" s="59">
        <v>8515032</v>
      </c>
      <c r="G12" s="60">
        <v>6.4</v>
      </c>
      <c r="H12" s="59">
        <v>10233558</v>
      </c>
      <c r="I12" s="60">
        <v>4.8</v>
      </c>
    </row>
    <row r="13" spans="1:10">
      <c r="A13" s="35" t="s">
        <v>106</v>
      </c>
      <c r="B13" s="59">
        <v>568602</v>
      </c>
      <c r="C13" s="66">
        <v>0.6</v>
      </c>
      <c r="D13" s="59">
        <v>391636</v>
      </c>
      <c r="E13" s="60">
        <v>0.4</v>
      </c>
      <c r="F13" s="59">
        <v>1749753</v>
      </c>
      <c r="G13" s="60">
        <v>1.3</v>
      </c>
      <c r="H13" s="59">
        <v>1372890</v>
      </c>
      <c r="I13" s="60">
        <v>0.6</v>
      </c>
    </row>
    <row r="14" spans="1:10" ht="33.75">
      <c r="A14" s="36" t="s">
        <v>139</v>
      </c>
      <c r="B14" s="59">
        <v>2290430</v>
      </c>
      <c r="C14" s="66">
        <v>2.5</v>
      </c>
      <c r="D14" s="59">
        <v>4384649</v>
      </c>
      <c r="E14" s="60">
        <v>4.0999999999999996</v>
      </c>
      <c r="F14" s="59">
        <v>7631832</v>
      </c>
      <c r="G14" s="60">
        <v>5.8</v>
      </c>
      <c r="H14" s="59">
        <v>10192159</v>
      </c>
      <c r="I14" s="60">
        <v>4.8</v>
      </c>
    </row>
    <row r="15" spans="1:10">
      <c r="A15" s="32" t="s">
        <v>119</v>
      </c>
      <c r="B15" s="33">
        <v>46541041</v>
      </c>
      <c r="C15" s="34">
        <v>51</v>
      </c>
      <c r="D15" s="33">
        <v>51447958</v>
      </c>
      <c r="E15" s="34">
        <v>48</v>
      </c>
      <c r="F15" s="33">
        <v>64025813</v>
      </c>
      <c r="G15" s="63">
        <v>48.3</v>
      </c>
      <c r="H15" s="67">
        <v>63465857</v>
      </c>
      <c r="I15" s="65">
        <v>29.6</v>
      </c>
    </row>
    <row r="16" spans="1:10" ht="22.5">
      <c r="A16" s="35" t="s">
        <v>107</v>
      </c>
      <c r="B16" s="59">
        <v>129320</v>
      </c>
      <c r="C16" s="60">
        <v>0.1</v>
      </c>
      <c r="D16" s="59">
        <v>181097</v>
      </c>
      <c r="E16" s="60">
        <v>0.2</v>
      </c>
      <c r="F16" s="59">
        <v>599206</v>
      </c>
      <c r="G16" s="60">
        <v>0.4</v>
      </c>
      <c r="H16" s="59">
        <v>607192</v>
      </c>
      <c r="I16" s="60">
        <v>0.3</v>
      </c>
    </row>
    <row r="17" spans="1:9">
      <c r="A17" s="35" t="s">
        <v>108</v>
      </c>
      <c r="B17" s="59">
        <v>12149692</v>
      </c>
      <c r="C17" s="60">
        <v>13.3</v>
      </c>
      <c r="D17" s="59">
        <v>10024508</v>
      </c>
      <c r="E17" s="60">
        <v>9.4</v>
      </c>
      <c r="F17" s="59">
        <v>9683383</v>
      </c>
      <c r="G17" s="60">
        <v>7.3</v>
      </c>
      <c r="H17" s="59">
        <v>14095451</v>
      </c>
      <c r="I17" s="60">
        <v>6.6</v>
      </c>
    </row>
    <row r="18" spans="1:9">
      <c r="A18" s="35" t="s">
        <v>109</v>
      </c>
      <c r="B18" s="59">
        <v>21333</v>
      </c>
      <c r="C18" s="60">
        <v>0</v>
      </c>
      <c r="D18" s="59">
        <v>1954817</v>
      </c>
      <c r="E18" s="60">
        <v>1.8</v>
      </c>
      <c r="F18" s="59">
        <v>1170895</v>
      </c>
      <c r="G18" s="60">
        <v>0.9</v>
      </c>
      <c r="H18" s="59">
        <v>618842</v>
      </c>
      <c r="I18" s="60">
        <v>0.3</v>
      </c>
    </row>
    <row r="19" spans="1:9">
      <c r="A19" s="35" t="s">
        <v>110</v>
      </c>
      <c r="B19" s="59">
        <v>5671518</v>
      </c>
      <c r="C19" s="60">
        <v>6.2</v>
      </c>
      <c r="D19" s="59">
        <v>6237930</v>
      </c>
      <c r="E19" s="60">
        <v>5.8</v>
      </c>
      <c r="F19" s="59">
        <v>12300084</v>
      </c>
      <c r="G19" s="60">
        <v>9.3000000000000007</v>
      </c>
      <c r="H19" s="59">
        <v>10017237</v>
      </c>
      <c r="I19" s="60">
        <v>4.7</v>
      </c>
    </row>
    <row r="20" spans="1:9" ht="22.5">
      <c r="A20" s="35" t="s">
        <v>111</v>
      </c>
      <c r="B20" s="59">
        <v>6101705</v>
      </c>
      <c r="C20" s="60">
        <v>6.7</v>
      </c>
      <c r="D20" s="59">
        <v>7050951</v>
      </c>
      <c r="E20" s="60">
        <v>6.6</v>
      </c>
      <c r="F20" s="59">
        <v>6720250</v>
      </c>
      <c r="G20" s="60">
        <v>5.0999999999999996</v>
      </c>
      <c r="H20" s="59">
        <v>7294726</v>
      </c>
      <c r="I20" s="60">
        <v>3.4</v>
      </c>
    </row>
    <row r="21" spans="1:9">
      <c r="A21" s="35" t="s">
        <v>112</v>
      </c>
      <c r="B21" s="59">
        <v>3245101</v>
      </c>
      <c r="C21" s="60">
        <v>3.6</v>
      </c>
      <c r="D21" s="59">
        <v>6534586</v>
      </c>
      <c r="E21" s="60">
        <v>6.1</v>
      </c>
      <c r="F21" s="59">
        <v>8095204</v>
      </c>
      <c r="G21" s="60">
        <v>6.1</v>
      </c>
      <c r="H21" s="59">
        <v>7516576</v>
      </c>
      <c r="I21" s="60">
        <v>3.5</v>
      </c>
    </row>
    <row r="22" spans="1:9">
      <c r="A22" s="35" t="s">
        <v>52</v>
      </c>
      <c r="B22" s="59">
        <v>3476937</v>
      </c>
      <c r="C22" s="60">
        <v>3.8</v>
      </c>
      <c r="D22" s="59">
        <v>1766095</v>
      </c>
      <c r="E22" s="60">
        <v>1.6</v>
      </c>
      <c r="F22" s="59">
        <v>1704261</v>
      </c>
      <c r="G22" s="60">
        <v>1.3</v>
      </c>
      <c r="H22" s="59">
        <v>1868375</v>
      </c>
      <c r="I22" s="60">
        <v>0.9</v>
      </c>
    </row>
    <row r="23" spans="1:9">
      <c r="A23" s="35" t="s">
        <v>113</v>
      </c>
      <c r="B23" s="59">
        <v>1218996</v>
      </c>
      <c r="C23" s="60">
        <v>1.3</v>
      </c>
      <c r="D23" s="59">
        <v>998030</v>
      </c>
      <c r="E23" s="60">
        <v>0.9</v>
      </c>
      <c r="F23" s="59">
        <v>1258824</v>
      </c>
      <c r="G23" s="60">
        <v>0.9</v>
      </c>
      <c r="H23" s="59">
        <v>1090841</v>
      </c>
      <c r="I23" s="60">
        <v>0.5</v>
      </c>
    </row>
    <row r="24" spans="1:9" ht="22.5">
      <c r="A24" s="35" t="s">
        <v>114</v>
      </c>
      <c r="B24" s="59">
        <v>2739117</v>
      </c>
      <c r="C24" s="60">
        <v>3</v>
      </c>
      <c r="D24" s="59">
        <v>2116042</v>
      </c>
      <c r="E24" s="60">
        <v>2</v>
      </c>
      <c r="F24" s="59">
        <v>2394606</v>
      </c>
      <c r="G24" s="60">
        <v>1.8</v>
      </c>
      <c r="H24" s="59">
        <v>1796212</v>
      </c>
      <c r="I24" s="60">
        <v>0.8</v>
      </c>
    </row>
    <row r="25" spans="1:9">
      <c r="A25" s="35" t="s">
        <v>115</v>
      </c>
      <c r="B25" s="59">
        <v>1563629</v>
      </c>
      <c r="C25" s="60">
        <v>1.7</v>
      </c>
      <c r="D25" s="59">
        <v>1487914</v>
      </c>
      <c r="E25" s="60">
        <v>1.4</v>
      </c>
      <c r="F25" s="59">
        <v>1335538</v>
      </c>
      <c r="G25" s="60">
        <v>1</v>
      </c>
      <c r="H25" s="59">
        <v>1811074</v>
      </c>
      <c r="I25" s="60">
        <v>0.9</v>
      </c>
    </row>
    <row r="26" spans="1:9">
      <c r="A26" s="35" t="s">
        <v>116</v>
      </c>
      <c r="B26" s="59">
        <v>1482617</v>
      </c>
      <c r="C26" s="60">
        <v>1.6</v>
      </c>
      <c r="D26" s="59">
        <v>2784601</v>
      </c>
      <c r="E26" s="60">
        <v>2.6</v>
      </c>
      <c r="F26" s="59">
        <v>1529405</v>
      </c>
      <c r="G26" s="60">
        <v>1.2</v>
      </c>
      <c r="H26" s="59">
        <v>1895607</v>
      </c>
      <c r="I26" s="60">
        <v>0.9</v>
      </c>
    </row>
    <row r="27" spans="1:9" ht="22.5">
      <c r="A27" s="35" t="s">
        <v>117</v>
      </c>
      <c r="B27" s="59">
        <v>1700171</v>
      </c>
      <c r="C27" s="60">
        <v>1.9</v>
      </c>
      <c r="D27" s="59">
        <v>1095883</v>
      </c>
      <c r="E27" s="60">
        <v>1</v>
      </c>
      <c r="F27" s="59">
        <v>1292322</v>
      </c>
      <c r="G27" s="60">
        <v>1</v>
      </c>
      <c r="H27" s="59">
        <v>1580621</v>
      </c>
      <c r="I27" s="60">
        <v>0.8</v>
      </c>
    </row>
    <row r="28" spans="1:9" ht="22.5">
      <c r="A28" s="37" t="s">
        <v>118</v>
      </c>
      <c r="B28" s="68">
        <v>7040905</v>
      </c>
      <c r="C28" s="39">
        <v>7.7</v>
      </c>
      <c r="D28" s="68">
        <v>9215504</v>
      </c>
      <c r="E28" s="39">
        <v>8.6</v>
      </c>
      <c r="F28" s="68">
        <v>15941835</v>
      </c>
      <c r="G28" s="39">
        <v>12</v>
      </c>
      <c r="H28" s="68">
        <v>13273103</v>
      </c>
      <c r="I28" s="39">
        <v>6</v>
      </c>
    </row>
    <row r="29" spans="1:9">
      <c r="A29" s="69"/>
      <c r="B29" s="30"/>
      <c r="C29" s="29"/>
      <c r="D29" s="30"/>
      <c r="E29" s="29"/>
      <c r="F29" s="30"/>
      <c r="G29" s="29"/>
    </row>
  </sheetData>
  <mergeCells count="2">
    <mergeCell ref="A2:I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A6" sqref="A6:A37"/>
    </sheetView>
  </sheetViews>
  <sheetFormatPr defaultColWidth="9.140625" defaultRowHeight="12.75"/>
  <cols>
    <col min="1" max="1" width="53.85546875" style="9" customWidth="1"/>
    <col min="2" max="2" width="15.7109375" style="9" customWidth="1"/>
    <col min="3" max="3" width="20.42578125" style="9" customWidth="1"/>
    <col min="4" max="16384" width="9.140625" style="9"/>
  </cols>
  <sheetData>
    <row r="1" spans="1:9">
      <c r="A1" s="121" t="s">
        <v>15</v>
      </c>
      <c r="B1" s="121"/>
      <c r="C1" s="121"/>
    </row>
    <row r="2" spans="1:9">
      <c r="A2" s="119"/>
      <c r="B2" s="120"/>
      <c r="C2" s="119"/>
      <c r="D2" s="70"/>
      <c r="E2" s="70"/>
      <c r="F2" s="70"/>
      <c r="G2" s="70"/>
      <c r="H2" s="70"/>
      <c r="I2" s="70"/>
    </row>
    <row r="3" spans="1:9" ht="33" customHeight="1">
      <c r="A3" s="22"/>
      <c r="B3" s="71" t="s">
        <v>23</v>
      </c>
      <c r="C3" s="25" t="s">
        <v>138</v>
      </c>
    </row>
    <row r="4" spans="1:9" ht="22.5">
      <c r="A4" s="27" t="s">
        <v>140</v>
      </c>
      <c r="B4" s="72">
        <v>224632195</v>
      </c>
      <c r="C4" s="73">
        <v>100</v>
      </c>
    </row>
    <row r="5" spans="1:9">
      <c r="A5" s="74" t="s">
        <v>32</v>
      </c>
      <c r="B5" s="75"/>
      <c r="C5" s="76"/>
    </row>
    <row r="6" spans="1:9">
      <c r="A6" s="110" t="s">
        <v>33</v>
      </c>
      <c r="B6" s="72">
        <v>3663</v>
      </c>
      <c r="C6" s="73">
        <v>0</v>
      </c>
    </row>
    <row r="7" spans="1:9">
      <c r="A7" s="110" t="s">
        <v>58</v>
      </c>
      <c r="B7" s="72">
        <v>9135209</v>
      </c>
      <c r="C7" s="73">
        <v>4.0999999999999996</v>
      </c>
    </row>
    <row r="8" spans="1:9">
      <c r="A8" s="110" t="s">
        <v>97</v>
      </c>
      <c r="B8" s="72">
        <v>20379625</v>
      </c>
      <c r="C8" s="73">
        <v>9.1</v>
      </c>
    </row>
    <row r="9" spans="1:9">
      <c r="A9" s="110" t="s">
        <v>34</v>
      </c>
      <c r="B9" s="72">
        <v>34534689</v>
      </c>
      <c r="C9" s="73">
        <v>15.4</v>
      </c>
    </row>
    <row r="10" spans="1:9">
      <c r="A10" s="110" t="s">
        <v>35</v>
      </c>
      <c r="B10" s="72">
        <v>37242927</v>
      </c>
      <c r="C10" s="73">
        <v>16.600000000000001</v>
      </c>
    </row>
    <row r="11" spans="1:9">
      <c r="A11" s="110" t="s">
        <v>36</v>
      </c>
      <c r="B11" s="72">
        <v>981868</v>
      </c>
      <c r="C11" s="73">
        <v>0.4</v>
      </c>
    </row>
    <row r="12" spans="1:9">
      <c r="A12" s="110" t="s">
        <v>37</v>
      </c>
      <c r="B12" s="72">
        <v>7414728</v>
      </c>
      <c r="C12" s="73">
        <v>3.3</v>
      </c>
    </row>
    <row r="13" spans="1:9" ht="22.5">
      <c r="A13" s="110" t="s">
        <v>38</v>
      </c>
      <c r="B13" s="72">
        <v>12542287</v>
      </c>
      <c r="C13" s="73">
        <v>5.6</v>
      </c>
    </row>
    <row r="14" spans="1:9">
      <c r="A14" s="110" t="s">
        <v>70</v>
      </c>
      <c r="B14" s="72">
        <v>707883</v>
      </c>
      <c r="C14" s="73">
        <v>0.3</v>
      </c>
    </row>
    <row r="15" spans="1:9" ht="22.5">
      <c r="A15" s="110" t="s">
        <v>71</v>
      </c>
      <c r="B15" s="72">
        <v>15716503</v>
      </c>
      <c r="C15" s="73">
        <v>7</v>
      </c>
    </row>
    <row r="16" spans="1:9" ht="22.5">
      <c r="A16" s="110" t="s">
        <v>42</v>
      </c>
      <c r="B16" s="72">
        <v>4570353</v>
      </c>
      <c r="C16" s="73">
        <v>2</v>
      </c>
    </row>
    <row r="17" spans="1:3">
      <c r="A17" s="110" t="s">
        <v>41</v>
      </c>
      <c r="B17" s="72">
        <v>445264</v>
      </c>
      <c r="C17" s="73">
        <v>0.2</v>
      </c>
    </row>
    <row r="18" spans="1:3">
      <c r="A18" s="110" t="s">
        <v>64</v>
      </c>
      <c r="B18" s="72">
        <v>2436270</v>
      </c>
      <c r="C18" s="73">
        <v>1.1000000000000001</v>
      </c>
    </row>
    <row r="19" spans="1:3">
      <c r="A19" s="110" t="s">
        <v>55</v>
      </c>
      <c r="B19" s="72">
        <v>579835</v>
      </c>
      <c r="C19" s="73">
        <v>0.3</v>
      </c>
    </row>
    <row r="20" spans="1:3">
      <c r="A20" s="110" t="s">
        <v>74</v>
      </c>
      <c r="B20" s="72">
        <v>389808</v>
      </c>
      <c r="C20" s="73">
        <v>0.2</v>
      </c>
    </row>
    <row r="21" spans="1:3">
      <c r="A21" s="110" t="s">
        <v>65</v>
      </c>
      <c r="B21" s="72">
        <v>539882</v>
      </c>
      <c r="C21" s="73">
        <v>0.2</v>
      </c>
    </row>
    <row r="22" spans="1:3">
      <c r="A22" s="110" t="s">
        <v>75</v>
      </c>
      <c r="B22" s="72">
        <v>16345500</v>
      </c>
      <c r="C22" s="73">
        <v>7.3</v>
      </c>
    </row>
    <row r="23" spans="1:3">
      <c r="A23" s="110" t="s">
        <v>98</v>
      </c>
      <c r="B23" s="72">
        <v>519314</v>
      </c>
      <c r="C23" s="73">
        <v>0.2</v>
      </c>
    </row>
    <row r="24" spans="1:3">
      <c r="A24" s="110" t="s">
        <v>44</v>
      </c>
      <c r="B24" s="72">
        <v>13333062</v>
      </c>
      <c r="C24" s="73">
        <v>5.9</v>
      </c>
    </row>
    <row r="25" spans="1:3">
      <c r="A25" s="110" t="s">
        <v>87</v>
      </c>
      <c r="B25" s="72">
        <v>206613</v>
      </c>
      <c r="C25" s="73">
        <v>0.1</v>
      </c>
    </row>
    <row r="26" spans="1:3">
      <c r="A26" s="110" t="s">
        <v>46</v>
      </c>
      <c r="B26" s="72">
        <v>42230</v>
      </c>
      <c r="C26" s="73">
        <v>0</v>
      </c>
    </row>
    <row r="27" spans="1:3">
      <c r="A27" s="110" t="s">
        <v>47</v>
      </c>
      <c r="B27" s="72">
        <v>790506</v>
      </c>
      <c r="C27" s="73">
        <v>0.4</v>
      </c>
    </row>
    <row r="28" spans="1:3">
      <c r="A28" s="110" t="s">
        <v>99</v>
      </c>
      <c r="B28" s="72">
        <v>20535951</v>
      </c>
      <c r="C28" s="73">
        <v>9.1</v>
      </c>
    </row>
    <row r="29" spans="1:3">
      <c r="A29" s="110" t="s">
        <v>48</v>
      </c>
      <c r="B29" s="72">
        <v>4754773</v>
      </c>
      <c r="C29" s="73">
        <v>2.1</v>
      </c>
    </row>
    <row r="30" spans="1:3">
      <c r="A30" s="110" t="s">
        <v>49</v>
      </c>
      <c r="B30" s="72">
        <v>2023450</v>
      </c>
      <c r="C30" s="73">
        <v>0.9</v>
      </c>
    </row>
    <row r="31" spans="1:3">
      <c r="A31" s="110" t="s">
        <v>72</v>
      </c>
      <c r="B31" s="72">
        <v>8317754</v>
      </c>
      <c r="C31" s="73">
        <v>3.7</v>
      </c>
    </row>
    <row r="32" spans="1:3">
      <c r="A32" s="110" t="s">
        <v>51</v>
      </c>
      <c r="B32" s="72">
        <v>1853939</v>
      </c>
      <c r="C32" s="73">
        <v>0.8</v>
      </c>
    </row>
    <row r="33" spans="1:7">
      <c r="A33" s="110" t="s">
        <v>54</v>
      </c>
      <c r="B33" s="72">
        <v>2477644</v>
      </c>
      <c r="C33" s="73">
        <v>1</v>
      </c>
    </row>
    <row r="34" spans="1:7">
      <c r="A34" s="110" t="s">
        <v>52</v>
      </c>
      <c r="B34" s="72">
        <v>1568236</v>
      </c>
      <c r="C34" s="73">
        <v>0.7</v>
      </c>
    </row>
    <row r="35" spans="1:7">
      <c r="A35" s="110" t="s">
        <v>93</v>
      </c>
      <c r="B35" s="72">
        <v>1247508</v>
      </c>
      <c r="C35" s="73">
        <v>0.6</v>
      </c>
    </row>
    <row r="36" spans="1:7">
      <c r="A36" s="110" t="s">
        <v>73</v>
      </c>
      <c r="B36" s="72">
        <v>1735678</v>
      </c>
      <c r="C36" s="73">
        <v>0.8</v>
      </c>
    </row>
    <row r="37" spans="1:7">
      <c r="A37" s="114" t="s">
        <v>63</v>
      </c>
      <c r="B37" s="77">
        <v>1259243</v>
      </c>
      <c r="C37" s="78">
        <v>0.6</v>
      </c>
    </row>
    <row r="39" spans="1:7">
      <c r="A39" s="116"/>
      <c r="B39" s="116"/>
      <c r="C39" s="116"/>
      <c r="D39" s="116"/>
      <c r="E39" s="116"/>
      <c r="F39" s="116"/>
      <c r="G39" s="116"/>
    </row>
  </sheetData>
  <mergeCells count="3">
    <mergeCell ref="A2:C2"/>
    <mergeCell ref="A1:C1"/>
    <mergeCell ref="A39:G39"/>
  </mergeCells>
  <pageMargins left="0.35433070866141736" right="0.35433070866141736" top="0.59055118110236227" bottom="0.59055118110236227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A6" sqref="A6:A38"/>
    </sheetView>
  </sheetViews>
  <sheetFormatPr defaultColWidth="9.140625" defaultRowHeight="12.75"/>
  <cols>
    <col min="1" max="1" width="56.140625" style="9" customWidth="1"/>
    <col min="2" max="2" width="15" style="9" customWidth="1"/>
    <col min="3" max="3" width="18" style="9" customWidth="1"/>
    <col min="4" max="16384" width="9.140625" style="9"/>
  </cols>
  <sheetData>
    <row r="1" spans="1:3">
      <c r="A1" s="121" t="s">
        <v>8</v>
      </c>
      <c r="B1" s="121"/>
      <c r="C1" s="121"/>
    </row>
    <row r="2" spans="1:3">
      <c r="A2" s="119"/>
      <c r="B2" s="120"/>
      <c r="C2" s="119"/>
    </row>
    <row r="3" spans="1:3" ht="45">
      <c r="A3" s="22"/>
      <c r="B3" s="71" t="s">
        <v>22</v>
      </c>
      <c r="C3" s="25" t="s">
        <v>138</v>
      </c>
    </row>
    <row r="4" spans="1:3" ht="22.5">
      <c r="A4" s="27" t="s">
        <v>140</v>
      </c>
      <c r="B4" s="5">
        <v>161174822</v>
      </c>
      <c r="C4" s="3">
        <v>100</v>
      </c>
    </row>
    <row r="5" spans="1:3">
      <c r="A5" s="74" t="s">
        <v>32</v>
      </c>
      <c r="B5" s="79" t="s">
        <v>0</v>
      </c>
      <c r="C5" s="79" t="s">
        <v>0</v>
      </c>
    </row>
    <row r="6" spans="1:3">
      <c r="A6" s="110" t="s">
        <v>33</v>
      </c>
      <c r="B6" s="5">
        <v>74758</v>
      </c>
      <c r="C6" s="3">
        <v>0</v>
      </c>
    </row>
    <row r="7" spans="1:3">
      <c r="A7" s="110" t="s">
        <v>58</v>
      </c>
      <c r="B7" s="5">
        <v>7605669</v>
      </c>
      <c r="C7" s="3">
        <v>4.7</v>
      </c>
    </row>
    <row r="8" spans="1:3" ht="22.5">
      <c r="A8" s="110" t="s">
        <v>59</v>
      </c>
      <c r="B8" s="5">
        <v>18524602</v>
      </c>
      <c r="C8" s="3">
        <v>11.5</v>
      </c>
    </row>
    <row r="9" spans="1:3">
      <c r="A9" s="110" t="s">
        <v>34</v>
      </c>
      <c r="B9" s="5">
        <v>35667565</v>
      </c>
      <c r="C9" s="3">
        <v>22.1</v>
      </c>
    </row>
    <row r="10" spans="1:3">
      <c r="A10" s="110" t="s">
        <v>35</v>
      </c>
      <c r="B10" s="5">
        <v>18540116</v>
      </c>
      <c r="C10" s="3">
        <v>11.5</v>
      </c>
    </row>
    <row r="11" spans="1:3">
      <c r="A11" s="110" t="s">
        <v>36</v>
      </c>
      <c r="B11" s="5">
        <v>984661</v>
      </c>
      <c r="C11" s="3">
        <v>0.6</v>
      </c>
    </row>
    <row r="12" spans="1:3">
      <c r="A12" s="110" t="s">
        <v>37</v>
      </c>
      <c r="B12" s="5">
        <v>1582848</v>
      </c>
      <c r="C12" s="3">
        <v>1</v>
      </c>
    </row>
    <row r="13" spans="1:3" ht="22.5">
      <c r="A13" s="110" t="s">
        <v>38</v>
      </c>
      <c r="B13" s="5">
        <v>5654292</v>
      </c>
      <c r="C13" s="3">
        <v>3.5</v>
      </c>
    </row>
    <row r="14" spans="1:3">
      <c r="A14" s="110" t="s">
        <v>70</v>
      </c>
      <c r="B14" s="5">
        <v>3875762</v>
      </c>
      <c r="C14" s="3">
        <v>2.5</v>
      </c>
    </row>
    <row r="15" spans="1:3" ht="12.75" customHeight="1">
      <c r="A15" s="110" t="s">
        <v>71</v>
      </c>
      <c r="B15" s="5">
        <v>4545662</v>
      </c>
      <c r="C15" s="3">
        <v>2.8</v>
      </c>
    </row>
    <row r="16" spans="1:3">
      <c r="A16" s="110" t="s">
        <v>41</v>
      </c>
      <c r="B16" s="5">
        <v>615132</v>
      </c>
      <c r="C16" s="3">
        <v>0.4</v>
      </c>
    </row>
    <row r="17" spans="1:3" ht="22.5">
      <c r="A17" s="110" t="s">
        <v>42</v>
      </c>
      <c r="B17" s="5">
        <v>5522263</v>
      </c>
      <c r="C17" s="3">
        <v>3.4</v>
      </c>
    </row>
    <row r="18" spans="1:3">
      <c r="A18" s="110" t="s">
        <v>43</v>
      </c>
      <c r="B18" s="5">
        <v>393693</v>
      </c>
      <c r="C18" s="3">
        <v>0.2</v>
      </c>
    </row>
    <row r="19" spans="1:3">
      <c r="A19" s="110" t="s">
        <v>44</v>
      </c>
      <c r="B19" s="5">
        <v>12953026</v>
      </c>
      <c r="C19" s="3">
        <v>8</v>
      </c>
    </row>
    <row r="20" spans="1:3">
      <c r="A20" s="110" t="s">
        <v>45</v>
      </c>
      <c r="B20" s="5">
        <v>176988</v>
      </c>
      <c r="C20" s="3">
        <v>0.1</v>
      </c>
    </row>
    <row r="21" spans="1:3">
      <c r="A21" s="110" t="s">
        <v>46</v>
      </c>
      <c r="B21" s="5">
        <v>1350130</v>
      </c>
      <c r="C21" s="3">
        <v>0.8</v>
      </c>
    </row>
    <row r="22" spans="1:3">
      <c r="A22" s="110" t="s">
        <v>47</v>
      </c>
      <c r="B22" s="5">
        <v>449847</v>
      </c>
      <c r="C22" s="3">
        <v>0.3</v>
      </c>
    </row>
    <row r="23" spans="1:3" ht="22.5">
      <c r="A23" s="110" t="s">
        <v>60</v>
      </c>
      <c r="B23" s="5">
        <v>2159350</v>
      </c>
      <c r="C23" s="3">
        <v>1.3</v>
      </c>
    </row>
    <row r="24" spans="1:3">
      <c r="A24" s="110" t="s">
        <v>61</v>
      </c>
      <c r="B24" s="5">
        <v>9943857</v>
      </c>
      <c r="C24" s="3">
        <v>6.3</v>
      </c>
    </row>
    <row r="25" spans="1:3">
      <c r="A25" s="110" t="s">
        <v>48</v>
      </c>
      <c r="B25" s="5">
        <v>4971233</v>
      </c>
      <c r="C25" s="3">
        <v>3.1</v>
      </c>
    </row>
    <row r="26" spans="1:3">
      <c r="A26" s="110" t="s">
        <v>49</v>
      </c>
      <c r="B26" s="5">
        <v>712973</v>
      </c>
      <c r="C26" s="3">
        <v>0.4</v>
      </c>
    </row>
    <row r="27" spans="1:3">
      <c r="A27" s="110" t="s">
        <v>72</v>
      </c>
      <c r="B27" s="5">
        <v>5610347</v>
      </c>
      <c r="C27" s="3">
        <v>3.5</v>
      </c>
    </row>
    <row r="28" spans="1:3">
      <c r="A28" s="110" t="s">
        <v>51</v>
      </c>
      <c r="B28" s="5">
        <v>1307191</v>
      </c>
      <c r="C28" s="3">
        <v>0.8</v>
      </c>
    </row>
    <row r="29" spans="1:3">
      <c r="A29" s="110" t="s">
        <v>52</v>
      </c>
      <c r="B29" s="5">
        <v>2351771</v>
      </c>
      <c r="C29" s="3">
        <v>1.5</v>
      </c>
    </row>
    <row r="30" spans="1:3">
      <c r="A30" s="110" t="s">
        <v>62</v>
      </c>
      <c r="B30" s="5">
        <v>741062</v>
      </c>
      <c r="C30" s="3">
        <v>0.5</v>
      </c>
    </row>
    <row r="31" spans="1:3">
      <c r="A31" s="110" t="s">
        <v>73</v>
      </c>
      <c r="B31" s="5">
        <v>1020283</v>
      </c>
      <c r="C31" s="3">
        <v>0.6</v>
      </c>
    </row>
    <row r="32" spans="1:3">
      <c r="A32" s="110" t="s">
        <v>63</v>
      </c>
      <c r="B32" s="5">
        <v>687318</v>
      </c>
      <c r="C32" s="3">
        <v>0.4</v>
      </c>
    </row>
    <row r="33" spans="1:7">
      <c r="A33" s="110" t="s">
        <v>54</v>
      </c>
      <c r="B33" s="5">
        <v>1796258</v>
      </c>
      <c r="C33" s="3">
        <v>1.1000000000000001</v>
      </c>
    </row>
    <row r="34" spans="1:7">
      <c r="A34" s="110" t="s">
        <v>64</v>
      </c>
      <c r="B34" s="5">
        <v>1604797</v>
      </c>
      <c r="C34" s="3">
        <v>1</v>
      </c>
    </row>
    <row r="35" spans="1:7">
      <c r="A35" s="110" t="s">
        <v>55</v>
      </c>
      <c r="B35" s="5">
        <v>309684</v>
      </c>
      <c r="C35" s="3">
        <v>0.2</v>
      </c>
    </row>
    <row r="36" spans="1:7">
      <c r="A36" s="111" t="s">
        <v>74</v>
      </c>
      <c r="B36" s="5">
        <v>970538</v>
      </c>
      <c r="C36" s="3">
        <v>0.6</v>
      </c>
    </row>
    <row r="37" spans="1:7" ht="15" customHeight="1">
      <c r="A37" s="112" t="s">
        <v>65</v>
      </c>
      <c r="B37" s="5">
        <v>343311</v>
      </c>
      <c r="C37" s="3">
        <v>0.2</v>
      </c>
    </row>
    <row r="38" spans="1:7">
      <c r="A38" s="113" t="s">
        <v>75</v>
      </c>
      <c r="B38" s="7">
        <v>8127835</v>
      </c>
      <c r="C38" s="8">
        <v>5</v>
      </c>
    </row>
    <row r="40" spans="1:7" ht="13.9" customHeight="1">
      <c r="A40" s="116" t="s">
        <v>66</v>
      </c>
      <c r="B40" s="116"/>
      <c r="C40" s="116"/>
      <c r="D40" s="116"/>
      <c r="E40" s="116"/>
      <c r="F40" s="116"/>
      <c r="G40" s="116"/>
    </row>
  </sheetData>
  <mergeCells count="3">
    <mergeCell ref="A2:C2"/>
    <mergeCell ref="A1:C1"/>
    <mergeCell ref="A40:G4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2"/>
  <sheetViews>
    <sheetView zoomScaleSheetLayoutView="136" workbookViewId="0">
      <selection activeCell="A6" sqref="A6:A40"/>
    </sheetView>
  </sheetViews>
  <sheetFormatPr defaultRowHeight="12.75"/>
  <cols>
    <col min="1" max="1" width="62" style="9" customWidth="1"/>
    <col min="2" max="2" width="12.140625" style="9" customWidth="1"/>
    <col min="3" max="3" width="15" style="9" customWidth="1"/>
    <col min="4" max="16384" width="9.140625" style="9"/>
  </cols>
  <sheetData>
    <row r="1" spans="1:3">
      <c r="A1" s="121" t="s">
        <v>15</v>
      </c>
      <c r="B1" s="121"/>
      <c r="C1" s="121"/>
    </row>
    <row r="2" spans="1:3">
      <c r="A2" s="122"/>
      <c r="B2" s="123"/>
      <c r="C2" s="122"/>
    </row>
    <row r="3" spans="1:3" ht="45">
      <c r="A3" s="22"/>
      <c r="B3" s="71" t="s">
        <v>21</v>
      </c>
      <c r="C3" s="25" t="s">
        <v>138</v>
      </c>
    </row>
    <row r="4" spans="1:3">
      <c r="A4" s="80" t="s">
        <v>140</v>
      </c>
      <c r="B4" s="81">
        <v>149010940</v>
      </c>
      <c r="C4" s="13">
        <v>100</v>
      </c>
    </row>
    <row r="5" spans="1:3">
      <c r="A5" s="1" t="s">
        <v>32</v>
      </c>
      <c r="B5" s="14" t="s">
        <v>0</v>
      </c>
      <c r="C5" s="14" t="s">
        <v>0</v>
      </c>
    </row>
    <row r="6" spans="1:3">
      <c r="A6" s="1" t="s">
        <v>77</v>
      </c>
      <c r="B6" s="81">
        <v>74796</v>
      </c>
      <c r="C6" s="13">
        <v>0.1</v>
      </c>
    </row>
    <row r="7" spans="1:3">
      <c r="A7" s="1" t="s">
        <v>58</v>
      </c>
      <c r="B7" s="81">
        <v>11332670</v>
      </c>
      <c r="C7" s="13">
        <v>7.6</v>
      </c>
    </row>
    <row r="8" spans="1:3" ht="22.5">
      <c r="A8" s="1" t="s">
        <v>78</v>
      </c>
      <c r="B8" s="81">
        <v>16133976</v>
      </c>
      <c r="C8" s="13">
        <v>10.8</v>
      </c>
    </row>
    <row r="9" spans="1:3">
      <c r="A9" s="1" t="s">
        <v>79</v>
      </c>
      <c r="B9" s="81">
        <v>86958</v>
      </c>
      <c r="C9" s="13">
        <v>0.1</v>
      </c>
    </row>
    <row r="10" spans="1:3">
      <c r="A10" s="1" t="s">
        <v>80</v>
      </c>
      <c r="B10" s="81">
        <v>270479</v>
      </c>
      <c r="C10" s="13">
        <v>0.2</v>
      </c>
    </row>
    <row r="11" spans="1:3">
      <c r="A11" s="1" t="s">
        <v>81</v>
      </c>
      <c r="B11" s="81">
        <v>41862593</v>
      </c>
      <c r="C11" s="13">
        <v>28.1</v>
      </c>
    </row>
    <row r="12" spans="1:3">
      <c r="A12" s="1" t="s">
        <v>82</v>
      </c>
      <c r="B12" s="81">
        <v>5383882</v>
      </c>
      <c r="C12" s="13">
        <v>3.6</v>
      </c>
    </row>
    <row r="13" spans="1:3">
      <c r="A13" s="1" t="s">
        <v>36</v>
      </c>
      <c r="B13" s="81">
        <v>182444</v>
      </c>
      <c r="C13" s="13">
        <v>0.1</v>
      </c>
    </row>
    <row r="14" spans="1:3">
      <c r="A14" s="1" t="s">
        <v>37</v>
      </c>
      <c r="B14" s="82" t="s">
        <v>1</v>
      </c>
      <c r="C14" s="82" t="s">
        <v>1</v>
      </c>
    </row>
    <row r="15" spans="1:3" ht="14.25" customHeight="1">
      <c r="A15" s="1" t="s">
        <v>83</v>
      </c>
      <c r="B15" s="81">
        <v>8204165</v>
      </c>
      <c r="C15" s="13">
        <v>5.5</v>
      </c>
    </row>
    <row r="16" spans="1:3">
      <c r="A16" s="1" t="s">
        <v>84</v>
      </c>
      <c r="B16" s="81">
        <v>468791</v>
      </c>
      <c r="C16" s="13">
        <v>0.3</v>
      </c>
    </row>
    <row r="17" spans="1:3" ht="22.5">
      <c r="A17" s="1" t="s">
        <v>71</v>
      </c>
      <c r="B17" s="81">
        <v>4996353</v>
      </c>
      <c r="C17" s="13">
        <v>3.4</v>
      </c>
    </row>
    <row r="18" spans="1:3">
      <c r="A18" s="1" t="s">
        <v>41</v>
      </c>
      <c r="B18" s="81">
        <v>1240251</v>
      </c>
      <c r="C18" s="13">
        <v>0.8</v>
      </c>
    </row>
    <row r="19" spans="1:3">
      <c r="A19" s="109" t="s">
        <v>85</v>
      </c>
      <c r="B19" s="81">
        <v>3046563</v>
      </c>
      <c r="C19" s="13">
        <v>2</v>
      </c>
    </row>
    <row r="20" spans="1:3">
      <c r="A20" s="109" t="s">
        <v>86</v>
      </c>
      <c r="B20" s="81">
        <v>78798</v>
      </c>
      <c r="C20" s="13">
        <v>0.1</v>
      </c>
    </row>
    <row r="21" spans="1:3">
      <c r="A21" s="1" t="s">
        <v>44</v>
      </c>
      <c r="B21" s="81">
        <v>14897542</v>
      </c>
      <c r="C21" s="13">
        <v>10</v>
      </c>
    </row>
    <row r="22" spans="1:3">
      <c r="A22" s="1" t="s">
        <v>87</v>
      </c>
      <c r="B22" s="81">
        <v>133169</v>
      </c>
      <c r="C22" s="13">
        <v>0.1</v>
      </c>
    </row>
    <row r="23" spans="1:3">
      <c r="A23" s="1" t="s">
        <v>88</v>
      </c>
      <c r="B23" s="82" t="s">
        <v>1</v>
      </c>
      <c r="C23" s="82" t="s">
        <v>1</v>
      </c>
    </row>
    <row r="24" spans="1:3">
      <c r="A24" s="1" t="s">
        <v>47</v>
      </c>
      <c r="B24" s="81">
        <v>770291</v>
      </c>
      <c r="C24" s="13">
        <v>0.5</v>
      </c>
    </row>
    <row r="25" spans="1:3" ht="22.5">
      <c r="A25" s="1" t="s">
        <v>89</v>
      </c>
      <c r="B25" s="81">
        <v>670672</v>
      </c>
      <c r="C25" s="13">
        <v>0.5</v>
      </c>
    </row>
    <row r="26" spans="1:3">
      <c r="A26" s="1" t="s">
        <v>90</v>
      </c>
      <c r="B26" s="81">
        <v>8156926</v>
      </c>
      <c r="C26" s="13">
        <v>5.5</v>
      </c>
    </row>
    <row r="27" spans="1:3" ht="15" customHeight="1">
      <c r="A27" s="1" t="s">
        <v>48</v>
      </c>
      <c r="B27" s="81">
        <v>4149264</v>
      </c>
      <c r="C27" s="13">
        <v>2.8</v>
      </c>
    </row>
    <row r="28" spans="1:3">
      <c r="A28" s="1" t="s">
        <v>49</v>
      </c>
      <c r="B28" s="81">
        <v>514458</v>
      </c>
      <c r="C28" s="13">
        <v>0.3</v>
      </c>
    </row>
    <row r="29" spans="1:3">
      <c r="A29" s="1" t="s">
        <v>72</v>
      </c>
      <c r="B29" s="81">
        <v>3190740</v>
      </c>
      <c r="C29" s="13">
        <v>2.1</v>
      </c>
    </row>
    <row r="30" spans="1:3">
      <c r="A30" s="1" t="s">
        <v>91</v>
      </c>
      <c r="B30" s="81">
        <v>436932</v>
      </c>
      <c r="C30" s="13">
        <v>0.3</v>
      </c>
    </row>
    <row r="31" spans="1:3">
      <c r="A31" s="1" t="s">
        <v>92</v>
      </c>
      <c r="B31" s="81">
        <v>1965677</v>
      </c>
      <c r="C31" s="13">
        <v>1.3</v>
      </c>
    </row>
    <row r="32" spans="1:3">
      <c r="A32" s="1" t="s">
        <v>93</v>
      </c>
      <c r="B32" s="81">
        <v>1353748</v>
      </c>
      <c r="C32" s="13">
        <v>0.9</v>
      </c>
    </row>
    <row r="33" spans="1:7">
      <c r="A33" s="1" t="s">
        <v>73</v>
      </c>
      <c r="B33" s="81">
        <v>2236805</v>
      </c>
      <c r="C33" s="13">
        <v>1.5</v>
      </c>
    </row>
    <row r="34" spans="1:7">
      <c r="A34" s="1" t="s">
        <v>63</v>
      </c>
      <c r="B34" s="81">
        <v>959015</v>
      </c>
      <c r="C34" s="13">
        <v>0.6</v>
      </c>
    </row>
    <row r="35" spans="1:7">
      <c r="A35" s="1" t="s">
        <v>94</v>
      </c>
      <c r="B35" s="81">
        <v>910426</v>
      </c>
      <c r="C35" s="13">
        <v>0.6</v>
      </c>
    </row>
    <row r="36" spans="1:7">
      <c r="A36" s="1" t="s">
        <v>64</v>
      </c>
      <c r="B36" s="81">
        <v>2017095</v>
      </c>
      <c r="C36" s="13">
        <v>1.4</v>
      </c>
    </row>
    <row r="37" spans="1:7">
      <c r="A37" s="1" t="s">
        <v>95</v>
      </c>
      <c r="B37" s="82" t="s">
        <v>1</v>
      </c>
      <c r="C37" s="82" t="s">
        <v>1</v>
      </c>
    </row>
    <row r="38" spans="1:7">
      <c r="A38" s="1" t="s">
        <v>74</v>
      </c>
      <c r="B38" s="81">
        <v>126633</v>
      </c>
      <c r="C38" s="13">
        <v>0.1</v>
      </c>
    </row>
    <row r="39" spans="1:7">
      <c r="A39" s="1" t="s">
        <v>65</v>
      </c>
      <c r="B39" s="81">
        <v>1436275</v>
      </c>
      <c r="C39" s="13">
        <v>1</v>
      </c>
    </row>
    <row r="40" spans="1:7">
      <c r="A40" s="107" t="s">
        <v>96</v>
      </c>
      <c r="B40" s="7">
        <v>11722553</v>
      </c>
      <c r="C40" s="8">
        <v>7.8</v>
      </c>
    </row>
    <row r="42" spans="1:7">
      <c r="A42" s="116" t="s">
        <v>66</v>
      </c>
      <c r="B42" s="116"/>
      <c r="C42" s="116"/>
      <c r="D42" s="116"/>
      <c r="E42" s="116"/>
      <c r="F42" s="116"/>
      <c r="G42" s="116"/>
    </row>
  </sheetData>
  <mergeCells count="3">
    <mergeCell ref="A2:C2"/>
    <mergeCell ref="A1:C1"/>
    <mergeCell ref="A42:G42"/>
  </mergeCells>
  <pageMargins left="0.7" right="0.7" top="0.52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5" sqref="A5"/>
    </sheetView>
  </sheetViews>
  <sheetFormatPr defaultRowHeight="12.75"/>
  <cols>
    <col min="1" max="1" width="58.85546875" style="9" customWidth="1"/>
    <col min="2" max="2" width="12.140625" style="9" customWidth="1"/>
    <col min="3" max="3" width="17" style="9" customWidth="1"/>
    <col min="4" max="16384" width="9.140625" style="9"/>
  </cols>
  <sheetData>
    <row r="1" spans="1:3">
      <c r="A1" s="121" t="s">
        <v>8</v>
      </c>
      <c r="B1" s="121"/>
      <c r="C1" s="121"/>
    </row>
    <row r="2" spans="1:3">
      <c r="A2" s="122"/>
      <c r="B2" s="123"/>
      <c r="C2" s="122"/>
    </row>
    <row r="3" spans="1:3" ht="45">
      <c r="A3" s="22"/>
      <c r="B3" s="71" t="s">
        <v>20</v>
      </c>
      <c r="C3" s="25" t="s">
        <v>138</v>
      </c>
    </row>
    <row r="4" spans="1:3" ht="22.5">
      <c r="A4" s="80" t="s">
        <v>140</v>
      </c>
      <c r="B4" s="81">
        <v>170991698</v>
      </c>
      <c r="C4" s="13">
        <v>100</v>
      </c>
    </row>
    <row r="5" spans="1:3">
      <c r="A5" s="1" t="s">
        <v>32</v>
      </c>
      <c r="B5" s="14" t="s">
        <v>0</v>
      </c>
      <c r="C5" s="14" t="s">
        <v>0</v>
      </c>
    </row>
    <row r="6" spans="1:3">
      <c r="A6" s="1" t="s">
        <v>77</v>
      </c>
      <c r="B6" s="81">
        <v>37805</v>
      </c>
      <c r="C6" s="13">
        <v>0</v>
      </c>
    </row>
    <row r="7" spans="1:3">
      <c r="A7" s="1" t="s">
        <v>58</v>
      </c>
      <c r="B7" s="81">
        <v>23743355</v>
      </c>
      <c r="C7" s="13">
        <v>13.9</v>
      </c>
    </row>
    <row r="8" spans="1:3" ht="22.5">
      <c r="A8" s="1" t="s">
        <v>78</v>
      </c>
      <c r="B8" s="81">
        <v>17297254</v>
      </c>
      <c r="C8" s="13">
        <v>10.1</v>
      </c>
    </row>
    <row r="9" spans="1:3">
      <c r="A9" s="1" t="s">
        <v>79</v>
      </c>
      <c r="B9" s="81">
        <v>1074857</v>
      </c>
      <c r="C9" s="13">
        <v>0.6</v>
      </c>
    </row>
    <row r="10" spans="1:3">
      <c r="A10" s="1" t="s">
        <v>80</v>
      </c>
      <c r="B10" s="82" t="s">
        <v>1</v>
      </c>
      <c r="C10" s="82" t="s">
        <v>1</v>
      </c>
    </row>
    <row r="11" spans="1:3">
      <c r="A11" s="1" t="s">
        <v>81</v>
      </c>
      <c r="B11" s="81">
        <v>28792405</v>
      </c>
      <c r="C11" s="13">
        <v>16.8</v>
      </c>
    </row>
    <row r="12" spans="1:3">
      <c r="A12" s="1" t="s">
        <v>82</v>
      </c>
      <c r="B12" s="81">
        <v>8242588</v>
      </c>
      <c r="C12" s="13">
        <v>4.8</v>
      </c>
    </row>
    <row r="13" spans="1:3">
      <c r="A13" s="1" t="s">
        <v>36</v>
      </c>
      <c r="B13" s="81">
        <v>3106358</v>
      </c>
      <c r="C13" s="13">
        <v>1.8</v>
      </c>
    </row>
    <row r="14" spans="1:3">
      <c r="A14" s="1" t="s">
        <v>37</v>
      </c>
      <c r="B14" s="82" t="s">
        <v>1</v>
      </c>
      <c r="C14" s="82" t="s">
        <v>1</v>
      </c>
    </row>
    <row r="15" spans="1:3" ht="22.5">
      <c r="A15" s="1" t="s">
        <v>83</v>
      </c>
      <c r="B15" s="81">
        <v>13556829</v>
      </c>
      <c r="C15" s="13">
        <v>7.9</v>
      </c>
    </row>
    <row r="16" spans="1:3">
      <c r="A16" s="1" t="s">
        <v>84</v>
      </c>
      <c r="B16" s="81">
        <v>2687380</v>
      </c>
      <c r="C16" s="13">
        <v>1.6</v>
      </c>
    </row>
    <row r="17" spans="1:3" ht="22.5">
      <c r="A17" s="1" t="s">
        <v>71</v>
      </c>
      <c r="B17" s="81">
        <v>7043977</v>
      </c>
      <c r="C17" s="13">
        <v>4.0999999999999996</v>
      </c>
    </row>
    <row r="18" spans="1:3">
      <c r="A18" s="1" t="s">
        <v>41</v>
      </c>
      <c r="B18" s="81">
        <v>2821062</v>
      </c>
      <c r="C18" s="13">
        <v>1.6</v>
      </c>
    </row>
    <row r="19" spans="1:3" ht="22.5">
      <c r="A19" s="109" t="s">
        <v>85</v>
      </c>
      <c r="B19" s="81">
        <v>1536503</v>
      </c>
      <c r="C19" s="13">
        <v>0.9</v>
      </c>
    </row>
    <row r="20" spans="1:3">
      <c r="A20" s="109" t="s">
        <v>86</v>
      </c>
      <c r="B20" s="81">
        <v>162050</v>
      </c>
      <c r="C20" s="13">
        <v>0.1</v>
      </c>
    </row>
    <row r="21" spans="1:3">
      <c r="A21" s="1" t="s">
        <v>44</v>
      </c>
      <c r="B21" s="81">
        <v>19442178</v>
      </c>
      <c r="C21" s="13">
        <v>11.4</v>
      </c>
    </row>
    <row r="22" spans="1:3">
      <c r="A22" s="1" t="s">
        <v>87</v>
      </c>
      <c r="B22" s="81">
        <v>596348</v>
      </c>
      <c r="C22" s="13">
        <v>0.3</v>
      </c>
    </row>
    <row r="23" spans="1:3">
      <c r="A23" s="1" t="s">
        <v>88</v>
      </c>
      <c r="B23" s="81">
        <v>16193</v>
      </c>
      <c r="C23" s="13">
        <v>0</v>
      </c>
    </row>
    <row r="24" spans="1:3">
      <c r="A24" s="1" t="s">
        <v>47</v>
      </c>
      <c r="B24" s="81">
        <v>929409</v>
      </c>
      <c r="C24" s="13">
        <v>0.5</v>
      </c>
    </row>
    <row r="25" spans="1:3" ht="22.5">
      <c r="A25" s="1" t="s">
        <v>89</v>
      </c>
      <c r="B25" s="81">
        <v>1190162</v>
      </c>
      <c r="C25" s="13">
        <v>0.7</v>
      </c>
    </row>
    <row r="26" spans="1:3">
      <c r="A26" s="1" t="s">
        <v>90</v>
      </c>
      <c r="B26" s="81">
        <v>6585229</v>
      </c>
      <c r="C26" s="13">
        <v>3.9</v>
      </c>
    </row>
    <row r="27" spans="1:3">
      <c r="A27" s="1" t="s">
        <v>48</v>
      </c>
      <c r="B27" s="81">
        <v>4840301</v>
      </c>
      <c r="C27" s="13">
        <v>2.8</v>
      </c>
    </row>
    <row r="28" spans="1:3">
      <c r="A28" s="1" t="s">
        <v>49</v>
      </c>
      <c r="B28" s="81">
        <v>485879</v>
      </c>
      <c r="C28" s="13">
        <v>0.3</v>
      </c>
    </row>
    <row r="29" spans="1:3">
      <c r="A29" s="1" t="s">
        <v>72</v>
      </c>
      <c r="B29" s="81">
        <v>4502314</v>
      </c>
      <c r="C29" s="13">
        <v>2.6</v>
      </c>
    </row>
    <row r="30" spans="1:3">
      <c r="A30" s="1" t="s">
        <v>91</v>
      </c>
      <c r="B30" s="81">
        <v>209276</v>
      </c>
      <c r="C30" s="13">
        <v>0.1</v>
      </c>
    </row>
    <row r="31" spans="1:3">
      <c r="A31" s="1" t="s">
        <v>92</v>
      </c>
      <c r="B31" s="81">
        <v>1845056</v>
      </c>
      <c r="C31" s="13">
        <v>1.1000000000000001</v>
      </c>
    </row>
    <row r="32" spans="1:3">
      <c r="A32" s="1" t="s">
        <v>93</v>
      </c>
      <c r="B32" s="81">
        <v>1534098</v>
      </c>
      <c r="C32" s="13">
        <v>0.9</v>
      </c>
    </row>
    <row r="33" spans="1:7">
      <c r="A33" s="1" t="s">
        <v>73</v>
      </c>
      <c r="B33" s="81">
        <v>2088109</v>
      </c>
      <c r="C33" s="13">
        <v>1.2</v>
      </c>
    </row>
    <row r="34" spans="1:7">
      <c r="A34" s="1" t="s">
        <v>63</v>
      </c>
      <c r="B34" s="81">
        <v>1226333</v>
      </c>
      <c r="C34" s="13">
        <v>0.7</v>
      </c>
    </row>
    <row r="35" spans="1:7">
      <c r="A35" s="1" t="s">
        <v>94</v>
      </c>
      <c r="B35" s="81">
        <v>1431476</v>
      </c>
      <c r="C35" s="13">
        <v>0.8</v>
      </c>
    </row>
    <row r="36" spans="1:7">
      <c r="A36" s="1" t="s">
        <v>64</v>
      </c>
      <c r="B36" s="81">
        <v>1912604</v>
      </c>
      <c r="C36" s="13">
        <v>1.1000000000000001</v>
      </c>
    </row>
    <row r="37" spans="1:7">
      <c r="A37" s="1" t="s">
        <v>95</v>
      </c>
      <c r="B37" s="81">
        <v>357858</v>
      </c>
      <c r="C37" s="13">
        <v>0.2</v>
      </c>
    </row>
    <row r="38" spans="1:7">
      <c r="A38" s="1" t="s">
        <v>74</v>
      </c>
      <c r="B38" s="5">
        <v>273969</v>
      </c>
      <c r="C38" s="3">
        <v>0.2</v>
      </c>
    </row>
    <row r="39" spans="1:7">
      <c r="A39" s="1" t="s">
        <v>65</v>
      </c>
      <c r="B39" s="5">
        <v>590005</v>
      </c>
      <c r="C39" s="3">
        <v>0.3</v>
      </c>
    </row>
    <row r="40" spans="1:7">
      <c r="A40" s="107" t="s">
        <v>96</v>
      </c>
      <c r="B40" s="7">
        <v>10832478</v>
      </c>
      <c r="C40" s="8">
        <v>6.7</v>
      </c>
    </row>
    <row r="42" spans="1:7">
      <c r="A42" s="116" t="s">
        <v>66</v>
      </c>
      <c r="B42" s="116"/>
      <c r="C42" s="116"/>
      <c r="D42" s="116"/>
      <c r="E42" s="116"/>
      <c r="F42" s="116"/>
      <c r="G42" s="116"/>
    </row>
  </sheetData>
  <mergeCells count="3">
    <mergeCell ref="A2:C2"/>
    <mergeCell ref="A1:C1"/>
    <mergeCell ref="A42:G42"/>
  </mergeCells>
  <pageMargins left="0.70866141732283472" right="0.70866141732283472" top="0.51181102362204722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6" sqref="A6:A40"/>
    </sheetView>
  </sheetViews>
  <sheetFormatPr defaultColWidth="9.140625" defaultRowHeight="12"/>
  <cols>
    <col min="1" max="1" width="41.140625" style="83" customWidth="1"/>
    <col min="2" max="2" width="11.28515625" style="89" customWidth="1"/>
    <col min="3" max="3" width="13.42578125" style="89" customWidth="1"/>
    <col min="4" max="4" width="10" style="83" bestFit="1" customWidth="1"/>
    <col min="5" max="5" width="13.140625" style="83" customWidth="1"/>
    <col min="6" max="16384" width="9.140625" style="83"/>
  </cols>
  <sheetData>
    <row r="1" spans="1:5" ht="12.75">
      <c r="A1" s="121" t="s">
        <v>8</v>
      </c>
      <c r="B1" s="121"/>
      <c r="C1" s="121"/>
      <c r="D1" s="121"/>
      <c r="E1" s="121"/>
    </row>
    <row r="2" spans="1:5" ht="13.15" customHeight="1">
      <c r="A2" s="124"/>
      <c r="B2" s="124"/>
      <c r="C2" s="124"/>
      <c r="D2" s="124"/>
      <c r="E2" s="125"/>
    </row>
    <row r="3" spans="1:5" ht="56.25">
      <c r="A3" s="45"/>
      <c r="B3" s="45" t="s">
        <v>19</v>
      </c>
      <c r="C3" s="24" t="s">
        <v>138</v>
      </c>
      <c r="D3" s="84" t="s">
        <v>18</v>
      </c>
      <c r="E3" s="25" t="s">
        <v>138</v>
      </c>
    </row>
    <row r="4" spans="1:5" s="85" customFormat="1" ht="22.5">
      <c r="A4" s="80" t="s">
        <v>140</v>
      </c>
      <c r="B4" s="81">
        <v>217672785</v>
      </c>
      <c r="C4" s="13">
        <v>100</v>
      </c>
      <c r="D4" s="81">
        <v>433918015</v>
      </c>
      <c r="E4" s="13">
        <v>100</v>
      </c>
    </row>
    <row r="5" spans="1:5" s="85" customFormat="1" ht="10.5" customHeight="1">
      <c r="A5" s="1" t="s">
        <v>32</v>
      </c>
      <c r="B5" s="86" t="s">
        <v>0</v>
      </c>
      <c r="C5" s="87" t="s">
        <v>0</v>
      </c>
      <c r="D5" s="14"/>
      <c r="E5" s="14"/>
    </row>
    <row r="6" spans="1:5" s="85" customFormat="1" ht="10.5" customHeight="1">
      <c r="A6" s="1" t="s">
        <v>33</v>
      </c>
      <c r="B6" s="81">
        <v>214699</v>
      </c>
      <c r="C6" s="13">
        <v>0.1</v>
      </c>
      <c r="D6" s="81">
        <v>9529</v>
      </c>
      <c r="E6" s="13">
        <v>0</v>
      </c>
    </row>
    <row r="7" spans="1:5" s="85" customFormat="1" ht="10.5" customHeight="1">
      <c r="A7" s="1" t="s">
        <v>58</v>
      </c>
      <c r="B7" s="81">
        <v>11770655</v>
      </c>
      <c r="C7" s="13">
        <v>5.4</v>
      </c>
      <c r="D7" s="81">
        <v>15014700</v>
      </c>
      <c r="E7" s="13">
        <v>3.5</v>
      </c>
    </row>
    <row r="8" spans="1:5" s="85" customFormat="1" ht="23.25" customHeight="1">
      <c r="A8" s="1" t="s">
        <v>59</v>
      </c>
      <c r="B8" s="81">
        <v>43655313</v>
      </c>
      <c r="C8" s="13">
        <v>20</v>
      </c>
      <c r="D8" s="81">
        <v>81942349</v>
      </c>
      <c r="E8" s="13">
        <v>18.899999999999999</v>
      </c>
    </row>
    <row r="9" spans="1:5" s="85" customFormat="1" ht="21.75" customHeight="1">
      <c r="A9" s="1" t="s">
        <v>68</v>
      </c>
      <c r="B9" s="81">
        <v>3136306</v>
      </c>
      <c r="C9" s="13">
        <v>1.4</v>
      </c>
      <c r="D9" s="81">
        <v>3478050</v>
      </c>
      <c r="E9" s="13">
        <v>0.8</v>
      </c>
    </row>
    <row r="10" spans="1:5" s="85" customFormat="1" ht="23.25" customHeight="1">
      <c r="A10" s="1" t="s">
        <v>69</v>
      </c>
      <c r="B10" s="81">
        <v>190815</v>
      </c>
      <c r="C10" s="13">
        <v>0.1</v>
      </c>
      <c r="D10" s="81">
        <v>123205</v>
      </c>
      <c r="E10" s="13">
        <v>0</v>
      </c>
    </row>
    <row r="11" spans="1:5" s="85" customFormat="1" ht="10.5" customHeight="1">
      <c r="A11" s="1" t="s">
        <v>34</v>
      </c>
      <c r="B11" s="81">
        <v>46416737</v>
      </c>
      <c r="C11" s="13">
        <v>21.3</v>
      </c>
      <c r="D11" s="81">
        <v>68197135</v>
      </c>
      <c r="E11" s="13">
        <v>15.7</v>
      </c>
    </row>
    <row r="12" spans="1:5" s="85" customFormat="1" ht="10.5" customHeight="1">
      <c r="A12" s="1" t="s">
        <v>35</v>
      </c>
      <c r="B12" s="81">
        <v>7669157</v>
      </c>
      <c r="C12" s="13">
        <v>3.5</v>
      </c>
      <c r="D12" s="81">
        <v>6561744</v>
      </c>
      <c r="E12" s="13">
        <v>1.5</v>
      </c>
    </row>
    <row r="13" spans="1:5" s="85" customFormat="1" ht="10.5" customHeight="1">
      <c r="A13" s="1" t="s">
        <v>36</v>
      </c>
      <c r="B13" s="81">
        <v>2148635</v>
      </c>
      <c r="C13" s="13">
        <v>1</v>
      </c>
      <c r="D13" s="81">
        <v>2301609</v>
      </c>
      <c r="E13" s="13">
        <v>0.5</v>
      </c>
    </row>
    <row r="14" spans="1:5" s="85" customFormat="1" ht="26.25" customHeight="1">
      <c r="A14" s="1" t="s">
        <v>37</v>
      </c>
      <c r="B14" s="88" t="s">
        <v>1</v>
      </c>
      <c r="C14" s="88" t="s">
        <v>1</v>
      </c>
      <c r="D14" s="81">
        <v>129350444</v>
      </c>
      <c r="E14" s="13">
        <v>29.8</v>
      </c>
    </row>
    <row r="15" spans="1:5" s="85" customFormat="1" ht="25.5" customHeight="1">
      <c r="A15" s="1" t="s">
        <v>38</v>
      </c>
      <c r="B15" s="81">
        <v>17226214</v>
      </c>
      <c r="C15" s="13">
        <v>7.9</v>
      </c>
      <c r="D15" s="81">
        <v>12860448</v>
      </c>
      <c r="E15" s="13">
        <v>3</v>
      </c>
    </row>
    <row r="16" spans="1:5" s="85" customFormat="1" ht="22.5" customHeight="1">
      <c r="A16" s="1" t="s">
        <v>70</v>
      </c>
      <c r="B16" s="81">
        <v>5564248</v>
      </c>
      <c r="C16" s="13">
        <v>2.6</v>
      </c>
      <c r="D16" s="81">
        <v>5596172</v>
      </c>
      <c r="E16" s="13">
        <v>1.3</v>
      </c>
    </row>
    <row r="17" spans="1:5" s="85" customFormat="1" ht="29.45" customHeight="1">
      <c r="A17" s="108" t="s">
        <v>71</v>
      </c>
      <c r="B17" s="81">
        <v>3371947</v>
      </c>
      <c r="C17" s="13">
        <v>1.5</v>
      </c>
      <c r="D17" s="81">
        <v>8535995</v>
      </c>
      <c r="E17" s="13">
        <v>2</v>
      </c>
    </row>
    <row r="18" spans="1:5" s="85" customFormat="1" ht="10.5" customHeight="1">
      <c r="A18" s="1" t="s">
        <v>41</v>
      </c>
      <c r="B18" s="81">
        <v>2169705</v>
      </c>
      <c r="C18" s="13">
        <v>1</v>
      </c>
      <c r="D18" s="81">
        <v>4526059</v>
      </c>
      <c r="E18" s="13">
        <v>1</v>
      </c>
    </row>
    <row r="19" spans="1:5" s="85" customFormat="1" ht="27" customHeight="1">
      <c r="A19" s="1" t="s">
        <v>42</v>
      </c>
      <c r="B19" s="81">
        <v>1016220</v>
      </c>
      <c r="C19" s="13">
        <v>0.5</v>
      </c>
      <c r="D19" s="81">
        <v>4214155</v>
      </c>
      <c r="E19" s="13">
        <v>1</v>
      </c>
    </row>
    <row r="20" spans="1:5" s="85" customFormat="1" ht="10.5" customHeight="1">
      <c r="A20" s="1" t="s">
        <v>43</v>
      </c>
      <c r="B20" s="81">
        <v>144027</v>
      </c>
      <c r="C20" s="13">
        <v>0.1</v>
      </c>
      <c r="D20" s="81">
        <v>259503</v>
      </c>
      <c r="E20" s="13">
        <v>0</v>
      </c>
    </row>
    <row r="21" spans="1:5" s="85" customFormat="1" ht="10.5" customHeight="1">
      <c r="A21" s="1" t="s">
        <v>44</v>
      </c>
      <c r="B21" s="81">
        <v>16389441</v>
      </c>
      <c r="C21" s="13">
        <v>7.5</v>
      </c>
      <c r="D21" s="81">
        <v>18593658</v>
      </c>
      <c r="E21" s="13">
        <v>4.3</v>
      </c>
    </row>
    <row r="22" spans="1:5" s="85" customFormat="1" ht="10.5" customHeight="1">
      <c r="A22" s="1" t="s">
        <v>45</v>
      </c>
      <c r="B22" s="81">
        <v>177836</v>
      </c>
      <c r="C22" s="13">
        <v>0.1</v>
      </c>
      <c r="D22" s="81">
        <v>257790</v>
      </c>
      <c r="E22" s="13">
        <v>0</v>
      </c>
    </row>
    <row r="23" spans="1:5" s="85" customFormat="1" ht="10.5" customHeight="1">
      <c r="A23" s="1" t="s">
        <v>46</v>
      </c>
      <c r="B23" s="81">
        <v>45122</v>
      </c>
      <c r="C23" s="13">
        <v>0</v>
      </c>
      <c r="D23" s="81">
        <v>578</v>
      </c>
      <c r="E23" s="13">
        <v>0</v>
      </c>
    </row>
    <row r="24" spans="1:5" s="85" customFormat="1" ht="10.5" customHeight="1">
      <c r="A24" s="1" t="s">
        <v>47</v>
      </c>
      <c r="B24" s="81">
        <v>2517830</v>
      </c>
      <c r="C24" s="13">
        <v>1.2</v>
      </c>
      <c r="D24" s="81">
        <v>445904</v>
      </c>
      <c r="E24" s="13">
        <v>0.1</v>
      </c>
    </row>
    <row r="25" spans="1:5" s="85" customFormat="1" ht="33.75" customHeight="1">
      <c r="A25" s="1" t="s">
        <v>60</v>
      </c>
      <c r="B25" s="81">
        <v>774631</v>
      </c>
      <c r="C25" s="13">
        <v>0.3</v>
      </c>
      <c r="D25" s="81">
        <v>939281</v>
      </c>
      <c r="E25" s="13">
        <v>0.2</v>
      </c>
    </row>
    <row r="26" spans="1:5" s="85" customFormat="1" ht="13.5" customHeight="1">
      <c r="A26" s="1" t="s">
        <v>61</v>
      </c>
      <c r="B26" s="81">
        <v>10880141</v>
      </c>
      <c r="C26" s="13">
        <v>5</v>
      </c>
      <c r="D26" s="81">
        <v>15525145</v>
      </c>
      <c r="E26" s="13">
        <v>3.6</v>
      </c>
    </row>
    <row r="27" spans="1:5" s="85" customFormat="1" ht="21.75" customHeight="1">
      <c r="A27" s="1" t="s">
        <v>48</v>
      </c>
      <c r="B27" s="81">
        <v>4784804</v>
      </c>
      <c r="C27" s="13">
        <v>2.2000000000000002</v>
      </c>
      <c r="D27" s="81">
        <v>3822587</v>
      </c>
      <c r="E27" s="13">
        <v>0.9</v>
      </c>
    </row>
    <row r="28" spans="1:5" s="85" customFormat="1" ht="10.5" customHeight="1">
      <c r="A28" s="1" t="s">
        <v>49</v>
      </c>
      <c r="B28" s="81">
        <v>321546</v>
      </c>
      <c r="C28" s="13">
        <v>0.1</v>
      </c>
      <c r="D28" s="81">
        <v>784374</v>
      </c>
      <c r="E28" s="13">
        <v>0.2</v>
      </c>
    </row>
    <row r="29" spans="1:5" s="85" customFormat="1" ht="10.5" customHeight="1">
      <c r="A29" s="1" t="s">
        <v>72</v>
      </c>
      <c r="B29" s="81">
        <v>11656530</v>
      </c>
      <c r="C29" s="13">
        <v>5.4</v>
      </c>
      <c r="D29" s="81">
        <v>11370885</v>
      </c>
      <c r="E29" s="13">
        <v>2.6</v>
      </c>
    </row>
    <row r="30" spans="1:5" s="85" customFormat="1" ht="15" customHeight="1">
      <c r="A30" s="1" t="s">
        <v>51</v>
      </c>
      <c r="B30" s="81">
        <v>134769</v>
      </c>
      <c r="C30" s="13">
        <v>0.1</v>
      </c>
      <c r="D30" s="81">
        <v>416491</v>
      </c>
      <c r="E30" s="13">
        <v>0.1</v>
      </c>
    </row>
    <row r="31" spans="1:5" s="85" customFormat="1" ht="10.5" customHeight="1">
      <c r="A31" s="1" t="s">
        <v>52</v>
      </c>
      <c r="B31" s="81">
        <v>1340415</v>
      </c>
      <c r="C31" s="13">
        <v>0.6</v>
      </c>
      <c r="D31" s="81">
        <v>850561</v>
      </c>
      <c r="E31" s="13">
        <v>0.2</v>
      </c>
    </row>
    <row r="32" spans="1:5" s="85" customFormat="1" ht="10.5" customHeight="1">
      <c r="A32" s="1" t="s">
        <v>62</v>
      </c>
      <c r="B32" s="81">
        <v>663068</v>
      </c>
      <c r="C32" s="13">
        <v>0.3</v>
      </c>
      <c r="D32" s="81">
        <v>509430</v>
      </c>
      <c r="E32" s="13">
        <v>0.1</v>
      </c>
    </row>
    <row r="33" spans="1:7" s="85" customFormat="1" ht="11.25" customHeight="1">
      <c r="A33" s="1" t="s">
        <v>73</v>
      </c>
      <c r="B33" s="81">
        <v>1355353</v>
      </c>
      <c r="C33" s="13">
        <v>0.6</v>
      </c>
      <c r="D33" s="81">
        <v>902223</v>
      </c>
      <c r="E33" s="13">
        <v>0.2</v>
      </c>
    </row>
    <row r="34" spans="1:7" s="85" customFormat="1" ht="10.5" customHeight="1">
      <c r="A34" s="1" t="s">
        <v>63</v>
      </c>
      <c r="B34" s="81">
        <v>1020232</v>
      </c>
      <c r="C34" s="13">
        <v>0.5</v>
      </c>
      <c r="D34" s="81">
        <v>701549</v>
      </c>
      <c r="E34" s="13">
        <v>0.2</v>
      </c>
    </row>
    <row r="35" spans="1:7" s="85" customFormat="1" ht="10.5" customHeight="1">
      <c r="A35" s="1" t="s">
        <v>54</v>
      </c>
      <c r="B35" s="81">
        <v>2187878</v>
      </c>
      <c r="C35" s="13">
        <v>1</v>
      </c>
      <c r="D35" s="81">
        <v>1562127</v>
      </c>
      <c r="E35" s="13">
        <v>0.4</v>
      </c>
    </row>
    <row r="36" spans="1:7" s="85" customFormat="1" ht="10.5" customHeight="1">
      <c r="A36" s="1" t="s">
        <v>64</v>
      </c>
      <c r="B36" s="81">
        <v>2098972</v>
      </c>
      <c r="C36" s="13">
        <v>1</v>
      </c>
      <c r="D36" s="81">
        <v>1979612</v>
      </c>
      <c r="E36" s="13">
        <v>0.4</v>
      </c>
    </row>
    <row r="37" spans="1:7" s="85" customFormat="1" ht="10.5" customHeight="1">
      <c r="A37" s="1" t="s">
        <v>55</v>
      </c>
      <c r="B37" s="81">
        <v>470680</v>
      </c>
      <c r="C37" s="13">
        <v>0.2</v>
      </c>
      <c r="D37" s="81">
        <v>2117342</v>
      </c>
      <c r="E37" s="13">
        <v>0.5</v>
      </c>
    </row>
    <row r="38" spans="1:7" s="85" customFormat="1" ht="23.25" customHeight="1">
      <c r="A38" s="1" t="s">
        <v>74</v>
      </c>
      <c r="B38" s="81">
        <v>123132</v>
      </c>
      <c r="C38" s="13">
        <v>0.1</v>
      </c>
      <c r="D38" s="82" t="s">
        <v>1</v>
      </c>
      <c r="E38" s="82" t="s">
        <v>1</v>
      </c>
    </row>
    <row r="39" spans="1:7" s="85" customFormat="1" ht="10.5" customHeight="1">
      <c r="A39" s="1" t="s">
        <v>65</v>
      </c>
      <c r="B39" s="81">
        <v>817332</v>
      </c>
      <c r="C39" s="13">
        <v>0.4</v>
      </c>
      <c r="D39" s="81">
        <v>788490</v>
      </c>
      <c r="E39" s="13">
        <v>0.2</v>
      </c>
    </row>
    <row r="40" spans="1:7" s="85" customFormat="1" ht="24.75" customHeight="1">
      <c r="A40" s="107" t="s">
        <v>75</v>
      </c>
      <c r="B40" s="7">
        <v>15218395</v>
      </c>
      <c r="C40" s="8">
        <v>7</v>
      </c>
      <c r="D40" s="7">
        <v>29378891</v>
      </c>
      <c r="E40" s="8">
        <v>6.8</v>
      </c>
    </row>
    <row r="42" spans="1:7">
      <c r="A42" s="116" t="s">
        <v>66</v>
      </c>
      <c r="B42" s="116"/>
      <c r="C42" s="116"/>
      <c r="D42" s="116"/>
      <c r="E42" s="116"/>
      <c r="F42" s="116"/>
      <c r="G42" s="116"/>
    </row>
  </sheetData>
  <mergeCells count="3">
    <mergeCell ref="A1:E1"/>
    <mergeCell ref="A42:G42"/>
    <mergeCell ref="A2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E156652-FF20-4ADE-B9C2-29B6377592E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6</vt:i4>
      </vt:variant>
    </vt:vector>
  </HeadingPairs>
  <TitlesOfParts>
    <vt:vector size="20" baseType="lpstr">
      <vt:lpstr>с 1998-2001</vt:lpstr>
      <vt:lpstr>с 2002-2005</vt:lpstr>
      <vt:lpstr>с 2006-2009</vt:lpstr>
      <vt:lpstr>с 2010-2013</vt:lpstr>
      <vt:lpstr>2014</vt:lpstr>
      <vt:lpstr>2015</vt:lpstr>
      <vt:lpstr>2016</vt:lpstr>
      <vt:lpstr>2017</vt:lpstr>
      <vt:lpstr>2018-2019</vt:lpstr>
      <vt:lpstr>2020</vt:lpstr>
      <vt:lpstr>2021</vt:lpstr>
      <vt:lpstr>2022</vt:lpstr>
      <vt:lpstr>2023</vt:lpstr>
      <vt:lpstr>2024</vt:lpstr>
      <vt:lpstr>'с 1998-2001'!Заголовки_для_печати</vt:lpstr>
      <vt:lpstr>'с 2002-2005'!Заголовки_для_печати</vt:lpstr>
      <vt:lpstr>'2015'!Область_печати</vt:lpstr>
      <vt:lpstr>'2016'!Область_печати</vt:lpstr>
      <vt:lpstr>'2017'!Область_печати</vt:lpstr>
      <vt:lpstr>'2018-2019'!Область_печати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Жакупова Сауле Кусмановна</cp:lastModifiedBy>
  <cp:lastPrinted>2025-07-24T06:58:35Z</cp:lastPrinted>
  <dcterms:created xsi:type="dcterms:W3CDTF">2011-12-12T07:33:47Z</dcterms:created>
  <dcterms:modified xsi:type="dcterms:W3CDTF">2025-07-24T06:58:40Z</dcterms:modified>
</cp:coreProperties>
</file>