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-405" yWindow="165" windowWidth="28620" windowHeight="12090" tabRatio="911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Y7" i="11"/>
  <c r="AY11" i="11" s="1"/>
  <c r="AX7" i="11"/>
  <c r="AO7" i="11"/>
  <c r="AN7" i="11"/>
  <c r="AM7" i="11"/>
  <c r="AM11" i="11" s="1"/>
  <c r="AL7" i="11"/>
  <c r="AK7" i="11" l="1"/>
  <c r="AJ7" i="11"/>
  <c r="AI7" i="11"/>
  <c r="AI11" i="11" s="1"/>
  <c r="AH7" i="11"/>
  <c r="AW7" i="11" l="1"/>
  <c r="AV7" i="11"/>
  <c r="AU7" i="11"/>
  <c r="AU11" i="11" s="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<sst xmlns="http://schemas.openxmlformats.org/spreadsheetml/2006/main" count="90" uniqueCount="16">
  <si>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</si>
  <si>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</si>
  <si>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Көрсеткіштің атауы
</t>
  </si>
  <si>
    <t xml:space="preserve">АӨК өнімдерінің экспорты мен импорты
</t>
  </si>
  <si>
    <t xml:space="preserve">* Алдын ала деректер.
  </t>
  </si>
  <si>
    <t xml:space="preserve">Қостанай  облысы
</t>
  </si>
  <si>
    <t>мың АҚШ доллары</t>
  </si>
  <si>
    <t>тонна</t>
  </si>
  <si>
    <t>АӨК өнімдері бойынша барлығы: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</si>
  <si>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</si>
  <si>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</si>
  <si>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</si>
  <si>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%</t>
  </si>
  <si>
    <t>2025*</t>
  </si>
  <si>
    <t>2025 жылғы қаңтар-наурыз*</t>
  </si>
  <si>
    <t>2026 жылғы қаңтар-наурыз*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</si>
</sst>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2" fillId="0" borderId="0" xfId="0" applyFont="1"/>
    <xf numFmtId="0" fontId="4" fillId="0" borderId="1" xfId="1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5" fillId="0" borderId="6" xfId="0" applyNumberFormat="1" applyFont="1" applyBorder="1"/>
    <xf numFmtId="164" fontId="5" fillId="0" borderId="0" xfId="0" applyNumberFormat="1" applyFont="1" applyBorder="1"/>
    <xf numFmtId="0" fontId="6" fillId="0" borderId="0" xfId="0" applyFont="1" applyAlignment="1">
      <alignment wrapText="1"/>
    </xf>
    <xf numFmtId="164" fontId="6" fillId="0" borderId="0" xfId="0" applyNumberFormat="1" applyFont="1"/>
    <xf numFmtId="164" fontId="6" fillId="0" borderId="0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0" xfId="0" applyNumberFormat="1" applyFont="1" applyBorder="1" applyAlignment="1">
      <alignment wrapText="1"/>
    </xf>
    <xf numFmtId="164" fontId="7" fillId="0" borderId="2" xfId="0" applyNumberFormat="1" applyFont="1" applyBorder="1"/>
    <xf numFmtId="164" fontId="7" fillId="0" borderId="0" xfId="0" applyNumberFormat="1" applyFont="1" applyBorder="1"/>
    <xf numFmtId="0" fontId="6" fillId="0" borderId="0" xfId="0" applyFont="1"/>
    <xf numFmtId="0" fontId="4" fillId="0" borderId="0" xfId="1" applyFont="1" applyFill="1"/>
    <xf numFmtId="164" fontId="6" fillId="0" borderId="0" xfId="0" applyNumberFormat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0" fillId="0" borderId="0" xfId="0" applyFont="1"/>
    <xf numFmtId="0" fontId="7" fillId="0" borderId="2" xfId="0" applyFont="1" applyBorder="1" applyAlignment="1">
      <alignment horizontal="left" wrapText="1" indent="2"/>
    </xf>
    <xf numFmtId="0" fontId="4" fillId="0" borderId="7" xfId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4" fillId="0" borderId="1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BA14"/>
  <sheetViews>
    <sheetView tabSelected="1" topLeftCell="AB1" zoomScaleNormal="100" workbookViewId="0">
      <selection activeCell="BA20" sqref="BA20"/>
    </sheetView>
  </sheetViews>
  <sheetFormatPr defaultRowHeight="15" x14ac:dyDescent="0.25"/>
  <cols>
    <col min="1" max="1" width="39.42578125" customWidth="1"/>
    <col min="2" max="23" width="9.140625" customWidth="1"/>
    <col min="24" max="29" width="9.28515625" customWidth="1"/>
    <col min="30" max="45" width="9.140625" customWidth="1"/>
  </cols>
  <sheetData>
    <row r="1" spans="1:53" s="18" customFormat="1" ht="29.25" customHeight="1" x14ac:dyDescent="0.25">
      <c r="A1" s="31" t="s">
        <v>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2"/>
      <c r="AY1" s="32"/>
      <c r="AZ1" s="32"/>
      <c r="BA1" s="32"/>
    </row>
    <row r="2" spans="1:53" s="18" customFormat="1" ht="29.25" customHeight="1" x14ac:dyDescent="0.25">
      <c r="A2" s="31" t="s">
        <v>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2"/>
      <c r="AY2" s="32"/>
      <c r="AZ2" s="32"/>
      <c r="BA2" s="32"/>
    </row>
    <row r="3" spans="1:53" s="1" customFormat="1" ht="12" x14ac:dyDescent="0.2"/>
    <row r="4" spans="1:53" s="16" customFormat="1" ht="25.5" customHeight="1" x14ac:dyDescent="0.25">
      <c r="A4" s="26" t="s">
        <v>2</v>
      </c>
      <c r="B4" s="22">
        <v>2015</v>
      </c>
      <c r="C4" s="22"/>
      <c r="D4" s="22"/>
      <c r="E4" s="22"/>
      <c r="F4" s="22">
        <v>2016</v>
      </c>
      <c r="G4" s="22"/>
      <c r="H4" s="22"/>
      <c r="I4" s="22"/>
      <c r="J4" s="22">
        <v>2017</v>
      </c>
      <c r="K4" s="22"/>
      <c r="L4" s="22"/>
      <c r="M4" s="22"/>
      <c r="N4" s="22">
        <v>2018</v>
      </c>
      <c r="O4" s="22"/>
      <c r="P4" s="22"/>
      <c r="Q4" s="22"/>
      <c r="R4" s="22">
        <v>2019</v>
      </c>
      <c r="S4" s="22"/>
      <c r="T4" s="22"/>
      <c r="U4" s="22"/>
      <c r="V4" s="22">
        <v>2020</v>
      </c>
      <c r="W4" s="22"/>
      <c r="X4" s="22"/>
      <c r="Y4" s="22"/>
      <c r="Z4" s="33">
        <v>2021</v>
      </c>
      <c r="AA4" s="33"/>
      <c r="AB4" s="33"/>
      <c r="AC4" s="33"/>
      <c r="AD4" s="29">
        <v>2022</v>
      </c>
      <c r="AE4" s="30"/>
      <c r="AF4" s="30"/>
      <c r="AG4" s="34"/>
      <c r="AH4" s="29">
        <v>2023</v>
      </c>
      <c r="AI4" s="30"/>
      <c r="AJ4" s="30"/>
      <c r="AK4" s="30"/>
      <c r="AL4" s="29">
        <v>2024</v>
      </c>
      <c r="AM4" s="30"/>
      <c r="AN4" s="30"/>
      <c r="AO4" s="30"/>
      <c r="AP4" s="29" t="s">
        <v>13</v>
      </c>
      <c r="AQ4" s="36"/>
      <c r="AR4" s="36"/>
      <c r="AS4" s="37"/>
      <c r="AT4" s="29" t="s">
        <v>14</v>
      </c>
      <c r="AU4" s="30"/>
      <c r="AV4" s="30"/>
      <c r="AW4" s="30"/>
      <c r="AX4" s="29" t="s">
        <v>15</v>
      </c>
      <c r="AY4" s="30"/>
      <c r="AZ4" s="35"/>
      <c r="BA4" s="35"/>
    </row>
    <row r="5" spans="1:53" s="16" customFormat="1" ht="12.75" x14ac:dyDescent="0.25">
      <c r="A5" s="27"/>
      <c r="B5" s="23" t="s">
        <v>0</v>
      </c>
      <c r="C5" s="24"/>
      <c r="D5" s="22" t="s">
        <v>1</v>
      </c>
      <c r="E5" s="22"/>
      <c r="F5" s="23" t="s">
        <v>0</v>
      </c>
      <c r="G5" s="24"/>
      <c r="H5" s="22" t="s">
        <v>1</v>
      </c>
      <c r="I5" s="22"/>
      <c r="J5" s="23" t="s">
        <v>0</v>
      </c>
      <c r="K5" s="24"/>
      <c r="L5" s="22" t="s">
        <v>1</v>
      </c>
      <c r="M5" s="22"/>
      <c r="N5" s="23" t="s">
        <v>0</v>
      </c>
      <c r="O5" s="24"/>
      <c r="P5" s="22" t="s">
        <v>1</v>
      </c>
      <c r="Q5" s="22"/>
      <c r="R5" s="22" t="s">
        <v>0</v>
      </c>
      <c r="S5" s="22"/>
      <c r="T5" s="22" t="s">
        <v>1</v>
      </c>
      <c r="U5" s="22"/>
      <c r="V5" s="22" t="s">
        <v>0</v>
      </c>
      <c r="W5" s="22"/>
      <c r="X5" s="22" t="s">
        <v>1</v>
      </c>
      <c r="Y5" s="22"/>
      <c r="Z5" s="22" t="s">
        <v>0</v>
      </c>
      <c r="AA5" s="22"/>
      <c r="AB5" s="22" t="s">
        <v>1</v>
      </c>
      <c r="AC5" s="22"/>
      <c r="AD5" s="22" t="s">
        <v>0</v>
      </c>
      <c r="AE5" s="22"/>
      <c r="AF5" s="22" t="s">
        <v>1</v>
      </c>
      <c r="AG5" s="22"/>
      <c r="AH5" s="22" t="s">
        <v>0</v>
      </c>
      <c r="AI5" s="22"/>
      <c r="AJ5" s="22" t="s">
        <v>1</v>
      </c>
      <c r="AK5" s="23"/>
      <c r="AL5" s="22" t="s">
        <v>0</v>
      </c>
      <c r="AM5" s="22"/>
      <c r="AN5" s="22" t="s">
        <v>1</v>
      </c>
      <c r="AO5" s="23"/>
      <c r="AP5" s="22" t="s">
        <v>0</v>
      </c>
      <c r="AQ5" s="22"/>
      <c r="AR5" s="22" t="s">
        <v>1</v>
      </c>
      <c r="AS5" s="23"/>
      <c r="AT5" s="22" t="s">
        <v>0</v>
      </c>
      <c r="AU5" s="22"/>
      <c r="AV5" s="22" t="s">
        <v>1</v>
      </c>
      <c r="AW5" s="23"/>
      <c r="AX5" s="22" t="s">
        <v>0</v>
      </c>
      <c r="AY5" s="22"/>
      <c r="AZ5" s="22" t="s">
        <v>1</v>
      </c>
      <c r="BA5" s="23"/>
    </row>
    <row r="6" spans="1:53" s="16" customFormat="1" ht="39" customHeight="1" x14ac:dyDescent="0.25">
      <c r="A6" s="28"/>
      <c r="B6" s="2" t="s">
        <v>7</v>
      </c>
      <c r="C6" s="2" t="s">
        <v>6</v>
      </c>
      <c r="D6" s="2" t="s">
        <v>7</v>
      </c>
      <c r="E6" s="2" t="s">
        <v>6</v>
      </c>
      <c r="F6" s="2" t="s">
        <v>7</v>
      </c>
      <c r="G6" s="2" t="s">
        <v>6</v>
      </c>
      <c r="H6" s="2" t="s">
        <v>7</v>
      </c>
      <c r="I6" s="2" t="s">
        <v>6</v>
      </c>
      <c r="J6" s="2" t="s">
        <v>7</v>
      </c>
      <c r="K6" s="2" t="s">
        <v>6</v>
      </c>
      <c r="L6" s="2" t="s">
        <v>7</v>
      </c>
      <c r="M6" s="2" t="s">
        <v>6</v>
      </c>
      <c r="N6" s="2" t="s">
        <v>7</v>
      </c>
      <c r="O6" s="2" t="s">
        <v>6</v>
      </c>
      <c r="P6" s="2" t="s">
        <v>7</v>
      </c>
      <c r="Q6" s="2" t="s">
        <v>6</v>
      </c>
      <c r="R6" s="2" t="s">
        <v>7</v>
      </c>
      <c r="S6" s="2" t="s">
        <v>6</v>
      </c>
      <c r="T6" s="2" t="s">
        <v>7</v>
      </c>
      <c r="U6" s="2" t="s">
        <v>6</v>
      </c>
      <c r="V6" s="2" t="s">
        <v>7</v>
      </c>
      <c r="W6" s="2" t="s">
        <v>6</v>
      </c>
      <c r="X6" s="2" t="s">
        <v>7</v>
      </c>
      <c r="Y6" s="2" t="s">
        <v>6</v>
      </c>
      <c r="Z6" s="2" t="s">
        <v>7</v>
      </c>
      <c r="AA6" s="2" t="s">
        <v>6</v>
      </c>
      <c r="AB6" s="2" t="s">
        <v>7</v>
      </c>
      <c r="AC6" s="2" t="s">
        <v>6</v>
      </c>
      <c r="AD6" s="2" t="s">
        <v>7</v>
      </c>
      <c r="AE6" s="2" t="s">
        <v>6</v>
      </c>
      <c r="AF6" s="2" t="s">
        <v>7</v>
      </c>
      <c r="AG6" s="2" t="s">
        <v>6</v>
      </c>
      <c r="AH6" s="2" t="s">
        <v>7</v>
      </c>
      <c r="AI6" s="2" t="s">
        <v>6</v>
      </c>
      <c r="AJ6" s="2" t="s">
        <v>7</v>
      </c>
      <c r="AK6" s="20" t="s">
        <v>6</v>
      </c>
      <c r="AL6" s="2" t="s">
        <v>7</v>
      </c>
      <c r="AM6" s="2" t="s">
        <v>6</v>
      </c>
      <c r="AN6" s="2" t="s">
        <v>7</v>
      </c>
      <c r="AO6" s="20" t="s">
        <v>6</v>
      </c>
      <c r="AP6" s="2" t="s">
        <v>7</v>
      </c>
      <c r="AQ6" s="2" t="s">
        <v>6</v>
      </c>
      <c r="AR6" s="2" t="s">
        <v>7</v>
      </c>
      <c r="AS6" s="20" t="s">
        <v>6</v>
      </c>
      <c r="AT6" s="2" t="s">
        <v>7</v>
      </c>
      <c r="AU6" s="2" t="s">
        <v>6</v>
      </c>
      <c r="AV6" s="2" t="s">
        <v>7</v>
      </c>
      <c r="AW6" s="20" t="s">
        <v>6</v>
      </c>
      <c r="AX6" s="2" t="s">
        <v>7</v>
      </c>
      <c r="AY6" s="2" t="s">
        <v>6</v>
      </c>
      <c r="AZ6" s="2" t="s">
        <v>7</v>
      </c>
      <c r="BA6" s="20" t="s">
        <v>6</v>
      </c>
    </row>
    <row r="7" spans="1:53" s="3" customFormat="1" ht="12.75" x14ac:dyDescent="0.2">
      <c r="A7" s="17" t="s">
        <v>8</v>
      </c>
      <c r="B7" s="3">
        <f>B8+B9+B10</f>
        <v>111779.62294999999</v>
      </c>
      <c r="C7" s="3">
        <f t="shared" ref="C7:AW7" si="0">C8+C9+C10</f>
        <v>45402.085859999992</v>
      </c>
      <c r="D7" s="3">
        <f t="shared" si="0"/>
        <v>61320.198110000019</v>
      </c>
      <c r="E7" s="3">
        <f t="shared" si="0"/>
        <v>93317.500580000022</v>
      </c>
      <c r="F7" s="3">
        <f t="shared" si="0"/>
        <v>182222.19642999998</v>
      </c>
      <c r="G7" s="3">
        <f t="shared" si="0"/>
        <v>53859.542990000002</v>
      </c>
      <c r="H7" s="3">
        <f t="shared" si="0"/>
        <v>58452.287979999986</v>
      </c>
      <c r="I7" s="3">
        <f t="shared" si="0"/>
        <v>77847.264760000035</v>
      </c>
      <c r="J7" s="3">
        <f t="shared" si="0"/>
        <v>135631.66976999998</v>
      </c>
      <c r="K7" s="3">
        <f t="shared" si="0"/>
        <v>65696.828039999993</v>
      </c>
      <c r="L7" s="3">
        <f t="shared" si="0"/>
        <v>81359.441959999996</v>
      </c>
      <c r="M7" s="3">
        <f t="shared" si="0"/>
        <v>97290.165100000013</v>
      </c>
      <c r="N7" s="3">
        <f t="shared" si="0"/>
        <v>187246.25221000004</v>
      </c>
      <c r="O7" s="3">
        <f t="shared" si="0"/>
        <v>82125.65836999999</v>
      </c>
      <c r="P7" s="3">
        <f t="shared" si="0"/>
        <v>131369.32221000001</v>
      </c>
      <c r="Q7" s="3">
        <f t="shared" si="0"/>
        <v>111502.52432</v>
      </c>
      <c r="R7" s="3">
        <f t="shared" si="0"/>
        <v>265950.78402999998</v>
      </c>
      <c r="S7" s="3">
        <f t="shared" si="0"/>
        <v>98257.517799999987</v>
      </c>
      <c r="T7" s="3">
        <f t="shared" si="0"/>
        <v>204423.25848000002</v>
      </c>
      <c r="U7" s="3">
        <f t="shared" si="0"/>
        <v>131350.6502</v>
      </c>
      <c r="V7" s="3">
        <f t="shared" si="0"/>
        <v>152405.71544</v>
      </c>
      <c r="W7" s="3">
        <f t="shared" si="0"/>
        <v>67496.234249999994</v>
      </c>
      <c r="X7" s="3">
        <f t="shared" si="0"/>
        <v>374980.74627000006</v>
      </c>
      <c r="Y7" s="3">
        <f t="shared" si="0"/>
        <v>179703.27390000003</v>
      </c>
      <c r="Z7" s="3">
        <f t="shared" si="0"/>
        <v>93444.36033000001</v>
      </c>
      <c r="AA7" s="3">
        <f t="shared" si="0"/>
        <v>40897.084300000002</v>
      </c>
      <c r="AB7" s="3">
        <f t="shared" si="0"/>
        <v>389906.80793999997</v>
      </c>
      <c r="AC7" s="3">
        <f t="shared" si="0"/>
        <v>221136.87429999994</v>
      </c>
      <c r="AD7" s="4">
        <f t="shared" si="0"/>
        <v>49017.210960000011</v>
      </c>
      <c r="AE7" s="4">
        <f t="shared" si="0"/>
        <v>35461.289949999984</v>
      </c>
      <c r="AF7" s="5">
        <f t="shared" si="0"/>
        <v>632477.53636999999</v>
      </c>
      <c r="AG7" s="5">
        <f t="shared" si="0"/>
        <v>316486.35377000005</v>
      </c>
      <c r="AH7" s="5">
        <f t="shared" ref="AH7:AS7" si="1">AH8+AH9+AH10</f>
        <v>80430.186210000014</v>
      </c>
      <c r="AI7" s="4">
        <f t="shared" si="1"/>
        <v>40214.103449999995</v>
      </c>
      <c r="AJ7" s="4">
        <f t="shared" si="1"/>
        <v>806513.32863000012</v>
      </c>
      <c r="AK7" s="4">
        <f t="shared" si="1"/>
        <v>309065.10768000002</v>
      </c>
      <c r="AL7" s="5">
        <f t="shared" si="1"/>
        <v>94437.965530000016</v>
      </c>
      <c r="AM7" s="4">
        <f t="shared" si="1"/>
        <v>52300.368840000003</v>
      </c>
      <c r="AN7" s="4">
        <f t="shared" si="1"/>
        <v>651690.59325000003</v>
      </c>
      <c r="AO7" s="4">
        <f t="shared" si="1"/>
        <v>297001.65969000006</v>
      </c>
      <c r="AP7" s="5">
        <f t="shared" si="1"/>
        <v>208688.15745000003</v>
      </c>
      <c r="AQ7" s="4">
        <f t="shared" si="1"/>
        <v>75394.906589999999</v>
      </c>
      <c r="AR7" s="4">
        <f t="shared" si="1"/>
        <v>338248.74965000001</v>
      </c>
      <c r="AS7" s="4">
        <f t="shared" si="1"/>
        <v>240345.78328999999</v>
      </c>
      <c r="AT7" s="5">
        <f t="shared" si="0"/>
        <v>54674.85583</v>
      </c>
      <c r="AU7" s="4">
        <f t="shared" si="0"/>
        <v>18236.88996</v>
      </c>
      <c r="AV7" s="4">
        <f t="shared" si="0"/>
        <v>82704.865320000012</v>
      </c>
      <c r="AW7" s="4">
        <f t="shared" si="0"/>
        <v>54827.065690000003</v>
      </c>
      <c r="AX7" s="5">
        <f t="shared" ref="AX7:BA7" si="2">AX8+AX9+AX10</f>
        <v>35415.736770000003</v>
      </c>
      <c r="AY7" s="4">
        <f t="shared" si="2"/>
        <v>12537.8159</v>
      </c>
      <c r="AZ7" s="4">
        <f t="shared" si="2"/>
        <v>183304.51463000002</v>
      </c>
      <c r="BA7" s="4">
        <f t="shared" si="2"/>
        <v>69583.051180000009</v>
      </c>
    </row>
    <row r="8" spans="1:53" s="7" customFormat="1" ht="12.75" x14ac:dyDescent="0.2">
      <c r="A8" s="6" t="s">
        <v>9</v>
      </c>
      <c r="B8" s="7">
        <v>63454.237199999996</v>
      </c>
      <c r="C8" s="7">
        <v>14730.745179999998</v>
      </c>
      <c r="D8" s="7">
        <v>13634.793249999999</v>
      </c>
      <c r="E8" s="7">
        <v>5677.1554599999999</v>
      </c>
      <c r="F8" s="7">
        <v>77374.003399999987</v>
      </c>
      <c r="G8" s="7">
        <v>10320.560819999999</v>
      </c>
      <c r="H8" s="7">
        <v>3985.4306099999999</v>
      </c>
      <c r="I8" s="7">
        <v>3555.5030499999998</v>
      </c>
      <c r="J8" s="7">
        <v>36759.130999999994</v>
      </c>
      <c r="K8" s="7">
        <v>7223.739489999999</v>
      </c>
      <c r="L8" s="7">
        <v>11339.94018</v>
      </c>
      <c r="M8" s="7">
        <v>4940.5781300000017</v>
      </c>
      <c r="N8" s="7">
        <v>71930.719000000012</v>
      </c>
      <c r="O8" s="7">
        <v>12389.78004</v>
      </c>
      <c r="P8" s="7">
        <v>41041.257430000005</v>
      </c>
      <c r="Q8" s="7">
        <v>6982.5573899999999</v>
      </c>
      <c r="R8" s="7">
        <v>139420.58599999998</v>
      </c>
      <c r="S8" s="7">
        <v>27599.727269999999</v>
      </c>
      <c r="T8" s="7">
        <v>112571.14411000004</v>
      </c>
      <c r="U8" s="7">
        <v>22987.804120000001</v>
      </c>
      <c r="V8" s="7">
        <v>59164.414499999999</v>
      </c>
      <c r="W8" s="7">
        <v>16130.843489999997</v>
      </c>
      <c r="X8" s="7">
        <v>252412.07848000005</v>
      </c>
      <c r="Y8" s="7">
        <v>37930.241780000004</v>
      </c>
      <c r="Z8" s="8">
        <v>33221.476049999997</v>
      </c>
      <c r="AA8" s="8">
        <v>12648.878389999998</v>
      </c>
      <c r="AB8" s="8">
        <v>282101.68959999998</v>
      </c>
      <c r="AC8" s="8">
        <v>60434.251769999988</v>
      </c>
      <c r="AD8" s="8">
        <v>8277.1025000000009</v>
      </c>
      <c r="AE8" s="8">
        <v>4129.6601899999996</v>
      </c>
      <c r="AF8" s="8">
        <v>520804.88831000001</v>
      </c>
      <c r="AG8" s="8">
        <v>118595.45581000001</v>
      </c>
      <c r="AH8" s="15">
        <v>26276.8855</v>
      </c>
      <c r="AI8" s="15">
        <v>8535.2129299999997</v>
      </c>
      <c r="AJ8" s="15">
        <v>630016.35774000024</v>
      </c>
      <c r="AK8" s="15">
        <v>102519.73588999998</v>
      </c>
      <c r="AL8" s="21">
        <v>28491.979500000001</v>
      </c>
      <c r="AM8" s="21">
        <v>13791.67389</v>
      </c>
      <c r="AN8" s="21">
        <v>410833.97377999994</v>
      </c>
      <c r="AO8" s="21">
        <v>77232.487830000013</v>
      </c>
      <c r="AP8" s="21">
        <v>125552.57236000002</v>
      </c>
      <c r="AQ8" s="21">
        <v>37184.52003</v>
      </c>
      <c r="AR8" s="21">
        <v>191739.26009000003</v>
      </c>
      <c r="AS8" s="21">
        <v>32537.509910000001</v>
      </c>
      <c r="AT8" s="21">
        <v>35865.655760000001</v>
      </c>
      <c r="AU8" s="21">
        <v>10850.41984</v>
      </c>
      <c r="AV8" s="21">
        <v>47237.921470000008</v>
      </c>
      <c r="AW8" s="21">
        <v>7514.2234899999994</v>
      </c>
      <c r="AX8" s="21">
        <v>19485.224999999999</v>
      </c>
      <c r="AY8" s="21">
        <v>4558.6192200000005</v>
      </c>
      <c r="AZ8" s="21">
        <v>153560.2458</v>
      </c>
      <c r="BA8" s="21">
        <v>24919.894179999999</v>
      </c>
    </row>
    <row r="9" spans="1:53" s="7" customFormat="1" ht="12.75" x14ac:dyDescent="0.2">
      <c r="A9" s="9" t="s">
        <v>10</v>
      </c>
      <c r="B9" s="7">
        <v>1169.2372</v>
      </c>
      <c r="C9" s="7">
        <v>1360.7848899999999</v>
      </c>
      <c r="D9" s="7">
        <v>1560.7579599999999</v>
      </c>
      <c r="E9" s="7">
        <v>4631.8691299999991</v>
      </c>
      <c r="F9" s="7">
        <v>1121.85952</v>
      </c>
      <c r="G9" s="7">
        <v>2107.1294399999997</v>
      </c>
      <c r="H9" s="7">
        <v>1210.5555900000002</v>
      </c>
      <c r="I9" s="7">
        <v>2829.0140999999999</v>
      </c>
      <c r="J9" s="7">
        <v>750.60802000000012</v>
      </c>
      <c r="K9" s="7">
        <v>1416.0977700000001</v>
      </c>
      <c r="L9" s="7">
        <v>2194.9440199999995</v>
      </c>
      <c r="M9" s="7">
        <v>5843.541360000002</v>
      </c>
      <c r="N9" s="7">
        <v>6539.0999499999998</v>
      </c>
      <c r="O9" s="7">
        <v>7339.8480899999995</v>
      </c>
      <c r="P9" s="7">
        <v>2241.6393400000002</v>
      </c>
      <c r="Q9" s="7">
        <v>6004.2076999999999</v>
      </c>
      <c r="R9" s="7">
        <v>8925.3471499999996</v>
      </c>
      <c r="S9" s="7">
        <v>7922.83061</v>
      </c>
      <c r="T9" s="7">
        <v>1811.92563</v>
      </c>
      <c r="U9" s="7">
        <v>5367.6445800000001</v>
      </c>
      <c r="V9" s="7">
        <v>2098.7597999999998</v>
      </c>
      <c r="W9" s="7">
        <v>1671.5159699999999</v>
      </c>
      <c r="X9" s="7">
        <v>4353.88555</v>
      </c>
      <c r="Y9" s="7">
        <v>10137.735190000001</v>
      </c>
      <c r="Z9" s="8">
        <v>1300.3652199999999</v>
      </c>
      <c r="AA9" s="8">
        <v>1211.5408299999999</v>
      </c>
      <c r="AB9" s="8">
        <v>5657.3562000000011</v>
      </c>
      <c r="AC9" s="8">
        <v>13291.64308</v>
      </c>
      <c r="AD9" s="8">
        <v>2149.2165300000001</v>
      </c>
      <c r="AE9" s="8">
        <v>4076.6766900000002</v>
      </c>
      <c r="AF9" s="8">
        <v>3000.723050000001</v>
      </c>
      <c r="AG9" s="8">
        <v>7665.2614500000009</v>
      </c>
      <c r="AH9" s="15">
        <v>569.10237999999993</v>
      </c>
      <c r="AI9" s="15">
        <v>1910.2851799999999</v>
      </c>
      <c r="AJ9" s="15">
        <v>5930.6671800000013</v>
      </c>
      <c r="AK9" s="15">
        <v>12336.974529999998</v>
      </c>
      <c r="AL9" s="15">
        <v>518.34500000000003</v>
      </c>
      <c r="AM9" s="15">
        <v>1834.4226799999999</v>
      </c>
      <c r="AN9" s="15">
        <v>5183.5718599999991</v>
      </c>
      <c r="AO9" s="15">
        <v>13357.591949999996</v>
      </c>
      <c r="AP9" s="15">
        <v>1012.7393099999999</v>
      </c>
      <c r="AQ9" s="15">
        <v>2445.0990300000003</v>
      </c>
      <c r="AR9" s="15">
        <v>5458.9908099999984</v>
      </c>
      <c r="AS9" s="15">
        <v>17153.386969999996</v>
      </c>
      <c r="AT9" s="15">
        <v>60.1</v>
      </c>
      <c r="AU9" s="15">
        <v>46.143650000000001</v>
      </c>
      <c r="AV9" s="15">
        <v>1792.3773300000003</v>
      </c>
      <c r="AW9" s="15">
        <v>5551.7971099999986</v>
      </c>
      <c r="AX9" s="15">
        <v>282.23728999999997</v>
      </c>
      <c r="AY9" s="15">
        <v>707.15428999999995</v>
      </c>
      <c r="AZ9" s="15">
        <v>797.67042000000004</v>
      </c>
      <c r="BA9" s="15">
        <v>2861.4825600000008</v>
      </c>
    </row>
    <row r="10" spans="1:53" s="7" customFormat="1" ht="12.75" x14ac:dyDescent="0.2">
      <c r="A10" s="10" t="s">
        <v>11</v>
      </c>
      <c r="B10" s="7">
        <v>47156.148549999998</v>
      </c>
      <c r="C10" s="7">
        <v>29310.555789999999</v>
      </c>
      <c r="D10" s="7">
        <v>46124.646900000022</v>
      </c>
      <c r="E10" s="7">
        <v>83008.475990000021</v>
      </c>
      <c r="F10" s="7">
        <v>103726.33351</v>
      </c>
      <c r="G10" s="7">
        <v>41431.852729999999</v>
      </c>
      <c r="H10" s="7">
        <v>53256.301779999987</v>
      </c>
      <c r="I10" s="7">
        <v>71462.747610000035</v>
      </c>
      <c r="J10" s="7">
        <v>98121.93075</v>
      </c>
      <c r="K10" s="7">
        <v>57056.990779999993</v>
      </c>
      <c r="L10" s="7">
        <v>67824.557759999996</v>
      </c>
      <c r="M10" s="7">
        <v>86506.045610000016</v>
      </c>
      <c r="N10" s="7">
        <v>108776.43326000002</v>
      </c>
      <c r="O10" s="7">
        <v>62396.030239999993</v>
      </c>
      <c r="P10" s="7">
        <v>88086.425439999992</v>
      </c>
      <c r="Q10" s="7">
        <v>98515.759229999996</v>
      </c>
      <c r="R10" s="7">
        <v>117604.85087999998</v>
      </c>
      <c r="S10" s="7">
        <v>62734.959919999987</v>
      </c>
      <c r="T10" s="7">
        <v>90040.188739999998</v>
      </c>
      <c r="U10" s="7">
        <v>102995.2015</v>
      </c>
      <c r="V10" s="7">
        <v>91142.541140000016</v>
      </c>
      <c r="W10" s="7">
        <v>49693.874789999994</v>
      </c>
      <c r="X10" s="7">
        <v>118214.78224000002</v>
      </c>
      <c r="Y10" s="7">
        <v>131635.29693000001</v>
      </c>
      <c r="Z10" s="8">
        <v>58922.519060000013</v>
      </c>
      <c r="AA10" s="8">
        <v>27036.665080000006</v>
      </c>
      <c r="AB10" s="8">
        <v>102147.76214000002</v>
      </c>
      <c r="AC10" s="8">
        <v>147410.97944999996</v>
      </c>
      <c r="AD10" s="8">
        <v>38590.891930000013</v>
      </c>
      <c r="AE10" s="8">
        <v>27254.953069999985</v>
      </c>
      <c r="AF10" s="8">
        <v>108671.92500999998</v>
      </c>
      <c r="AG10" s="8">
        <v>190225.63651000004</v>
      </c>
      <c r="AH10" s="15">
        <v>53584.198330000014</v>
      </c>
      <c r="AI10" s="15">
        <v>29768.605339999995</v>
      </c>
      <c r="AJ10" s="15">
        <v>170566.30370999995</v>
      </c>
      <c r="AK10" s="15">
        <v>194208.39726000003</v>
      </c>
      <c r="AL10" s="15">
        <v>65427.641030000006</v>
      </c>
      <c r="AM10" s="15">
        <v>36674.272270000001</v>
      </c>
      <c r="AN10" s="15">
        <v>235673.04761000004</v>
      </c>
      <c r="AO10" s="15">
        <v>206411.57991000003</v>
      </c>
      <c r="AP10" s="15">
        <v>82122.845780000003</v>
      </c>
      <c r="AQ10" s="15">
        <v>35765.287530000001</v>
      </c>
      <c r="AR10" s="15">
        <v>141050.49875000003</v>
      </c>
      <c r="AS10" s="15">
        <v>190654.88640999998</v>
      </c>
      <c r="AT10" s="15">
        <v>18749.10007</v>
      </c>
      <c r="AU10" s="15">
        <v>7340.3264699999991</v>
      </c>
      <c r="AV10" s="15">
        <v>33674.566520000008</v>
      </c>
      <c r="AW10" s="15">
        <v>41761.045090000007</v>
      </c>
      <c r="AX10" s="15">
        <v>15648.27448</v>
      </c>
      <c r="AY10" s="15">
        <v>7272.0423899999987</v>
      </c>
      <c r="AZ10" s="15">
        <v>28946.598410000006</v>
      </c>
      <c r="BA10" s="15">
        <v>41801.67444000001</v>
      </c>
    </row>
    <row r="11" spans="1:53" s="12" customFormat="1" ht="27.75" customHeight="1" x14ac:dyDescent="0.2">
      <c r="A11" s="19" t="s">
        <v>12</v>
      </c>
      <c r="B11" s="11"/>
      <c r="C11" s="11">
        <f>C10/C7*100</f>
        <v>64.557729528949011</v>
      </c>
      <c r="D11" s="11"/>
      <c r="E11" s="11"/>
      <c r="F11" s="11"/>
      <c r="G11" s="11">
        <f>G10/G7*100</f>
        <v>76.925741344839423</v>
      </c>
      <c r="H11" s="11"/>
      <c r="I11" s="11"/>
      <c r="J11" s="11"/>
      <c r="K11" s="11">
        <f>K10/K7*100</f>
        <v>86.848927843609786</v>
      </c>
      <c r="L11" s="11"/>
      <c r="M11" s="11"/>
      <c r="N11" s="11"/>
      <c r="O11" s="11">
        <f>O10/O7*100</f>
        <v>75.976292279920273</v>
      </c>
      <c r="P11" s="11"/>
      <c r="Q11" s="11"/>
      <c r="R11" s="11"/>
      <c r="S11" s="11">
        <f>S10/S7*100</f>
        <v>63.847491087343542</v>
      </c>
      <c r="T11" s="11"/>
      <c r="U11" s="11"/>
      <c r="V11" s="11"/>
      <c r="W11" s="11">
        <f>W10/W7*100</f>
        <v>73.624662682570317</v>
      </c>
      <c r="X11" s="11"/>
      <c r="Y11" s="11"/>
      <c r="Z11" s="11"/>
      <c r="AA11" s="11">
        <f>AA10/AA7*100</f>
        <v>66.109028413059761</v>
      </c>
      <c r="AB11" s="11"/>
      <c r="AC11" s="11"/>
      <c r="AD11" s="11"/>
      <c r="AE11" s="11">
        <f>AE10/AE7*100</f>
        <v>76.858323846733043</v>
      </c>
      <c r="AF11" s="11"/>
      <c r="AG11" s="11"/>
      <c r="AH11" s="11"/>
      <c r="AI11" s="11">
        <f>AI10/AI7*100</f>
        <v>74.025286618692476</v>
      </c>
      <c r="AJ11" s="11"/>
      <c r="AK11" s="11"/>
      <c r="AL11" s="11"/>
      <c r="AM11" s="11">
        <f>AM10/AM7*100</f>
        <v>70.122396999141316</v>
      </c>
      <c r="AN11" s="11"/>
      <c r="AO11" s="11"/>
      <c r="AP11" s="11"/>
      <c r="AQ11" s="11">
        <f>AQ10/AQ7*100</f>
        <v>47.43727281803374</v>
      </c>
      <c r="AR11" s="11"/>
      <c r="AS11" s="11"/>
      <c r="AT11" s="11"/>
      <c r="AU11" s="11">
        <f>AU10/AU7*100</f>
        <v>40.249880797109327</v>
      </c>
      <c r="AV11" s="11"/>
      <c r="AW11" s="11"/>
      <c r="AX11" s="11"/>
      <c r="AY11" s="11">
        <f>AY10/AY7*100</f>
        <v>58.000870709865815</v>
      </c>
      <c r="AZ11" s="11"/>
      <c r="BA11" s="11"/>
    </row>
    <row r="12" spans="1:53" s="13" customFormat="1" ht="3" customHeight="1" x14ac:dyDescent="0.2"/>
    <row r="13" spans="1:53" s="14" customFormat="1" ht="26.25" customHeight="1" x14ac:dyDescent="0.2">
      <c r="A13" s="25" t="s">
        <v>4</v>
      </c>
      <c r="B13" s="2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53" s="13" customFormat="1" ht="12.75" x14ac:dyDescent="0.2"/>
  </sheetData>
  <mergeCells count="43">
    <mergeCell ref="AH4:AK4"/>
    <mergeCell ref="A1:BA1"/>
    <mergeCell ref="A2:BA2"/>
    <mergeCell ref="V4:Y4"/>
    <mergeCell ref="Z4:AC4"/>
    <mergeCell ref="J4:M4"/>
    <mergeCell ref="N4:Q4"/>
    <mergeCell ref="AD4:AG4"/>
    <mergeCell ref="AX4:BA4"/>
    <mergeCell ref="AT4:AW4"/>
    <mergeCell ref="AL4:AO4"/>
    <mergeCell ref="AP4:AS4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R4:U4"/>
    <mergeCell ref="AX5:AY5"/>
    <mergeCell ref="AZ5:BA5"/>
    <mergeCell ref="Z5:AA5"/>
    <mergeCell ref="B5:C5"/>
    <mergeCell ref="AH5:AI5"/>
    <mergeCell ref="AJ5:AK5"/>
    <mergeCell ref="AT5:AU5"/>
    <mergeCell ref="AV5:AW5"/>
    <mergeCell ref="AD5:AE5"/>
    <mergeCell ref="AF5:AG5"/>
    <mergeCell ref="AB5:AC5"/>
    <mergeCell ref="AL5:AM5"/>
    <mergeCell ref="AN5:AO5"/>
    <mergeCell ref="AP5:AQ5"/>
    <mergeCell ref="AR5:A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2026-05-13T05:23:33Z</dcterms:modified>
</cp:coreProperties>
</file>