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3735" windowWidth="28830" windowHeight="6510" tabRatio="911"/>
  </bookViews>
  <sheets>
    <sheet name="Метаданные" sheetId="13" r:id="rId1"/>
    <sheet name="Условные обозначения" sheetId="12" r:id="rId2"/>
    <sheet name="2015-2026" sheetId="11" r:id="rId3"/>
  </sheets>
  <calcPr calcId="144525"/>
</workbook>
</file>

<file path=xl/calcChain.xml><?xml version="1.0" encoding="utf-8"?>
<calcChain xmlns="http://schemas.openxmlformats.org/spreadsheetml/2006/main">
  <c r="AS7" i="11" l="1"/>
  <c r="AR7" i="11"/>
  <c r="AQ7" i="11"/>
  <c r="AQ11" i="11" s="1"/>
  <c r="AP7" i="11"/>
  <c r="BA7" i="11" l="1"/>
  <c r="AZ7" i="11"/>
  <c r="AX7" i="11"/>
  <c r="AO7" i="11"/>
  <c r="AN7" i="11"/>
  <c r="AM7" i="11"/>
  <c r="AM11" i="11" s="1"/>
  <c r="AL7" i="11"/>
  <c r="AK7" i="11" l="1"/>
  <c r="AJ7" i="11"/>
  <c r="AI7" i="11"/>
  <c r="AI11" i="11" s="1"/>
  <c r="AH7" i="11"/>
  <c r="AW7" i="11" l="1"/>
  <c r="AV7" i="11"/>
  <c r="AT7" i="11"/>
  <c r="AD7" i="11" l="1"/>
  <c r="AE7" i="11"/>
  <c r="AE11" i="11" s="1"/>
  <c r="AF7" i="11"/>
  <c r="AG7" i="11"/>
  <c r="AC7" i="11"/>
  <c r="AB7" i="11"/>
  <c r="Z7" i="11"/>
  <c r="Y7" i="11"/>
  <c r="X7" i="11"/>
  <c r="W7" i="11"/>
  <c r="W11" i="11" s="1"/>
  <c r="V7" i="11"/>
  <c r="U7" i="11"/>
  <c r="T7" i="11"/>
  <c r="S7" i="11"/>
  <c r="S11" i="11" s="1"/>
  <c r="R7" i="11"/>
  <c r="Q7" i="11"/>
  <c r="P7" i="11"/>
  <c r="O7" i="11"/>
  <c r="O11" i="11" s="1"/>
  <c r="N7" i="11"/>
  <c r="M7" i="11"/>
  <c r="L7" i="11"/>
  <c r="K7" i="11"/>
  <c r="K11" i="11" s="1"/>
  <c r="J7" i="11"/>
  <c r="I7" i="11"/>
  <c r="H7" i="11"/>
  <c r="G7" i="11"/>
  <c r="G11" i="11" s="1"/>
  <c r="F7" i="11"/>
  <c r="E7" i="11"/>
  <c r="D7" i="11"/>
  <c r="C7" i="11"/>
  <c r="C11" i="11" s="1"/>
  <c r="B7" i="11"/>
  <c r="AA7" i="11"/>
  <c r="AA11" i="11" s="1"/>
  <c r="AU7" i="11"/>
  <c r="AU11" i="11" s="1"/>
  <c r="AY7" i="11"/>
  <c r="AY11" i="11" s="1"/>
</calcChain>
</file>

<file path=xl/sharedStrings.xml><?xml version="1.0" encoding="utf-8"?>
<sst xmlns="http://schemas.openxmlformats.org/spreadsheetml/2006/main" count="133" uniqueCount="58">
  <si>
    <t>экспорт</t>
  </si>
  <si>
    <t>импорт</t>
  </si>
  <si>
    <t xml:space="preserve">
Наименование показателя</t>
  </si>
  <si>
    <t xml:space="preserve">
тыс. долларов США</t>
  </si>
  <si>
    <t>Экспорт и импорт продукции АПК</t>
  </si>
  <si>
    <t xml:space="preserve">Костанайская область </t>
  </si>
  <si>
    <t xml:space="preserve">
   *Предварительные данные.</t>
  </si>
  <si>
    <t>Растениеводство</t>
  </si>
  <si>
    <t>Животноводство</t>
  </si>
  <si>
    <t>Доля переработанной продукции в общем объеме экспорта продукции АПК, %</t>
  </si>
  <si>
    <t>Всего по продукции АПК:</t>
  </si>
  <si>
    <t>Переработанная с/х продукция</t>
  </si>
  <si>
    <t>тонн</t>
  </si>
  <si>
    <t>тыс. долларов США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</si>
  <si>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</si>
  <si>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</si>
  <si>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</si>
  <si>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</si>
  <si>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</si>
  <si>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</si>
  <si>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</si>
  <si>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</si>
  <si>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</si>
  <si>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</si>
  <si>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</si>
  <si>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</si>
  <si>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</si>
  <si>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</si>
  <si>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</si>
  <si>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</si>
  <si>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</si>
  <si>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</si>
  <si>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</si>
  <si>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</si>
  <si>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</si>
  <si>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</si>
  <si>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</si>
  <si>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</si>
  <si>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</si>
  <si>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</si>
  <si>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</si>
  <si>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</si>
  <si>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</si>
  <si>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</si>
  <si>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https://stat.gov.kz/ru/methodology/29/</t>
  </si>
  <si>
    <t>Управление статистики торговли</t>
  </si>
  <si>
    <t>Демиденко Ирина</t>
  </si>
  <si>
    <t>+7 714 2 536363</t>
  </si>
  <si>
    <t>тыс. долларов США, тонн</t>
  </si>
  <si>
    <t>С 2015 года</t>
  </si>
  <si>
    <t>312101, 312103</t>
  </si>
  <si>
    <t>Форма 1-ТС «Отчет о взаимной торговле товарами с государствами-членами Евразийского экономического союза» (месячная)</t>
  </si>
  <si>
    <t>i.demidenko@aspire.gov.kz</t>
  </si>
  <si>
    <t>https://stat.gov.kz/ru/region/kostanay/dynamic-tables/1450/</t>
  </si>
  <si>
    <t>https://stat.gov.kz/ru/industries/economy/foreign-market/dynamic-tables/</t>
  </si>
  <si>
    <t>https://taldau.stat.gov.kz/ru/NewIndex/GetIndex/2972493?keyword=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</si>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</sst>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sz val="8"/>
      <name val="Arial Cyr"/>
      <charset val="204"/>
    </font>
    <font>
      <u/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u/>
      <sz val="11"/>
      <color theme="10"/>
      <name val="Calibri"/>
      <family val="2"/>
      <charset val="204"/>
    </font>
    <font>
      <u/>
      <sz val="10"/>
      <color theme="1"/>
      <name val="Roboto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4">
    <xf numFmtId="0" fontId="0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7" fillId="0" borderId="0" applyNumberFormat="0" applyFill="0" applyBorder="0" applyAlignment="0" applyProtection="0"/>
    <xf numFmtId="0" fontId="21" fillId="0" borderId="0"/>
    <xf numFmtId="0" fontId="1" fillId="0" borderId="0"/>
    <xf numFmtId="0" fontId="3" fillId="0" borderId="0"/>
    <xf numFmtId="0" fontId="3" fillId="3" borderId="0" applyNumberFormat="0" applyBorder="0" applyProtection="0"/>
    <xf numFmtId="0" fontId="3" fillId="4" borderId="0" applyNumberFormat="0" applyBorder="0" applyProtection="0"/>
    <xf numFmtId="0" fontId="3" fillId="5" borderId="0" applyNumberFormat="0" applyBorder="0" applyProtection="0"/>
    <xf numFmtId="0" fontId="3" fillId="6" borderId="0" applyNumberFormat="0" applyBorder="0" applyProtection="0"/>
    <xf numFmtId="0" fontId="3" fillId="7" borderId="0" applyNumberFormat="0" applyBorder="0" applyProtection="0"/>
    <xf numFmtId="0" fontId="3" fillId="8" borderId="0" applyNumberFormat="0" applyBorder="0" applyProtection="0"/>
    <xf numFmtId="0" fontId="3" fillId="9" borderId="0" applyNumberFormat="0" applyBorder="0" applyProtection="0"/>
    <xf numFmtId="0" fontId="3" fillId="4" borderId="0" applyNumberFormat="0" applyBorder="0" applyProtection="0"/>
    <xf numFmtId="0" fontId="3" fillId="10" borderId="0" applyNumberFormat="0" applyBorder="0" applyProtection="0"/>
    <xf numFmtId="0" fontId="3" fillId="11" borderId="0" applyNumberFormat="0" applyBorder="0" applyProtection="0"/>
    <xf numFmtId="0" fontId="3" fillId="9" borderId="0" applyNumberFormat="0" applyBorder="0" applyProtection="0"/>
    <xf numFmtId="0" fontId="3" fillId="11" borderId="0" applyNumberFormat="0" applyBorder="0" applyProtection="0"/>
    <xf numFmtId="0" fontId="23" fillId="9" borderId="0" applyNumberFormat="0" applyBorder="0" applyProtection="0"/>
    <xf numFmtId="0" fontId="23" fillId="4" borderId="0" applyNumberFormat="0" applyBorder="0" applyProtection="0"/>
    <xf numFmtId="0" fontId="23" fillId="10" borderId="0" applyNumberFormat="0" applyBorder="0" applyProtection="0"/>
    <xf numFmtId="0" fontId="23" fillId="11" borderId="0" applyNumberFormat="0" applyBorder="0" applyProtection="0"/>
    <xf numFmtId="0" fontId="23" fillId="12" borderId="0" applyNumberFormat="0" applyBorder="0" applyProtection="0"/>
    <xf numFmtId="0" fontId="23" fillId="13" borderId="0" applyNumberFormat="0" applyBorder="0" applyProtection="0"/>
    <xf numFmtId="0" fontId="24" fillId="3" borderId="12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7" fillId="0" borderId="0" xfId="0" applyFont="1"/>
    <xf numFmtId="164" fontId="4" fillId="0" borderId="0" xfId="0" applyNumberFormat="1" applyFont="1"/>
    <xf numFmtId="164" fontId="4" fillId="0" borderId="6" xfId="0" applyNumberFormat="1" applyFont="1" applyBorder="1"/>
    <xf numFmtId="164" fontId="4" fillId="0" borderId="0" xfId="0" applyNumberFormat="1" applyFont="1" applyBorder="1"/>
    <xf numFmtId="0" fontId="5" fillId="0" borderId="0" xfId="0" applyFont="1" applyAlignment="1">
      <alignment wrapText="1"/>
    </xf>
    <xf numFmtId="164" fontId="5" fillId="0" borderId="0" xfId="0" applyNumberFormat="1" applyFont="1"/>
    <xf numFmtId="164" fontId="5" fillId="0" borderId="0" xfId="0" applyNumberFormat="1" applyFont="1" applyBorder="1"/>
    <xf numFmtId="164" fontId="5" fillId="0" borderId="0" xfId="0" applyNumberFormat="1" applyFont="1" applyFill="1" applyBorder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164" fontId="8" fillId="0" borderId="2" xfId="0" applyNumberFormat="1" applyFont="1" applyBorder="1"/>
    <xf numFmtId="164" fontId="8" fillId="0" borderId="0" xfId="0" applyNumberFormat="1" applyFont="1" applyBorder="1"/>
    <xf numFmtId="0" fontId="9" fillId="0" borderId="0" xfId="1" applyFont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wrapText="1" indent="2"/>
    </xf>
    <xf numFmtId="0" fontId="10" fillId="0" borderId="0" xfId="1" applyFont="1" applyFill="1" applyBorder="1"/>
    <xf numFmtId="0" fontId="10" fillId="0" borderId="0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5" fillId="0" borderId="0" xfId="0" applyFont="1"/>
    <xf numFmtId="0" fontId="11" fillId="0" borderId="0" xfId="1" applyFont="1" applyFill="1" applyBorder="1" applyAlignment="1">
      <alignment horizontal="left"/>
    </xf>
    <xf numFmtId="0" fontId="10" fillId="0" borderId="0" xfId="1" applyFont="1" applyFill="1"/>
    <xf numFmtId="0" fontId="10" fillId="0" borderId="7" xfId="1" applyFont="1" applyFill="1" applyBorder="1" applyAlignment="1">
      <alignment horizontal="center" vertical="center" wrapText="1"/>
    </xf>
    <xf numFmtId="164" fontId="9" fillId="0" borderId="0" xfId="0" applyNumberFormat="1" applyFont="1"/>
    <xf numFmtId="0" fontId="10" fillId="0" borderId="7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right"/>
    </xf>
    <xf numFmtId="0" fontId="15" fillId="2" borderId="1" xfId="0" applyFont="1" applyFill="1" applyBorder="1" applyAlignment="1">
      <alignment vertical="top"/>
    </xf>
    <xf numFmtId="0" fontId="13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/>
    </xf>
    <xf numFmtId="0" fontId="15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readingOrder="1"/>
    </xf>
    <xf numFmtId="14" fontId="13" fillId="2" borderId="1" xfId="0" applyNumberFormat="1" applyFont="1" applyFill="1" applyBorder="1" applyAlignment="1">
      <alignment horizontal="left" vertical="top"/>
    </xf>
    <xf numFmtId="0" fontId="16" fillId="0" borderId="1" xfId="5" applyFont="1" applyBorder="1" applyAlignment="1">
      <alignment horizontal="left" vertical="center" wrapText="1"/>
    </xf>
    <xf numFmtId="0" fontId="16" fillId="0" borderId="1" xfId="4" applyFont="1" applyBorder="1" applyAlignment="1">
      <alignment horizontal="left" vertical="center" wrapText="1"/>
    </xf>
    <xf numFmtId="0" fontId="13" fillId="0" borderId="1" xfId="5" applyFont="1" applyFill="1" applyBorder="1" applyAlignment="1">
      <alignment wrapText="1"/>
    </xf>
    <xf numFmtId="0" fontId="16" fillId="0" borderId="1" xfId="7" applyFont="1" applyBorder="1" applyAlignment="1">
      <alignment vertical="center" wrapText="1"/>
    </xf>
    <xf numFmtId="0" fontId="16" fillId="0" borderId="1" xfId="4" applyFont="1" applyBorder="1" applyAlignment="1">
      <alignment vertical="center" wrapText="1"/>
    </xf>
    <xf numFmtId="49" fontId="16" fillId="0" borderId="1" xfId="4" applyNumberFormat="1" applyFont="1" applyFill="1" applyBorder="1" applyAlignment="1">
      <alignment vertical="center" wrapText="1"/>
    </xf>
    <xf numFmtId="0" fontId="22" fillId="2" borderId="1" xfId="3" applyFont="1" applyFill="1" applyBorder="1" applyAlignment="1" applyProtection="1">
      <alignment horizontal="left" vertical="top"/>
    </xf>
    <xf numFmtId="0" fontId="20" fillId="0" borderId="1" xfId="4" applyFont="1" applyFill="1" applyBorder="1" applyAlignment="1">
      <alignment horizontal="left" vertical="center" wrapText="1"/>
    </xf>
    <xf numFmtId="0" fontId="22" fillId="0" borderId="1" xfId="3" applyFont="1" applyBorder="1" applyAlignment="1" applyProtection="1"/>
    <xf numFmtId="0" fontId="16" fillId="0" borderId="1" xfId="5" applyFont="1" applyBorder="1" applyAlignment="1">
      <alignment wrapText="1"/>
    </xf>
    <xf numFmtId="49" fontId="26" fillId="0" borderId="1" xfId="4" applyNumberFormat="1" applyFont="1" applyFill="1" applyBorder="1" applyAlignment="1">
      <alignment vertical="center" wrapText="1"/>
    </xf>
    <xf numFmtId="0" fontId="22" fillId="0" borderId="1" xfId="3" applyFont="1" applyFill="1" applyBorder="1" applyAlignment="1" applyProtection="1">
      <alignment horizontal="left" vertical="top"/>
    </xf>
    <xf numFmtId="0" fontId="15" fillId="2" borderId="10" xfId="0" applyFont="1" applyFill="1" applyBorder="1" applyAlignment="1">
      <alignment horizontal="left" vertical="center" readingOrder="1"/>
    </xf>
    <xf numFmtId="0" fontId="15" fillId="2" borderId="11" xfId="0" applyFont="1" applyFill="1" applyBorder="1" applyAlignment="1">
      <alignment horizontal="left" vertical="center" readingOrder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9" xfId="1" applyFont="1" applyFill="1" applyBorder="1" applyAlignment="1">
      <alignment horizontal="center" vertical="center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</cellXfs>
  <cellStyles count="34">
    <cellStyle name="20% - Акцент1 2" xfId="10"/>
    <cellStyle name="20% - Акцент2 2" xfId="11"/>
    <cellStyle name="20% - Акцент3 2" xfId="12"/>
    <cellStyle name="20% - Акцент4 2" xfId="13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4 2" xfId="25"/>
    <cellStyle name="60% - Акцент5 2" xfId="26"/>
    <cellStyle name="60% - Акцент6 2" xfId="27"/>
    <cellStyle name="SAPBEXstdData" xfId="28"/>
    <cellStyle name="Гиперссылка" xfId="3" builtinId="8"/>
    <cellStyle name="Гиперссылка 2" xfId="6"/>
    <cellStyle name="Гиперссылка 3" xfId="29"/>
    <cellStyle name="Обычный" xfId="0" builtinId="0"/>
    <cellStyle name="Обычный 2" xfId="1"/>
    <cellStyle name="Обычный 2 2" xfId="4"/>
    <cellStyle name="Обычный 2 2 2" xfId="7"/>
    <cellStyle name="Обычный 2 2 3" xfId="30"/>
    <cellStyle name="Обычный 2 3" xfId="8"/>
    <cellStyle name="Обычный 3" xfId="9"/>
    <cellStyle name="Обычный 4" xfId="5"/>
    <cellStyle name="Обычный 4 2" xfId="32"/>
    <cellStyle name="Обычный 4 3" xfId="31"/>
    <cellStyle name="Обычный 5" xfId="33"/>
    <cellStyle name="Обычный_Для сборника показатели Торговля2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09677/" TargetMode="External"/><Relationship Id="rId2" Type="http://schemas.openxmlformats.org/officeDocument/2006/relationships/hyperlink" Target="https://stat.gov.kz/en/industries/economy/national-accounts/publications/505830/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1" sqref="C1"/>
    </sheetView>
  </sheetViews>
  <sheetFormatPr defaultRowHeight="1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31" t="s">
        <v>21</v>
      </c>
      <c r="B2" s="39" t="s">
        <v>50</v>
      </c>
    </row>
    <row r="3" spans="1:2" ht="12.75" customHeight="1">
      <c r="A3" s="31" t="s">
        <v>22</v>
      </c>
      <c r="B3" s="32" t="s">
        <v>4</v>
      </c>
    </row>
    <row r="4" spans="1:2" ht="12.75" customHeight="1">
      <c r="A4" s="31" t="s">
        <v>23</v>
      </c>
      <c r="B4" s="40" t="s">
        <v>48</v>
      </c>
    </row>
    <row r="5" spans="1:2" ht="12.75" customHeight="1">
      <c r="A5" s="34" t="s">
        <v>24</v>
      </c>
      <c r="B5" s="32" t="s">
        <v>4</v>
      </c>
    </row>
    <row r="6" spans="1:2" ht="12.75" customHeight="1">
      <c r="A6" s="34" t="s">
        <v>25</v>
      </c>
      <c r="B6" s="32" t="s">
        <v>49</v>
      </c>
    </row>
    <row r="7" spans="1:2" ht="12.75" customHeight="1">
      <c r="A7" s="31" t="s">
        <v>26</v>
      </c>
      <c r="B7" s="35"/>
    </row>
    <row r="8" spans="1:2" ht="12.75" customHeight="1">
      <c r="A8" s="31" t="s">
        <v>27</v>
      </c>
      <c r="B8" s="33" t="s">
        <v>28</v>
      </c>
    </row>
    <row r="9" spans="1:2" ht="39">
      <c r="A9" s="31" t="s">
        <v>29</v>
      </c>
      <c r="B9" s="41" t="s">
        <v>43</v>
      </c>
    </row>
    <row r="10" spans="1:2" ht="26.25">
      <c r="A10" s="31" t="s">
        <v>30</v>
      </c>
      <c r="B10" s="48" t="s">
        <v>51</v>
      </c>
    </row>
    <row r="11" spans="1:2" ht="12.75" customHeight="1">
      <c r="A11" s="31" t="s">
        <v>31</v>
      </c>
      <c r="B11" s="36"/>
    </row>
    <row r="12" spans="1:2" ht="12.75" customHeight="1">
      <c r="A12" s="31" t="s">
        <v>32</v>
      </c>
      <c r="B12" s="45" t="s">
        <v>42</v>
      </c>
    </row>
    <row r="13" spans="1:2" ht="12.75" customHeight="1">
      <c r="A13" s="37" t="s">
        <v>33</v>
      </c>
      <c r="B13" s="46" t="s">
        <v>44</v>
      </c>
    </row>
    <row r="14" spans="1:2" ht="12.75" customHeight="1">
      <c r="A14" s="51" t="s">
        <v>34</v>
      </c>
      <c r="B14" s="47" t="s">
        <v>53</v>
      </c>
    </row>
    <row r="15" spans="1:2" ht="12.75" customHeight="1">
      <c r="A15" s="52"/>
      <c r="B15" s="47" t="s">
        <v>54</v>
      </c>
    </row>
    <row r="16" spans="1:2" ht="12.75" customHeight="1">
      <c r="A16" s="37" t="s">
        <v>35</v>
      </c>
      <c r="B16" s="50" t="s">
        <v>55</v>
      </c>
    </row>
    <row r="17" spans="1:2" ht="12.75" customHeight="1">
      <c r="A17" s="31" t="s">
        <v>36</v>
      </c>
      <c r="B17" s="38">
        <v>46310</v>
      </c>
    </row>
    <row r="18" spans="1:2" ht="12.75" customHeight="1">
      <c r="A18" s="31" t="s">
        <v>37</v>
      </c>
      <c r="B18" s="38">
        <v>46342</v>
      </c>
    </row>
    <row r="19" spans="1:2" ht="12.75" customHeight="1">
      <c r="A19" s="31" t="s">
        <v>38</v>
      </c>
      <c r="B19" s="42" t="s">
        <v>45</v>
      </c>
    </row>
    <row r="20" spans="1:2" ht="12.75" customHeight="1">
      <c r="A20" s="31" t="s">
        <v>39</v>
      </c>
      <c r="B20" s="43" t="s">
        <v>46</v>
      </c>
    </row>
    <row r="21" spans="1:2" ht="12.75" customHeight="1">
      <c r="A21" s="31" t="s">
        <v>40</v>
      </c>
      <c r="B21" s="44" t="s">
        <v>47</v>
      </c>
    </row>
    <row r="22" spans="1:2" ht="12.75" customHeight="1">
      <c r="A22" s="31" t="s">
        <v>41</v>
      </c>
      <c r="B22" s="49" t="s">
        <v>52</v>
      </c>
    </row>
  </sheetData>
  <mergeCells count="1">
    <mergeCell ref="A14:A15"/>
  </mergeCells>
  <hyperlinks>
    <hyperlink ref="B12" r:id="rId1"/>
    <hyperlink ref="B15" r:id="rId2" display="GDP by income method"/>
    <hyperlink ref="B14" r:id="rId3" display="GDP by production method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>
      <selection sqref="A1:B23"/>
    </sheetView>
  </sheetViews>
  <sheetFormatPr defaultRowHeight="1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27" t="s">
        <v>14</v>
      </c>
    </row>
    <row r="7" spans="2:2" ht="12.75" customHeight="1">
      <c r="B7" s="27" t="s">
        <v>15</v>
      </c>
    </row>
    <row r="8" spans="2:2" ht="12.75" customHeight="1">
      <c r="B8" s="27" t="s">
        <v>16</v>
      </c>
    </row>
    <row r="9" spans="2:2" ht="12.75" customHeight="1">
      <c r="B9" s="27" t="s">
        <v>17</v>
      </c>
    </row>
    <row r="10" spans="2:2" ht="12.75" customHeight="1">
      <c r="B10" s="27" t="s">
        <v>18</v>
      </c>
    </row>
    <row r="11" spans="2:2" ht="12.75" customHeight="1">
      <c r="B11" s="27"/>
    </row>
    <row r="12" spans="2:2" ht="12.75" customHeight="1">
      <c r="B12" s="28" t="s">
        <v>19</v>
      </c>
    </row>
    <row r="13" spans="2:2" ht="12.75" customHeight="1">
      <c r="B13" s="27"/>
    </row>
    <row r="14" spans="2:2" ht="12.75" customHeight="1">
      <c r="B14" s="27"/>
    </row>
    <row r="15" spans="2:2" ht="12.75" customHeight="1">
      <c r="B15" s="29"/>
    </row>
    <row r="16" spans="2:2" ht="12.75" customHeight="1">
      <c r="B16" s="29"/>
    </row>
    <row r="17" spans="2:2" ht="12.75" customHeight="1">
      <c r="B17" s="29"/>
    </row>
    <row r="18" spans="2:2" ht="12.75" customHeight="1">
      <c r="B18" s="30" t="s">
        <v>20</v>
      </c>
    </row>
    <row r="19" spans="2:2" ht="12.75" customHeight="1"/>
    <row r="20" spans="2:2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zoomScaleNormal="100" workbookViewId="0">
      <selection activeCell="A18" sqref="A18"/>
    </sheetView>
  </sheetViews>
  <sheetFormatPr defaultRowHeight="15"/>
  <cols>
    <col min="1" max="1" width="39" customWidth="1"/>
    <col min="2" max="23" width="9.140625" customWidth="1"/>
    <col min="24" max="29" width="9.28515625" customWidth="1"/>
    <col min="30" max="45" width="9.140625" customWidth="1"/>
  </cols>
  <sheetData>
    <row r="1" spans="1:53" s="2" customFormat="1" ht="15.75">
      <c r="A1" s="57" t="s">
        <v>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8"/>
      <c r="AY1" s="58"/>
      <c r="AZ1" s="58"/>
      <c r="BA1" s="58"/>
    </row>
    <row r="2" spans="1:53" s="2" customFormat="1" ht="29.25" customHeight="1">
      <c r="A2" s="57" t="s">
        <v>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8"/>
      <c r="AY2" s="58"/>
      <c r="AZ2" s="58"/>
      <c r="BA2" s="58"/>
    </row>
    <row r="3" spans="1:53" s="1" customFormat="1" ht="12"/>
    <row r="4" spans="1:53" s="17" customFormat="1" ht="25.5" customHeight="1">
      <c r="A4" s="60" t="s">
        <v>2</v>
      </c>
      <c r="B4" s="55">
        <v>2015</v>
      </c>
      <c r="C4" s="55"/>
      <c r="D4" s="55"/>
      <c r="E4" s="55"/>
      <c r="F4" s="55">
        <v>2016</v>
      </c>
      <c r="G4" s="55"/>
      <c r="H4" s="55"/>
      <c r="I4" s="55"/>
      <c r="J4" s="55">
        <v>2017</v>
      </c>
      <c r="K4" s="55"/>
      <c r="L4" s="55"/>
      <c r="M4" s="55"/>
      <c r="N4" s="55">
        <v>2018</v>
      </c>
      <c r="O4" s="55"/>
      <c r="P4" s="55"/>
      <c r="Q4" s="55"/>
      <c r="R4" s="55">
        <v>2019</v>
      </c>
      <c r="S4" s="55"/>
      <c r="T4" s="55"/>
      <c r="U4" s="55"/>
      <c r="V4" s="55">
        <v>2020</v>
      </c>
      <c r="W4" s="55"/>
      <c r="X4" s="55"/>
      <c r="Y4" s="55"/>
      <c r="Z4" s="55">
        <v>2021</v>
      </c>
      <c r="AA4" s="55"/>
      <c r="AB4" s="55"/>
      <c r="AC4" s="55"/>
      <c r="AD4" s="53">
        <v>2022</v>
      </c>
      <c r="AE4" s="54"/>
      <c r="AF4" s="54"/>
      <c r="AG4" s="59"/>
      <c r="AH4" s="53">
        <v>2023</v>
      </c>
      <c r="AI4" s="54"/>
      <c r="AJ4" s="54"/>
      <c r="AK4" s="54"/>
      <c r="AL4" s="53">
        <v>2024</v>
      </c>
      <c r="AM4" s="54"/>
      <c r="AN4" s="54"/>
      <c r="AO4" s="54"/>
      <c r="AP4" s="53">
        <v>2025</v>
      </c>
      <c r="AQ4" s="54"/>
      <c r="AR4" s="54"/>
      <c r="AS4" s="54"/>
      <c r="AT4" s="53" t="s">
        <v>56</v>
      </c>
      <c r="AU4" s="54"/>
      <c r="AV4" s="54"/>
      <c r="AW4" s="54"/>
      <c r="AX4" s="53" t="s">
        <v>57</v>
      </c>
      <c r="AY4" s="54"/>
      <c r="AZ4" s="54"/>
      <c r="BA4" s="54"/>
    </row>
    <row r="5" spans="1:53" s="18" customFormat="1" ht="12.75">
      <c r="A5" s="61"/>
      <c r="B5" s="55" t="s">
        <v>0</v>
      </c>
      <c r="C5" s="55"/>
      <c r="D5" s="55" t="s">
        <v>1</v>
      </c>
      <c r="E5" s="55"/>
      <c r="F5" s="55" t="s">
        <v>0</v>
      </c>
      <c r="G5" s="55"/>
      <c r="H5" s="55" t="s">
        <v>1</v>
      </c>
      <c r="I5" s="55"/>
      <c r="J5" s="55" t="s">
        <v>0</v>
      </c>
      <c r="K5" s="55"/>
      <c r="L5" s="55" t="s">
        <v>1</v>
      </c>
      <c r="M5" s="55"/>
      <c r="N5" s="55" t="s">
        <v>0</v>
      </c>
      <c r="O5" s="55"/>
      <c r="P5" s="55" t="s">
        <v>1</v>
      </c>
      <c r="Q5" s="55"/>
      <c r="R5" s="55" t="s">
        <v>0</v>
      </c>
      <c r="S5" s="55"/>
      <c r="T5" s="55" t="s">
        <v>1</v>
      </c>
      <c r="U5" s="55"/>
      <c r="V5" s="55" t="s">
        <v>0</v>
      </c>
      <c r="W5" s="55"/>
      <c r="X5" s="55" t="s">
        <v>1</v>
      </c>
      <c r="Y5" s="55"/>
      <c r="Z5" s="55" t="s">
        <v>0</v>
      </c>
      <c r="AA5" s="55"/>
      <c r="AB5" s="55" t="s">
        <v>1</v>
      </c>
      <c r="AC5" s="55"/>
      <c r="AD5" s="55" t="s">
        <v>0</v>
      </c>
      <c r="AE5" s="55"/>
      <c r="AF5" s="55" t="s">
        <v>1</v>
      </c>
      <c r="AG5" s="55"/>
      <c r="AH5" s="55" t="s">
        <v>0</v>
      </c>
      <c r="AI5" s="55"/>
      <c r="AJ5" s="55" t="s">
        <v>1</v>
      </c>
      <c r="AK5" s="55"/>
      <c r="AL5" s="55" t="s">
        <v>0</v>
      </c>
      <c r="AM5" s="55"/>
      <c r="AN5" s="55" t="s">
        <v>1</v>
      </c>
      <c r="AO5" s="56"/>
      <c r="AP5" s="55" t="s">
        <v>0</v>
      </c>
      <c r="AQ5" s="55"/>
      <c r="AR5" s="55" t="s">
        <v>1</v>
      </c>
      <c r="AS5" s="56"/>
      <c r="AT5" s="55" t="s">
        <v>0</v>
      </c>
      <c r="AU5" s="55"/>
      <c r="AV5" s="55" t="s">
        <v>1</v>
      </c>
      <c r="AW5" s="56"/>
      <c r="AX5" s="55" t="s">
        <v>0</v>
      </c>
      <c r="AY5" s="55"/>
      <c r="AZ5" s="55" t="s">
        <v>1</v>
      </c>
      <c r="BA5" s="56"/>
    </row>
    <row r="6" spans="1:53" s="17" customFormat="1" ht="51">
      <c r="A6" s="62"/>
      <c r="B6" s="19" t="s">
        <v>12</v>
      </c>
      <c r="C6" s="19" t="s">
        <v>13</v>
      </c>
      <c r="D6" s="19" t="s">
        <v>12</v>
      </c>
      <c r="E6" s="19" t="s">
        <v>13</v>
      </c>
      <c r="F6" s="19" t="s">
        <v>12</v>
      </c>
      <c r="G6" s="19" t="s">
        <v>13</v>
      </c>
      <c r="H6" s="19" t="s">
        <v>12</v>
      </c>
      <c r="I6" s="19" t="s">
        <v>13</v>
      </c>
      <c r="J6" s="19" t="s">
        <v>12</v>
      </c>
      <c r="K6" s="19" t="s">
        <v>13</v>
      </c>
      <c r="L6" s="19" t="s">
        <v>12</v>
      </c>
      <c r="M6" s="19" t="s">
        <v>13</v>
      </c>
      <c r="N6" s="19" t="s">
        <v>12</v>
      </c>
      <c r="O6" s="19" t="s">
        <v>13</v>
      </c>
      <c r="P6" s="19" t="s">
        <v>12</v>
      </c>
      <c r="Q6" s="19" t="s">
        <v>13</v>
      </c>
      <c r="R6" s="19" t="s">
        <v>12</v>
      </c>
      <c r="S6" s="19" t="s">
        <v>13</v>
      </c>
      <c r="T6" s="19" t="s">
        <v>12</v>
      </c>
      <c r="U6" s="19" t="s">
        <v>13</v>
      </c>
      <c r="V6" s="19" t="s">
        <v>12</v>
      </c>
      <c r="W6" s="19" t="s">
        <v>13</v>
      </c>
      <c r="X6" s="19" t="s">
        <v>12</v>
      </c>
      <c r="Y6" s="19" t="s">
        <v>13</v>
      </c>
      <c r="Z6" s="19" t="s">
        <v>12</v>
      </c>
      <c r="AA6" s="19" t="s">
        <v>13</v>
      </c>
      <c r="AB6" s="19" t="s">
        <v>12</v>
      </c>
      <c r="AC6" s="19" t="s">
        <v>13</v>
      </c>
      <c r="AD6" s="19" t="s">
        <v>12</v>
      </c>
      <c r="AE6" s="19" t="s">
        <v>13</v>
      </c>
      <c r="AF6" s="19" t="s">
        <v>12</v>
      </c>
      <c r="AG6" s="19" t="s">
        <v>3</v>
      </c>
      <c r="AH6" s="19" t="s">
        <v>12</v>
      </c>
      <c r="AI6" s="19" t="s">
        <v>13</v>
      </c>
      <c r="AJ6" s="19" t="s">
        <v>12</v>
      </c>
      <c r="AK6" s="19" t="s">
        <v>13</v>
      </c>
      <c r="AL6" s="19" t="s">
        <v>12</v>
      </c>
      <c r="AM6" s="19" t="s">
        <v>13</v>
      </c>
      <c r="AN6" s="19" t="s">
        <v>12</v>
      </c>
      <c r="AO6" s="25" t="s">
        <v>13</v>
      </c>
      <c r="AP6" s="19" t="s">
        <v>12</v>
      </c>
      <c r="AQ6" s="19" t="s">
        <v>13</v>
      </c>
      <c r="AR6" s="19" t="s">
        <v>12</v>
      </c>
      <c r="AS6" s="26" t="s">
        <v>13</v>
      </c>
      <c r="AT6" s="19" t="s">
        <v>12</v>
      </c>
      <c r="AU6" s="19" t="s">
        <v>13</v>
      </c>
      <c r="AV6" s="19" t="s">
        <v>12</v>
      </c>
      <c r="AW6" s="23" t="s">
        <v>13</v>
      </c>
      <c r="AX6" s="19" t="s">
        <v>12</v>
      </c>
      <c r="AY6" s="19" t="s">
        <v>13</v>
      </c>
      <c r="AZ6" s="19" t="s">
        <v>12</v>
      </c>
      <c r="BA6" s="25" t="s">
        <v>13</v>
      </c>
    </row>
    <row r="7" spans="1:53" s="3" customFormat="1" ht="12.75">
      <c r="A7" s="15" t="s">
        <v>10</v>
      </c>
      <c r="B7" s="3">
        <f>B8+B9+B10</f>
        <v>111779.62294999999</v>
      </c>
      <c r="C7" s="3">
        <f t="shared" ref="C7:AS7" si="0">C8+C9+C10</f>
        <v>45402.085859999992</v>
      </c>
      <c r="D7" s="3">
        <f t="shared" si="0"/>
        <v>61320.198110000019</v>
      </c>
      <c r="E7" s="3">
        <f t="shared" si="0"/>
        <v>93317.500580000022</v>
      </c>
      <c r="F7" s="3">
        <f t="shared" si="0"/>
        <v>182222.19642999998</v>
      </c>
      <c r="G7" s="3">
        <f t="shared" si="0"/>
        <v>53859.542990000002</v>
      </c>
      <c r="H7" s="3">
        <f t="shared" si="0"/>
        <v>58452.287979999986</v>
      </c>
      <c r="I7" s="3">
        <f t="shared" si="0"/>
        <v>77847.264760000035</v>
      </c>
      <c r="J7" s="3">
        <f t="shared" si="0"/>
        <v>135631.66976999998</v>
      </c>
      <c r="K7" s="3">
        <f t="shared" si="0"/>
        <v>65696.828039999993</v>
      </c>
      <c r="L7" s="3">
        <f t="shared" si="0"/>
        <v>81359.441959999996</v>
      </c>
      <c r="M7" s="3">
        <f t="shared" si="0"/>
        <v>97290.165100000013</v>
      </c>
      <c r="N7" s="3">
        <f t="shared" si="0"/>
        <v>187246.25221000004</v>
      </c>
      <c r="O7" s="3">
        <f t="shared" si="0"/>
        <v>82125.65836999999</v>
      </c>
      <c r="P7" s="3">
        <f t="shared" si="0"/>
        <v>131369.32221000001</v>
      </c>
      <c r="Q7" s="3">
        <f t="shared" si="0"/>
        <v>111502.52432</v>
      </c>
      <c r="R7" s="3">
        <f t="shared" si="0"/>
        <v>265950.78402999998</v>
      </c>
      <c r="S7" s="3">
        <f t="shared" si="0"/>
        <v>98257.517799999987</v>
      </c>
      <c r="T7" s="3">
        <f t="shared" si="0"/>
        <v>204423.25848000002</v>
      </c>
      <c r="U7" s="3">
        <f t="shared" si="0"/>
        <v>131350.6502</v>
      </c>
      <c r="V7" s="3">
        <f t="shared" si="0"/>
        <v>152405.71544</v>
      </c>
      <c r="W7" s="3">
        <f t="shared" si="0"/>
        <v>67496.234249999994</v>
      </c>
      <c r="X7" s="3">
        <f t="shared" si="0"/>
        <v>374980.74627000006</v>
      </c>
      <c r="Y7" s="3">
        <f t="shared" si="0"/>
        <v>179703.27390000003</v>
      </c>
      <c r="Z7" s="3">
        <f t="shared" si="0"/>
        <v>93444.36033000001</v>
      </c>
      <c r="AA7" s="3">
        <f t="shared" si="0"/>
        <v>40897.084300000002</v>
      </c>
      <c r="AB7" s="3">
        <f t="shared" si="0"/>
        <v>389906.80793999997</v>
      </c>
      <c r="AC7" s="3">
        <f t="shared" si="0"/>
        <v>221136.87429999994</v>
      </c>
      <c r="AD7" s="4">
        <f t="shared" si="0"/>
        <v>49017.210960000011</v>
      </c>
      <c r="AE7" s="4">
        <f t="shared" si="0"/>
        <v>35461.289949999984</v>
      </c>
      <c r="AF7" s="5">
        <f t="shared" si="0"/>
        <v>632477.53636999999</v>
      </c>
      <c r="AG7" s="5">
        <f t="shared" si="0"/>
        <v>316486.35377000005</v>
      </c>
      <c r="AH7" s="5">
        <f t="shared" si="0"/>
        <v>80430.186210000014</v>
      </c>
      <c r="AI7" s="5">
        <f t="shared" si="0"/>
        <v>40214.103449999995</v>
      </c>
      <c r="AJ7" s="5">
        <f t="shared" si="0"/>
        <v>806513.32863000012</v>
      </c>
      <c r="AK7" s="5">
        <f t="shared" si="0"/>
        <v>309065.10768000002</v>
      </c>
      <c r="AL7" s="5">
        <f t="shared" si="0"/>
        <v>94437.965530000016</v>
      </c>
      <c r="AM7" s="4">
        <f t="shared" si="0"/>
        <v>52300.368840000003</v>
      </c>
      <c r="AN7" s="4">
        <f t="shared" si="0"/>
        <v>651690.59325000003</v>
      </c>
      <c r="AO7" s="4">
        <f t="shared" si="0"/>
        <v>297001.65969000006</v>
      </c>
      <c r="AP7" s="5">
        <f t="shared" si="0"/>
        <v>217812.13727000001</v>
      </c>
      <c r="AQ7" s="4">
        <f t="shared" si="0"/>
        <v>78637.910360000009</v>
      </c>
      <c r="AR7" s="4">
        <f t="shared" si="0"/>
        <v>379348.86779000005</v>
      </c>
      <c r="AS7" s="4">
        <f t="shared" si="0"/>
        <v>248018.54473000002</v>
      </c>
      <c r="AT7" s="5">
        <f t="shared" ref="AT7:BA7" si="1">AT8+AT9+AT10</f>
        <v>137659.95508000001</v>
      </c>
      <c r="AU7" s="4">
        <f t="shared" si="1"/>
        <v>52807.945640000005</v>
      </c>
      <c r="AV7" s="4">
        <f t="shared" si="1"/>
        <v>251181.09946</v>
      </c>
      <c r="AW7" s="4">
        <f t="shared" si="1"/>
        <v>160431.70844999998</v>
      </c>
      <c r="AX7" s="5">
        <f t="shared" si="1"/>
        <v>72189.524189999996</v>
      </c>
      <c r="AY7" s="4">
        <f t="shared" si="1"/>
        <v>29004.451300000004</v>
      </c>
      <c r="AZ7" s="4">
        <f t="shared" si="1"/>
        <v>496059.81325999997</v>
      </c>
      <c r="BA7" s="4">
        <f t="shared" si="1"/>
        <v>201692.82720000003</v>
      </c>
    </row>
    <row r="8" spans="1:53" s="7" customFormat="1" ht="12.75">
      <c r="A8" s="6" t="s">
        <v>7</v>
      </c>
      <c r="B8" s="7">
        <v>63454.237199999996</v>
      </c>
      <c r="C8" s="7">
        <v>14730.745179999998</v>
      </c>
      <c r="D8" s="7">
        <v>13634.793249999999</v>
      </c>
      <c r="E8" s="7">
        <v>5677.1554599999999</v>
      </c>
      <c r="F8" s="7">
        <v>77374.003399999987</v>
      </c>
      <c r="G8" s="7">
        <v>10320.560819999999</v>
      </c>
      <c r="H8" s="7">
        <v>3985.4306099999999</v>
      </c>
      <c r="I8" s="7">
        <v>3555.5030499999998</v>
      </c>
      <c r="J8" s="7">
        <v>36759.130999999994</v>
      </c>
      <c r="K8" s="7">
        <v>7223.739489999999</v>
      </c>
      <c r="L8" s="7">
        <v>11339.94018</v>
      </c>
      <c r="M8" s="7">
        <v>4940.5781300000017</v>
      </c>
      <c r="N8" s="7">
        <v>71930.719000000012</v>
      </c>
      <c r="O8" s="7">
        <v>12389.78004</v>
      </c>
      <c r="P8" s="7">
        <v>41041.257430000005</v>
      </c>
      <c r="Q8" s="7">
        <v>6982.5573899999999</v>
      </c>
      <c r="R8" s="7">
        <v>139420.58599999998</v>
      </c>
      <c r="S8" s="7">
        <v>27599.727269999999</v>
      </c>
      <c r="T8" s="7">
        <v>112571.14411000004</v>
      </c>
      <c r="U8" s="7">
        <v>22987.804120000001</v>
      </c>
      <c r="V8" s="7">
        <v>59164.414499999999</v>
      </c>
      <c r="W8" s="7">
        <v>16130.843489999997</v>
      </c>
      <c r="X8" s="7">
        <v>252412.07848000005</v>
      </c>
      <c r="Y8" s="7">
        <v>37930.241780000004</v>
      </c>
      <c r="Z8" s="8">
        <v>33221.476049999997</v>
      </c>
      <c r="AA8" s="8">
        <v>12648.878389999998</v>
      </c>
      <c r="AB8" s="8">
        <v>282101.68959999998</v>
      </c>
      <c r="AC8" s="8">
        <v>60434.251769999988</v>
      </c>
      <c r="AD8" s="8">
        <v>8277.1025000000009</v>
      </c>
      <c r="AE8" s="8">
        <v>4129.6601899999996</v>
      </c>
      <c r="AF8" s="8">
        <v>520804.88831000001</v>
      </c>
      <c r="AG8" s="8">
        <v>118595.45581000001</v>
      </c>
      <c r="AH8" s="24">
        <v>26276.8855</v>
      </c>
      <c r="AI8" s="24">
        <v>8535.2129299999997</v>
      </c>
      <c r="AJ8" s="24">
        <v>630016.35774000024</v>
      </c>
      <c r="AK8" s="24">
        <v>102519.73588999998</v>
      </c>
      <c r="AL8" s="24">
        <v>28491.979500000001</v>
      </c>
      <c r="AM8" s="24">
        <v>13791.67389</v>
      </c>
      <c r="AN8" s="24">
        <v>410833.97377999994</v>
      </c>
      <c r="AO8" s="24">
        <v>77232.487830000013</v>
      </c>
      <c r="AP8" s="24">
        <v>129287.86259999999</v>
      </c>
      <c r="AQ8" s="24">
        <v>38410.265800000001</v>
      </c>
      <c r="AR8" s="24">
        <v>232290.49124000003</v>
      </c>
      <c r="AS8" s="24">
        <v>38471.718550000005</v>
      </c>
      <c r="AT8" s="24">
        <v>84949.069600000003</v>
      </c>
      <c r="AU8" s="24">
        <v>27782.613499999999</v>
      </c>
      <c r="AV8" s="24">
        <v>152850.50336999999</v>
      </c>
      <c r="AW8" s="24">
        <v>25641.090309999996</v>
      </c>
      <c r="AX8" s="24">
        <v>32664.166999999998</v>
      </c>
      <c r="AY8" s="24">
        <v>8382.3707600000016</v>
      </c>
      <c r="AZ8" s="24">
        <v>402567.94005999994</v>
      </c>
      <c r="BA8" s="24">
        <v>66031.088530000008</v>
      </c>
    </row>
    <row r="9" spans="1:53" s="7" customFormat="1" ht="12.75">
      <c r="A9" s="10" t="s">
        <v>8</v>
      </c>
      <c r="B9" s="7">
        <v>1169.2372</v>
      </c>
      <c r="C9" s="7">
        <v>1360.7848899999999</v>
      </c>
      <c r="D9" s="7">
        <v>1560.7579599999999</v>
      </c>
      <c r="E9" s="7">
        <v>4631.8691299999991</v>
      </c>
      <c r="F9" s="7">
        <v>1121.85952</v>
      </c>
      <c r="G9" s="7">
        <v>2107.1294399999997</v>
      </c>
      <c r="H9" s="7">
        <v>1210.5555900000002</v>
      </c>
      <c r="I9" s="7">
        <v>2829.0140999999999</v>
      </c>
      <c r="J9" s="7">
        <v>750.60802000000012</v>
      </c>
      <c r="K9" s="7">
        <v>1416.0977700000001</v>
      </c>
      <c r="L9" s="7">
        <v>2194.9440199999995</v>
      </c>
      <c r="M9" s="7">
        <v>5843.541360000002</v>
      </c>
      <c r="N9" s="7">
        <v>6539.0999499999998</v>
      </c>
      <c r="O9" s="7">
        <v>7339.8480899999995</v>
      </c>
      <c r="P9" s="7">
        <v>2241.6393400000002</v>
      </c>
      <c r="Q9" s="7">
        <v>6004.2076999999999</v>
      </c>
      <c r="R9" s="7">
        <v>8925.3471499999996</v>
      </c>
      <c r="S9" s="7">
        <v>7922.83061</v>
      </c>
      <c r="T9" s="7">
        <v>1811.92563</v>
      </c>
      <c r="U9" s="7">
        <v>5367.6445800000001</v>
      </c>
      <c r="V9" s="7">
        <v>2098.7597999999998</v>
      </c>
      <c r="W9" s="7">
        <v>1671.5159699999999</v>
      </c>
      <c r="X9" s="7">
        <v>4353.88555</v>
      </c>
      <c r="Y9" s="7">
        <v>10137.735190000001</v>
      </c>
      <c r="Z9" s="8">
        <v>1300.3652199999999</v>
      </c>
      <c r="AA9" s="8">
        <v>1211.5408299999999</v>
      </c>
      <c r="AB9" s="8">
        <v>5657.3562000000011</v>
      </c>
      <c r="AC9" s="8">
        <v>13291.64308</v>
      </c>
      <c r="AD9" s="8">
        <v>2149.2165300000001</v>
      </c>
      <c r="AE9" s="8">
        <v>4076.6766900000002</v>
      </c>
      <c r="AF9" s="8">
        <v>3000.723050000001</v>
      </c>
      <c r="AG9" s="8">
        <v>7665.2614500000009</v>
      </c>
      <c r="AH9" s="9">
        <v>569.10237999999993</v>
      </c>
      <c r="AI9" s="9">
        <v>1910.2851799999999</v>
      </c>
      <c r="AJ9" s="9">
        <v>5930.6671800000013</v>
      </c>
      <c r="AK9" s="9">
        <v>12336.974529999998</v>
      </c>
      <c r="AL9" s="9">
        <v>518.34500000000003</v>
      </c>
      <c r="AM9" s="9">
        <v>1834.4226799999999</v>
      </c>
      <c r="AN9" s="9">
        <v>5183.5718599999991</v>
      </c>
      <c r="AO9" s="9">
        <v>13357.591949999996</v>
      </c>
      <c r="AP9" s="9">
        <v>1037.1673099999998</v>
      </c>
      <c r="AQ9" s="9">
        <v>2625.72703</v>
      </c>
      <c r="AR9" s="9">
        <v>5708.5098499999995</v>
      </c>
      <c r="AS9" s="9">
        <v>18327.529859999999</v>
      </c>
      <c r="AT9" s="9">
        <v>146.46883000000003</v>
      </c>
      <c r="AU9" s="9">
        <v>358.85003</v>
      </c>
      <c r="AV9" s="9">
        <v>3730.419899999999</v>
      </c>
      <c r="AW9" s="9">
        <v>12062.43649</v>
      </c>
      <c r="AX9" s="9">
        <v>300.89028999999999</v>
      </c>
      <c r="AY9" s="9">
        <v>740.41129000000001</v>
      </c>
      <c r="AZ9" s="9">
        <v>2545.5414599999995</v>
      </c>
      <c r="BA9" s="9">
        <v>9011.2842100000016</v>
      </c>
    </row>
    <row r="10" spans="1:53" s="7" customFormat="1" ht="12.75">
      <c r="A10" s="11" t="s">
        <v>11</v>
      </c>
      <c r="B10" s="7">
        <v>47156.148549999998</v>
      </c>
      <c r="C10" s="7">
        <v>29310.555789999999</v>
      </c>
      <c r="D10" s="7">
        <v>46124.646900000022</v>
      </c>
      <c r="E10" s="7">
        <v>83008.475990000021</v>
      </c>
      <c r="F10" s="7">
        <v>103726.33351</v>
      </c>
      <c r="G10" s="7">
        <v>41431.852729999999</v>
      </c>
      <c r="H10" s="7">
        <v>53256.301779999987</v>
      </c>
      <c r="I10" s="7">
        <v>71462.747610000035</v>
      </c>
      <c r="J10" s="7">
        <v>98121.93075</v>
      </c>
      <c r="K10" s="7">
        <v>57056.990779999993</v>
      </c>
      <c r="L10" s="7">
        <v>67824.557759999996</v>
      </c>
      <c r="M10" s="7">
        <v>86506.045610000016</v>
      </c>
      <c r="N10" s="7">
        <v>108776.43326000002</v>
      </c>
      <c r="O10" s="7">
        <v>62396.030239999993</v>
      </c>
      <c r="P10" s="7">
        <v>88086.425439999992</v>
      </c>
      <c r="Q10" s="7">
        <v>98515.759229999996</v>
      </c>
      <c r="R10" s="7">
        <v>117604.85087999998</v>
      </c>
      <c r="S10" s="7">
        <v>62734.959919999987</v>
      </c>
      <c r="T10" s="7">
        <v>90040.188739999998</v>
      </c>
      <c r="U10" s="7">
        <v>102995.2015</v>
      </c>
      <c r="V10" s="7">
        <v>91142.541140000016</v>
      </c>
      <c r="W10" s="7">
        <v>49693.874789999994</v>
      </c>
      <c r="X10" s="7">
        <v>118214.78224000002</v>
      </c>
      <c r="Y10" s="7">
        <v>131635.29693000001</v>
      </c>
      <c r="Z10" s="8">
        <v>58922.519060000013</v>
      </c>
      <c r="AA10" s="8">
        <v>27036.665080000006</v>
      </c>
      <c r="AB10" s="8">
        <v>102147.76214000002</v>
      </c>
      <c r="AC10" s="8">
        <v>147410.97944999996</v>
      </c>
      <c r="AD10" s="8">
        <v>38590.891930000013</v>
      </c>
      <c r="AE10" s="8">
        <v>27254.953069999985</v>
      </c>
      <c r="AF10" s="8">
        <v>108671.92500999998</v>
      </c>
      <c r="AG10" s="8">
        <v>190225.63651000004</v>
      </c>
      <c r="AH10" s="9">
        <v>53584.198330000014</v>
      </c>
      <c r="AI10" s="9">
        <v>29768.605339999995</v>
      </c>
      <c r="AJ10" s="9">
        <v>170566.30370999995</v>
      </c>
      <c r="AK10" s="9">
        <v>194208.39726000003</v>
      </c>
      <c r="AL10" s="9">
        <v>65427.641030000006</v>
      </c>
      <c r="AM10" s="9">
        <v>36674.272270000001</v>
      </c>
      <c r="AN10" s="9">
        <v>235673.04761000004</v>
      </c>
      <c r="AO10" s="9">
        <v>206411.57991000003</v>
      </c>
      <c r="AP10" s="9">
        <v>87487.107359999995</v>
      </c>
      <c r="AQ10" s="9">
        <v>37601.917530000006</v>
      </c>
      <c r="AR10" s="9">
        <v>141349.86670000001</v>
      </c>
      <c r="AS10" s="9">
        <v>191219.29632000002</v>
      </c>
      <c r="AT10" s="9">
        <v>52564.416650000006</v>
      </c>
      <c r="AU10" s="9">
        <v>24666.482110000001</v>
      </c>
      <c r="AV10" s="9">
        <v>94600.176190000013</v>
      </c>
      <c r="AW10" s="9">
        <v>122728.18164999997</v>
      </c>
      <c r="AX10" s="9">
        <v>39224.466899999992</v>
      </c>
      <c r="AY10" s="9">
        <v>19881.669250000003</v>
      </c>
      <c r="AZ10" s="9">
        <v>90946.331740000038</v>
      </c>
      <c r="BA10" s="9">
        <v>126650.45446000002</v>
      </c>
    </row>
    <row r="11" spans="1:53" s="13" customFormat="1" ht="24" customHeight="1">
      <c r="A11" s="16" t="s">
        <v>9</v>
      </c>
      <c r="B11" s="12"/>
      <c r="C11" s="12">
        <f>C10/C7*100</f>
        <v>64.557729528949011</v>
      </c>
      <c r="D11" s="12"/>
      <c r="E11" s="12"/>
      <c r="F11" s="12"/>
      <c r="G11" s="12">
        <f>G10/G7*100</f>
        <v>76.925741344839423</v>
      </c>
      <c r="H11" s="12"/>
      <c r="I11" s="12"/>
      <c r="J11" s="12"/>
      <c r="K11" s="12">
        <f>K10/K7*100</f>
        <v>86.848927843609786</v>
      </c>
      <c r="L11" s="12"/>
      <c r="M11" s="12"/>
      <c r="N11" s="12"/>
      <c r="O11" s="12">
        <f>O10/O7*100</f>
        <v>75.976292279920273</v>
      </c>
      <c r="P11" s="12"/>
      <c r="Q11" s="12"/>
      <c r="R11" s="12"/>
      <c r="S11" s="12">
        <f>S10/S7*100</f>
        <v>63.847491087343542</v>
      </c>
      <c r="T11" s="12"/>
      <c r="U11" s="12"/>
      <c r="V11" s="12"/>
      <c r="W11" s="12">
        <f>W10/W7*100</f>
        <v>73.624662682570317</v>
      </c>
      <c r="X11" s="12"/>
      <c r="Y11" s="12"/>
      <c r="Z11" s="12"/>
      <c r="AA11" s="12">
        <f>AA10/AA7*100</f>
        <v>66.109028413059761</v>
      </c>
      <c r="AB11" s="12"/>
      <c r="AC11" s="12"/>
      <c r="AD11" s="12"/>
      <c r="AE11" s="12">
        <f>AE10/AE7*100</f>
        <v>76.858323846733043</v>
      </c>
      <c r="AF11" s="12"/>
      <c r="AG11" s="12"/>
      <c r="AH11" s="12"/>
      <c r="AI11" s="12">
        <f>AI10/AI7*100</f>
        <v>74.025286618692476</v>
      </c>
      <c r="AJ11" s="12"/>
      <c r="AK11" s="12"/>
      <c r="AL11" s="12"/>
      <c r="AM11" s="12">
        <f>AM10/AM7*100</f>
        <v>70.122396999141316</v>
      </c>
      <c r="AN11" s="12"/>
      <c r="AO11" s="12"/>
      <c r="AP11" s="12"/>
      <c r="AQ11" s="12">
        <f>AQ10/AQ7*100</f>
        <v>47.816526860722142</v>
      </c>
      <c r="AR11" s="12"/>
      <c r="AS11" s="12"/>
      <c r="AT11" s="12"/>
      <c r="AU11" s="12">
        <f>AU10/AU7*100</f>
        <v>46.709793026517737</v>
      </c>
      <c r="AV11" s="12"/>
      <c r="AW11" s="12"/>
      <c r="AX11" s="12"/>
      <c r="AY11" s="12">
        <f>AY10/AY7*100</f>
        <v>68.54695868699298</v>
      </c>
      <c r="AZ11" s="12"/>
      <c r="BA11" s="12"/>
    </row>
    <row r="12" spans="1:53" s="20" customFormat="1" ht="3" customHeight="1"/>
    <row r="13" spans="1:53" s="22" customFormat="1" ht="12.75" customHeight="1">
      <c r="A13" s="14" t="s">
        <v>6</v>
      </c>
      <c r="B13" s="21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</row>
  </sheetData>
  <mergeCells count="42">
    <mergeCell ref="A2:BA2"/>
    <mergeCell ref="A1:BA1"/>
    <mergeCell ref="R4:U4"/>
    <mergeCell ref="V4:Y4"/>
    <mergeCell ref="Z4:AC4"/>
    <mergeCell ref="J4:M4"/>
    <mergeCell ref="N4:Q4"/>
    <mergeCell ref="AD4:AG4"/>
    <mergeCell ref="AH4:AK4"/>
    <mergeCell ref="A4:A6"/>
    <mergeCell ref="B4:E4"/>
    <mergeCell ref="F4:I4"/>
    <mergeCell ref="T5:U5"/>
    <mergeCell ref="V5:W5"/>
    <mergeCell ref="L5:M5"/>
    <mergeCell ref="N5:O5"/>
    <mergeCell ref="B5:C5"/>
    <mergeCell ref="AH5:AI5"/>
    <mergeCell ref="AB5:AC5"/>
    <mergeCell ref="F5:G5"/>
    <mergeCell ref="H5:I5"/>
    <mergeCell ref="J5:K5"/>
    <mergeCell ref="D5:E5"/>
    <mergeCell ref="X5:Y5"/>
    <mergeCell ref="AD5:AE5"/>
    <mergeCell ref="AF5:AG5"/>
    <mergeCell ref="AX4:BA4"/>
    <mergeCell ref="AX5:AY5"/>
    <mergeCell ref="AZ5:BA5"/>
    <mergeCell ref="P5:Q5"/>
    <mergeCell ref="R5:S5"/>
    <mergeCell ref="Z5:AA5"/>
    <mergeCell ref="AJ5:AK5"/>
    <mergeCell ref="AT4:AW4"/>
    <mergeCell ref="AT5:AU5"/>
    <mergeCell ref="AV5:AW5"/>
    <mergeCell ref="AL4:AO4"/>
    <mergeCell ref="AL5:AM5"/>
    <mergeCell ref="AN5:AO5"/>
    <mergeCell ref="AP4:AS4"/>
    <mergeCell ref="AP5:AQ5"/>
    <mergeCell ref="AR5:AS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2015-2026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2026-10-15T07:21:14Z</dcterms:modified>
</cp:coreProperties>
</file>