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L:\2026\ТС\Динамические\динамические ТС англ\"/>
    </mc:Choice>
  </mc:AlternateContent>
  <bookViews>
    <workbookView xWindow="0" yWindow="0" windowWidth="28800" windowHeight="12210" tabRatio="849"/>
  </bookViews>
  <sheets>
    <sheet name="Metadata" sheetId="5" r:id="rId1"/>
    <sheet name="Conventions" sheetId="4" r:id="rId2"/>
    <sheet name="2015-2026" sheetId="7" r:id="rId3"/>
  </sheets>
  <calcPr calcId="162913"/>
</workbook>
</file>

<file path=xl/calcChain.xml><?xml version="1.0" encoding="utf-8"?>
<calcChain xmlns="http://schemas.openxmlformats.org/spreadsheetml/2006/main">
  <c r="AE11" i="7" l="1"/>
  <c r="BA7" i="7"/>
  <c r="AZ7" i="7"/>
  <c r="AY7" i="7"/>
  <c r="AY11" i="7" s="1"/>
  <c r="AX7" i="7"/>
  <c r="AW7" i="7"/>
  <c r="AV7" i="7"/>
  <c r="AU7" i="7"/>
  <c r="AU11" i="7" s="1"/>
  <c r="AT7" i="7"/>
  <c r="AS7" i="7"/>
  <c r="AR7" i="7"/>
  <c r="AQ7" i="7"/>
  <c r="AQ11" i="7" s="1"/>
  <c r="AP7" i="7"/>
  <c r="AO7" i="7"/>
  <c r="AN7" i="7"/>
  <c r="AM7" i="7"/>
  <c r="AM11" i="7" s="1"/>
  <c r="AL7" i="7"/>
  <c r="AK7" i="7"/>
  <c r="AJ7" i="7"/>
  <c r="AI7" i="7"/>
  <c r="AI11" i="7" s="1"/>
  <c r="AH7" i="7"/>
  <c r="AG7" i="7"/>
  <c r="AF7" i="7"/>
  <c r="AE7" i="7"/>
  <c r="AD7" i="7"/>
  <c r="AC7" i="7"/>
  <c r="AB7" i="7"/>
  <c r="AA7" i="7"/>
  <c r="AA11" i="7" s="1"/>
  <c r="Z7" i="7"/>
  <c r="Y7" i="7"/>
  <c r="X7" i="7"/>
  <c r="W7" i="7"/>
  <c r="W11" i="7" s="1"/>
  <c r="V7" i="7"/>
  <c r="U7" i="7"/>
  <c r="T7" i="7"/>
  <c r="S7" i="7"/>
  <c r="S11" i="7" s="1"/>
  <c r="R7" i="7"/>
  <c r="Q7" i="7"/>
  <c r="P7" i="7"/>
  <c r="O7" i="7"/>
  <c r="O11" i="7" s="1"/>
  <c r="N7" i="7"/>
  <c r="M7" i="7"/>
  <c r="L7" i="7"/>
  <c r="K7" i="7"/>
  <c r="K11" i="7" s="1"/>
  <c r="J7" i="7"/>
  <c r="I7" i="7"/>
  <c r="H7" i="7"/>
  <c r="G7" i="7"/>
  <c r="G11" i="7" s="1"/>
  <c r="F7" i="7"/>
  <c r="E7" i="7"/>
  <c r="D7" i="7"/>
  <c r="C7" i="7"/>
  <c r="C11" i="7" s="1"/>
  <c r="B7" i="7"/>
</calcChain>
</file>

<file path=xl/sharedStrings.xml><?xml version="1.0" encoding="utf-8"?>
<sst xmlns="http://schemas.openxmlformats.org/spreadsheetml/2006/main" count="133" uniqueCount="58">
  <si>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</si>
  <si>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</si>
  <si>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</si>
  <si>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</si>
  <si>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</si>
  <si>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</si>
  <si>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</si>
  <si>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</si>
  <si>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</si>
  <si>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</si>
  <si>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</si>
  <si>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</si>
  <si>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</si>
  <si>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</si>
  <si>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</si>
  <si>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</si>
  <si>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</si>
  <si>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</si>
  <si>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</si>
  <si>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</si>
  <si>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</si>
  <si>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</si>
  <si>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</si>
  <si>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</si>
  <si>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</si>
  <si>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</si>
  <si>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</si>
  <si>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Division of trade, services and prices statistics</t>
  </si>
  <si>
    <t>Akhmetova Z.</t>
  </si>
  <si>
    <t>+7 727 2778124</t>
  </si>
  <si>
    <t>za.akhmetova@aspire.gov.kz</t>
  </si>
  <si>
    <t>Export and import of agricultural products</t>
  </si>
  <si>
    <t>Almaty</t>
  </si>
  <si>
    <t xml:space="preserve">
Name of indicator</t>
  </si>
  <si>
    <t>export</t>
  </si>
  <si>
    <t>import</t>
  </si>
  <si>
    <t xml:space="preserve">
Total for agricultural products:</t>
  </si>
  <si>
    <t>https://stat.gov.kz/classifiers/statistical/115/</t>
  </si>
  <si>
    <t>https://stat.gov.kz/methodology/95/</t>
  </si>
  <si>
    <t>https://stat.gov.kz/region/almatyobl/dynamic-tables/4481/</t>
  </si>
  <si>
    <t>https://taldau.stat.gov.kz/kk/Search/SearchByKeyWord</t>
  </si>
  <si>
    <t>312101, 312103</t>
  </si>
  <si>
    <t>Turnover in foreign currency, Goods transported in physical terms in the main unit of measurement</t>
  </si>
  <si>
    <t>thousand US dollars, tons</t>
  </si>
  <si>
    <t>The indicator has been compiled since 2015.</t>
  </si>
  <si>
    <t>Trade turnover of the Republic of Kazakhstan with the member states of the Eurasian Economic Union</t>
  </si>
  <si>
    <t>Calculated, aggregation</t>
  </si>
  <si>
    <t>Methodology for maintaining statistics of mutual trade in goods of the member states of the Eurasian Economic Union Approved By the decision of the Board of the Eurasian Economic Commission dated December 25, 2018 No.210</t>
  </si>
  <si>
    <t>The main source of information is the data from the statistical reporting 1-TC «Report on mutual trade in goods with the member States of the Eurasian Economic Union» with the EAEU countries</t>
  </si>
  <si>
    <t>Сrop production</t>
  </si>
  <si>
    <t>Processed agricultural products</t>
  </si>
  <si>
    <t>Animal husbandry</t>
  </si>
  <si>
    <t>Share of processed products in total exports of agricultural products, %</t>
  </si>
  <si>
    <t>* Preliminary data</t>
  </si>
  <si>
    <t>tons</t>
  </si>
  <si>
    <t>thousand US dollars</t>
  </si>
  <si>
    <t>January-August 2025</t>
  </si>
  <si>
    <t>January-August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</si>
</sst>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6">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0"/>
      <name val="Roboto"/>
      <charset val="204"/>
    </font>
    <font>
      <i/>
      <sz val="8"/>
      <name val="Roboto"/>
      <charset val="204"/>
    </font>
    <font>
      <sz val="10"/>
      <name val="Arial Cyr"/>
      <charset val="204"/>
    </font>
    <font>
      <sz val="10"/>
      <color indexed="8"/>
      <name val="Arial Cyr"/>
      <charset val="204"/>
    </font>
    <font>
      <sz val="11"/>
      <color indexed="8"/>
      <name val="Calibri"/>
      <family val="2"/>
    </font>
    <font>
      <sz val="8"/>
      <name val="Roboto"/>
      <charset val="204"/>
    </font>
    <font>
      <u/>
      <sz val="10"/>
      <color theme="10"/>
      <name val="Arial Cyr"/>
      <charset val="204"/>
    </font>
    <font>
      <sz val="10"/>
      <color rgb="FF000000"/>
      <name val="Roboto"/>
      <charset val="204"/>
    </font>
    <font>
      <b/>
      <sz val="10"/>
      <color theme="1"/>
      <name val="Arial Cyr"/>
      <charset val="204"/>
    </font>
    <font>
      <sz val="10"/>
      <color theme="1"/>
      <name val="Roboto"/>
      <charset val="204"/>
    </font>
    <font>
      <b/>
      <sz val="10"/>
      <color theme="1"/>
      <name val="Roboto"/>
      <charset val="204"/>
    </font>
    <font>
      <u/>
      <sz val="10"/>
      <color indexed="12"/>
      <name val="Arial Cyr"/>
      <charset val="204"/>
    </font>
    <font>
      <sz val="1"/>
      <color theme="1"/>
      <name val="Calibri"/>
      <family val="2"/>
      <charset val="204"/>
      <scheme val="minor"/>
    </font>
    <font>
      <sz val="11"/>
      <color indexed="8"/>
      <name val="Calibri"/>
      <family val="2"/>
      <charset val="204"/>
    </font>
    <font>
      <sz val="8"/>
      <color theme="1"/>
      <name val="Roboto"/>
      <charset val="204"/>
    </font>
    <font>
      <b/>
      <sz val="8"/>
      <color theme="1"/>
      <name val="Roboto"/>
      <charset val="204"/>
    </font>
    <font>
      <sz val="9"/>
      <color theme="1"/>
      <name val="Calibri"/>
      <family val="2"/>
      <charset val="204"/>
      <scheme val="minor"/>
    </font>
    <font>
      <i/>
      <sz val="8"/>
      <color theme="1"/>
      <name val="Roboto"/>
      <charset val="204"/>
    </font>
    <font>
      <sz val="8"/>
      <name val="Calibri"/>
      <family val="2"/>
      <charset val="204"/>
    </font>
    <font>
      <sz val="8"/>
      <color theme="1"/>
      <name val="Calibri"/>
      <family val="2"/>
      <charset val="204"/>
      <scheme val="minor"/>
    </font>
    <font>
      <u/>
      <sz val="10"/>
      <color theme="10"/>
      <name val="Arial"/>
      <family val="2"/>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22">
    <xf numFmtId="0" fontId="0" fillId="0" borderId="0"/>
    <xf numFmtId="0" fontId="11" fillId="0" borderId="0" applyNumberFormat="0" applyFill="0" applyBorder="0" applyAlignment="0" applyProtection="0">
      <alignment vertical="top"/>
      <protection locked="0"/>
    </xf>
    <xf numFmtId="0" fontId="7" fillId="0" borderId="0"/>
    <xf numFmtId="0" fontId="4" fillId="0" borderId="0"/>
    <xf numFmtId="0" fontId="4" fillId="0" borderId="0"/>
    <xf numFmtId="0" fontId="9" fillId="0" borderId="0"/>
    <xf numFmtId="0" fontId="7" fillId="0" borderId="0"/>
    <xf numFmtId="0" fontId="7" fillId="0" borderId="0"/>
    <xf numFmtId="0" fontId="3" fillId="0" borderId="0"/>
    <xf numFmtId="0" fontId="17" fillId="0" borderId="0" applyNumberFormat="0" applyFill="0" applyBorder="0" applyAlignment="0" applyProtection="0">
      <alignment vertical="top"/>
      <protection locked="0"/>
    </xf>
    <xf numFmtId="0" fontId="16" fillId="0" borderId="0" applyNumberFormat="0" applyFill="0" applyBorder="0" applyProtection="0"/>
    <xf numFmtId="0" fontId="17" fillId="0" borderId="0"/>
    <xf numFmtId="0" fontId="17" fillId="0" borderId="0"/>
    <xf numFmtId="0" fontId="3" fillId="0" borderId="0"/>
    <xf numFmtId="0" fontId="18" fillId="0" borderId="0"/>
    <xf numFmtId="0" fontId="2" fillId="0" borderId="0"/>
    <xf numFmtId="0" fontId="2" fillId="0" borderId="0"/>
    <xf numFmtId="0" fontId="1" fillId="0" borderId="0"/>
    <xf numFmtId="0" fontId="1" fillId="0" borderId="0"/>
    <xf numFmtId="0" fontId="25" fillId="0" borderId="0" applyNumberFormat="0" applyFill="0" applyBorder="0" applyAlignment="0" applyProtection="0"/>
    <xf numFmtId="0" fontId="11" fillId="0" borderId="0" applyNumberFormat="0" applyFill="0" applyBorder="0" applyAlignment="0" applyProtection="0">
      <alignment vertical="top"/>
      <protection locked="0"/>
    </xf>
    <xf numFmtId="0" fontId="4" fillId="0" borderId="0"/>
  </cellStyleXfs>
  <cellXfs count="55">
    <xf numFmtId="0" fontId="0" fillId="0" borderId="0" xfId="0"/>
    <xf numFmtId="0" fontId="5" fillId="0" borderId="0" xfId="0" applyFont="1"/>
    <xf numFmtId="0" fontId="12" fillId="0" borderId="0" xfId="0" applyFont="1" applyAlignment="1"/>
    <xf numFmtId="0" fontId="5" fillId="0" borderId="0" xfId="0" applyFont="1" applyAlignment="1">
      <alignment vertical="top" wrapText="1"/>
    </xf>
    <xf numFmtId="0" fontId="12" fillId="0" borderId="0" xfId="2" applyFont="1"/>
    <xf numFmtId="0" fontId="6" fillId="0" borderId="0" xfId="5" applyFont="1" applyFill="1" applyAlignment="1">
      <alignment horizontal="right"/>
    </xf>
    <xf numFmtId="0" fontId="0" fillId="0" borderId="0" xfId="0" applyFill="1"/>
    <xf numFmtId="0" fontId="21" fillId="0" borderId="0" xfId="0" applyFont="1"/>
    <xf numFmtId="0" fontId="0" fillId="0" borderId="0" xfId="0"/>
    <xf numFmtId="0" fontId="10" fillId="0" borderId="1" xfId="6" applyFont="1" applyFill="1" applyBorder="1" applyAlignment="1">
      <alignment horizontal="center" vertical="center" wrapText="1"/>
    </xf>
    <xf numFmtId="0" fontId="14" fillId="0" borderId="0" xfId="0" applyFont="1"/>
    <xf numFmtId="0" fontId="19" fillId="0" borderId="0" xfId="0" applyFont="1" applyAlignment="1">
      <alignment wrapText="1"/>
    </xf>
    <xf numFmtId="164" fontId="20" fillId="0" borderId="0" xfId="0" applyNumberFormat="1" applyFont="1"/>
    <xf numFmtId="164" fontId="19" fillId="0" borderId="0" xfId="0" applyNumberFormat="1" applyFont="1"/>
    <xf numFmtId="0" fontId="10" fillId="0" borderId="0" xfId="6" applyFont="1" applyFill="1" applyBorder="1"/>
    <xf numFmtId="0" fontId="10" fillId="0" borderId="0" xfId="6" applyFont="1" applyFill="1" applyBorder="1" applyAlignment="1">
      <alignment vertical="center"/>
    </xf>
    <xf numFmtId="0" fontId="20" fillId="0" borderId="0" xfId="0" applyFont="1" applyAlignment="1">
      <alignment horizontal="center" vertical="center" wrapText="1"/>
    </xf>
    <xf numFmtId="164" fontId="20" fillId="0" borderId="0" xfId="0" applyNumberFormat="1" applyFont="1" applyBorder="1"/>
    <xf numFmtId="164" fontId="10" fillId="0" borderId="0" xfId="6" applyNumberFormat="1" applyFont="1" applyFill="1" applyBorder="1"/>
    <xf numFmtId="164" fontId="10" fillId="0" borderId="0" xfId="0" applyNumberFormat="1" applyFont="1" applyBorder="1"/>
    <xf numFmtId="164" fontId="19" fillId="0" borderId="0" xfId="0" applyNumberFormat="1" applyFont="1" applyAlignment="1">
      <alignment wrapText="1"/>
    </xf>
    <xf numFmtId="164" fontId="10" fillId="0" borderId="0" xfId="6" applyNumberFormat="1" applyFont="1" applyFill="1"/>
    <xf numFmtId="165" fontId="10" fillId="0" borderId="0" xfId="6" applyNumberFormat="1" applyFont="1" applyFill="1" applyBorder="1"/>
    <xf numFmtId="164" fontId="10" fillId="0" borderId="0" xfId="0" applyNumberFormat="1" applyFont="1"/>
    <xf numFmtId="164" fontId="19" fillId="0" borderId="0" xfId="0" applyNumberFormat="1" applyFont="1" applyBorder="1" applyAlignment="1">
      <alignment wrapText="1"/>
    </xf>
    <xf numFmtId="164" fontId="10" fillId="0" borderId="0" xfId="6" applyNumberFormat="1" applyFont="1" applyFill="1" applyAlignment="1">
      <alignment horizontal="right"/>
    </xf>
    <xf numFmtId="0" fontId="22" fillId="0" borderId="3" xfId="0" applyFont="1" applyBorder="1" applyAlignment="1">
      <alignment horizontal="center" vertical="center" wrapText="1"/>
    </xf>
    <xf numFmtId="164" fontId="22" fillId="0" borderId="3" xfId="0" applyNumberFormat="1" applyFont="1" applyBorder="1"/>
    <xf numFmtId="164" fontId="22" fillId="0" borderId="0" xfId="0" applyNumberFormat="1" applyFont="1" applyBorder="1"/>
    <xf numFmtId="0" fontId="23" fillId="0" borderId="0" xfId="6" applyFont="1" applyFill="1"/>
    <xf numFmtId="164" fontId="24" fillId="0" borderId="0" xfId="0" applyNumberFormat="1" applyFont="1" applyFill="1" applyBorder="1"/>
    <xf numFmtId="164" fontId="10" fillId="0" borderId="0" xfId="0" applyNumberFormat="1" applyFont="1" applyBorder="1"/>
    <xf numFmtId="164" fontId="10" fillId="0" borderId="0" xfId="0" applyNumberFormat="1" applyFont="1"/>
    <xf numFmtId="0" fontId="5" fillId="0" borderId="1" xfId="0" applyFont="1" applyFill="1" applyBorder="1" applyAlignment="1"/>
    <xf numFmtId="0" fontId="0" fillId="0" borderId="0" xfId="0" applyFill="1" applyAlignment="1"/>
    <xf numFmtId="0" fontId="5" fillId="0" borderId="1" xfId="4" applyFont="1" applyFill="1" applyBorder="1" applyAlignment="1"/>
    <xf numFmtId="14" fontId="5" fillId="2" borderId="1" xfId="0" applyNumberFormat="1" applyFont="1" applyFill="1" applyBorder="1" applyAlignment="1">
      <alignment horizontal="left"/>
    </xf>
    <xf numFmtId="0" fontId="11" fillId="0" borderId="1" xfId="1" applyFill="1" applyBorder="1" applyAlignment="1" applyProtection="1">
      <alignment horizontal="left" wrapText="1"/>
    </xf>
    <xf numFmtId="0" fontId="11" fillId="0" borderId="1" xfId="1" applyFill="1" applyBorder="1" applyAlignment="1" applyProtection="1"/>
    <xf numFmtId="49" fontId="5" fillId="0" borderId="1" xfId="0" applyNumberFormat="1" applyFont="1" applyFill="1" applyBorder="1" applyAlignment="1"/>
    <xf numFmtId="0" fontId="5" fillId="0" borderId="1" xfId="0" applyFont="1" applyBorder="1" applyAlignment="1">
      <alignment wrapText="1"/>
    </xf>
    <xf numFmtId="0" fontId="11" fillId="0" borderId="1" xfId="1" applyBorder="1" applyAlignment="1" applyProtection="1"/>
    <xf numFmtId="0" fontId="13" fillId="0" borderId="1" xfId="0" applyFont="1" applyFill="1" applyBorder="1" applyAlignment="1"/>
    <xf numFmtId="0" fontId="13" fillId="0" borderId="1" xfId="0" applyFont="1" applyFill="1" applyBorder="1" applyAlignment="1">
      <alignment horizontal="left"/>
    </xf>
    <xf numFmtId="0" fontId="13" fillId="0" borderId="2" xfId="0" applyFont="1" applyFill="1" applyBorder="1" applyAlignment="1">
      <alignment horizontal="left"/>
    </xf>
    <xf numFmtId="164" fontId="10" fillId="0" borderId="0" xfId="3" applyNumberFormat="1" applyFont="1"/>
    <xf numFmtId="0" fontId="15" fillId="0" borderId="0" xfId="0" applyFont="1" applyAlignment="1">
      <alignment horizontal="center" vertical="center" wrapText="1"/>
    </xf>
    <xf numFmtId="0" fontId="10" fillId="0" borderId="4" xfId="14" applyFont="1" applyFill="1" applyBorder="1" applyAlignment="1">
      <alignment horizontal="center" vertical="center" wrapText="1"/>
    </xf>
    <xf numFmtId="0" fontId="10" fillId="0" borderId="8" xfId="14" applyFont="1" applyFill="1" applyBorder="1" applyAlignment="1">
      <alignment horizontal="center" vertical="center" wrapText="1"/>
    </xf>
    <xf numFmtId="0" fontId="10" fillId="0" borderId="9" xfId="14" applyFont="1" applyFill="1" applyBorder="1" applyAlignment="1">
      <alignment horizontal="center" vertical="center" wrapText="1"/>
    </xf>
    <xf numFmtId="0" fontId="10" fillId="0" borderId="1" xfId="6" applyFont="1" applyFill="1" applyBorder="1" applyAlignment="1">
      <alignment horizontal="center" vertical="center"/>
    </xf>
    <xf numFmtId="0" fontId="10" fillId="0" borderId="5" xfId="6" applyFont="1" applyFill="1" applyBorder="1" applyAlignment="1">
      <alignment horizontal="center" vertical="center" wrapText="1"/>
    </xf>
    <xf numFmtId="0" fontId="10" fillId="0" borderId="6" xfId="6" applyFont="1" applyFill="1" applyBorder="1" applyAlignment="1">
      <alignment horizontal="center" vertical="center"/>
    </xf>
    <xf numFmtId="0" fontId="10" fillId="0" borderId="7" xfId="6" applyFont="1" applyFill="1" applyBorder="1" applyAlignment="1">
      <alignment horizontal="center" vertical="center"/>
    </xf>
    <xf numFmtId="0" fontId="6" fillId="0" borderId="0" xfId="6" applyFont="1" applyFill="1" applyBorder="1" applyAlignment="1">
      <alignment horizontal="left" wrapText="1"/>
    </xf>
  </cellXfs>
  <cellStyles count="22">
    <cellStyle name="Гиперссылка" xfId="1" builtinId="8"/>
    <cellStyle name="Гиперссылка 2" xfId="9"/>
    <cellStyle name="Гиперссылка 2 2" xfId="20"/>
    <cellStyle name="Гиперссылка 3" xfId="10"/>
    <cellStyle name="Гиперссылка 4" xfId="19"/>
    <cellStyle name="Обычный" xfId="0" builtinId="0"/>
    <cellStyle name="Обычный 11 20" xfId="2"/>
    <cellStyle name="Обычный 14" xfId="3"/>
    <cellStyle name="Обычный 2" xfId="4"/>
    <cellStyle name="Обычный 2 2" xfId="6"/>
    <cellStyle name="Обычный 2 2 2" xfId="12"/>
    <cellStyle name="Обычный 2 3" xfId="7"/>
    <cellStyle name="Обычный 2 4" xfId="11"/>
    <cellStyle name="Обычный 2 8" xfId="5"/>
    <cellStyle name="Обычный 3" xfId="8"/>
    <cellStyle name="Обычный 3 2" xfId="15"/>
    <cellStyle name="Обычный 3 2 2" xfId="21"/>
    <cellStyle name="Обычный 3 3" xfId="17"/>
    <cellStyle name="Обычный 4 2" xfId="13"/>
    <cellStyle name="Обычный 4 2 2" xfId="16"/>
    <cellStyle name="Обычный 4 2 3" xfId="18"/>
    <cellStyle name="Обычный_Для сборника показатели Торговля2"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95/" TargetMode="External"/><Relationship Id="rId2" Type="http://schemas.openxmlformats.org/officeDocument/2006/relationships/hyperlink" Target="https://stat.gov.kz/classifiers/statistical/115/" TargetMode="External"/><Relationship Id="rId1" Type="http://schemas.openxmlformats.org/officeDocument/2006/relationships/hyperlink" Target="mailto:za.akhmetova@aspire.gov.kz" TargetMode="External"/><Relationship Id="rId5" Type="http://schemas.openxmlformats.org/officeDocument/2006/relationships/hyperlink" Target="https://stat.gov.kz/region/almatyobl/dynamic-tables/4481/" TargetMode="External"/><Relationship Id="rId4" Type="http://schemas.openxmlformats.org/officeDocument/2006/relationships/hyperlink" Target="https://taldau.stat.gov.kz/kk/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
  <sheetViews>
    <sheetView tabSelected="1" workbookViewId="0">
      <selection activeCell="B18" sqref="B18"/>
    </sheetView>
  </sheetViews>
  <sheetFormatPr defaultRowHeight="12.75"/>
  <cols>
    <col min="1" max="1" width="44.7109375" customWidth="1"/>
    <col min="2" max="2" width="84" customWidth="1"/>
  </cols>
  <sheetData>
    <row r="1" spans="1:2">
      <c r="A1" s="6"/>
      <c r="B1" s="6"/>
    </row>
    <row r="2" spans="1:2">
      <c r="A2" s="42" t="s">
        <v>0</v>
      </c>
      <c r="B2" s="40" t="s">
        <v>41</v>
      </c>
    </row>
    <row r="3" spans="1:2" ht="17.25" customHeight="1">
      <c r="A3" s="42" t="s">
        <v>1</v>
      </c>
      <c r="B3" s="40" t="s">
        <v>42</v>
      </c>
    </row>
    <row r="4" spans="1:2">
      <c r="A4" s="42" t="s">
        <v>2</v>
      </c>
      <c r="B4" s="40" t="s">
        <v>43</v>
      </c>
    </row>
    <row r="5" spans="1:2" ht="16.5" customHeight="1">
      <c r="A5" s="42" t="s">
        <v>3</v>
      </c>
      <c r="B5" s="40" t="s">
        <v>42</v>
      </c>
    </row>
    <row r="6" spans="1:2">
      <c r="A6" s="42" t="s">
        <v>4</v>
      </c>
      <c r="B6" s="40" t="s">
        <v>44</v>
      </c>
    </row>
    <row r="7" spans="1:2" ht="25.5">
      <c r="A7" s="43" t="s">
        <v>5</v>
      </c>
      <c r="B7" s="40" t="s">
        <v>45</v>
      </c>
    </row>
    <row r="8" spans="1:2">
      <c r="A8" s="43" t="s">
        <v>6</v>
      </c>
      <c r="B8" s="40" t="s">
        <v>46</v>
      </c>
    </row>
    <row r="9" spans="1:2" ht="38.25">
      <c r="A9" s="43" t="s">
        <v>7</v>
      </c>
      <c r="B9" s="40" t="s">
        <v>47</v>
      </c>
    </row>
    <row r="10" spans="1:2" ht="31.5" customHeight="1">
      <c r="A10" s="43" t="s">
        <v>8</v>
      </c>
      <c r="B10" s="40" t="s">
        <v>48</v>
      </c>
    </row>
    <row r="11" spans="1:2">
      <c r="A11" s="43" t="s">
        <v>9</v>
      </c>
      <c r="B11" s="40"/>
    </row>
    <row r="12" spans="1:2">
      <c r="A12" s="43" t="s">
        <v>10</v>
      </c>
      <c r="B12" s="37" t="s">
        <v>37</v>
      </c>
    </row>
    <row r="13" spans="1:2">
      <c r="A13" s="43" t="s">
        <v>11</v>
      </c>
      <c r="B13" s="37" t="s">
        <v>38</v>
      </c>
    </row>
    <row r="14" spans="1:2">
      <c r="A14" s="44" t="s">
        <v>12</v>
      </c>
      <c r="B14" s="41" t="s">
        <v>39</v>
      </c>
    </row>
    <row r="15" spans="1:2">
      <c r="A15" s="43" t="s">
        <v>13</v>
      </c>
      <c r="B15" s="37" t="s">
        <v>40</v>
      </c>
    </row>
    <row r="16" spans="1:2">
      <c r="A16" s="43" t="s">
        <v>14</v>
      </c>
      <c r="B16" s="36">
        <v>46314</v>
      </c>
    </row>
    <row r="17" spans="1:2">
      <c r="A17" s="43" t="s">
        <v>15</v>
      </c>
      <c r="B17" s="36">
        <v>46345</v>
      </c>
    </row>
    <row r="18" spans="1:2">
      <c r="A18" s="43" t="s">
        <v>16</v>
      </c>
      <c r="B18" s="35" t="s">
        <v>27</v>
      </c>
    </row>
    <row r="19" spans="1:2">
      <c r="A19" s="43" t="s">
        <v>17</v>
      </c>
      <c r="B19" s="33" t="s">
        <v>28</v>
      </c>
    </row>
    <row r="20" spans="1:2">
      <c r="A20" s="43" t="s">
        <v>18</v>
      </c>
      <c r="B20" s="39" t="s">
        <v>29</v>
      </c>
    </row>
    <row r="21" spans="1:2">
      <c r="A21" s="43" t="s">
        <v>19</v>
      </c>
      <c r="B21" s="38" t="s">
        <v>30</v>
      </c>
    </row>
    <row r="22" spans="1:2">
      <c r="A22" s="6"/>
      <c r="B22" s="34"/>
    </row>
    <row r="23" spans="1:2">
      <c r="A23" s="6"/>
      <c r="B23" s="6"/>
    </row>
    <row r="24" spans="1:2">
      <c r="A24" s="6"/>
      <c r="B24" s="6"/>
    </row>
  </sheetData>
  <hyperlinks>
    <hyperlink ref="B21" r:id="rId1"/>
    <hyperlink ref="B12" r:id="rId2"/>
    <hyperlink ref="B13" r:id="rId3"/>
    <hyperlink ref="B15" r:id="rId4"/>
    <hyperlink ref="B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E12" sqref="E12"/>
    </sheetView>
  </sheetViews>
  <sheetFormatPr defaultRowHeight="12.75"/>
  <cols>
    <col min="1" max="1" width="4" customWidth="1"/>
    <col min="2" max="2" width="99" customWidth="1"/>
  </cols>
  <sheetData>
    <row r="6" spans="2:2">
      <c r="B6" s="4" t="s">
        <v>20</v>
      </c>
    </row>
    <row r="7" spans="2:2">
      <c r="B7" s="4" t="s">
        <v>21</v>
      </c>
    </row>
    <row r="8" spans="2:2">
      <c r="B8" s="4" t="s">
        <v>22</v>
      </c>
    </row>
    <row r="9" spans="2:2">
      <c r="B9" s="4" t="s">
        <v>23</v>
      </c>
    </row>
    <row r="10" spans="2:2">
      <c r="B10" s="4" t="s">
        <v>24</v>
      </c>
    </row>
    <row r="11" spans="2:2">
      <c r="B11" s="2"/>
    </row>
    <row r="12" spans="2:2" ht="25.5">
      <c r="B12" s="3" t="s">
        <v>25</v>
      </c>
    </row>
    <row r="13" spans="2:2">
      <c r="B13" s="2"/>
    </row>
    <row r="14" spans="2:2">
      <c r="B14" s="2"/>
    </row>
    <row r="15" spans="2:2">
      <c r="B15" s="1"/>
    </row>
    <row r="16" spans="2:2">
      <c r="B16" s="1"/>
    </row>
    <row r="17" spans="2:2">
      <c r="B17" s="1"/>
    </row>
    <row r="18" spans="2:2">
      <c r="B18" s="5" t="s">
        <v>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3"/>
  <sheetViews>
    <sheetView zoomScale="110" zoomScaleNormal="110" workbookViewId="0">
      <selection activeCell="A8" sqref="A8"/>
    </sheetView>
  </sheetViews>
  <sheetFormatPr defaultRowHeight="12.75"/>
  <cols>
    <col min="1" max="1" width="39.42578125" style="8" customWidth="1"/>
    <col min="2" max="23" width="9.140625" style="8"/>
    <col min="24" max="29" width="9.28515625" style="8" customWidth="1"/>
    <col min="30" max="49" width="9.140625" style="8"/>
    <col min="50" max="50" width="10.140625" style="8" customWidth="1"/>
    <col min="51" max="16384" width="9.140625" style="8"/>
  </cols>
  <sheetData>
    <row r="1" spans="1:53" s="10" customFormat="1">
      <c r="A1" s="46" t="s">
        <v>31</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row>
    <row r="2" spans="1:53" s="10" customFormat="1">
      <c r="A2" s="46" t="s">
        <v>32</v>
      </c>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row>
    <row r="3" spans="1:53" s="7" customFormat="1" ht="12"/>
    <row r="4" spans="1:53" s="14" customFormat="1" ht="25.5" customHeight="1">
      <c r="A4" s="47" t="s">
        <v>33</v>
      </c>
      <c r="B4" s="50">
        <v>2015</v>
      </c>
      <c r="C4" s="50"/>
      <c r="D4" s="50"/>
      <c r="E4" s="50"/>
      <c r="F4" s="50">
        <v>2016</v>
      </c>
      <c r="G4" s="50"/>
      <c r="H4" s="50"/>
      <c r="I4" s="50"/>
      <c r="J4" s="50">
        <v>2017</v>
      </c>
      <c r="K4" s="50"/>
      <c r="L4" s="50"/>
      <c r="M4" s="50"/>
      <c r="N4" s="50">
        <v>2018</v>
      </c>
      <c r="O4" s="50"/>
      <c r="P4" s="50"/>
      <c r="Q4" s="50"/>
      <c r="R4" s="50">
        <v>2019</v>
      </c>
      <c r="S4" s="50"/>
      <c r="T4" s="50"/>
      <c r="U4" s="50"/>
      <c r="V4" s="50">
        <v>2020</v>
      </c>
      <c r="W4" s="50"/>
      <c r="X4" s="50"/>
      <c r="Y4" s="50"/>
      <c r="Z4" s="50">
        <v>2021</v>
      </c>
      <c r="AA4" s="50"/>
      <c r="AB4" s="50"/>
      <c r="AC4" s="50"/>
      <c r="AD4" s="51">
        <v>2022</v>
      </c>
      <c r="AE4" s="52"/>
      <c r="AF4" s="52"/>
      <c r="AG4" s="53"/>
      <c r="AH4" s="51">
        <v>2023</v>
      </c>
      <c r="AI4" s="52"/>
      <c r="AJ4" s="52"/>
      <c r="AK4" s="53"/>
      <c r="AL4" s="51">
        <v>2024</v>
      </c>
      <c r="AM4" s="52"/>
      <c r="AN4" s="52"/>
      <c r="AO4" s="53"/>
      <c r="AP4" s="51">
        <v>2025</v>
      </c>
      <c r="AQ4" s="52"/>
      <c r="AR4" s="52"/>
      <c r="AS4" s="53"/>
      <c r="AT4" s="51" t="s">
        <v>56</v>
      </c>
      <c r="AU4" s="52"/>
      <c r="AV4" s="52"/>
      <c r="AW4" s="53"/>
      <c r="AX4" s="51" t="s">
        <v>57</v>
      </c>
      <c r="AY4" s="52"/>
      <c r="AZ4" s="52"/>
      <c r="BA4" s="53"/>
    </row>
    <row r="5" spans="1:53" s="15" customFormat="1" ht="11.25">
      <c r="A5" s="48"/>
      <c r="B5" s="50" t="s">
        <v>34</v>
      </c>
      <c r="C5" s="50"/>
      <c r="D5" s="50" t="s">
        <v>35</v>
      </c>
      <c r="E5" s="50"/>
      <c r="F5" s="50" t="s">
        <v>34</v>
      </c>
      <c r="G5" s="50"/>
      <c r="H5" s="50" t="s">
        <v>35</v>
      </c>
      <c r="I5" s="50"/>
      <c r="J5" s="50" t="s">
        <v>34</v>
      </c>
      <c r="K5" s="50"/>
      <c r="L5" s="50" t="s">
        <v>35</v>
      </c>
      <c r="M5" s="50"/>
      <c r="N5" s="50" t="s">
        <v>34</v>
      </c>
      <c r="O5" s="50"/>
      <c r="P5" s="50" t="s">
        <v>35</v>
      </c>
      <c r="Q5" s="50"/>
      <c r="R5" s="50" t="s">
        <v>34</v>
      </c>
      <c r="S5" s="50"/>
      <c r="T5" s="50" t="s">
        <v>35</v>
      </c>
      <c r="U5" s="50"/>
      <c r="V5" s="50" t="s">
        <v>34</v>
      </c>
      <c r="W5" s="50"/>
      <c r="X5" s="50" t="s">
        <v>35</v>
      </c>
      <c r="Y5" s="50"/>
      <c r="Z5" s="50" t="s">
        <v>34</v>
      </c>
      <c r="AA5" s="50"/>
      <c r="AB5" s="50" t="s">
        <v>35</v>
      </c>
      <c r="AC5" s="50"/>
      <c r="AD5" s="50" t="s">
        <v>34</v>
      </c>
      <c r="AE5" s="50"/>
      <c r="AF5" s="50" t="s">
        <v>35</v>
      </c>
      <c r="AG5" s="50"/>
      <c r="AH5" s="50" t="s">
        <v>34</v>
      </c>
      <c r="AI5" s="50"/>
      <c r="AJ5" s="50" t="s">
        <v>35</v>
      </c>
      <c r="AK5" s="50"/>
      <c r="AL5" s="50" t="s">
        <v>34</v>
      </c>
      <c r="AM5" s="50"/>
      <c r="AN5" s="50" t="s">
        <v>35</v>
      </c>
      <c r="AO5" s="50"/>
      <c r="AP5" s="50" t="s">
        <v>34</v>
      </c>
      <c r="AQ5" s="50"/>
      <c r="AR5" s="50" t="s">
        <v>35</v>
      </c>
      <c r="AS5" s="50"/>
      <c r="AT5" s="50" t="s">
        <v>34</v>
      </c>
      <c r="AU5" s="50"/>
      <c r="AV5" s="50" t="s">
        <v>35</v>
      </c>
      <c r="AW5" s="50"/>
      <c r="AX5" s="50" t="s">
        <v>34</v>
      </c>
      <c r="AY5" s="50"/>
      <c r="AZ5" s="50" t="s">
        <v>35</v>
      </c>
      <c r="BA5" s="50"/>
    </row>
    <row r="6" spans="1:53" s="14" customFormat="1" ht="22.5">
      <c r="A6" s="49"/>
      <c r="B6" s="9" t="s">
        <v>54</v>
      </c>
      <c r="C6" s="9" t="s">
        <v>55</v>
      </c>
      <c r="D6" s="9" t="s">
        <v>54</v>
      </c>
      <c r="E6" s="9" t="s">
        <v>55</v>
      </c>
      <c r="F6" s="9" t="s">
        <v>54</v>
      </c>
      <c r="G6" s="9" t="s">
        <v>55</v>
      </c>
      <c r="H6" s="9" t="s">
        <v>54</v>
      </c>
      <c r="I6" s="9" t="s">
        <v>55</v>
      </c>
      <c r="J6" s="9" t="s">
        <v>54</v>
      </c>
      <c r="K6" s="9" t="s">
        <v>55</v>
      </c>
      <c r="L6" s="9" t="s">
        <v>54</v>
      </c>
      <c r="M6" s="9" t="s">
        <v>55</v>
      </c>
      <c r="N6" s="9" t="s">
        <v>54</v>
      </c>
      <c r="O6" s="9" t="s">
        <v>55</v>
      </c>
      <c r="P6" s="9" t="s">
        <v>54</v>
      </c>
      <c r="Q6" s="9" t="s">
        <v>55</v>
      </c>
      <c r="R6" s="9" t="s">
        <v>54</v>
      </c>
      <c r="S6" s="9" t="s">
        <v>55</v>
      </c>
      <c r="T6" s="9" t="s">
        <v>54</v>
      </c>
      <c r="U6" s="9" t="s">
        <v>55</v>
      </c>
      <c r="V6" s="9" t="s">
        <v>54</v>
      </c>
      <c r="W6" s="9" t="s">
        <v>55</v>
      </c>
      <c r="X6" s="9" t="s">
        <v>54</v>
      </c>
      <c r="Y6" s="9" t="s">
        <v>55</v>
      </c>
      <c r="Z6" s="9" t="s">
        <v>54</v>
      </c>
      <c r="AA6" s="9" t="s">
        <v>55</v>
      </c>
      <c r="AB6" s="9" t="s">
        <v>54</v>
      </c>
      <c r="AC6" s="9" t="s">
        <v>55</v>
      </c>
      <c r="AD6" s="9" t="s">
        <v>54</v>
      </c>
      <c r="AE6" s="9" t="s">
        <v>55</v>
      </c>
      <c r="AF6" s="9" t="s">
        <v>54</v>
      </c>
      <c r="AG6" s="9" t="s">
        <v>55</v>
      </c>
      <c r="AH6" s="9" t="s">
        <v>54</v>
      </c>
      <c r="AI6" s="9" t="s">
        <v>55</v>
      </c>
      <c r="AJ6" s="9" t="s">
        <v>54</v>
      </c>
      <c r="AK6" s="9" t="s">
        <v>55</v>
      </c>
      <c r="AL6" s="9" t="s">
        <v>54</v>
      </c>
      <c r="AM6" s="9" t="s">
        <v>55</v>
      </c>
      <c r="AN6" s="9" t="s">
        <v>54</v>
      </c>
      <c r="AO6" s="9" t="s">
        <v>55</v>
      </c>
      <c r="AP6" s="9" t="s">
        <v>54</v>
      </c>
      <c r="AQ6" s="9" t="s">
        <v>55</v>
      </c>
      <c r="AR6" s="9" t="s">
        <v>54</v>
      </c>
      <c r="AS6" s="9" t="s">
        <v>55</v>
      </c>
      <c r="AT6" s="9" t="s">
        <v>54</v>
      </c>
      <c r="AU6" s="9" t="s">
        <v>55</v>
      </c>
      <c r="AV6" s="9" t="s">
        <v>54</v>
      </c>
      <c r="AW6" s="9" t="s">
        <v>55</v>
      </c>
      <c r="AX6" s="9" t="s">
        <v>54</v>
      </c>
      <c r="AY6" s="9" t="s">
        <v>55</v>
      </c>
      <c r="AZ6" s="9" t="s">
        <v>54</v>
      </c>
      <c r="BA6" s="9" t="s">
        <v>55</v>
      </c>
    </row>
    <row r="7" spans="1:53" s="12" customFormat="1" ht="30.75" customHeight="1">
      <c r="A7" s="16" t="s">
        <v>36</v>
      </c>
      <c r="B7" s="12">
        <f>B8+B9+B10</f>
        <v>18947.709750000002</v>
      </c>
      <c r="C7" s="12">
        <f t="shared" ref="C7:BA7" si="0">C8+C9+C10</f>
        <v>16779.64662</v>
      </c>
      <c r="D7" s="12">
        <f t="shared" si="0"/>
        <v>68843.700689999998</v>
      </c>
      <c r="E7" s="12">
        <f t="shared" si="0"/>
        <v>79535.237919999985</v>
      </c>
      <c r="F7" s="12">
        <f t="shared" si="0"/>
        <v>43854.996890000002</v>
      </c>
      <c r="G7" s="12">
        <f t="shared" si="0"/>
        <v>30046.69339</v>
      </c>
      <c r="H7" s="12">
        <f t="shared" si="0"/>
        <v>71238.785749999995</v>
      </c>
      <c r="I7" s="12">
        <f t="shared" si="0"/>
        <v>78640.401299999998</v>
      </c>
      <c r="J7" s="12">
        <f t="shared" si="0"/>
        <v>32589.277300000005</v>
      </c>
      <c r="K7" s="12">
        <f t="shared" si="0"/>
        <v>28018.618419999999</v>
      </c>
      <c r="L7" s="12">
        <f t="shared" si="0"/>
        <v>93499.050939999986</v>
      </c>
      <c r="M7" s="12">
        <f t="shared" si="0"/>
        <v>108056.31533999999</v>
      </c>
      <c r="N7" s="12">
        <f t="shared" si="0"/>
        <v>68444.13115999999</v>
      </c>
      <c r="O7" s="12">
        <f t="shared" si="0"/>
        <v>41756.932390000002</v>
      </c>
      <c r="P7" s="12">
        <f t="shared" si="0"/>
        <v>134336.17732999998</v>
      </c>
      <c r="Q7" s="12">
        <f t="shared" si="0"/>
        <v>144334.94673000003</v>
      </c>
      <c r="R7" s="12">
        <f t="shared" si="0"/>
        <v>78761.279979999978</v>
      </c>
      <c r="S7" s="12">
        <f t="shared" si="0"/>
        <v>55961.37344000001</v>
      </c>
      <c r="T7" s="12">
        <f t="shared" si="0"/>
        <v>160115.48612999998</v>
      </c>
      <c r="U7" s="12">
        <f t="shared" si="0"/>
        <v>178925.76237000001</v>
      </c>
      <c r="V7" s="12">
        <f t="shared" si="0"/>
        <v>70642.438809999992</v>
      </c>
      <c r="W7" s="12">
        <f t="shared" si="0"/>
        <v>53405.553899999999</v>
      </c>
      <c r="X7" s="12">
        <f t="shared" si="0"/>
        <v>219928.95136000001</v>
      </c>
      <c r="Y7" s="12">
        <f t="shared" si="0"/>
        <v>218604.71590000001</v>
      </c>
      <c r="Z7" s="12">
        <f t="shared" si="0"/>
        <v>94070.098429999984</v>
      </c>
      <c r="AA7" s="12">
        <f t="shared" si="0"/>
        <v>92144.031149999995</v>
      </c>
      <c r="AB7" s="12">
        <f t="shared" si="0"/>
        <v>410354.69168999995</v>
      </c>
      <c r="AC7" s="12">
        <f t="shared" si="0"/>
        <v>332042.2480100001</v>
      </c>
      <c r="AD7" s="17">
        <f t="shared" si="0"/>
        <v>67064.676100000012</v>
      </c>
      <c r="AE7" s="17">
        <f t="shared" si="0"/>
        <v>113886.67276000002</v>
      </c>
      <c r="AF7" s="17">
        <f t="shared" si="0"/>
        <v>326841.61865000002</v>
      </c>
      <c r="AG7" s="17">
        <f t="shared" si="0"/>
        <v>351648.77850000007</v>
      </c>
      <c r="AH7" s="17">
        <f t="shared" si="0"/>
        <v>58990.209589999999</v>
      </c>
      <c r="AI7" s="17">
        <f t="shared" si="0"/>
        <v>93120.984980000008</v>
      </c>
      <c r="AJ7" s="17">
        <f t="shared" si="0"/>
        <v>330902.17348000006</v>
      </c>
      <c r="AK7" s="17">
        <f t="shared" si="0"/>
        <v>205077.41762999995</v>
      </c>
      <c r="AL7" s="17">
        <f t="shared" si="0"/>
        <v>93739.524850000031</v>
      </c>
      <c r="AM7" s="17">
        <f t="shared" si="0"/>
        <v>143966.02247999996</v>
      </c>
      <c r="AN7" s="17">
        <f t="shared" si="0"/>
        <v>386778.99505000003</v>
      </c>
      <c r="AO7" s="17">
        <f t="shared" si="0"/>
        <v>194770.30052000002</v>
      </c>
      <c r="AP7" s="17">
        <f t="shared" si="0"/>
        <v>137448.92272</v>
      </c>
      <c r="AQ7" s="17">
        <f t="shared" si="0"/>
        <v>211372.23655999999</v>
      </c>
      <c r="AR7" s="17">
        <f t="shared" si="0"/>
        <v>429107.68622000009</v>
      </c>
      <c r="AS7" s="17">
        <f t="shared" si="0"/>
        <v>263940.77034000005</v>
      </c>
      <c r="AT7" s="17">
        <f t="shared" si="0"/>
        <v>91735.106869999989</v>
      </c>
      <c r="AU7" s="17">
        <f t="shared" si="0"/>
        <v>142917.03605</v>
      </c>
      <c r="AV7" s="17">
        <f t="shared" si="0"/>
        <v>153848.57866</v>
      </c>
      <c r="AW7" s="17">
        <f t="shared" si="0"/>
        <v>147052.72456999999</v>
      </c>
      <c r="AX7" s="17">
        <f t="shared" si="0"/>
        <v>10877044.845570002</v>
      </c>
      <c r="AY7" s="17">
        <f t="shared" si="0"/>
        <v>139511.52291999999</v>
      </c>
      <c r="AZ7" s="17">
        <f t="shared" si="0"/>
        <v>191314.51235000009</v>
      </c>
      <c r="BA7" s="17">
        <f t="shared" si="0"/>
        <v>162530.83560999995</v>
      </c>
    </row>
    <row r="8" spans="1:53" s="13" customFormat="1" ht="11.25">
      <c r="A8" s="11" t="s">
        <v>49</v>
      </c>
      <c r="B8" s="18">
        <v>9358.3639999999996</v>
      </c>
      <c r="C8" s="18">
        <v>9358.3639999999996</v>
      </c>
      <c r="D8" s="18">
        <v>9358.3639999999996</v>
      </c>
      <c r="E8" s="18">
        <v>9358.3639999999996</v>
      </c>
      <c r="F8" s="18">
        <v>9358.3639999999996</v>
      </c>
      <c r="G8" s="18">
        <v>9358.3639999999996</v>
      </c>
      <c r="H8" s="18">
        <v>9358.3639999999996</v>
      </c>
      <c r="I8" s="18">
        <v>9358.3639999999996</v>
      </c>
      <c r="J8" s="18">
        <v>9358.3639999999996</v>
      </c>
      <c r="K8" s="18">
        <v>9358.3639999999996</v>
      </c>
      <c r="L8" s="18">
        <v>9358.3639999999996</v>
      </c>
      <c r="M8" s="18">
        <v>9358.3639999999996</v>
      </c>
      <c r="N8" s="18">
        <v>31892.372229999994</v>
      </c>
      <c r="O8" s="18">
        <v>12457.37485</v>
      </c>
      <c r="P8" s="18">
        <v>28625.772779999999</v>
      </c>
      <c r="Q8" s="18">
        <v>25966.896629999996</v>
      </c>
      <c r="R8" s="18">
        <v>29820.318269999996</v>
      </c>
      <c r="S8" s="18">
        <v>17668.22264</v>
      </c>
      <c r="T8" s="18">
        <v>17105.724399999999</v>
      </c>
      <c r="U8" s="18">
        <v>28918.456419999999</v>
      </c>
      <c r="V8" s="18">
        <v>19831.869799999997</v>
      </c>
      <c r="W8" s="18">
        <v>9210.0031199999994</v>
      </c>
      <c r="X8" s="18">
        <v>36698.592980000009</v>
      </c>
      <c r="Y8" s="18">
        <v>36082.692580000003</v>
      </c>
      <c r="Z8" s="18">
        <v>23641.158869999996</v>
      </c>
      <c r="AA8" s="18">
        <v>13834.05385</v>
      </c>
      <c r="AB8" s="18">
        <v>162654.05864999996</v>
      </c>
      <c r="AC8" s="18">
        <v>66294.340289999993</v>
      </c>
      <c r="AD8" s="18">
        <v>5108.9899799999985</v>
      </c>
      <c r="AE8" s="18">
        <v>5774.6201499999997</v>
      </c>
      <c r="AF8" s="18">
        <v>75625.473339999997</v>
      </c>
      <c r="AG8" s="18">
        <v>41427.5576</v>
      </c>
      <c r="AH8" s="18">
        <v>2535.0402200000008</v>
      </c>
      <c r="AI8" s="18">
        <v>3696.2249699999993</v>
      </c>
      <c r="AJ8" s="18">
        <v>144257.63444000005</v>
      </c>
      <c r="AK8" s="18">
        <v>26609.468640000003</v>
      </c>
      <c r="AL8" s="19">
        <v>7049.9158099999986</v>
      </c>
      <c r="AM8" s="19">
        <v>13480.029629999994</v>
      </c>
      <c r="AN8" s="19">
        <v>127927.99665</v>
      </c>
      <c r="AO8" s="19">
        <v>39602.430869999997</v>
      </c>
      <c r="AP8" s="31">
        <v>17491.73705</v>
      </c>
      <c r="AQ8" s="31">
        <v>25174.79722</v>
      </c>
      <c r="AR8" s="31">
        <v>262631.83974000008</v>
      </c>
      <c r="AS8" s="31">
        <v>51632.975100000011</v>
      </c>
      <c r="AT8" s="31">
        <v>9391.206549999999</v>
      </c>
      <c r="AU8" s="31">
        <v>11926.529690000001</v>
      </c>
      <c r="AV8" s="31">
        <v>47702.24276999999</v>
      </c>
      <c r="AW8" s="31">
        <v>13459.666189999996</v>
      </c>
      <c r="AX8" s="31">
        <v>6137.0198899999996</v>
      </c>
      <c r="AY8" s="31">
        <v>9050.1424100000004</v>
      </c>
      <c r="AZ8" s="31">
        <v>87301.006600000022</v>
      </c>
      <c r="BA8" s="31">
        <v>19235.352289999992</v>
      </c>
    </row>
    <row r="9" spans="1:53" s="13" customFormat="1" ht="11.25">
      <c r="A9" s="20" t="s">
        <v>51</v>
      </c>
      <c r="B9" s="21">
        <v>1249.5260000000001</v>
      </c>
      <c r="C9" s="21">
        <v>312.18226999999996</v>
      </c>
      <c r="D9" s="21">
        <v>378.71307999999993</v>
      </c>
      <c r="E9" s="21">
        <v>1665.7893300000003</v>
      </c>
      <c r="F9" s="21">
        <v>1488.4174999999998</v>
      </c>
      <c r="G9" s="21">
        <v>708.73604</v>
      </c>
      <c r="H9" s="21">
        <v>252.95370000000003</v>
      </c>
      <c r="I9" s="21">
        <v>798.25833999999998</v>
      </c>
      <c r="J9" s="21">
        <v>629.4135</v>
      </c>
      <c r="K9" s="21">
        <v>734.61651999999992</v>
      </c>
      <c r="L9" s="21">
        <v>721.49194000000011</v>
      </c>
      <c r="M9" s="21">
        <v>1084.7937099999999</v>
      </c>
      <c r="N9" s="21">
        <v>1880.5514000000003</v>
      </c>
      <c r="O9" s="21">
        <v>1775.77423</v>
      </c>
      <c r="P9" s="21">
        <v>2798.49847</v>
      </c>
      <c r="Q9" s="21">
        <v>4125.9682499999999</v>
      </c>
      <c r="R9" s="21">
        <v>1282.961</v>
      </c>
      <c r="S9" s="21">
        <v>1560.6055100000001</v>
      </c>
      <c r="T9" s="21">
        <v>3337.5934000000002</v>
      </c>
      <c r="U9" s="21">
        <v>12519.829889999999</v>
      </c>
      <c r="V9" s="21">
        <v>1986.0050000000001</v>
      </c>
      <c r="W9" s="21">
        <v>1213.3041600000001</v>
      </c>
      <c r="X9" s="21">
        <v>5194.81567</v>
      </c>
      <c r="Y9" s="21">
        <v>14340.68765</v>
      </c>
      <c r="Z9" s="21">
        <v>2140.056</v>
      </c>
      <c r="AA9" s="21">
        <v>2775.6164000000003</v>
      </c>
      <c r="AB9" s="21">
        <v>3624.4761999999992</v>
      </c>
      <c r="AC9" s="21">
        <v>13249.675790000001</v>
      </c>
      <c r="AD9" s="21">
        <v>2257.5587</v>
      </c>
      <c r="AE9" s="21">
        <v>3479.7684199999999</v>
      </c>
      <c r="AF9" s="21">
        <v>3537.8641700000003</v>
      </c>
      <c r="AG9" s="21">
        <v>12047.689579999998</v>
      </c>
      <c r="AH9" s="21">
        <v>2687.3938900000003</v>
      </c>
      <c r="AI9" s="21">
        <v>2356.0038599999998</v>
      </c>
      <c r="AJ9" s="21">
        <v>2222.2256700000003</v>
      </c>
      <c r="AK9" s="21">
        <v>4550.2542299999996</v>
      </c>
      <c r="AL9" s="22">
        <v>3862.49577</v>
      </c>
      <c r="AM9" s="22">
        <v>3378.3360900000002</v>
      </c>
      <c r="AN9" s="22">
        <v>1939.8437499999998</v>
      </c>
      <c r="AO9" s="22">
        <v>7753.4223499999998</v>
      </c>
      <c r="AP9" s="32">
        <v>2229.3115299999999</v>
      </c>
      <c r="AQ9" s="32">
        <v>2343.0113700000002</v>
      </c>
      <c r="AR9" s="32">
        <v>2640.4229599999999</v>
      </c>
      <c r="AS9" s="32">
        <v>15721.131159999999</v>
      </c>
      <c r="AT9" s="45">
        <v>1264.0735300000001</v>
      </c>
      <c r="AU9" s="45">
        <v>1669.26513</v>
      </c>
      <c r="AV9" s="45">
        <v>1464.0761000000005</v>
      </c>
      <c r="AW9" s="45">
        <v>7459.0372500000003</v>
      </c>
      <c r="AX9" s="45">
        <v>357.73399999999998</v>
      </c>
      <c r="AY9" s="45">
        <v>683.72215000000006</v>
      </c>
      <c r="AZ9" s="45">
        <v>1469.3562399999998</v>
      </c>
      <c r="BA9" s="45">
        <v>7753.1538200000005</v>
      </c>
    </row>
    <row r="10" spans="1:53" s="13" customFormat="1" ht="11.25">
      <c r="A10" s="24" t="s">
        <v>50</v>
      </c>
      <c r="B10" s="25">
        <v>8339.8197500000006</v>
      </c>
      <c r="C10" s="25">
        <v>7109.1003499999988</v>
      </c>
      <c r="D10" s="25">
        <v>59106.623610000002</v>
      </c>
      <c r="E10" s="25">
        <v>68511.084589999984</v>
      </c>
      <c r="F10" s="25">
        <v>33008.215390000005</v>
      </c>
      <c r="G10" s="25">
        <v>19979.593350000003</v>
      </c>
      <c r="H10" s="25">
        <v>61627.468049999996</v>
      </c>
      <c r="I10" s="25">
        <v>68483.778959999996</v>
      </c>
      <c r="J10" s="25">
        <v>22601.499800000005</v>
      </c>
      <c r="K10" s="25">
        <v>17925.637900000002</v>
      </c>
      <c r="L10" s="25">
        <v>83419.194999999992</v>
      </c>
      <c r="M10" s="25">
        <v>97613.157629999987</v>
      </c>
      <c r="N10" s="25">
        <v>34671.20753</v>
      </c>
      <c r="O10" s="25">
        <v>27523.783310000003</v>
      </c>
      <c r="P10" s="25">
        <v>102911.90607999999</v>
      </c>
      <c r="Q10" s="25">
        <v>114242.08185000003</v>
      </c>
      <c r="R10" s="25">
        <v>47658.000709999986</v>
      </c>
      <c r="S10" s="25">
        <v>36732.545290000009</v>
      </c>
      <c r="T10" s="25">
        <v>139672.16832999999</v>
      </c>
      <c r="U10" s="25">
        <v>137487.47606000002</v>
      </c>
      <c r="V10" s="25">
        <v>48824.564010000002</v>
      </c>
      <c r="W10" s="25">
        <v>42982.246619999998</v>
      </c>
      <c r="X10" s="25">
        <v>178035.54270999998</v>
      </c>
      <c r="Y10" s="25">
        <v>168181.33567</v>
      </c>
      <c r="Z10" s="25">
        <v>68288.883559999987</v>
      </c>
      <c r="AA10" s="25">
        <v>75534.3609</v>
      </c>
      <c r="AB10" s="25">
        <v>244076.15683999998</v>
      </c>
      <c r="AC10" s="25">
        <v>252498.23193000007</v>
      </c>
      <c r="AD10" s="25">
        <v>59698.127420000012</v>
      </c>
      <c r="AE10" s="25">
        <v>104632.28419000002</v>
      </c>
      <c r="AF10" s="25">
        <v>247678.28114000004</v>
      </c>
      <c r="AG10" s="25">
        <v>298173.53132000007</v>
      </c>
      <c r="AH10" s="25">
        <v>53767.775479999997</v>
      </c>
      <c r="AI10" s="25">
        <v>87068.756150000016</v>
      </c>
      <c r="AJ10" s="25">
        <v>184422.31336999999</v>
      </c>
      <c r="AK10" s="25">
        <v>173917.69475999995</v>
      </c>
      <c r="AL10" s="23">
        <v>82827.113270000031</v>
      </c>
      <c r="AM10" s="23">
        <v>127107.65675999997</v>
      </c>
      <c r="AN10" s="23">
        <v>256911.15465000001</v>
      </c>
      <c r="AO10" s="23">
        <v>147414.44730000003</v>
      </c>
      <c r="AP10" s="32">
        <v>117727.87414</v>
      </c>
      <c r="AQ10" s="32">
        <v>183854.42796999999</v>
      </c>
      <c r="AR10" s="32">
        <v>163835.42352000001</v>
      </c>
      <c r="AS10" s="32">
        <v>196586.66408000005</v>
      </c>
      <c r="AT10" s="45">
        <v>81079.826789999992</v>
      </c>
      <c r="AU10" s="45">
        <v>129321.24123</v>
      </c>
      <c r="AV10" s="45">
        <v>104682.25979000003</v>
      </c>
      <c r="AW10" s="45">
        <v>126134.02112999999</v>
      </c>
      <c r="AX10" s="45">
        <v>10870550.091680001</v>
      </c>
      <c r="AY10" s="45">
        <v>129777.65836</v>
      </c>
      <c r="AZ10" s="45">
        <v>102544.14951000006</v>
      </c>
      <c r="BA10" s="45">
        <v>135542.32949999996</v>
      </c>
    </row>
    <row r="11" spans="1:53" s="28" customFormat="1" ht="22.5">
      <c r="A11" s="26" t="s">
        <v>52</v>
      </c>
      <c r="B11" s="27"/>
      <c r="C11" s="27">
        <f>C10/C7*100</f>
        <v>42.367402073453199</v>
      </c>
      <c r="D11" s="27"/>
      <c r="E11" s="27"/>
      <c r="F11" s="27"/>
      <c r="G11" s="27">
        <f>G10/G7*100</f>
        <v>66.495148370134856</v>
      </c>
      <c r="H11" s="27"/>
      <c r="I11" s="27"/>
      <c r="J11" s="27"/>
      <c r="K11" s="27">
        <f>K10/K7*100</f>
        <v>63.977593867385274</v>
      </c>
      <c r="L11" s="27"/>
      <c r="M11" s="27"/>
      <c r="N11" s="27"/>
      <c r="O11" s="27">
        <f>O10/O7*100</f>
        <v>65.91428472986064</v>
      </c>
      <c r="P11" s="27"/>
      <c r="Q11" s="27"/>
      <c r="R11" s="27"/>
      <c r="S11" s="27">
        <f>S10/S7*100</f>
        <v>65.639106104826865</v>
      </c>
      <c r="T11" s="27"/>
      <c r="U11" s="27"/>
      <c r="V11" s="27"/>
      <c r="W11" s="27">
        <f>W10/W7*100</f>
        <v>80.482727883475803</v>
      </c>
      <c r="X11" s="27"/>
      <c r="Y11" s="27"/>
      <c r="Z11" s="27"/>
      <c r="AA11" s="27">
        <f>AA10/AA7*100</f>
        <v>81.974230948327687</v>
      </c>
      <c r="AB11" s="27"/>
      <c r="AC11" s="27"/>
      <c r="AD11" s="27"/>
      <c r="AE11" s="27">
        <f>AE10/AE7*100</f>
        <v>91.874037281339923</v>
      </c>
      <c r="AF11" s="27"/>
      <c r="AG11" s="27"/>
      <c r="AH11" s="27"/>
      <c r="AI11" s="27">
        <f>AI10/AI7*100</f>
        <v>93.500682116603627</v>
      </c>
      <c r="AJ11" s="27"/>
      <c r="AK11" s="27"/>
      <c r="AL11" s="27"/>
      <c r="AM11" s="27">
        <f>AM10/AM7*100</f>
        <v>88.290038559381628</v>
      </c>
      <c r="AN11" s="27"/>
      <c r="AO11" s="27"/>
      <c r="AP11" s="27"/>
      <c r="AQ11" s="27">
        <f t="shared" ref="AQ11" si="1">AQ10/AQ7*100</f>
        <v>86.981351459471924</v>
      </c>
      <c r="AR11" s="27"/>
      <c r="AS11" s="27"/>
      <c r="AT11" s="27"/>
      <c r="AU11" s="27">
        <f t="shared" ref="AU11" si="2">AU10/AU7*100</f>
        <v>90.486932002113832</v>
      </c>
      <c r="AV11" s="27"/>
      <c r="AW11" s="27"/>
      <c r="AX11" s="27"/>
      <c r="AY11" s="27">
        <f t="shared" ref="AY11" si="3">AY10/AY7*100</f>
        <v>93.022895631652119</v>
      </c>
      <c r="AZ11" s="27"/>
      <c r="BA11" s="27"/>
    </row>
    <row r="13" spans="1:53" s="29" customFormat="1" ht="11.25">
      <c r="A13" s="54" t="s">
        <v>53</v>
      </c>
      <c r="B13" s="54"/>
      <c r="AD13" s="30"/>
      <c r="AE13" s="30"/>
      <c r="AF13" s="30"/>
      <c r="AG13" s="30"/>
      <c r="AH13" s="30"/>
      <c r="AI13" s="30"/>
      <c r="AJ13" s="30"/>
      <c r="AK13" s="30"/>
    </row>
  </sheetData>
  <mergeCells count="43">
    <mergeCell ref="AV5:AW5"/>
    <mergeCell ref="AX5:AY5"/>
    <mergeCell ref="AZ5:BA5"/>
    <mergeCell ref="A13:B13"/>
    <mergeCell ref="AL5:AM5"/>
    <mergeCell ref="AN5:AO5"/>
    <mergeCell ref="AP5:AQ5"/>
    <mergeCell ref="AR5:AS5"/>
    <mergeCell ref="AT5:AU5"/>
    <mergeCell ref="AB5:AC5"/>
    <mergeCell ref="AD5:AE5"/>
    <mergeCell ref="AF5:AG5"/>
    <mergeCell ref="AH5:AI5"/>
    <mergeCell ref="AJ5:AK5"/>
    <mergeCell ref="AP4:AS4"/>
    <mergeCell ref="AT4:AW4"/>
    <mergeCell ref="AX4:BA4"/>
    <mergeCell ref="B5:C5"/>
    <mergeCell ref="D5:E5"/>
    <mergeCell ref="F5:G5"/>
    <mergeCell ref="H5:I5"/>
    <mergeCell ref="J5:K5"/>
    <mergeCell ref="L5:M5"/>
    <mergeCell ref="N5:O5"/>
    <mergeCell ref="P5:Q5"/>
    <mergeCell ref="R5:S5"/>
    <mergeCell ref="T5:U5"/>
    <mergeCell ref="V5:W5"/>
    <mergeCell ref="X5:Y5"/>
    <mergeCell ref="Z5:AA5"/>
    <mergeCell ref="A1:AO1"/>
    <mergeCell ref="A2:AO2"/>
    <mergeCell ref="A4:A6"/>
    <mergeCell ref="B4:E4"/>
    <mergeCell ref="F4:I4"/>
    <mergeCell ref="J4:M4"/>
    <mergeCell ref="N4:Q4"/>
    <mergeCell ref="R4:U4"/>
    <mergeCell ref="V4:Y4"/>
    <mergeCell ref="Z4:AC4"/>
    <mergeCell ref="AD4:AG4"/>
    <mergeCell ref="AH4:AK4"/>
    <mergeCell ref="AL4:AO4"/>
  </mergeCells>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D097B620F85DB248BD79569E5B5257B2" ma:contentTypeVersion="0" ma:contentTypeDescription="Создание документа." ma:contentTypeScope="" ma:versionID="038c68e01ee3cb3c8ba4c774756736f5">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F97CFF-DD73-4469-90A9-4EB759E21355}">
  <ds:schemaRefs>
    <ds:schemaRef ds:uri="http://www.w3.org/XML/1998/namespace"/>
    <ds:schemaRef ds:uri="http://schemas.microsoft.com/office/2006/documentManagement/types"/>
    <ds:schemaRef ds:uri="http://purl.org/dc/terms/"/>
    <ds:schemaRef ds:uri="http://schemas.openxmlformats.org/package/2006/metadata/core-properties"/>
    <ds:schemaRef ds:uri="http://schemas.microsoft.com/office/2006/metadata/properties"/>
    <ds:schemaRef ds:uri="http://purl.org/dc/dcmitype/"/>
    <ds:schemaRef ds:uri="http://purl.org/dc/elements/1.1/"/>
    <ds:schemaRef ds:uri="http://schemas.microsoft.com/office/infopath/2007/PartnerControls"/>
  </ds:schemaRefs>
</ds:datastoreItem>
</file>

<file path=customXml/itemProps2.xml><?xml version="1.0" encoding="utf-8"?>
<ds:datastoreItem xmlns:ds="http://schemas.openxmlformats.org/officeDocument/2006/customXml" ds:itemID="{86976A33-07A0-4C57-AD3A-1AB6893C66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494DF70-4065-4E18-834F-446CEBBC20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2015-2026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Зауре Ахметова</cp:lastModifiedBy>
  <dcterms:created xsi:type="dcterms:W3CDTF">1996-10-08T23:32:33Z</dcterms:created>
  <dcterms:modified xsi:type="dcterms:W3CDTF">2026-10-19T07:02:46Z</dcterms:modified>
</cp:coreProperties>
</file>