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840" yWindow="480" windowWidth="15180" windowHeight="10965" activeTab="2"/>
  </bookViews>
  <sheets>
    <sheet name="Cover" sheetId="28" r:id="rId1"/>
    <sheet name="Methodogical explanations" sheetId="31" r:id="rId2"/>
    <sheet name="1" sheetId="23" r:id="rId3"/>
  </sheets>
  <definedNames>
    <definedName name="_xlnm._FilterDatabase" localSheetId="2" hidden="1">'1'!$A$5:$H$36</definedName>
  </definedNames>
  <calcPr calcId="124519"/>
</workbook>
</file>

<file path=xl/calcChain.xml><?xml version="1.0" encoding="utf-8"?>
<calcChain xmlns="http://schemas.openxmlformats.org/spreadsheetml/2006/main">
  <c r="H36" i="23"/>
  <c r="G36"/>
  <c r="C36"/>
  <c r="H35"/>
  <c r="G35"/>
  <c r="C35"/>
  <c r="H34"/>
  <c r="G34"/>
  <c r="C34"/>
  <c r="H33"/>
  <c r="G33"/>
  <c r="C33"/>
  <c r="H32"/>
  <c r="G32"/>
  <c r="C32"/>
  <c r="H31"/>
  <c r="G31"/>
  <c r="C31"/>
  <c r="H30"/>
  <c r="G30"/>
  <c r="C30"/>
  <c r="H29"/>
  <c r="G29"/>
  <c r="C29"/>
  <c r="H28"/>
  <c r="G28"/>
  <c r="C28"/>
  <c r="H27"/>
  <c r="G27"/>
  <c r="C27"/>
  <c r="H26"/>
  <c r="G26"/>
  <c r="C26"/>
  <c r="H24"/>
  <c r="G24"/>
  <c r="C24"/>
  <c r="H23"/>
  <c r="G23"/>
  <c r="C23"/>
  <c r="H22"/>
  <c r="G22"/>
  <c r="C22"/>
  <c r="H21"/>
  <c r="G21"/>
  <c r="C21"/>
  <c r="H20"/>
  <c r="G20"/>
  <c r="C20"/>
  <c r="H19"/>
  <c r="G19"/>
  <c r="C19"/>
  <c r="H18"/>
  <c r="G18"/>
  <c r="C18"/>
  <c r="H16"/>
  <c r="G16"/>
  <c r="C16"/>
  <c r="H15"/>
  <c r="G15"/>
  <c r="C15"/>
  <c r="H14"/>
  <c r="G14"/>
  <c r="C14"/>
  <c r="H13"/>
  <c r="G13"/>
  <c r="C13"/>
  <c r="H12"/>
  <c r="G12"/>
  <c r="C12"/>
  <c r="H11"/>
  <c r="G11"/>
  <c r="C11"/>
  <c r="H10"/>
  <c r="G10"/>
  <c r="C10"/>
  <c r="H9"/>
  <c r="G9"/>
  <c r="C9"/>
  <c r="H8"/>
  <c r="G8"/>
  <c r="C8"/>
  <c r="H7"/>
  <c r="G7"/>
  <c r="C7"/>
  <c r="H6"/>
  <c r="G6"/>
  <c r="C6"/>
</calcChain>
</file>

<file path=xl/sharedStrings.xml><?xml version="1.0" encoding="utf-8"?>
<sst xmlns="http://schemas.openxmlformats.org/spreadsheetml/2006/main" count="66" uniqueCount="48">
  <si>
    <t>Methodological explanation</t>
  </si>
  <si>
    <t>Total population growth</t>
  </si>
  <si>
    <t>Including</t>
  </si>
  <si>
    <t>For a given period</t>
  </si>
  <si>
    <t>natural increase</t>
  </si>
  <si>
    <t>growth rate, in %</t>
  </si>
  <si>
    <t>average number</t>
  </si>
  <si>
    <t>people</t>
  </si>
  <si>
    <t>Total population</t>
  </si>
  <si>
    <t>Urban population</t>
  </si>
  <si>
    <t>Rural population</t>
  </si>
  <si>
    <t>* By current accounting.</t>
  </si>
  <si>
    <t xml:space="preserve">Responsible executor: </t>
  </si>
  <si>
    <t>Head of the Department:</t>
  </si>
  <si>
    <t xml:space="preserve">Department of Social and </t>
  </si>
  <si>
    <t>Taldykorgan c.a.</t>
  </si>
  <si>
    <t>Tekeli c.a.</t>
  </si>
  <si>
    <t>Aksu district</t>
  </si>
  <si>
    <t>Alakol district</t>
  </si>
  <si>
    <t>Eskeldy district</t>
  </si>
  <si>
    <t>Kerbulak district</t>
  </si>
  <si>
    <t>Koksu district</t>
  </si>
  <si>
    <t>Karatal district</t>
  </si>
  <si>
    <t>Panfilov district</t>
  </si>
  <si>
    <t>Sarkant district</t>
  </si>
  <si>
    <t>A. Alimberdieva</t>
  </si>
  <si>
    <t>Demographic Statistics,  labor and living standards</t>
  </si>
  <si>
    <t>Zhetisu</t>
  </si>
  <si>
    <t>net migration</t>
  </si>
  <si>
    <r>
      <t xml:space="preserve">Tel. </t>
    </r>
    <r>
      <rPr>
        <sz val="8"/>
        <rFont val="Roboto"/>
        <charset val="204"/>
      </rPr>
      <t>+7 (728) 2418803</t>
    </r>
  </si>
  <si>
    <t>Е-mail: l.seidakhmetova@aspire.gov.kz</t>
  </si>
  <si>
    <t>Tel. +7 (728) 2418761</t>
  </si>
  <si>
    <t>L.Seidakhmetova</t>
  </si>
  <si>
    <t>Executor:</t>
  </si>
  <si>
    <t xml:space="preserve">                  The population of Zhetisu region</t>
  </si>
  <si>
    <t xml:space="preserve">                         Release date: 22.04.2024</t>
  </si>
  <si>
    <t xml:space="preserve">                         Next release date: 14.03.2025</t>
  </si>
  <si>
    <t xml:space="preserve">                          As of 2023</t>
  </si>
  <si>
    <t>1. The population of Zhetisu region as of 2023*</t>
  </si>
  <si>
    <t>Number at the beginning of 2023</t>
  </si>
  <si>
    <t>Number at the beginning of 2024</t>
  </si>
  <si>
    <t>April 22, 2024.</t>
  </si>
  <si>
    <t>Adress:</t>
  </si>
  <si>
    <t>040000, Taldykorgan city</t>
  </si>
  <si>
    <t>Zhansugurova street, 111</t>
  </si>
  <si>
    <t xml:space="preserve">                          18 series  Demographic statistics</t>
  </si>
  <si>
    <t xml:space="preserve">   The population, the number of people living in the area at a given time. The current estimates at the beginning of the year are calculated based on the results of the last census of the population, to which the number of births and arrivals for the permanent place of residence in a given area are added annually and the numbers of those who died and left for the permanent place of residence are subtracted from the territory.</t>
  </si>
  <si>
    <t xml:space="preserve">№Т-18-07-Г -2023-203-ВН </t>
  </si>
</sst>
</file>

<file path=xl/styles.xml><?xml version="1.0" encoding="utf-8"?>
<styleSheet xmlns="http://schemas.openxmlformats.org/spreadsheetml/2006/main">
  <numFmts count="3">
    <numFmt numFmtId="164" formatCode="#,##0.00\ &quot;₸&quot;"/>
    <numFmt numFmtId="165" formatCode="0.0"/>
    <numFmt numFmtId="166" formatCode="#,##0.0"/>
  </numFmts>
  <fonts count="29">
    <font>
      <sz val="8"/>
      <name val="Calibri"/>
      <family val="2"/>
      <charset val="204"/>
      <scheme val="minor"/>
    </font>
    <font>
      <sz val="9"/>
      <name val="Calibri"/>
      <family val="2"/>
      <charset val="204"/>
    </font>
    <font>
      <sz val="8"/>
      <name val="Calibri"/>
      <family val="2"/>
      <charset val="204"/>
    </font>
    <font>
      <sz val="10"/>
      <name val="Arial Cyr"/>
    </font>
    <font>
      <sz val="10"/>
      <name val="Calibri"/>
      <family val="2"/>
      <charset val="204"/>
    </font>
    <font>
      <sz val="8"/>
      <name val="Arial Cyr"/>
      <charset val="204"/>
    </font>
    <font>
      <sz val="10"/>
      <name val="Arial Cyr"/>
      <charset val="204"/>
    </font>
    <font>
      <b/>
      <sz val="20"/>
      <name val="Calibri"/>
      <family val="2"/>
      <charset val="204"/>
    </font>
    <font>
      <b/>
      <sz val="12"/>
      <name val="Calibri"/>
      <family val="2"/>
      <charset val="204"/>
    </font>
    <font>
      <sz val="8"/>
      <name val="Calibri"/>
      <family val="2"/>
      <charset val="204"/>
      <scheme val="minor"/>
    </font>
    <font>
      <b/>
      <sz val="14"/>
      <name val="Calibri"/>
      <family val="2"/>
      <charset val="204"/>
    </font>
    <font>
      <sz val="11"/>
      <color theme="1"/>
      <name val="Calibri"/>
      <family val="2"/>
      <charset val="204"/>
      <scheme val="minor"/>
    </font>
    <font>
      <sz val="12"/>
      <name val="Calibri"/>
      <family val="2"/>
      <charset val="204"/>
    </font>
    <font>
      <sz val="10"/>
      <name val="MS Sans Serif"/>
      <family val="2"/>
      <charset val="204"/>
    </font>
    <font>
      <sz val="8"/>
      <name val="Roboto"/>
      <charset val="204"/>
    </font>
    <font>
      <sz val="8"/>
      <color theme="1"/>
      <name val="Roboto"/>
      <charset val="204"/>
    </font>
    <font>
      <sz val="14"/>
      <name val="Roboto"/>
      <charset val="204"/>
    </font>
    <font>
      <sz val="10"/>
      <name val="Roboto"/>
      <charset val="204"/>
    </font>
    <font>
      <sz val="8"/>
      <color indexed="12"/>
      <name val="Roboto"/>
      <charset val="204"/>
    </font>
    <font>
      <sz val="8"/>
      <color rgb="FF000000"/>
      <name val="Roboto"/>
      <charset val="204"/>
    </font>
    <font>
      <b/>
      <sz val="20"/>
      <name val="Roboto Bold"/>
      <charset val="204"/>
    </font>
    <font>
      <b/>
      <sz val="12"/>
      <name val="Roboto Bold"/>
      <charset val="204"/>
    </font>
    <font>
      <b/>
      <sz val="10"/>
      <name val="Roboto Bold"/>
      <charset val="204"/>
    </font>
    <font>
      <i/>
      <sz val="8"/>
      <color theme="1"/>
      <name val="Roboto it alic "/>
      <charset val="204"/>
    </font>
    <font>
      <sz val="8"/>
      <name val="Roboto Bold"/>
      <charset val="204"/>
    </font>
    <font>
      <b/>
      <sz val="14"/>
      <name val="Roboto Bold"/>
      <charset val="204"/>
    </font>
    <font>
      <sz val="8"/>
      <name val="Roboto Bold"/>
      <charset val="1"/>
    </font>
    <font>
      <sz val="8"/>
      <name val="Roboto "/>
      <charset val="1"/>
    </font>
    <font>
      <sz val="14"/>
      <name val="Roboto "/>
      <charset val="1"/>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7">
    <xf numFmtId="0" fontId="0" fillId="0" borderId="0"/>
    <xf numFmtId="0" fontId="6" fillId="0" borderId="0"/>
    <xf numFmtId="0" fontId="3" fillId="0" borderId="0"/>
    <xf numFmtId="0" fontId="5" fillId="0" borderId="0"/>
    <xf numFmtId="0" fontId="11" fillId="0" borderId="0"/>
    <xf numFmtId="0" fontId="6" fillId="0" borderId="0"/>
    <xf numFmtId="0" fontId="13" fillId="0" borderId="0"/>
  </cellStyleXfs>
  <cellXfs count="106">
    <xf numFmtId="0" fontId="0" fillId="0" borderId="0" xfId="0"/>
    <xf numFmtId="0" fontId="1" fillId="0" borderId="0" xfId="0" applyFont="1"/>
    <xf numFmtId="0" fontId="4" fillId="0" borderId="0" xfId="0" applyFont="1"/>
    <xf numFmtId="0" fontId="2" fillId="0" borderId="0" xfId="0" applyFont="1"/>
    <xf numFmtId="0" fontId="4" fillId="0" borderId="0" xfId="0" applyFont="1" applyBorder="1"/>
    <xf numFmtId="3" fontId="4" fillId="0" borderId="0" xfId="0" applyNumberFormat="1" applyFont="1"/>
    <xf numFmtId="0" fontId="2" fillId="0" borderId="0" xfId="0" applyFont="1" applyBorder="1"/>
    <xf numFmtId="3" fontId="4" fillId="0" borderId="0" xfId="0" applyNumberFormat="1" applyFont="1" applyBorder="1"/>
    <xf numFmtId="0" fontId="1" fillId="0" borderId="0" xfId="0" applyFont="1" applyAlignment="1">
      <alignment vertical="top" wrapText="1"/>
    </xf>
    <xf numFmtId="0" fontId="2" fillId="0" borderId="0" xfId="0" applyFont="1" applyAlignment="1">
      <alignment vertical="top" wrapText="1"/>
    </xf>
    <xf numFmtId="0" fontId="4" fillId="0" borderId="0" xfId="0" applyFont="1" applyBorder="1" applyAlignment="1"/>
    <xf numFmtId="0" fontId="7" fillId="0" borderId="0" xfId="0" applyFont="1" applyBorder="1"/>
    <xf numFmtId="0" fontId="4" fillId="0" borderId="0" xfId="0" applyFont="1" applyAlignment="1"/>
    <xf numFmtId="0" fontId="4" fillId="0" borderId="0" xfId="4" applyFont="1"/>
    <xf numFmtId="0" fontId="11" fillId="0" borderId="0" xfId="4"/>
    <xf numFmtId="4" fontId="2" fillId="0" borderId="0" xfId="0" applyNumberFormat="1" applyFont="1" applyBorder="1" applyAlignment="1">
      <alignment horizontal="right" vertical="center" wrapText="1"/>
    </xf>
    <xf numFmtId="0" fontId="0" fillId="0" borderId="0" xfId="0" applyFont="1"/>
    <xf numFmtId="0" fontId="7" fillId="0" borderId="0" xfId="0" applyFont="1" applyBorder="1" applyAlignment="1">
      <alignment wrapText="1"/>
    </xf>
    <xf numFmtId="0" fontId="7" fillId="0" borderId="0" xfId="0" applyFont="1" applyAlignment="1">
      <alignment wrapText="1"/>
    </xf>
    <xf numFmtId="0" fontId="8" fillId="0" borderId="0" xfId="0" applyFont="1" applyBorder="1" applyAlignment="1">
      <alignment horizontal="left" vertical="top" wrapText="1"/>
    </xf>
    <xf numFmtId="0" fontId="12" fillId="0" borderId="0" xfId="0" applyFont="1" applyBorder="1" applyAlignment="1"/>
    <xf numFmtId="0" fontId="12" fillId="0" borderId="0" xfId="0" applyFont="1" applyBorder="1"/>
    <xf numFmtId="0" fontId="12" fillId="0" borderId="0" xfId="0" applyFont="1"/>
    <xf numFmtId="0" fontId="0" fillId="0" borderId="0" xfId="0" applyBorder="1"/>
    <xf numFmtId="0" fontId="0" fillId="0" borderId="0" xfId="0" applyFont="1" applyBorder="1"/>
    <xf numFmtId="3" fontId="2" fillId="0" borderId="0" xfId="0" applyNumberFormat="1" applyFont="1" applyBorder="1"/>
    <xf numFmtId="4" fontId="2" fillId="0" borderId="0" xfId="0" applyNumberFormat="1" applyFont="1" applyBorder="1"/>
    <xf numFmtId="165" fontId="2" fillId="0" borderId="0" xfId="0" applyNumberFormat="1" applyFont="1" applyBorder="1"/>
    <xf numFmtId="1" fontId="9" fillId="0" borderId="0" xfId="0" applyNumberFormat="1" applyFont="1" applyBorder="1" applyAlignment="1">
      <alignment horizontal="right" vertical="center" indent="1"/>
    </xf>
    <xf numFmtId="166" fontId="2" fillId="0" borderId="0" xfId="0" applyNumberFormat="1" applyFont="1" applyAlignment="1">
      <alignment horizontal="right" vertical="center" wrapText="1"/>
    </xf>
    <xf numFmtId="3" fontId="2" fillId="0" borderId="0" xfId="0" applyNumberFormat="1" applyFont="1" applyAlignment="1">
      <alignment horizontal="right" vertical="center" wrapText="1" indent="1"/>
    </xf>
    <xf numFmtId="0" fontId="2" fillId="0" borderId="0" xfId="0" applyFont="1" applyAlignment="1">
      <alignment horizontal="right" vertical="center" wrapText="1" indent="1"/>
    </xf>
    <xf numFmtId="0" fontId="10" fillId="0" borderId="0" xfId="3" applyNumberFormat="1" applyFont="1" applyFill="1" applyBorder="1" applyAlignment="1" applyProtection="1">
      <alignment vertical="top" wrapText="1"/>
    </xf>
    <xf numFmtId="0" fontId="0" fillId="0" borderId="0" xfId="0" applyAlignment="1">
      <alignment vertical="top" wrapText="1"/>
    </xf>
    <xf numFmtId="3" fontId="14" fillId="0" borderId="0" xfId="0" applyNumberFormat="1" applyFont="1" applyFill="1" applyBorder="1" applyAlignment="1">
      <alignment horizontal="right" wrapText="1"/>
    </xf>
    <xf numFmtId="3" fontId="14" fillId="0" borderId="1" xfId="0" applyNumberFormat="1" applyFont="1" applyFill="1" applyBorder="1" applyAlignment="1">
      <alignment horizontal="right" wrapText="1"/>
    </xf>
    <xf numFmtId="164" fontId="14" fillId="0" borderId="0" xfId="0" applyNumberFormat="1" applyFont="1" applyAlignment="1">
      <alignment vertical="top" wrapText="1"/>
    </xf>
    <xf numFmtId="0" fontId="17" fillId="0" borderId="0" xfId="0" applyFont="1" applyAlignment="1"/>
    <xf numFmtId="0" fontId="14" fillId="0" borderId="0" xfId="0" applyFont="1" applyBorder="1" applyAlignment="1">
      <alignment vertical="top" wrapText="1"/>
    </xf>
    <xf numFmtId="0" fontId="17" fillId="0" borderId="0" xfId="0" applyFont="1" applyBorder="1" applyAlignment="1"/>
    <xf numFmtId="0" fontId="17" fillId="0" borderId="0" xfId="0" applyFont="1" applyBorder="1"/>
    <xf numFmtId="0" fontId="17" fillId="0" borderId="0" xfId="0" applyFont="1" applyAlignment="1">
      <alignment horizontal="justify" vertical="top" wrapText="1"/>
    </xf>
    <xf numFmtId="0" fontId="14" fillId="0" borderId="0" xfId="0" applyFont="1"/>
    <xf numFmtId="0" fontId="14" fillId="0" borderId="1" xfId="0" applyFont="1" applyBorder="1" applyAlignment="1"/>
    <xf numFmtId="0" fontId="15" fillId="0" borderId="0" xfId="0" applyFont="1" applyAlignment="1">
      <alignment horizontal="right"/>
    </xf>
    <xf numFmtId="0" fontId="14" fillId="0" borderId="0" xfId="0" applyFont="1" applyBorder="1" applyAlignment="1">
      <alignment horizontal="left"/>
    </xf>
    <xf numFmtId="0" fontId="14" fillId="0" borderId="1" xfId="0" applyFont="1" applyBorder="1" applyAlignment="1">
      <alignment horizontal="left"/>
    </xf>
    <xf numFmtId="3" fontId="14" fillId="0" borderId="0" xfId="0" applyNumberFormat="1" applyFont="1" applyBorder="1" applyAlignment="1">
      <alignment horizontal="right" vertical="center"/>
    </xf>
    <xf numFmtId="3" fontId="14" fillId="0" borderId="0" xfId="0" applyNumberFormat="1" applyFont="1" applyBorder="1" applyAlignment="1">
      <alignment horizontal="right" vertical="center" wrapText="1"/>
    </xf>
    <xf numFmtId="1" fontId="14" fillId="0" borderId="0" xfId="0" applyNumberFormat="1" applyFont="1" applyAlignment="1">
      <alignment horizontal="right" wrapText="1"/>
    </xf>
    <xf numFmtId="3" fontId="14" fillId="0" borderId="0" xfId="5" applyNumberFormat="1" applyFont="1" applyBorder="1" applyAlignment="1">
      <alignment horizontal="right" vertical="center" wrapText="1"/>
    </xf>
    <xf numFmtId="4" fontId="14" fillId="0" borderId="0" xfId="0" applyNumberFormat="1" applyFont="1" applyBorder="1" applyAlignment="1">
      <alignment horizontal="right" vertical="center" wrapText="1"/>
    </xf>
    <xf numFmtId="0" fontId="14" fillId="0" borderId="0" xfId="0" applyFont="1" applyFill="1" applyBorder="1"/>
    <xf numFmtId="3" fontId="14" fillId="0" borderId="0" xfId="0" applyNumberFormat="1" applyFont="1" applyFill="1" applyBorder="1" applyAlignment="1">
      <alignment horizontal="right" vertical="center" wrapText="1"/>
    </xf>
    <xf numFmtId="0" fontId="14" fillId="0" borderId="0" xfId="0" applyFont="1" applyFill="1"/>
    <xf numFmtId="0" fontId="14" fillId="0" borderId="0" xfId="6" applyFont="1" applyFill="1" applyAlignment="1">
      <alignment horizontal="left" vertical="center"/>
    </xf>
    <xf numFmtId="3" fontId="14" fillId="0" borderId="0" xfId="0" applyNumberFormat="1" applyFont="1" applyFill="1" applyBorder="1"/>
    <xf numFmtId="0" fontId="14" fillId="0" borderId="0" xfId="0" applyFont="1" applyBorder="1"/>
    <xf numFmtId="0" fontId="17" fillId="0" borderId="1" xfId="0" applyFont="1" applyBorder="1"/>
    <xf numFmtId="0" fontId="14" fillId="0" borderId="0" xfId="0" applyFont="1" applyAlignment="1">
      <alignment vertical="center"/>
    </xf>
    <xf numFmtId="3" fontId="17" fillId="0" borderId="0" xfId="0" applyNumberFormat="1" applyFont="1" applyAlignment="1"/>
    <xf numFmtId="0" fontId="17" fillId="0" borderId="0" xfId="0" applyFont="1"/>
    <xf numFmtId="3" fontId="17" fillId="0" borderId="1" xfId="0" applyNumberFormat="1" applyFont="1" applyBorder="1"/>
    <xf numFmtId="0" fontId="19" fillId="0" borderId="1" xfId="0" applyFont="1" applyBorder="1" applyAlignment="1">
      <alignment vertical="center"/>
    </xf>
    <xf numFmtId="0" fontId="21" fillId="0" borderId="0" xfId="3" applyFont="1" applyAlignment="1">
      <alignment horizontal="center" vertical="top"/>
    </xf>
    <xf numFmtId="0" fontId="14" fillId="0" borderId="0" xfId="0" applyFont="1" applyBorder="1" applyAlignment="1">
      <alignment vertical="top"/>
    </xf>
    <xf numFmtId="3" fontId="17" fillId="0" borderId="0" xfId="0" applyNumberFormat="1" applyFont="1" applyBorder="1" applyAlignment="1"/>
    <xf numFmtId="0" fontId="19" fillId="0" borderId="0" xfId="0" applyFont="1" applyBorder="1" applyAlignment="1">
      <alignment vertical="center"/>
    </xf>
    <xf numFmtId="0" fontId="14" fillId="0" borderId="1" xfId="0" applyFont="1" applyBorder="1"/>
    <xf numFmtId="0" fontId="14" fillId="0" borderId="1" xfId="0" applyFont="1" applyBorder="1" applyAlignment="1">
      <alignment vertical="top" wrapText="1"/>
    </xf>
    <xf numFmtId="3" fontId="14" fillId="0" borderId="0" xfId="0" applyNumberFormat="1" applyFont="1"/>
    <xf numFmtId="3" fontId="14" fillId="0" borderId="0" xfId="0" applyNumberFormat="1" applyFont="1" applyBorder="1"/>
    <xf numFmtId="3" fontId="14" fillId="0" borderId="1" xfId="0" applyNumberFormat="1" applyFont="1" applyBorder="1" applyAlignment="1">
      <alignment horizontal="left"/>
    </xf>
    <xf numFmtId="0" fontId="24" fillId="0" borderId="6" xfId="6" applyFont="1" applyFill="1" applyBorder="1" applyAlignment="1">
      <alignment horizontal="left" vertical="center"/>
    </xf>
    <xf numFmtId="0" fontId="24" fillId="0" borderId="6" xfId="0" applyFont="1" applyFill="1" applyBorder="1"/>
    <xf numFmtId="0" fontId="24" fillId="0" borderId="0" xfId="0" applyFont="1"/>
    <xf numFmtId="0" fontId="16" fillId="0" borderId="0" xfId="0" applyFont="1" applyBorder="1" applyAlignment="1">
      <alignment vertical="top" wrapText="1"/>
    </xf>
    <xf numFmtId="0" fontId="16" fillId="0" borderId="0" xfId="0" applyFont="1" applyAlignment="1"/>
    <xf numFmtId="0" fontId="0" fillId="0" borderId="0" xfId="0" applyAlignment="1"/>
    <xf numFmtId="0" fontId="15" fillId="0" borderId="2" xfId="0" applyFont="1" applyBorder="1" applyAlignment="1">
      <alignment horizontal="center" vertical="center" wrapText="1"/>
    </xf>
    <xf numFmtId="0" fontId="15" fillId="0" borderId="5" xfId="0" applyFont="1" applyBorder="1" applyAlignment="1">
      <alignment horizontal="center" vertical="center" wrapText="1"/>
    </xf>
    <xf numFmtId="0" fontId="20" fillId="0" borderId="0" xfId="3" applyFont="1" applyFill="1" applyAlignment="1">
      <alignment horizontal="left" vertical="top" wrapText="1"/>
    </xf>
    <xf numFmtId="4" fontId="14" fillId="0" borderId="0" xfId="0" applyNumberFormat="1" applyFont="1" applyFill="1" applyBorder="1" applyAlignment="1">
      <alignment horizontal="right" wrapText="1"/>
    </xf>
    <xf numFmtId="4" fontId="14" fillId="0" borderId="1" xfId="0" applyNumberFormat="1" applyFont="1" applyFill="1" applyBorder="1" applyAlignment="1">
      <alignment horizontal="right" wrapText="1"/>
    </xf>
    <xf numFmtId="3" fontId="24" fillId="0" borderId="6" xfId="0" applyNumberFormat="1" applyFont="1" applyBorder="1"/>
    <xf numFmtId="0" fontId="26" fillId="0" borderId="0" xfId="0" applyFont="1" applyFill="1" applyBorder="1"/>
    <xf numFmtId="3" fontId="4" fillId="0" borderId="1" xfId="0" applyNumberFormat="1" applyFont="1" applyBorder="1"/>
    <xf numFmtId="1" fontId="0" fillId="0" borderId="0" xfId="0" applyNumberFormat="1" applyFont="1" applyBorder="1" applyAlignment="1">
      <alignment horizontal="right" vertical="center" indent="1"/>
    </xf>
    <xf numFmtId="0" fontId="4" fillId="0" borderId="0" xfId="0" applyFont="1" applyAlignment="1">
      <alignment horizontal="center"/>
    </xf>
    <xf numFmtId="0" fontId="28" fillId="0" borderId="0" xfId="3" applyNumberFormat="1" applyFont="1" applyFill="1" applyBorder="1" applyAlignment="1" applyProtection="1">
      <alignment horizontal="left" vertical="top" wrapText="1"/>
    </xf>
    <xf numFmtId="0" fontId="27" fillId="0" borderId="0" xfId="0" applyFont="1" applyAlignment="1">
      <alignment horizontal="left" vertical="top" wrapText="1"/>
    </xf>
    <xf numFmtId="0" fontId="20" fillId="0" borderId="0" xfId="3" applyFont="1" applyFill="1" applyAlignment="1">
      <alignment horizontal="left" vertical="top" wrapText="1"/>
    </xf>
    <xf numFmtId="0" fontId="25" fillId="0" borderId="0" xfId="3" applyNumberFormat="1" applyFont="1" applyFill="1" applyBorder="1" applyAlignment="1" applyProtection="1">
      <alignment horizontal="left" vertical="center" wrapText="1"/>
    </xf>
    <xf numFmtId="0" fontId="16" fillId="0" borderId="0" xfId="0" applyFont="1" applyBorder="1" applyAlignment="1">
      <alignment vertical="top" wrapText="1"/>
    </xf>
    <xf numFmtId="0" fontId="16" fillId="0" borderId="0" xfId="0" applyFont="1" applyAlignment="1"/>
    <xf numFmtId="0" fontId="0" fillId="0" borderId="0" xfId="0" applyAlignment="1"/>
    <xf numFmtId="0" fontId="23" fillId="0" borderId="0" xfId="0" applyFont="1" applyBorder="1" applyAlignment="1">
      <alignment horizontal="left" wrapText="1"/>
    </xf>
    <xf numFmtId="0" fontId="15" fillId="0" borderId="5" xfId="0" applyFont="1" applyBorder="1" applyAlignment="1">
      <alignment horizontal="center" vertical="center" wrapText="1"/>
    </xf>
    <xf numFmtId="0" fontId="15" fillId="0" borderId="10" xfId="0" applyFont="1" applyBorder="1" applyAlignment="1">
      <alignment horizontal="center" vertical="center" wrapText="1"/>
    </xf>
    <xf numFmtId="1" fontId="22" fillId="0" borderId="0" xfId="2" applyNumberFormat="1" applyFont="1" applyFill="1" applyAlignment="1">
      <alignment horizontal="center" vertical="center" wrapText="1"/>
    </xf>
    <xf numFmtId="0" fontId="14" fillId="0" borderId="0" xfId="0" applyFont="1" applyAlignment="1">
      <alignment horizontal="center"/>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cellXfs>
  <cellStyles count="7">
    <cellStyle name="Обычный" xfId="0" builtinId="0" customBuiltin="1"/>
    <cellStyle name="Обычный 2" xfId="3"/>
    <cellStyle name="Обычный 3" xfId="4"/>
    <cellStyle name="Обычный 4" xfId="1"/>
    <cellStyle name="Обычный_05_19" xfId="6"/>
    <cellStyle name="Обычный_11chis" xfId="2"/>
    <cellStyle name="Обычный_обл.уровень"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409575</xdr:colOff>
      <xdr:row>3</xdr:row>
      <xdr:rowOff>66675</xdr:rowOff>
    </xdr:from>
    <xdr:to>
      <xdr:col>3</xdr:col>
      <xdr:colOff>866775</xdr:colOff>
      <xdr:row>8</xdr:row>
      <xdr:rowOff>1</xdr:rowOff>
    </xdr:to>
    <xdr:pic>
      <xdr:nvPicPr>
        <xdr:cNvPr id="4" name="Рисунок 3" descr="C:\Users\m.yukaskanova\Downloads\IMG-20231031-WA0033.jpg"/>
        <xdr:cNvPicPr/>
      </xdr:nvPicPr>
      <xdr:blipFill>
        <a:blip xmlns:r="http://schemas.openxmlformats.org/officeDocument/2006/relationships" r:embed="rId1"/>
        <a:srcRect/>
        <a:stretch>
          <a:fillRect/>
        </a:stretch>
      </xdr:blipFill>
      <xdr:spPr bwMode="auto">
        <a:xfrm>
          <a:off x="1628775" y="533400"/>
          <a:ext cx="2419350" cy="69532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2:H48"/>
  <sheetViews>
    <sheetView workbookViewId="0">
      <selection activeCell="J25" sqref="J25"/>
    </sheetView>
  </sheetViews>
  <sheetFormatPr defaultColWidth="9.33203125" defaultRowHeight="12.75"/>
  <cols>
    <col min="1" max="1" width="21.33203125" style="2" customWidth="1"/>
    <col min="2" max="2" width="17.83203125" style="2" customWidth="1"/>
    <col min="3" max="3" width="16.5" style="2" customWidth="1"/>
    <col min="4" max="4" width="17.33203125" style="2" customWidth="1"/>
    <col min="5" max="5" width="47.6640625" style="2" customWidth="1"/>
    <col min="6" max="6" width="9.33203125" style="2"/>
    <col min="7" max="16384" width="9.33203125" style="1"/>
  </cols>
  <sheetData>
    <row r="2" spans="1:8" s="8" customFormat="1" ht="12" customHeight="1">
      <c r="A2" s="2"/>
      <c r="B2" s="2"/>
      <c r="C2" s="2"/>
      <c r="D2" s="2"/>
      <c r="E2" s="2"/>
      <c r="F2" s="2"/>
    </row>
    <row r="3" spans="1:8" s="8" customFormat="1" ht="12" customHeight="1">
      <c r="A3" s="2"/>
      <c r="B3" s="88"/>
      <c r="C3" s="88"/>
      <c r="D3" s="88"/>
      <c r="E3" s="2"/>
      <c r="F3" s="2"/>
    </row>
    <row r="4" spans="1:8" s="9" customFormat="1" ht="12" customHeight="1">
      <c r="A4" s="2"/>
      <c r="B4" s="88"/>
      <c r="C4" s="88"/>
      <c r="D4" s="88"/>
      <c r="E4" s="2"/>
      <c r="F4" s="2"/>
    </row>
    <row r="5" spans="1:8" s="9" customFormat="1" ht="12" customHeight="1">
      <c r="A5" s="2"/>
      <c r="B5" s="88"/>
      <c r="C5" s="88"/>
      <c r="D5" s="88"/>
      <c r="E5" s="2"/>
      <c r="F5" s="2"/>
    </row>
    <row r="6" spans="1:8" s="9" customFormat="1" ht="12" customHeight="1">
      <c r="A6" s="2"/>
      <c r="B6" s="88"/>
      <c r="C6" s="88"/>
      <c r="D6" s="88"/>
      <c r="E6" s="2"/>
      <c r="F6" s="2"/>
    </row>
    <row r="7" spans="1:8" s="9" customFormat="1" ht="12" customHeight="1">
      <c r="A7" s="2"/>
      <c r="B7" s="88"/>
      <c r="C7" s="88"/>
      <c r="D7" s="88"/>
      <c r="E7" s="2"/>
      <c r="F7" s="2"/>
    </row>
    <row r="8" spans="1:8" s="9" customFormat="1" ht="12" customHeight="1">
      <c r="A8" s="2"/>
      <c r="B8" s="88"/>
      <c r="C8" s="88"/>
      <c r="D8" s="88"/>
      <c r="E8" s="2"/>
      <c r="F8" s="2"/>
    </row>
    <row r="9" spans="1:8" s="9" customFormat="1" ht="12" customHeight="1">
      <c r="A9" s="2"/>
      <c r="B9" s="88"/>
      <c r="C9" s="88"/>
      <c r="D9" s="88"/>
      <c r="E9" s="2"/>
      <c r="F9" s="2"/>
    </row>
    <row r="10" spans="1:8" s="9" customFormat="1" ht="12" customHeight="1">
      <c r="A10" s="2"/>
      <c r="B10" s="2"/>
      <c r="C10" s="2"/>
      <c r="D10" s="2"/>
      <c r="E10" s="2"/>
      <c r="F10" s="2"/>
    </row>
    <row r="11" spans="1:8" s="9" customFormat="1" ht="12" customHeight="1">
      <c r="A11" s="2"/>
      <c r="B11" s="2"/>
      <c r="C11" s="2"/>
      <c r="D11" s="2"/>
      <c r="E11" s="2"/>
      <c r="F11" s="2"/>
    </row>
    <row r="12" spans="1:8" s="9" customFormat="1" ht="21" customHeight="1">
      <c r="A12" s="89" t="s">
        <v>35</v>
      </c>
      <c r="B12" s="90"/>
      <c r="C12" s="90"/>
      <c r="D12" s="90"/>
      <c r="E12" s="90"/>
      <c r="F12" s="90"/>
      <c r="G12" s="32"/>
      <c r="H12" s="32"/>
    </row>
    <row r="13" spans="1:8" s="9" customFormat="1" ht="19.5" customHeight="1">
      <c r="A13" s="89" t="s">
        <v>36</v>
      </c>
      <c r="B13" s="90"/>
      <c r="C13" s="90"/>
      <c r="D13" s="90"/>
      <c r="E13" s="90"/>
      <c r="F13" s="90"/>
      <c r="G13" s="33"/>
      <c r="H13" s="33"/>
    </row>
    <row r="14" spans="1:8" s="9" customFormat="1" ht="13.5" customHeight="1">
      <c r="A14" s="36"/>
      <c r="B14" s="36"/>
      <c r="C14" s="36"/>
      <c r="D14" s="36"/>
      <c r="E14" s="36"/>
      <c r="F14" s="36"/>
    </row>
    <row r="15" spans="1:8" s="9" customFormat="1" ht="12.75" customHeight="1">
      <c r="A15" s="36"/>
      <c r="B15" s="36"/>
      <c r="C15" s="36"/>
      <c r="D15" s="36"/>
      <c r="E15" s="36"/>
      <c r="F15" s="36"/>
    </row>
    <row r="16" spans="1:8" s="9" customFormat="1" ht="12.75" customHeight="1">
      <c r="A16" s="36"/>
      <c r="B16" s="36"/>
      <c r="C16" s="36"/>
      <c r="D16" s="36"/>
      <c r="E16" s="36"/>
      <c r="F16" s="36"/>
    </row>
    <row r="17" spans="1:6" s="9" customFormat="1" ht="12.75" customHeight="1">
      <c r="A17" s="36"/>
      <c r="B17" s="36"/>
      <c r="C17" s="36"/>
      <c r="D17" s="36"/>
      <c r="E17" s="36"/>
      <c r="F17" s="36"/>
    </row>
    <row r="18" spans="1:6" s="9" customFormat="1" ht="22.15" customHeight="1">
      <c r="A18" s="91" t="s">
        <v>34</v>
      </c>
      <c r="B18" s="91"/>
      <c r="C18" s="91"/>
      <c r="D18" s="91"/>
      <c r="E18" s="91"/>
      <c r="F18" s="91"/>
    </row>
    <row r="19" spans="1:6" ht="15.75" customHeight="1">
      <c r="A19" s="91"/>
      <c r="B19" s="91"/>
      <c r="C19" s="91"/>
      <c r="D19" s="91"/>
      <c r="E19" s="91"/>
      <c r="F19" s="91"/>
    </row>
    <row r="20" spans="1:6" ht="21" hidden="1" customHeight="1">
      <c r="A20" s="91"/>
      <c r="B20" s="91"/>
      <c r="C20" s="91"/>
      <c r="D20" s="91"/>
      <c r="E20" s="91"/>
      <c r="F20" s="91"/>
    </row>
    <row r="21" spans="1:6" ht="21" customHeight="1">
      <c r="A21" s="81"/>
      <c r="B21" s="81"/>
      <c r="C21" s="81"/>
      <c r="D21" s="81"/>
      <c r="E21" s="81"/>
      <c r="F21" s="81"/>
    </row>
    <row r="22" spans="1:6" ht="21" customHeight="1">
      <c r="A22" s="81"/>
      <c r="B22" s="81"/>
      <c r="C22" s="81"/>
      <c r="D22" s="81"/>
      <c r="E22" s="81"/>
      <c r="F22" s="81"/>
    </row>
    <row r="23" spans="1:6" ht="21" customHeight="1">
      <c r="A23" s="81"/>
      <c r="B23" s="81"/>
      <c r="C23" s="81"/>
      <c r="D23" s="81"/>
      <c r="E23" s="81"/>
      <c r="F23" s="81"/>
    </row>
    <row r="24" spans="1:6" ht="21" customHeight="1">
      <c r="A24" s="81"/>
      <c r="B24" s="81"/>
      <c r="C24" s="81"/>
      <c r="D24" s="81"/>
      <c r="E24" s="81"/>
      <c r="F24" s="81"/>
    </row>
    <row r="25" spans="1:6" ht="24" customHeight="1">
      <c r="A25" s="93" t="s">
        <v>37</v>
      </c>
      <c r="B25" s="94"/>
      <c r="C25" s="95"/>
      <c r="D25" s="95"/>
      <c r="E25" s="95"/>
      <c r="F25" s="38"/>
    </row>
    <row r="26" spans="1:6" ht="15.75" customHeight="1">
      <c r="A26" s="76"/>
      <c r="B26" s="77"/>
      <c r="C26" s="78"/>
      <c r="D26" s="78"/>
      <c r="E26" s="78"/>
      <c r="F26" s="38"/>
    </row>
    <row r="27" spans="1:6" ht="15.75" customHeight="1">
      <c r="A27" s="37"/>
      <c r="B27" s="37"/>
      <c r="C27" s="37"/>
      <c r="D27" s="37"/>
      <c r="E27" s="39"/>
      <c r="F27" s="38"/>
    </row>
    <row r="28" spans="1:6" ht="15.75" customHeight="1">
      <c r="A28" s="37"/>
      <c r="B28" s="37"/>
      <c r="C28" s="37"/>
      <c r="D28" s="37"/>
      <c r="E28" s="39"/>
      <c r="F28" s="38"/>
    </row>
    <row r="29" spans="1:6" ht="15" customHeight="1">
      <c r="A29" s="37"/>
      <c r="B29" s="37"/>
      <c r="C29" s="37"/>
      <c r="D29" s="37"/>
      <c r="E29" s="39"/>
      <c r="F29" s="40"/>
    </row>
    <row r="30" spans="1:6" ht="26.25" customHeight="1">
      <c r="A30" s="92" t="s">
        <v>45</v>
      </c>
      <c r="B30" s="92"/>
      <c r="C30" s="92"/>
      <c r="D30" s="92"/>
      <c r="E30" s="92"/>
      <c r="F30" s="40"/>
    </row>
    <row r="31" spans="1:6" ht="21" customHeight="1">
      <c r="A31" s="12"/>
      <c r="B31" s="12"/>
      <c r="C31" s="12"/>
      <c r="D31" s="12"/>
      <c r="E31" s="10"/>
      <c r="F31" s="4"/>
    </row>
    <row r="32" spans="1:6">
      <c r="A32" s="12"/>
      <c r="B32" s="12"/>
      <c r="C32" s="12"/>
      <c r="D32" s="12"/>
      <c r="E32" s="10"/>
      <c r="F32" s="4"/>
    </row>
    <row r="33" spans="1:6">
      <c r="A33" s="12"/>
      <c r="B33" s="12"/>
      <c r="C33" s="12"/>
      <c r="D33" s="12"/>
      <c r="E33" s="10"/>
      <c r="F33" s="4"/>
    </row>
    <row r="34" spans="1:6">
      <c r="A34" s="12"/>
      <c r="B34" s="12"/>
      <c r="C34" s="12"/>
      <c r="D34" s="12"/>
      <c r="E34" s="10"/>
      <c r="F34" s="4"/>
    </row>
    <row r="35" spans="1:6">
      <c r="A35" s="10"/>
      <c r="B35" s="10"/>
      <c r="C35" s="10"/>
      <c r="D35" s="10"/>
      <c r="E35" s="10"/>
      <c r="F35" s="4"/>
    </row>
    <row r="36" spans="1:6">
      <c r="F36" s="4"/>
    </row>
    <row r="37" spans="1:6" s="22" customFormat="1" ht="15.75">
      <c r="A37" s="19"/>
      <c r="B37" s="20"/>
      <c r="C37" s="20"/>
      <c r="D37" s="20"/>
      <c r="E37" s="20"/>
      <c r="F37" s="21"/>
    </row>
    <row r="38" spans="1:6">
      <c r="A38" s="4"/>
      <c r="B38" s="4"/>
      <c r="C38" s="4"/>
      <c r="D38" s="4"/>
      <c r="E38" s="4"/>
      <c r="F38" s="4"/>
    </row>
    <row r="39" spans="1:6" ht="12.75" customHeight="1">
      <c r="A39" s="17"/>
      <c r="B39" s="18"/>
      <c r="C39" s="18"/>
      <c r="D39" s="18"/>
      <c r="E39" s="17"/>
      <c r="F39" s="4"/>
    </row>
    <row r="40" spans="1:6" ht="12.75" customHeight="1">
      <c r="A40" s="18"/>
      <c r="B40" s="18"/>
      <c r="C40" s="18"/>
      <c r="D40" s="18"/>
      <c r="E40" s="17"/>
      <c r="F40" s="4"/>
    </row>
    <row r="41" spans="1:6" ht="26.25">
      <c r="A41" s="11"/>
      <c r="B41" s="11"/>
      <c r="C41" s="11"/>
      <c r="D41" s="11"/>
      <c r="E41" s="11"/>
      <c r="F41" s="4"/>
    </row>
    <row r="42" spans="1:6" ht="12.75" customHeight="1">
      <c r="A42" s="17"/>
      <c r="B42" s="18"/>
      <c r="C42" s="18"/>
      <c r="D42" s="18"/>
      <c r="E42" s="17"/>
      <c r="F42" s="4"/>
    </row>
    <row r="43" spans="1:6" ht="12.75" customHeight="1">
      <c r="A43" s="18"/>
      <c r="B43" s="18"/>
      <c r="C43" s="18"/>
      <c r="D43" s="18"/>
      <c r="E43" s="17"/>
      <c r="F43" s="4"/>
    </row>
    <row r="44" spans="1:6">
      <c r="A44" s="4"/>
      <c r="B44" s="4"/>
      <c r="C44" s="4"/>
      <c r="D44" s="4"/>
      <c r="E44" s="4"/>
      <c r="F44" s="4"/>
    </row>
    <row r="48" spans="1:6" ht="12">
      <c r="A48" s="1"/>
      <c r="B48" s="1"/>
      <c r="C48" s="1"/>
      <c r="D48" s="1"/>
      <c r="E48" s="1"/>
      <c r="F48" s="1"/>
    </row>
  </sheetData>
  <mergeCells count="6">
    <mergeCell ref="B3:D9"/>
    <mergeCell ref="A12:F12"/>
    <mergeCell ref="A13:F13"/>
    <mergeCell ref="A18:F20"/>
    <mergeCell ref="A30:E30"/>
    <mergeCell ref="A25:E2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1:B3"/>
  <sheetViews>
    <sheetView workbookViewId="0">
      <selection activeCell="B3" sqref="B3"/>
    </sheetView>
  </sheetViews>
  <sheetFormatPr defaultRowHeight="15"/>
  <cols>
    <col min="1" max="1" width="6.33203125" style="14" customWidth="1"/>
    <col min="2" max="2" width="88.83203125" style="14" customWidth="1"/>
    <col min="3" max="16384" width="9.33203125" style="14"/>
  </cols>
  <sheetData>
    <row r="1" spans="1:2" ht="15.75">
      <c r="A1" s="13"/>
      <c r="B1" s="64" t="s">
        <v>0</v>
      </c>
    </row>
    <row r="2" spans="1:2">
      <c r="A2" s="13"/>
      <c r="B2" s="37"/>
    </row>
    <row r="3" spans="1:2" ht="81" customHeight="1">
      <c r="A3" s="13"/>
      <c r="B3" s="41" t="s">
        <v>46</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O54"/>
  <sheetViews>
    <sheetView tabSelected="1" zoomScaleSheetLayoutView="100" workbookViewId="0">
      <selection activeCell="A41" sqref="A41"/>
    </sheetView>
  </sheetViews>
  <sheetFormatPr defaultRowHeight="12.75"/>
  <cols>
    <col min="1" max="1" width="27.5" style="2" customWidth="1"/>
    <col min="2" max="2" width="20.5" style="5" customWidth="1"/>
    <col min="3" max="3" width="18.5" style="5" customWidth="1"/>
    <col min="4" max="4" width="19.83203125" style="5" customWidth="1"/>
    <col min="5" max="6" width="18.33203125" style="2" customWidth="1"/>
    <col min="7" max="7" width="18.6640625" style="5" customWidth="1"/>
    <col min="8" max="8" width="21" style="5" customWidth="1"/>
    <col min="9" max="9" width="9.33203125" style="4"/>
    <col min="10" max="11" width="9.6640625" style="4" bestFit="1" customWidth="1"/>
    <col min="12" max="15" width="9.33203125" style="4"/>
    <col min="16" max="16384" width="9.33203125" style="2"/>
  </cols>
  <sheetData>
    <row r="1" spans="1:15" ht="18" customHeight="1">
      <c r="A1" s="99" t="s">
        <v>38</v>
      </c>
      <c r="B1" s="99"/>
      <c r="C1" s="99"/>
      <c r="D1" s="99"/>
      <c r="E1" s="99"/>
      <c r="F1" s="99"/>
      <c r="G1" s="99"/>
      <c r="H1" s="99"/>
    </row>
    <row r="2" spans="1:15" s="3" customFormat="1" ht="13.9" customHeight="1">
      <c r="A2" s="42"/>
      <c r="B2" s="43"/>
      <c r="C2" s="43"/>
      <c r="D2" s="43"/>
      <c r="E2" s="43"/>
      <c r="F2" s="43"/>
      <c r="G2" s="43"/>
      <c r="H2" s="44" t="s">
        <v>7</v>
      </c>
      <c r="I2" s="6"/>
      <c r="J2" s="6"/>
      <c r="K2" s="6"/>
      <c r="L2" s="6"/>
      <c r="M2" s="6"/>
      <c r="N2" s="6"/>
      <c r="O2" s="6"/>
    </row>
    <row r="3" spans="1:15" customFormat="1" ht="12.75" customHeight="1">
      <c r="A3" s="101"/>
      <c r="B3" s="103" t="s">
        <v>39</v>
      </c>
      <c r="C3" s="103" t="s">
        <v>1</v>
      </c>
      <c r="D3" s="97" t="s">
        <v>2</v>
      </c>
      <c r="E3" s="105"/>
      <c r="F3" s="103" t="s">
        <v>40</v>
      </c>
      <c r="G3" s="97" t="s">
        <v>3</v>
      </c>
      <c r="H3" s="98"/>
      <c r="I3" s="24"/>
      <c r="J3" s="23"/>
      <c r="K3" s="23"/>
      <c r="L3" s="23"/>
      <c r="M3" s="23"/>
      <c r="N3" s="23"/>
      <c r="O3" s="23"/>
    </row>
    <row r="4" spans="1:15" customFormat="1" ht="24.75" customHeight="1">
      <c r="A4" s="102"/>
      <c r="B4" s="104"/>
      <c r="C4" s="104"/>
      <c r="D4" s="79" t="s">
        <v>4</v>
      </c>
      <c r="E4" s="79" t="s">
        <v>28</v>
      </c>
      <c r="F4" s="104"/>
      <c r="G4" s="79" t="s">
        <v>5</v>
      </c>
      <c r="H4" s="80" t="s">
        <v>6</v>
      </c>
      <c r="I4" s="24"/>
      <c r="J4" s="23"/>
      <c r="K4" s="23"/>
      <c r="L4" s="23"/>
      <c r="M4" s="23"/>
      <c r="N4" s="23"/>
      <c r="O4" s="23"/>
    </row>
    <row r="5" spans="1:15">
      <c r="A5" s="100" t="s">
        <v>8</v>
      </c>
      <c r="B5" s="100"/>
      <c r="C5" s="100"/>
      <c r="D5" s="100"/>
      <c r="E5" s="100"/>
      <c r="F5" s="100"/>
      <c r="G5" s="100"/>
      <c r="H5" s="100"/>
      <c r="I5" s="29"/>
      <c r="K5" s="30"/>
      <c r="L5" s="30"/>
      <c r="M5" s="30"/>
    </row>
    <row r="6" spans="1:15" s="3" customFormat="1">
      <c r="A6" s="45" t="s">
        <v>27</v>
      </c>
      <c r="B6" s="34">
        <v>698726</v>
      </c>
      <c r="C6" s="34">
        <f>F6-B6</f>
        <v>-739</v>
      </c>
      <c r="D6" s="34">
        <v>8360</v>
      </c>
      <c r="E6" s="34">
        <v>-9099</v>
      </c>
      <c r="F6" s="34">
        <v>697987</v>
      </c>
      <c r="G6" s="82">
        <f>F6/B6*100-100</f>
        <v>-0.10576391890383263</v>
      </c>
      <c r="H6" s="34">
        <f>(F6+B6)/2</f>
        <v>698356.5</v>
      </c>
      <c r="I6" s="29"/>
      <c r="J6" s="27"/>
      <c r="K6" s="30"/>
      <c r="L6" s="30"/>
      <c r="M6" s="31"/>
      <c r="N6" s="4"/>
      <c r="O6" s="25"/>
    </row>
    <row r="7" spans="1:15" s="3" customFormat="1">
      <c r="A7" s="45" t="s">
        <v>15</v>
      </c>
      <c r="B7" s="34">
        <v>201670</v>
      </c>
      <c r="C7" s="34">
        <f t="shared" ref="C7:C16" si="0">F7-B7</f>
        <v>2389</v>
      </c>
      <c r="D7" s="34">
        <v>2459</v>
      </c>
      <c r="E7" s="34">
        <v>-70</v>
      </c>
      <c r="F7" s="34">
        <v>204059</v>
      </c>
      <c r="G7" s="82">
        <f t="shared" ref="G7:G16" si="1">F7/B7*100-100</f>
        <v>1.1846085188674635</v>
      </c>
      <c r="H7" s="34">
        <f t="shared" ref="H7:H16" si="2">(F7+B7)/2</f>
        <v>202864.5</v>
      </c>
      <c r="I7" s="29"/>
      <c r="J7" s="27"/>
      <c r="K7" s="30"/>
      <c r="L7" s="30"/>
      <c r="M7" s="30"/>
      <c r="N7" s="4"/>
      <c r="O7" s="25"/>
    </row>
    <row r="8" spans="1:15" s="3" customFormat="1">
      <c r="A8" s="45" t="s">
        <v>16</v>
      </c>
      <c r="B8" s="34">
        <v>31318</v>
      </c>
      <c r="C8" s="34">
        <f t="shared" si="0"/>
        <v>-208</v>
      </c>
      <c r="D8" s="34">
        <v>91</v>
      </c>
      <c r="E8" s="34">
        <v>-299</v>
      </c>
      <c r="F8" s="34">
        <v>31110</v>
      </c>
      <c r="G8" s="82">
        <f t="shared" si="1"/>
        <v>-0.66415479915703202</v>
      </c>
      <c r="H8" s="34">
        <f t="shared" si="2"/>
        <v>31214</v>
      </c>
      <c r="I8" s="29"/>
      <c r="J8" s="27"/>
      <c r="K8" s="30"/>
      <c r="L8" s="30"/>
      <c r="M8" s="31"/>
      <c r="N8" s="4"/>
      <c r="O8" s="25"/>
    </row>
    <row r="9" spans="1:15" s="3" customFormat="1">
      <c r="A9" s="45" t="s">
        <v>17</v>
      </c>
      <c r="B9" s="34">
        <v>37279</v>
      </c>
      <c r="C9" s="34">
        <f t="shared" si="0"/>
        <v>-715</v>
      </c>
      <c r="D9" s="34">
        <v>364</v>
      </c>
      <c r="E9" s="34">
        <v>-1079</v>
      </c>
      <c r="F9" s="34">
        <v>36564</v>
      </c>
      <c r="G9" s="82">
        <f t="shared" si="1"/>
        <v>-1.9179699026261545</v>
      </c>
      <c r="H9" s="34">
        <f t="shared" si="2"/>
        <v>36921.5</v>
      </c>
      <c r="I9" s="29"/>
      <c r="J9" s="27"/>
      <c r="K9" s="30"/>
      <c r="L9" s="30"/>
      <c r="M9" s="31"/>
      <c r="N9" s="4"/>
      <c r="O9" s="25"/>
    </row>
    <row r="10" spans="1:15" s="3" customFormat="1">
      <c r="A10" s="45" t="s">
        <v>18</v>
      </c>
      <c r="B10" s="34">
        <v>75203</v>
      </c>
      <c r="C10" s="34">
        <f t="shared" si="0"/>
        <v>-518</v>
      </c>
      <c r="D10" s="34">
        <v>726</v>
      </c>
      <c r="E10" s="34">
        <v>-1244</v>
      </c>
      <c r="F10" s="34">
        <v>74685</v>
      </c>
      <c r="G10" s="82">
        <f t="shared" si="1"/>
        <v>-0.68880230841854484</v>
      </c>
      <c r="H10" s="34">
        <f t="shared" si="2"/>
        <v>74944</v>
      </c>
      <c r="I10" s="29"/>
      <c r="J10" s="27"/>
      <c r="K10" s="30"/>
      <c r="L10" s="31"/>
      <c r="M10" s="30"/>
      <c r="N10" s="4"/>
      <c r="O10" s="25"/>
    </row>
    <row r="11" spans="1:15" s="3" customFormat="1">
      <c r="A11" s="45" t="s">
        <v>19</v>
      </c>
      <c r="B11" s="34">
        <v>52379</v>
      </c>
      <c r="C11" s="34">
        <f t="shared" si="0"/>
        <v>-362</v>
      </c>
      <c r="D11" s="34">
        <v>520</v>
      </c>
      <c r="E11" s="34">
        <v>-882</v>
      </c>
      <c r="F11" s="34">
        <v>52017</v>
      </c>
      <c r="G11" s="82">
        <f t="shared" si="1"/>
        <v>-0.69111666889402557</v>
      </c>
      <c r="H11" s="34">
        <f t="shared" si="2"/>
        <v>52198</v>
      </c>
      <c r="I11" s="29"/>
      <c r="J11" s="27"/>
      <c r="K11" s="30"/>
      <c r="L11" s="31"/>
      <c r="M11" s="30"/>
      <c r="N11" s="4"/>
      <c r="O11" s="25"/>
    </row>
    <row r="12" spans="1:15" s="3" customFormat="1">
      <c r="A12" s="45" t="s">
        <v>20</v>
      </c>
      <c r="B12" s="34">
        <v>44608</v>
      </c>
      <c r="C12" s="34">
        <f t="shared" si="0"/>
        <v>-1029</v>
      </c>
      <c r="D12" s="34">
        <v>525</v>
      </c>
      <c r="E12" s="34">
        <v>-1554</v>
      </c>
      <c r="F12" s="34">
        <v>43579</v>
      </c>
      <c r="G12" s="82">
        <f t="shared" si="1"/>
        <v>-2.3067611190817843</v>
      </c>
      <c r="H12" s="34">
        <f t="shared" si="2"/>
        <v>44093.5</v>
      </c>
      <c r="I12" s="29"/>
      <c r="J12" s="27"/>
      <c r="K12" s="30"/>
      <c r="L12" s="31"/>
      <c r="M12" s="30"/>
      <c r="N12" s="4"/>
      <c r="O12" s="25"/>
    </row>
    <row r="13" spans="1:15" s="3" customFormat="1">
      <c r="A13" s="45" t="s">
        <v>21</v>
      </c>
      <c r="B13" s="34">
        <v>42166</v>
      </c>
      <c r="C13" s="34">
        <f t="shared" si="0"/>
        <v>-60</v>
      </c>
      <c r="D13" s="34">
        <v>569</v>
      </c>
      <c r="E13" s="34">
        <v>-629</v>
      </c>
      <c r="F13" s="34">
        <v>42106</v>
      </c>
      <c r="G13" s="82">
        <f t="shared" si="1"/>
        <v>-0.14229473983779428</v>
      </c>
      <c r="H13" s="34">
        <f t="shared" si="2"/>
        <v>42136</v>
      </c>
      <c r="I13" s="29"/>
      <c r="J13" s="27"/>
      <c r="K13" s="30"/>
      <c r="L13" s="31"/>
      <c r="M13" s="30"/>
      <c r="N13" s="4"/>
      <c r="O13" s="25"/>
    </row>
    <row r="14" spans="1:15" s="3" customFormat="1">
      <c r="A14" s="45" t="s">
        <v>22</v>
      </c>
      <c r="B14" s="34">
        <v>40371</v>
      </c>
      <c r="C14" s="34">
        <f t="shared" si="0"/>
        <v>-460</v>
      </c>
      <c r="D14" s="34">
        <v>313</v>
      </c>
      <c r="E14" s="34">
        <v>-773</v>
      </c>
      <c r="F14" s="34">
        <v>39911</v>
      </c>
      <c r="G14" s="82">
        <f t="shared" si="1"/>
        <v>-1.1394317703301908</v>
      </c>
      <c r="H14" s="34">
        <f t="shared" si="2"/>
        <v>40141</v>
      </c>
      <c r="I14" s="29"/>
      <c r="J14" s="27"/>
      <c r="K14" s="30"/>
      <c r="L14" s="31"/>
      <c r="M14" s="30"/>
      <c r="N14" s="4"/>
      <c r="O14" s="25"/>
    </row>
    <row r="15" spans="1:15" s="3" customFormat="1">
      <c r="A15" s="45" t="s">
        <v>23</v>
      </c>
      <c r="B15" s="34">
        <v>133837</v>
      </c>
      <c r="C15" s="34">
        <f t="shared" si="0"/>
        <v>594</v>
      </c>
      <c r="D15" s="34">
        <v>2389</v>
      </c>
      <c r="E15" s="34">
        <v>-1795</v>
      </c>
      <c r="F15" s="34">
        <v>134431</v>
      </c>
      <c r="G15" s="82">
        <f t="shared" si="1"/>
        <v>0.44382345689160729</v>
      </c>
      <c r="H15" s="34">
        <f t="shared" si="2"/>
        <v>134134</v>
      </c>
      <c r="I15" s="29"/>
      <c r="J15" s="27"/>
      <c r="K15" s="30"/>
      <c r="L15" s="30"/>
      <c r="M15" s="30"/>
      <c r="N15" s="4"/>
      <c r="O15" s="25"/>
    </row>
    <row r="16" spans="1:15" s="3" customFormat="1">
      <c r="A16" s="45" t="s">
        <v>24</v>
      </c>
      <c r="B16" s="34">
        <v>39895</v>
      </c>
      <c r="C16" s="34">
        <f t="shared" si="0"/>
        <v>-370</v>
      </c>
      <c r="D16" s="34">
        <v>404</v>
      </c>
      <c r="E16" s="34">
        <v>-774</v>
      </c>
      <c r="F16" s="34">
        <v>39525</v>
      </c>
      <c r="G16" s="82">
        <f t="shared" si="1"/>
        <v>-0.92743451560345136</v>
      </c>
      <c r="H16" s="34">
        <f t="shared" si="2"/>
        <v>39710</v>
      </c>
      <c r="I16" s="29"/>
      <c r="J16" s="27"/>
      <c r="K16" s="30"/>
      <c r="L16" s="31"/>
      <c r="M16" s="30"/>
      <c r="N16" s="4"/>
      <c r="O16" s="25"/>
    </row>
    <row r="17" spans="1:15">
      <c r="A17" s="100" t="s">
        <v>9</v>
      </c>
      <c r="B17" s="100"/>
      <c r="C17" s="100"/>
      <c r="D17" s="100"/>
      <c r="E17" s="100"/>
      <c r="F17" s="100"/>
      <c r="G17" s="100"/>
      <c r="H17" s="100"/>
      <c r="I17" s="15"/>
      <c r="J17" s="27"/>
      <c r="K17" s="87"/>
      <c r="L17" s="87"/>
      <c r="M17" s="87"/>
    </row>
    <row r="18" spans="1:15" s="3" customFormat="1" ht="11.25">
      <c r="A18" s="45" t="s">
        <v>27</v>
      </c>
      <c r="B18" s="34">
        <v>310599</v>
      </c>
      <c r="C18" s="34">
        <f>F18-B18</f>
        <v>536</v>
      </c>
      <c r="D18" s="34">
        <v>3499</v>
      </c>
      <c r="E18" s="34">
        <v>-2963</v>
      </c>
      <c r="F18" s="34">
        <v>311135</v>
      </c>
      <c r="G18" s="82">
        <f>F18/B18*100-100</f>
        <v>0.17256977646418648</v>
      </c>
      <c r="H18" s="34">
        <f>(F18+B18)/2</f>
        <v>310867</v>
      </c>
      <c r="I18" s="15"/>
      <c r="J18" s="27"/>
      <c r="K18" s="87"/>
      <c r="L18" s="25"/>
      <c r="M18" s="25"/>
      <c r="N18" s="25"/>
      <c r="O18" s="6"/>
    </row>
    <row r="19" spans="1:15" s="3" customFormat="1" ht="11.25">
      <c r="A19" s="45" t="s">
        <v>15</v>
      </c>
      <c r="B19" s="34">
        <v>168711</v>
      </c>
      <c r="C19" s="34">
        <f t="shared" ref="C19:C24" si="3">F19-B19</f>
        <v>733</v>
      </c>
      <c r="D19" s="34">
        <v>1857</v>
      </c>
      <c r="E19" s="34">
        <v>-1124</v>
      </c>
      <c r="F19" s="34">
        <v>169444</v>
      </c>
      <c r="G19" s="82">
        <f t="shared" ref="G19:G24" si="4">F19/B19*100-100</f>
        <v>0.43447078139540452</v>
      </c>
      <c r="H19" s="34">
        <f t="shared" ref="H19:H24" si="5">(F19+B19)/2</f>
        <v>169077.5</v>
      </c>
      <c r="I19" s="15"/>
      <c r="J19" s="27"/>
      <c r="K19" s="87"/>
      <c r="L19" s="26"/>
      <c r="M19" s="6"/>
      <c r="N19" s="6"/>
      <c r="O19" s="6"/>
    </row>
    <row r="20" spans="1:15" s="3" customFormat="1" ht="11.25">
      <c r="A20" s="45" t="s">
        <v>16</v>
      </c>
      <c r="B20" s="34">
        <v>30320</v>
      </c>
      <c r="C20" s="34">
        <f t="shared" si="3"/>
        <v>-152</v>
      </c>
      <c r="D20" s="34">
        <v>93</v>
      </c>
      <c r="E20" s="34">
        <v>-245</v>
      </c>
      <c r="F20" s="34">
        <v>30168</v>
      </c>
      <c r="G20" s="82">
        <f t="shared" si="4"/>
        <v>-0.50131926121372317</v>
      </c>
      <c r="H20" s="34">
        <f t="shared" si="5"/>
        <v>30244</v>
      </c>
      <c r="I20" s="15"/>
      <c r="J20" s="27"/>
      <c r="K20" s="87"/>
      <c r="L20" s="26"/>
      <c r="M20" s="6"/>
      <c r="N20" s="6"/>
      <c r="O20" s="6"/>
    </row>
    <row r="21" spans="1:15" s="3" customFormat="1" ht="11.25">
      <c r="A21" s="45" t="s">
        <v>18</v>
      </c>
      <c r="B21" s="34">
        <v>21204</v>
      </c>
      <c r="C21" s="34">
        <f t="shared" si="3"/>
        <v>-18</v>
      </c>
      <c r="D21" s="34">
        <v>316</v>
      </c>
      <c r="E21" s="34">
        <v>-334</v>
      </c>
      <c r="F21" s="34">
        <v>21186</v>
      </c>
      <c r="G21" s="82">
        <f t="shared" si="4"/>
        <v>-8.4889643463498032E-2</v>
      </c>
      <c r="H21" s="34">
        <f t="shared" si="5"/>
        <v>21195</v>
      </c>
      <c r="I21" s="15"/>
      <c r="J21" s="27"/>
      <c r="K21" s="87"/>
      <c r="L21" s="26"/>
      <c r="M21" s="6"/>
      <c r="N21" s="6"/>
      <c r="O21" s="6"/>
    </row>
    <row r="22" spans="1:15" s="3" customFormat="1" ht="11.25">
      <c r="A22" s="45" t="s">
        <v>22</v>
      </c>
      <c r="B22" s="34">
        <v>19531</v>
      </c>
      <c r="C22" s="34">
        <f t="shared" si="3"/>
        <v>-287</v>
      </c>
      <c r="D22" s="34">
        <v>142</v>
      </c>
      <c r="E22" s="34">
        <v>-429</v>
      </c>
      <c r="F22" s="34">
        <v>19244</v>
      </c>
      <c r="G22" s="82">
        <f t="shared" si="4"/>
        <v>-1.4694588090727478</v>
      </c>
      <c r="H22" s="34">
        <f t="shared" si="5"/>
        <v>19387.5</v>
      </c>
      <c r="I22" s="15"/>
      <c r="J22" s="27"/>
      <c r="K22" s="87"/>
      <c r="L22" s="26"/>
      <c r="M22" s="6"/>
      <c r="N22" s="6"/>
      <c r="O22" s="6"/>
    </row>
    <row r="23" spans="1:15" s="3" customFormat="1" ht="11.25">
      <c r="A23" s="45" t="s">
        <v>23</v>
      </c>
      <c r="B23" s="34">
        <v>52824</v>
      </c>
      <c r="C23" s="34">
        <f t="shared" si="3"/>
        <v>328</v>
      </c>
      <c r="D23" s="34">
        <v>909</v>
      </c>
      <c r="E23" s="34">
        <v>-581</v>
      </c>
      <c r="F23" s="34">
        <v>53152</v>
      </c>
      <c r="G23" s="82">
        <f t="shared" si="4"/>
        <v>0.6209298803574228</v>
      </c>
      <c r="H23" s="34">
        <f t="shared" si="5"/>
        <v>52988</v>
      </c>
      <c r="I23" s="15"/>
      <c r="J23" s="27"/>
      <c r="K23" s="87"/>
      <c r="L23" s="26"/>
      <c r="M23" s="6"/>
      <c r="N23" s="6"/>
      <c r="O23" s="6"/>
    </row>
    <row r="24" spans="1:15" s="3" customFormat="1" ht="11.25">
      <c r="A24" s="45" t="s">
        <v>24</v>
      </c>
      <c r="B24" s="34">
        <v>18009</v>
      </c>
      <c r="C24" s="34">
        <f t="shared" si="3"/>
        <v>-68</v>
      </c>
      <c r="D24" s="34">
        <v>182</v>
      </c>
      <c r="E24" s="34">
        <v>-250</v>
      </c>
      <c r="F24" s="34">
        <v>17941</v>
      </c>
      <c r="G24" s="82">
        <f t="shared" si="4"/>
        <v>-0.377588983286131</v>
      </c>
      <c r="H24" s="34">
        <f t="shared" si="5"/>
        <v>17975</v>
      </c>
      <c r="I24" s="15"/>
      <c r="J24" s="27"/>
      <c r="K24" s="87"/>
      <c r="L24" s="26"/>
      <c r="M24" s="6"/>
      <c r="N24" s="6"/>
      <c r="O24" s="6"/>
    </row>
    <row r="25" spans="1:15">
      <c r="A25" s="100" t="s">
        <v>10</v>
      </c>
      <c r="B25" s="100"/>
      <c r="C25" s="100"/>
      <c r="D25" s="100"/>
      <c r="E25" s="100"/>
      <c r="F25" s="100"/>
      <c r="G25" s="100"/>
      <c r="H25" s="100"/>
      <c r="I25" s="15"/>
      <c r="J25" s="27"/>
      <c r="K25" s="87"/>
      <c r="L25" s="26"/>
    </row>
    <row r="26" spans="1:15" s="3" customFormat="1" ht="11.25">
      <c r="A26" s="45" t="s">
        <v>27</v>
      </c>
      <c r="B26" s="34">
        <v>388127</v>
      </c>
      <c r="C26" s="34">
        <f>F26-B26</f>
        <v>-1275</v>
      </c>
      <c r="D26" s="34">
        <v>4861</v>
      </c>
      <c r="E26" s="34">
        <v>-6136</v>
      </c>
      <c r="F26" s="34">
        <v>386852</v>
      </c>
      <c r="G26" s="82">
        <f>F26/B26*100-100</f>
        <v>-0.32850072270159103</v>
      </c>
      <c r="H26" s="34">
        <f>(F26+B26)/2</f>
        <v>387489.5</v>
      </c>
      <c r="I26" s="15"/>
      <c r="J26" s="27"/>
      <c r="K26" s="87"/>
      <c r="L26" s="26"/>
      <c r="M26" s="6"/>
      <c r="N26" s="6"/>
      <c r="O26" s="6"/>
    </row>
    <row r="27" spans="1:15" s="3" customFormat="1" ht="11.25">
      <c r="A27" s="45" t="s">
        <v>15</v>
      </c>
      <c r="B27" s="34">
        <v>32959</v>
      </c>
      <c r="C27" s="34">
        <f t="shared" ref="C27:C36" si="6">F27-B27</f>
        <v>1656</v>
      </c>
      <c r="D27" s="34">
        <v>602</v>
      </c>
      <c r="E27" s="34">
        <v>1054</v>
      </c>
      <c r="F27" s="34">
        <v>34615</v>
      </c>
      <c r="G27" s="82">
        <f t="shared" ref="G27:G36" si="7">F27/B27*100-100</f>
        <v>5.0244242847173695</v>
      </c>
      <c r="H27" s="34">
        <f t="shared" ref="H27:H36" si="8">(F27+B27)/2</f>
        <v>33787</v>
      </c>
      <c r="I27" s="15"/>
      <c r="J27" s="27"/>
      <c r="K27" s="87"/>
      <c r="L27" s="26"/>
      <c r="M27" s="6"/>
      <c r="N27" s="6"/>
      <c r="O27" s="6"/>
    </row>
    <row r="28" spans="1:15" s="3" customFormat="1" ht="11.25">
      <c r="A28" s="45" t="s">
        <v>16</v>
      </c>
      <c r="B28" s="34">
        <v>998</v>
      </c>
      <c r="C28" s="34">
        <f t="shared" si="6"/>
        <v>-56</v>
      </c>
      <c r="D28" s="34">
        <v>-2</v>
      </c>
      <c r="E28" s="34">
        <v>-54</v>
      </c>
      <c r="F28" s="34">
        <v>942</v>
      </c>
      <c r="G28" s="82">
        <f t="shared" si="7"/>
        <v>-5.6112224448897763</v>
      </c>
      <c r="H28" s="34">
        <f t="shared" si="8"/>
        <v>970</v>
      </c>
      <c r="I28" s="15"/>
      <c r="J28" s="27"/>
      <c r="K28" s="87"/>
      <c r="L28" s="26"/>
      <c r="M28" s="6"/>
      <c r="N28" s="6"/>
      <c r="O28" s="6"/>
    </row>
    <row r="29" spans="1:15" s="3" customFormat="1" ht="11.25">
      <c r="A29" s="45" t="s">
        <v>17</v>
      </c>
      <c r="B29" s="34">
        <v>37279</v>
      </c>
      <c r="C29" s="34">
        <f t="shared" si="6"/>
        <v>-715</v>
      </c>
      <c r="D29" s="34">
        <v>364</v>
      </c>
      <c r="E29" s="34">
        <v>-1079</v>
      </c>
      <c r="F29" s="34">
        <v>36564</v>
      </c>
      <c r="G29" s="82">
        <f t="shared" si="7"/>
        <v>-1.9179699026261545</v>
      </c>
      <c r="H29" s="34">
        <f t="shared" si="8"/>
        <v>36921.5</v>
      </c>
      <c r="I29" s="15"/>
      <c r="J29" s="27"/>
      <c r="K29" s="87"/>
      <c r="L29" s="26"/>
      <c r="M29" s="6"/>
      <c r="N29" s="6"/>
      <c r="O29" s="6"/>
    </row>
    <row r="30" spans="1:15" s="3" customFormat="1" ht="11.25">
      <c r="A30" s="45" t="s">
        <v>18</v>
      </c>
      <c r="B30" s="34">
        <v>53999</v>
      </c>
      <c r="C30" s="34">
        <f t="shared" si="6"/>
        <v>-500</v>
      </c>
      <c r="D30" s="34">
        <v>410</v>
      </c>
      <c r="E30" s="34">
        <v>-910</v>
      </c>
      <c r="F30" s="34">
        <v>53499</v>
      </c>
      <c r="G30" s="82">
        <f t="shared" si="7"/>
        <v>-0.9259430730198801</v>
      </c>
      <c r="H30" s="34">
        <f t="shared" si="8"/>
        <v>53749</v>
      </c>
      <c r="I30" s="15"/>
      <c r="J30" s="27"/>
      <c r="K30" s="87"/>
      <c r="L30" s="26"/>
      <c r="M30" s="6"/>
      <c r="N30" s="6"/>
      <c r="O30" s="6"/>
    </row>
    <row r="31" spans="1:15" s="3" customFormat="1" ht="11.25">
      <c r="A31" s="45" t="s">
        <v>19</v>
      </c>
      <c r="B31" s="34">
        <v>52379</v>
      </c>
      <c r="C31" s="34">
        <f t="shared" si="6"/>
        <v>-362</v>
      </c>
      <c r="D31" s="34">
        <v>520</v>
      </c>
      <c r="E31" s="34">
        <v>-882</v>
      </c>
      <c r="F31" s="34">
        <v>52017</v>
      </c>
      <c r="G31" s="82">
        <f t="shared" si="7"/>
        <v>-0.69111666889402557</v>
      </c>
      <c r="H31" s="34">
        <f t="shared" si="8"/>
        <v>52198</v>
      </c>
      <c r="I31" s="15"/>
      <c r="J31" s="27"/>
      <c r="K31" s="87"/>
      <c r="L31" s="26"/>
      <c r="M31" s="6"/>
      <c r="N31" s="6"/>
      <c r="O31" s="6"/>
    </row>
    <row r="32" spans="1:15" s="3" customFormat="1" ht="11.25">
      <c r="A32" s="45" t="s">
        <v>20</v>
      </c>
      <c r="B32" s="34">
        <v>44608</v>
      </c>
      <c r="C32" s="34">
        <f t="shared" si="6"/>
        <v>-1029</v>
      </c>
      <c r="D32" s="34">
        <v>525</v>
      </c>
      <c r="E32" s="34">
        <v>-1554</v>
      </c>
      <c r="F32" s="34">
        <v>43579</v>
      </c>
      <c r="G32" s="82">
        <f t="shared" si="7"/>
        <v>-2.3067611190817843</v>
      </c>
      <c r="H32" s="34">
        <f t="shared" si="8"/>
        <v>44093.5</v>
      </c>
      <c r="I32" s="15"/>
      <c r="J32" s="27"/>
      <c r="K32" s="28"/>
      <c r="L32" s="26"/>
      <c r="M32" s="6"/>
      <c r="N32" s="6"/>
      <c r="O32" s="6"/>
    </row>
    <row r="33" spans="1:15" s="3" customFormat="1" ht="11.25">
      <c r="A33" s="45" t="s">
        <v>21</v>
      </c>
      <c r="B33" s="34">
        <v>42166</v>
      </c>
      <c r="C33" s="34">
        <f t="shared" si="6"/>
        <v>-60</v>
      </c>
      <c r="D33" s="34">
        <v>569</v>
      </c>
      <c r="E33" s="34">
        <v>-629</v>
      </c>
      <c r="F33" s="34">
        <v>42106</v>
      </c>
      <c r="G33" s="82">
        <f t="shared" si="7"/>
        <v>-0.14229473983779428</v>
      </c>
      <c r="H33" s="34">
        <f t="shared" si="8"/>
        <v>42136</v>
      </c>
      <c r="I33" s="15"/>
      <c r="J33" s="27"/>
      <c r="K33" s="28"/>
      <c r="L33" s="26"/>
      <c r="M33" s="6"/>
      <c r="N33" s="6"/>
      <c r="O33" s="6"/>
    </row>
    <row r="34" spans="1:15" s="3" customFormat="1" ht="11.25">
      <c r="A34" s="45" t="s">
        <v>22</v>
      </c>
      <c r="B34" s="34">
        <v>20840</v>
      </c>
      <c r="C34" s="34">
        <f t="shared" si="6"/>
        <v>-173</v>
      </c>
      <c r="D34" s="34">
        <v>171</v>
      </c>
      <c r="E34" s="34">
        <v>-344</v>
      </c>
      <c r="F34" s="34">
        <v>20667</v>
      </c>
      <c r="G34" s="82">
        <f t="shared" si="7"/>
        <v>-0.8301343570057611</v>
      </c>
      <c r="H34" s="34">
        <f t="shared" si="8"/>
        <v>20753.5</v>
      </c>
      <c r="I34" s="15"/>
      <c r="J34" s="27"/>
      <c r="K34" s="28"/>
      <c r="L34" s="26"/>
      <c r="M34" s="6"/>
      <c r="N34" s="6"/>
      <c r="O34" s="6"/>
    </row>
    <row r="35" spans="1:15" s="3" customFormat="1" ht="11.25">
      <c r="A35" s="45" t="s">
        <v>23</v>
      </c>
      <c r="B35" s="34">
        <v>81013</v>
      </c>
      <c r="C35" s="34">
        <f t="shared" si="6"/>
        <v>266</v>
      </c>
      <c r="D35" s="34">
        <v>1480</v>
      </c>
      <c r="E35" s="34">
        <v>-1214</v>
      </c>
      <c r="F35" s="34">
        <v>81279</v>
      </c>
      <c r="G35" s="82">
        <f t="shared" si="7"/>
        <v>0.32834236480564982</v>
      </c>
      <c r="H35" s="34">
        <f t="shared" si="8"/>
        <v>81146</v>
      </c>
      <c r="I35" s="15"/>
      <c r="J35" s="27"/>
      <c r="K35" s="28"/>
      <c r="L35" s="26"/>
      <c r="M35" s="6"/>
      <c r="N35" s="6"/>
      <c r="O35" s="6"/>
    </row>
    <row r="36" spans="1:15" s="3" customFormat="1" ht="11.25">
      <c r="A36" s="46" t="s">
        <v>24</v>
      </c>
      <c r="B36" s="35">
        <v>21886</v>
      </c>
      <c r="C36" s="35">
        <f t="shared" si="6"/>
        <v>-302</v>
      </c>
      <c r="D36" s="35">
        <v>222</v>
      </c>
      <c r="E36" s="35">
        <v>-524</v>
      </c>
      <c r="F36" s="35">
        <v>21584</v>
      </c>
      <c r="G36" s="83">
        <f t="shared" si="7"/>
        <v>-1.3798775472905049</v>
      </c>
      <c r="H36" s="35">
        <f t="shared" si="8"/>
        <v>21735</v>
      </c>
      <c r="I36" s="15"/>
      <c r="J36" s="27"/>
      <c r="K36" s="28"/>
      <c r="L36" s="26"/>
      <c r="M36" s="6"/>
      <c r="N36" s="6"/>
      <c r="O36" s="6"/>
    </row>
    <row r="37" spans="1:15" s="3" customFormat="1" ht="11.25">
      <c r="A37" s="45"/>
      <c r="B37" s="47"/>
      <c r="C37" s="48"/>
      <c r="D37" s="49"/>
      <c r="E37" s="50"/>
      <c r="F37" s="48"/>
      <c r="G37" s="51"/>
      <c r="H37" s="48"/>
      <c r="I37" s="15"/>
      <c r="J37" s="27"/>
      <c r="K37" s="28"/>
      <c r="L37" s="26"/>
      <c r="M37" s="6"/>
      <c r="N37" s="6"/>
      <c r="O37" s="6"/>
    </row>
    <row r="38" spans="1:15" ht="13.5" customHeight="1">
      <c r="A38" s="52"/>
      <c r="B38" s="53"/>
      <c r="C38" s="53"/>
      <c r="D38" s="53"/>
      <c r="E38" s="53"/>
      <c r="F38" s="53"/>
      <c r="G38" s="53"/>
      <c r="H38" s="54"/>
    </row>
    <row r="39" spans="1:15">
      <c r="A39" s="96" t="s">
        <v>11</v>
      </c>
      <c r="B39" s="96"/>
      <c r="C39" s="96"/>
      <c r="D39" s="96"/>
      <c r="E39" s="96"/>
      <c r="F39" s="96"/>
      <c r="G39" s="96"/>
      <c r="H39" s="96"/>
    </row>
    <row r="40" spans="1:15">
      <c r="A40" s="52"/>
      <c r="B40" s="53"/>
      <c r="C40" s="53"/>
      <c r="D40" s="53"/>
      <c r="E40" s="53"/>
      <c r="F40" s="53"/>
      <c r="G40" s="53"/>
      <c r="H40" s="54"/>
    </row>
    <row r="41" spans="1:15" s="16" customFormat="1" ht="11.25">
      <c r="A41" s="52" t="s">
        <v>47</v>
      </c>
      <c r="B41" s="54"/>
      <c r="C41" s="54"/>
      <c r="D41" s="52"/>
      <c r="E41" s="54"/>
      <c r="F41" s="54"/>
      <c r="G41" s="52"/>
      <c r="H41" s="54"/>
      <c r="I41" s="24"/>
      <c r="J41" s="24"/>
      <c r="K41" s="24"/>
      <c r="L41" s="24"/>
      <c r="M41" s="24"/>
      <c r="N41" s="24"/>
      <c r="O41" s="24"/>
    </row>
    <row r="42" spans="1:15" s="16" customFormat="1" ht="11.25">
      <c r="A42" s="55" t="s">
        <v>41</v>
      </c>
      <c r="B42" s="54"/>
      <c r="C42" s="52"/>
      <c r="D42" s="52"/>
      <c r="E42" s="52"/>
      <c r="F42" s="52"/>
      <c r="G42" s="52"/>
      <c r="H42" s="56"/>
      <c r="I42" s="24"/>
      <c r="J42" s="24"/>
      <c r="K42" s="24"/>
      <c r="L42" s="24"/>
      <c r="M42" s="24"/>
      <c r="N42" s="24"/>
      <c r="O42" s="24"/>
    </row>
    <row r="43" spans="1:15" customFormat="1" ht="4.5" customHeight="1">
      <c r="A43" s="57"/>
      <c r="B43" s="40"/>
      <c r="C43" s="40"/>
      <c r="D43" s="57"/>
      <c r="E43" s="58"/>
      <c r="F43" s="58"/>
      <c r="G43" s="68"/>
      <c r="H43" s="58"/>
      <c r="I43" s="24"/>
      <c r="J43" s="23"/>
      <c r="K43" s="23"/>
      <c r="L43" s="23"/>
      <c r="M43" s="23"/>
      <c r="N43" s="23"/>
      <c r="O43" s="23"/>
    </row>
    <row r="44" spans="1:15" customFormat="1" ht="12.75" customHeight="1">
      <c r="A44" s="73" t="s">
        <v>12</v>
      </c>
      <c r="B44" s="84"/>
      <c r="C44" s="74" t="s">
        <v>13</v>
      </c>
      <c r="D44" s="84"/>
      <c r="E44" s="75" t="s">
        <v>33</v>
      </c>
      <c r="F44" s="70"/>
      <c r="G44" s="85" t="s">
        <v>42</v>
      </c>
      <c r="H44" s="54"/>
      <c r="I44" s="24"/>
      <c r="J44" s="23"/>
      <c r="K44" s="23"/>
      <c r="L44" s="23"/>
      <c r="M44" s="23"/>
      <c r="N44" s="23"/>
      <c r="O44" s="23"/>
    </row>
    <row r="45" spans="1:15">
      <c r="A45" s="59" t="s">
        <v>14</v>
      </c>
      <c r="B45" s="60"/>
      <c r="C45" s="59" t="s">
        <v>25</v>
      </c>
      <c r="D45" s="61"/>
      <c r="E45" s="42" t="s">
        <v>32</v>
      </c>
      <c r="F45" s="70"/>
      <c r="G45" s="52" t="s">
        <v>43</v>
      </c>
      <c r="H45" s="54"/>
    </row>
    <row r="46" spans="1:15">
      <c r="A46" s="65" t="s">
        <v>26</v>
      </c>
      <c r="B46" s="66"/>
      <c r="C46" s="67" t="s">
        <v>29</v>
      </c>
      <c r="D46" s="40"/>
      <c r="E46" s="57" t="s">
        <v>31</v>
      </c>
      <c r="F46" s="71"/>
      <c r="G46" s="52" t="s">
        <v>44</v>
      </c>
      <c r="H46" s="54"/>
    </row>
    <row r="47" spans="1:15">
      <c r="A47" s="69"/>
      <c r="B47" s="69"/>
      <c r="C47" s="62"/>
      <c r="D47" s="63"/>
      <c r="E47" s="46" t="s">
        <v>30</v>
      </c>
      <c r="F47" s="72"/>
      <c r="G47" s="86"/>
      <c r="H47" s="72"/>
    </row>
    <row r="48" spans="1:15">
      <c r="A48" s="4"/>
      <c r="B48" s="7"/>
      <c r="C48" s="7"/>
      <c r="D48" s="7"/>
      <c r="E48" s="7"/>
      <c r="F48" s="7"/>
      <c r="G48" s="7"/>
      <c r="H48" s="7"/>
    </row>
    <row r="49" spans="5:6">
      <c r="E49" s="5"/>
      <c r="F49" s="5"/>
    </row>
    <row r="50" spans="5:6">
      <c r="E50" s="5"/>
      <c r="F50" s="5"/>
    </row>
    <row r="51" spans="5:6">
      <c r="E51" s="5"/>
      <c r="F51" s="5"/>
    </row>
    <row r="52" spans="5:6">
      <c r="E52" s="5"/>
      <c r="F52" s="5"/>
    </row>
    <row r="53" spans="5:6">
      <c r="E53" s="5"/>
      <c r="F53" s="5"/>
    </row>
    <row r="54" spans="5:6">
      <c r="E54" s="5"/>
      <c r="F54" s="5"/>
    </row>
  </sheetData>
  <mergeCells count="11">
    <mergeCell ref="A39:H39"/>
    <mergeCell ref="G3:H3"/>
    <mergeCell ref="A1:H1"/>
    <mergeCell ref="A5:H5"/>
    <mergeCell ref="A17:H17"/>
    <mergeCell ref="A25:H25"/>
    <mergeCell ref="A3:A4"/>
    <mergeCell ref="B3:B4"/>
    <mergeCell ref="C3:C4"/>
    <mergeCell ref="D3:E3"/>
    <mergeCell ref="F3:F4"/>
  </mergeCells>
  <phoneticPr fontId="5" type="noConversion"/>
  <printOptions horizontalCentered="1"/>
  <pageMargins left="0.74803149606299213" right="0.43307086614173229" top="0.62992125984251968" bottom="0.39370078740157483" header="0.51181102362204722" footer="0.51181102362204722"/>
  <pageSetup paperSize="9" firstPageNumber="3" orientation="portrait" useFirstPageNumber="1" r:id="rId1"/>
  <headerFooter alignWithMargins="0">
    <oddHeader xml:space="preserve">&amp;R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Cover</vt:lpstr>
      <vt:lpstr>Methodogical explanations</vt:lpstr>
      <vt:lpstr>1</vt:lpstr>
    </vt:vector>
  </TitlesOfParts>
  <Company>nsa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nurhanova</dc:creator>
  <cp:lastModifiedBy>m.yukaskanova</cp:lastModifiedBy>
  <cp:lastPrinted>2023-05-12T06:39:17Z</cp:lastPrinted>
  <dcterms:created xsi:type="dcterms:W3CDTF">2009-03-11T05:00:38Z</dcterms:created>
  <dcterms:modified xsi:type="dcterms:W3CDTF">2024-04-22T09:40:24Z</dcterms:modified>
</cp:coreProperties>
</file>