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activeTab="2"/>
  </bookViews>
  <sheets>
    <sheet name="Обложка" sheetId="1" r:id="rId1"/>
    <sheet name="Метод.пояснения" sheetId="3" r:id="rId2"/>
    <sheet name="1" sheetId="2" r:id="rId3"/>
  </sheets>
  <calcPr calcId="124519"/>
</workbook>
</file>

<file path=xl/calcChain.xml><?xml version="1.0" encoding="utf-8"?>
<calcChain xmlns="http://schemas.openxmlformats.org/spreadsheetml/2006/main">
  <c r="H28" i="2"/>
  <c r="H29"/>
  <c r="H30"/>
  <c r="H31"/>
  <c r="H32"/>
  <c r="H33"/>
  <c r="H34"/>
  <c r="H35"/>
  <c r="H36"/>
  <c r="H37"/>
  <c r="H27"/>
  <c r="H20"/>
  <c r="H21"/>
  <c r="H22"/>
  <c r="H23"/>
  <c r="H24"/>
  <c r="H25"/>
  <c r="H19"/>
  <c r="H8"/>
  <c r="H9"/>
  <c r="H10"/>
  <c r="H11"/>
  <c r="H12"/>
  <c r="H13"/>
  <c r="H14"/>
  <c r="H15"/>
  <c r="H16"/>
  <c r="H17"/>
  <c r="H7"/>
  <c r="G28"/>
  <c r="G29"/>
  <c r="G30"/>
  <c r="G31"/>
  <c r="G32"/>
  <c r="G33"/>
  <c r="G34"/>
  <c r="G35"/>
  <c r="G36"/>
  <c r="G37"/>
  <c r="G27"/>
  <c r="G20"/>
  <c r="G21"/>
  <c r="G22"/>
  <c r="G23"/>
  <c r="G24"/>
  <c r="G25"/>
  <c r="G19"/>
  <c r="G8"/>
  <c r="G9"/>
  <c r="G10"/>
  <c r="G11"/>
  <c r="G12"/>
  <c r="G13"/>
  <c r="G14"/>
  <c r="G15"/>
  <c r="G16"/>
  <c r="G17"/>
  <c r="G7"/>
  <c r="C28"/>
  <c r="C29"/>
  <c r="C30"/>
  <c r="C31"/>
  <c r="C32"/>
  <c r="C33"/>
  <c r="C34"/>
  <c r="C35"/>
  <c r="C36"/>
  <c r="C37"/>
  <c r="C27"/>
  <c r="C20"/>
  <c r="C21"/>
  <c r="C22"/>
  <c r="C23"/>
  <c r="C24"/>
  <c r="C25"/>
  <c r="C19"/>
  <c r="C8"/>
  <c r="C9"/>
  <c r="C10"/>
  <c r="C11"/>
  <c r="C12"/>
  <c r="C13"/>
  <c r="C14"/>
  <c r="C15"/>
  <c r="C16"/>
  <c r="C17"/>
  <c r="C7"/>
</calcChain>
</file>

<file path=xl/sharedStrings.xml><?xml version="1.0" encoding="utf-8"?>
<sst xmlns="http://schemas.openxmlformats.org/spreadsheetml/2006/main" count="68" uniqueCount="52">
  <si>
    <t xml:space="preserve"> человек</t>
  </si>
  <si>
    <t>Общий прирост населения</t>
  </si>
  <si>
    <t>В том числе</t>
  </si>
  <si>
    <t>За расчетный период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</si>
  <si>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</si>
  <si>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</si>
  <si>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</si>
  <si>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</si>
  <si>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</si>
  <si>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</si>
  <si>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</si>
  <si>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* По текущему учету.</t>
  </si>
  <si>
    <t>Методологические пояснения</t>
  </si>
  <si>
    <t>Талдыкорган г.а.</t>
  </si>
  <si>
    <t>Текели г.а.</t>
  </si>
  <si>
    <t>Аксуский</t>
  </si>
  <si>
    <t xml:space="preserve">Алакольский </t>
  </si>
  <si>
    <t>Ескельдинский</t>
  </si>
  <si>
    <t>Кербулакский</t>
  </si>
  <si>
    <t>Коксуский</t>
  </si>
  <si>
    <t xml:space="preserve">Каратальский </t>
  </si>
  <si>
    <t xml:space="preserve">Панфиловский </t>
  </si>
  <si>
    <t>Сарканский</t>
  </si>
  <si>
    <t>Всего</t>
  </si>
  <si>
    <t>Алакольский</t>
  </si>
  <si>
    <t>Руководитель отдела :</t>
  </si>
  <si>
    <t>А.Алимбердиева</t>
  </si>
  <si>
    <t>Область Жетісу</t>
  </si>
  <si>
    <t>Отдел социальной и демографической</t>
  </si>
  <si>
    <t>статистики, труда и уровня жизни</t>
  </si>
  <si>
    <t>Численность населения области Жетісу</t>
  </si>
  <si>
    <t xml:space="preserve">Ответственный за выпуск: </t>
  </si>
  <si>
    <t>Л. Сейдахметова</t>
  </si>
  <si>
    <t xml:space="preserve">Исполнитель: </t>
  </si>
  <si>
    <t>Е-mail: l.seidakhmetova@aspire.gov.kz</t>
  </si>
  <si>
    <t>Тел. +7 (7282)2418803</t>
  </si>
  <si>
    <t>Тел. +7 (728)2418761</t>
  </si>
  <si>
    <t>Численность на 1 января 2024г.</t>
  </si>
  <si>
    <t xml:space="preserve">Численность населения области Жетісу
</t>
  </si>
  <si>
    <t>18 серия  Демографическая статистика</t>
  </si>
  <si>
    <t xml:space="preserve">   Численность населения - 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</si>
  <si>
    <r>
      <t xml:space="preserve">на 1 марта 2024 года </t>
    </r>
    <r>
      <rPr>
        <b/>
        <vertAlign val="superscript"/>
        <sz val="10"/>
        <color theme="1"/>
        <rFont val="Roboto Bold"/>
        <charset val="204"/>
      </rPr>
      <t>*</t>
    </r>
  </si>
  <si>
    <t>Численность на 1 марта 2024г.</t>
  </si>
  <si>
    <t>от 3 апреля 2024 года</t>
  </si>
  <si>
    <t>Дата релиза: 03.04.2024</t>
  </si>
  <si>
    <t>Дата следующего релиза: 03.05.2024</t>
  </si>
  <si>
    <t>На 1 марта 2024 года</t>
  </si>
  <si>
    <t>Адрес:</t>
  </si>
  <si>
    <t>040000</t>
  </si>
  <si>
    <t>г.Талдыкорган</t>
  </si>
  <si>
    <t>улица Жансугурова, 111</t>
  </si>
  <si>
    <t>№Т-18-05-М-03-2024-163-ВН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</si>
</sst>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4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MS Sans Serif"/>
      <family val="2"/>
      <charset val="204"/>
    </font>
    <font>
      <sz val="14"/>
      <name val="Roboto"/>
      <charset val="204"/>
    </font>
    <font>
      <sz val="10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 Bold"/>
      <charset val="204"/>
    </font>
    <font>
      <b/>
      <sz val="10"/>
      <color theme="1"/>
      <name val="Roboto Bold"/>
      <charset val="204"/>
    </font>
    <font>
      <b/>
      <vertAlign val="superscript"/>
      <sz val="10"/>
      <color theme="1"/>
      <name val="Roboto Bold"/>
      <charset val="204"/>
    </font>
    <font>
      <i/>
      <sz val="8"/>
      <color theme="1"/>
      <name val="Roboto it alic "/>
      <charset val="204"/>
    </font>
    <font>
      <sz val="8"/>
      <name val="Roboto Bold"/>
      <charset val="204"/>
    </font>
    <font>
      <sz val="8"/>
      <color theme="1"/>
      <name val="Roboto Bold"/>
      <charset val="204"/>
    </font>
    <font>
      <sz val="8"/>
      <name val="Roboto "/>
      <charset val="204"/>
    </font>
    <font>
      <b/>
      <sz val="14"/>
      <name val="Roboto "/>
      <charset val="204"/>
    </font>
    <font>
      <sz val="11"/>
      <color theme="1"/>
      <name val="Roboto "/>
      <charset val="204"/>
    </font>
    <font>
      <sz val="14"/>
      <name val="Roboto Bold "/>
      <charset val="1"/>
    </font>
    <font>
      <sz val="11"/>
      <color theme="1"/>
      <name val="Roboto Bold "/>
      <charset val="1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Roboto 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9" fontId="25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top" wrapText="1"/>
    </xf>
    <xf numFmtId="0" fontId="3" fillId="0" borderId="0" xfId="1" applyNumberFormat="1" applyFont="1" applyFill="1" applyBorder="1" applyAlignment="1" applyProtection="1">
      <alignment vertical="top" wrapText="1"/>
    </xf>
    <xf numFmtId="0" fontId="2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/>
    <xf numFmtId="0" fontId="4" fillId="0" borderId="0" xfId="1" applyNumberFormat="1" applyFont="1" applyFill="1" applyBorder="1" applyAlignment="1" applyProtection="1"/>
    <xf numFmtId="0" fontId="4" fillId="0" borderId="0" xfId="0" applyFont="1"/>
    <xf numFmtId="0" fontId="4" fillId="0" borderId="0" xfId="0" applyFont="1" applyAlignment="1"/>
    <xf numFmtId="0" fontId="6" fillId="0" borderId="0" xfId="1" applyNumberFormat="1" applyFont="1" applyFill="1" applyBorder="1" applyAlignment="1" applyProtection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0" fontId="8" fillId="0" borderId="0" xfId="0" applyFont="1"/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right" wrapText="1"/>
    </xf>
    <xf numFmtId="0" fontId="9" fillId="0" borderId="0" xfId="2" applyFont="1" applyFill="1" applyAlignment="1">
      <alignment horizontal="left" vertical="center"/>
    </xf>
    <xf numFmtId="0" fontId="9" fillId="0" borderId="0" xfId="0" applyFont="1"/>
    <xf numFmtId="0" fontId="9" fillId="0" borderId="0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9" fillId="0" borderId="1" xfId="2" applyFont="1" applyFill="1" applyBorder="1" applyAlignment="1">
      <alignment horizontal="left" vertical="center"/>
    </xf>
    <xf numFmtId="0" fontId="9" fillId="0" borderId="1" xfId="0" applyFont="1" applyFill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1" xfId="0" applyFont="1" applyFill="1" applyBorder="1"/>
    <xf numFmtId="0" fontId="13" fillId="0" borderId="0" xfId="1" applyFont="1" applyAlignment="1">
      <alignment horizontal="center" vertical="top"/>
    </xf>
    <xf numFmtId="0" fontId="17" fillId="0" borderId="4" xfId="2" applyFont="1" applyFill="1" applyBorder="1" applyAlignment="1">
      <alignment horizontal="left" vertical="center"/>
    </xf>
    <xf numFmtId="0" fontId="17" fillId="0" borderId="0" xfId="0" applyFont="1" applyFill="1" applyBorder="1"/>
    <xf numFmtId="0" fontId="18" fillId="0" borderId="0" xfId="0" applyFont="1" applyFill="1"/>
    <xf numFmtId="0" fontId="17" fillId="0" borderId="4" xfId="0" applyFont="1" applyFill="1" applyBorder="1" applyAlignment="1"/>
    <xf numFmtId="0" fontId="19" fillId="0" borderId="0" xfId="0" applyFont="1" applyFill="1" applyBorder="1" applyAlignment="1"/>
    <xf numFmtId="0" fontId="9" fillId="0" borderId="0" xfId="2" applyFont="1" applyFill="1" applyBorder="1" applyAlignment="1">
      <alignment horizontal="left" vertical="center"/>
    </xf>
    <xf numFmtId="0" fontId="0" fillId="0" borderId="0" xfId="0" applyBorder="1"/>
    <xf numFmtId="0" fontId="9" fillId="0" borderId="0" xfId="0" applyFont="1" applyFill="1" applyBorder="1" applyAlignment="1">
      <alignment horizontal="left"/>
    </xf>
    <xf numFmtId="2" fontId="8" fillId="0" borderId="1" xfId="0" applyNumberFormat="1" applyFont="1" applyFill="1" applyBorder="1" applyAlignment="1">
      <alignment horizontal="right" wrapText="1"/>
    </xf>
    <xf numFmtId="0" fontId="20" fillId="0" borderId="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/>
    <xf numFmtId="0" fontId="1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1" fillId="0" borderId="0" xfId="1" applyNumberFormat="1" applyFont="1" applyFill="1" applyBorder="1" applyAlignment="1" applyProtection="1">
      <alignment vertical="top" wrapText="1"/>
    </xf>
    <xf numFmtId="0" fontId="7" fillId="0" borderId="0" xfId="0" applyFont="1" applyAlignment="1">
      <alignment horizontal="justify" vertical="top" wrapText="1"/>
    </xf>
    <xf numFmtId="0" fontId="0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/>
    <xf numFmtId="0" fontId="8" fillId="0" borderId="0" xfId="0" applyFont="1" applyFill="1" applyAlignment="1">
      <alignment wrapText="1"/>
    </xf>
    <xf numFmtId="0" fontId="9" fillId="0" borderId="0" xfId="0" applyFont="1" applyFill="1" applyBorder="1" applyAlignment="1"/>
    <xf numFmtId="0" fontId="26" fillId="0" borderId="0" xfId="0" applyFont="1" applyFill="1" applyBorder="1"/>
    <xf numFmtId="49" fontId="9" fillId="0" borderId="0" xfId="3" applyNumberFormat="1" applyFont="1" applyFill="1" applyAlignment="1">
      <alignment horizontal="left"/>
    </xf>
    <xf numFmtId="0" fontId="0" fillId="0" borderId="1" xfId="0" applyBorder="1"/>
    <xf numFmtId="0" fontId="11" fillId="0" borderId="0" xfId="1" applyNumberFormat="1" applyFont="1" applyFill="1" applyBorder="1" applyAlignment="1" applyProtection="1">
      <alignment horizontal="center" vertical="top" wrapText="1"/>
    </xf>
    <xf numFmtId="0" fontId="22" fillId="0" borderId="0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24" fillId="0" borderId="0" xfId="0" applyFont="1" applyAlignment="1"/>
    <xf numFmtId="0" fontId="16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05_19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133350</xdr:rowOff>
    </xdr:from>
    <xdr:to>
      <xdr:col>3</xdr:col>
      <xdr:colOff>200026</xdr:colOff>
      <xdr:row>5</xdr:row>
      <xdr:rowOff>0</xdr:rowOff>
    </xdr:to>
    <xdr:pic>
      <xdr:nvPicPr>
        <xdr:cNvPr id="3" name="Рисунок 2" descr="C:\Users\m.yukaskanova\Downloads\IMG-20231031-WA0032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1575" y="323850"/>
          <a:ext cx="231457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H26"/>
  <sheetViews>
    <sheetView workbookViewId="0">
      <selection activeCell="J11" sqref="J11"/>
    </sheetView>
  </sheetViews>
  <sheetFormatPr defaultRowHeight="15"/>
  <cols>
    <col min="1" max="5" width="16.42578125" customWidth="1"/>
  </cols>
  <sheetData>
    <row r="10" spans="1:7" ht="18">
      <c r="B10" s="65" t="s">
        <v>44</v>
      </c>
      <c r="C10" s="65"/>
      <c r="D10" s="65"/>
      <c r="E10" s="65"/>
      <c r="F10" s="65"/>
      <c r="G10" s="52"/>
    </row>
    <row r="11" spans="1:7" ht="21.75" customHeight="1">
      <c r="B11" s="65" t="s">
        <v>45</v>
      </c>
      <c r="C11" s="66"/>
      <c r="D11" s="66"/>
      <c r="E11" s="66"/>
      <c r="F11" s="66"/>
      <c r="G11" s="1"/>
    </row>
    <row r="12" spans="1:7" ht="16.5" customHeight="1">
      <c r="A12" s="45"/>
      <c r="B12" s="48"/>
      <c r="C12" s="48"/>
      <c r="D12" s="48"/>
      <c r="E12" s="48"/>
      <c r="F12" s="47"/>
      <c r="G12" s="47"/>
    </row>
    <row r="13" spans="1:7" ht="15.75" customHeight="1">
      <c r="A13" s="45"/>
      <c r="B13" s="48"/>
      <c r="C13" s="48"/>
      <c r="D13" s="48"/>
      <c r="E13" s="48"/>
      <c r="F13" s="47"/>
      <c r="G13" s="47"/>
    </row>
    <row r="14" spans="1:7" ht="16.5" customHeight="1">
      <c r="A14" s="2"/>
      <c r="B14" s="2"/>
      <c r="C14" s="2"/>
      <c r="D14" s="2"/>
      <c r="E14" s="3"/>
      <c r="F14" s="1"/>
      <c r="G14" s="1"/>
    </row>
    <row r="15" spans="1:7" ht="16.5" customHeight="1">
      <c r="A15" s="2"/>
      <c r="B15" s="2"/>
      <c r="C15" s="2"/>
      <c r="D15" s="2"/>
      <c r="E15" s="46"/>
      <c r="F15" s="49"/>
      <c r="G15" s="1"/>
    </row>
    <row r="16" spans="1:7" ht="34.5" customHeight="1">
      <c r="A16" s="54"/>
      <c r="B16" s="64" t="s">
        <v>38</v>
      </c>
      <c r="C16" s="64"/>
      <c r="D16" s="64"/>
      <c r="E16" s="64"/>
      <c r="F16" s="64"/>
      <c r="G16" s="54"/>
    </row>
    <row r="17" spans="1:8" ht="18.75" customHeight="1">
      <c r="A17" s="54"/>
      <c r="B17" s="54"/>
      <c r="C17" s="54"/>
      <c r="D17" s="54"/>
      <c r="E17" s="54"/>
      <c r="F17" s="54"/>
      <c r="G17" s="54"/>
    </row>
    <row r="18" spans="1:8" ht="18.75" customHeight="1">
      <c r="A18" s="54"/>
      <c r="B18" s="54"/>
      <c r="C18" s="54"/>
      <c r="D18" s="54"/>
      <c r="E18" s="54"/>
      <c r="F18" s="54"/>
      <c r="G18" s="54"/>
    </row>
    <row r="19" spans="1:8" ht="18.75" customHeight="1">
      <c r="A19" s="54"/>
      <c r="B19" s="54"/>
      <c r="C19" s="54"/>
      <c r="D19" s="54"/>
      <c r="E19" s="54"/>
      <c r="F19" s="54"/>
      <c r="G19" s="54"/>
    </row>
    <row r="20" spans="1:8" ht="18" customHeight="1">
      <c r="A20" s="54"/>
      <c r="B20" s="54"/>
      <c r="C20" s="54"/>
      <c r="D20" s="54"/>
      <c r="E20" s="54"/>
      <c r="F20" s="54"/>
      <c r="G20" s="54"/>
    </row>
    <row r="21" spans="1:8" ht="18.75">
      <c r="B21" s="8" t="s">
        <v>46</v>
      </c>
      <c r="C21" s="8"/>
      <c r="D21" s="8"/>
      <c r="F21" s="50"/>
      <c r="G21" s="4"/>
    </row>
    <row r="22" spans="1:8">
      <c r="A22" s="50"/>
      <c r="B22" s="50"/>
      <c r="C22" s="50"/>
      <c r="D22" s="50"/>
      <c r="E22" s="50"/>
      <c r="F22" s="50"/>
      <c r="G22" s="4"/>
    </row>
    <row r="23" spans="1:8">
      <c r="A23" s="50"/>
      <c r="B23" s="50"/>
      <c r="C23" s="50"/>
      <c r="D23" s="50"/>
      <c r="E23" s="50"/>
      <c r="F23" s="50"/>
      <c r="G23" s="4"/>
      <c r="H23" s="53"/>
    </row>
    <row r="24" spans="1:8">
      <c r="A24" s="50"/>
      <c r="B24" s="50"/>
      <c r="C24" s="50"/>
      <c r="D24" s="50"/>
      <c r="E24" s="50"/>
      <c r="F24" s="50"/>
      <c r="G24" s="4"/>
    </row>
    <row r="25" spans="1:8">
      <c r="A25" s="5"/>
      <c r="B25" s="5"/>
      <c r="C25" s="5"/>
      <c r="D25" s="5"/>
      <c r="E25" s="5"/>
      <c r="F25" s="5"/>
      <c r="G25" s="4"/>
    </row>
    <row r="26" spans="1:8" ht="25.5" customHeight="1">
      <c r="B26" s="67" t="s">
        <v>39</v>
      </c>
      <c r="C26" s="67"/>
      <c r="D26" s="67"/>
      <c r="E26" s="67"/>
      <c r="F26" s="67"/>
      <c r="G26" s="68"/>
      <c r="H26" s="68"/>
    </row>
  </sheetData>
  <mergeCells count="4">
    <mergeCell ref="B16:F16"/>
    <mergeCell ref="B10:F10"/>
    <mergeCell ref="B11:F11"/>
    <mergeCell ref="B26:H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E14" sqref="E14"/>
    </sheetView>
  </sheetViews>
  <sheetFormatPr defaultRowHeight="15"/>
  <cols>
    <col min="2" max="2" width="68.85546875" customWidth="1"/>
  </cols>
  <sheetData>
    <row r="1" spans="1:2" ht="15.75">
      <c r="A1" s="6"/>
      <c r="B1" s="35" t="s">
        <v>12</v>
      </c>
    </row>
    <row r="2" spans="1:2">
      <c r="A2" s="6"/>
      <c r="B2" s="7"/>
    </row>
    <row r="3" spans="1:2" ht="89.25">
      <c r="A3" s="6"/>
      <c r="B3" s="55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28" workbookViewId="0">
      <selection activeCell="A40" sqref="A40"/>
    </sheetView>
  </sheetViews>
  <sheetFormatPr defaultRowHeight="15"/>
  <cols>
    <col min="1" max="1" width="22.28515625" customWidth="1"/>
    <col min="2" max="2" width="14.7109375" customWidth="1"/>
    <col min="3" max="3" width="15" customWidth="1"/>
    <col min="4" max="4" width="15.42578125" customWidth="1"/>
    <col min="5" max="5" width="16.140625" customWidth="1"/>
    <col min="6" max="6" width="16.28515625" customWidth="1"/>
    <col min="7" max="7" width="14.5703125" customWidth="1"/>
    <col min="8" max="8" width="15.140625" customWidth="1"/>
  </cols>
  <sheetData>
    <row r="1" spans="1:8">
      <c r="A1" s="72" t="s">
        <v>30</v>
      </c>
      <c r="B1" s="72"/>
      <c r="C1" s="72"/>
      <c r="D1" s="72"/>
      <c r="E1" s="72"/>
      <c r="F1" s="72"/>
      <c r="G1" s="72"/>
      <c r="H1" s="72"/>
    </row>
    <row r="2" spans="1:8" ht="15.75" customHeight="1">
      <c r="A2" s="72" t="s">
        <v>41</v>
      </c>
      <c r="B2" s="72"/>
      <c r="C2" s="72"/>
      <c r="D2" s="72"/>
      <c r="E2" s="72"/>
      <c r="F2" s="72"/>
      <c r="G2" s="72"/>
      <c r="H2" s="72"/>
    </row>
    <row r="3" spans="1:8">
      <c r="A3" s="15"/>
      <c r="B3" s="15"/>
      <c r="C3" s="15"/>
      <c r="D3" s="15"/>
      <c r="E3" s="15"/>
      <c r="F3" s="15"/>
      <c r="G3" s="15"/>
      <c r="H3" s="9" t="s">
        <v>0</v>
      </c>
    </row>
    <row r="4" spans="1:8" ht="15" customHeight="1">
      <c r="A4" s="73"/>
      <c r="B4" s="74" t="s">
        <v>37</v>
      </c>
      <c r="C4" s="74" t="s">
        <v>1</v>
      </c>
      <c r="D4" s="74" t="s">
        <v>2</v>
      </c>
      <c r="E4" s="74"/>
      <c r="F4" s="74" t="s">
        <v>42</v>
      </c>
      <c r="G4" s="74" t="s">
        <v>3</v>
      </c>
      <c r="H4" s="75"/>
    </row>
    <row r="5" spans="1:8" ht="35.25" customHeight="1">
      <c r="A5" s="73"/>
      <c r="B5" s="74"/>
      <c r="C5" s="74"/>
      <c r="D5" s="10" t="s">
        <v>4</v>
      </c>
      <c r="E5" s="10" t="s">
        <v>5</v>
      </c>
      <c r="F5" s="74"/>
      <c r="G5" s="10" t="s">
        <v>6</v>
      </c>
      <c r="H5" s="11" t="s">
        <v>7</v>
      </c>
    </row>
    <row r="6" spans="1:8" s="56" customFormat="1">
      <c r="A6" s="70" t="s">
        <v>8</v>
      </c>
      <c r="B6" s="70"/>
      <c r="C6" s="70"/>
      <c r="D6" s="70"/>
      <c r="E6" s="70"/>
      <c r="F6" s="70"/>
      <c r="G6" s="70"/>
      <c r="H6" s="70"/>
    </row>
    <row r="7" spans="1:8" s="56" customFormat="1">
      <c r="A7" s="57" t="s">
        <v>27</v>
      </c>
      <c r="B7" s="13">
        <v>697998</v>
      </c>
      <c r="C7" s="13">
        <f>F7-B7</f>
        <v>-878</v>
      </c>
      <c r="D7" s="13">
        <v>1275</v>
      </c>
      <c r="E7" s="13">
        <v>-2153</v>
      </c>
      <c r="F7" s="13">
        <v>697120</v>
      </c>
      <c r="G7" s="12">
        <f>F7/B7*100-100</f>
        <v>-0.12578832604106083</v>
      </c>
      <c r="H7" s="13">
        <f>(F7+B7)/2</f>
        <v>697559</v>
      </c>
    </row>
    <row r="8" spans="1:8" s="56" customFormat="1" ht="15.75" customHeight="1">
      <c r="A8" s="14" t="s">
        <v>13</v>
      </c>
      <c r="B8" s="13">
        <v>204082</v>
      </c>
      <c r="C8" s="13">
        <f t="shared" ref="C8:C17" si="0">F8-B8</f>
        <v>737</v>
      </c>
      <c r="D8" s="13">
        <v>382</v>
      </c>
      <c r="E8" s="13">
        <v>355</v>
      </c>
      <c r="F8" s="13">
        <v>204819</v>
      </c>
      <c r="G8" s="12">
        <f t="shared" ref="G8:G17" si="1">F8/B8*100-100</f>
        <v>0.36112934996717172</v>
      </c>
      <c r="H8" s="13">
        <f t="shared" ref="H8:H17" si="2">(F8+B8)/2</f>
        <v>204450.5</v>
      </c>
    </row>
    <row r="9" spans="1:8" s="56" customFormat="1">
      <c r="A9" s="14" t="s">
        <v>14</v>
      </c>
      <c r="B9" s="13">
        <v>31121</v>
      </c>
      <c r="C9" s="13">
        <f t="shared" si="0"/>
        <v>-95</v>
      </c>
      <c r="D9" s="13">
        <v>3</v>
      </c>
      <c r="E9" s="13">
        <v>-98</v>
      </c>
      <c r="F9" s="13">
        <v>31026</v>
      </c>
      <c r="G9" s="12">
        <f t="shared" si="1"/>
        <v>-0.30526011374956852</v>
      </c>
      <c r="H9" s="13">
        <f t="shared" si="2"/>
        <v>31073.5</v>
      </c>
    </row>
    <row r="10" spans="1:8" s="56" customFormat="1">
      <c r="A10" s="14" t="s">
        <v>15</v>
      </c>
      <c r="B10" s="13">
        <v>36565</v>
      </c>
      <c r="C10" s="13">
        <f t="shared" si="0"/>
        <v>-199</v>
      </c>
      <c r="D10" s="13">
        <v>69</v>
      </c>
      <c r="E10" s="13">
        <v>-268</v>
      </c>
      <c r="F10" s="13">
        <v>36366</v>
      </c>
      <c r="G10" s="12">
        <f t="shared" si="1"/>
        <v>-0.54423629153562558</v>
      </c>
      <c r="H10" s="13">
        <f t="shared" si="2"/>
        <v>36465.5</v>
      </c>
    </row>
    <row r="11" spans="1:8" s="56" customFormat="1">
      <c r="A11" s="14" t="s">
        <v>16</v>
      </c>
      <c r="B11" s="13">
        <v>74683</v>
      </c>
      <c r="C11" s="13">
        <f t="shared" si="0"/>
        <v>-240</v>
      </c>
      <c r="D11" s="13">
        <v>117</v>
      </c>
      <c r="E11" s="13">
        <v>-357</v>
      </c>
      <c r="F11" s="13">
        <v>74443</v>
      </c>
      <c r="G11" s="12">
        <f t="shared" si="1"/>
        <v>-0.32135827430607833</v>
      </c>
      <c r="H11" s="13">
        <f t="shared" si="2"/>
        <v>74563</v>
      </c>
    </row>
    <row r="12" spans="1:8" s="56" customFormat="1">
      <c r="A12" s="14" t="s">
        <v>17</v>
      </c>
      <c r="B12" s="13">
        <v>52010</v>
      </c>
      <c r="C12" s="13">
        <f t="shared" si="0"/>
        <v>-163</v>
      </c>
      <c r="D12" s="13">
        <v>80</v>
      </c>
      <c r="E12" s="13">
        <v>-243</v>
      </c>
      <c r="F12" s="13">
        <v>51847</v>
      </c>
      <c r="G12" s="12">
        <f t="shared" si="1"/>
        <v>-0.31340126898673759</v>
      </c>
      <c r="H12" s="13">
        <f t="shared" si="2"/>
        <v>51928.5</v>
      </c>
    </row>
    <row r="13" spans="1:8" s="56" customFormat="1">
      <c r="A13" s="14" t="s">
        <v>18</v>
      </c>
      <c r="B13" s="13">
        <v>43578</v>
      </c>
      <c r="C13" s="13">
        <f t="shared" si="0"/>
        <v>-296</v>
      </c>
      <c r="D13" s="13">
        <v>114</v>
      </c>
      <c r="E13" s="13">
        <v>-410</v>
      </c>
      <c r="F13" s="13">
        <v>43282</v>
      </c>
      <c r="G13" s="12">
        <f t="shared" si="1"/>
        <v>-0.67924181926660765</v>
      </c>
      <c r="H13" s="13">
        <f t="shared" si="2"/>
        <v>43430</v>
      </c>
    </row>
    <row r="14" spans="1:8" s="56" customFormat="1">
      <c r="A14" s="14" t="s">
        <v>19</v>
      </c>
      <c r="B14" s="13">
        <v>42104</v>
      </c>
      <c r="C14" s="13">
        <f t="shared" si="0"/>
        <v>-178</v>
      </c>
      <c r="D14" s="13">
        <v>45</v>
      </c>
      <c r="E14" s="13">
        <v>-223</v>
      </c>
      <c r="F14" s="13">
        <v>41926</v>
      </c>
      <c r="G14" s="12">
        <f t="shared" si="1"/>
        <v>-0.42276268288048868</v>
      </c>
      <c r="H14" s="13">
        <f t="shared" si="2"/>
        <v>42015</v>
      </c>
    </row>
    <row r="15" spans="1:8" s="56" customFormat="1">
      <c r="A15" s="14" t="s">
        <v>20</v>
      </c>
      <c r="B15" s="13">
        <v>39911</v>
      </c>
      <c r="C15" s="13">
        <f t="shared" si="0"/>
        <v>-127</v>
      </c>
      <c r="D15" s="13">
        <v>18</v>
      </c>
      <c r="E15" s="13">
        <v>-145</v>
      </c>
      <c r="F15" s="13">
        <v>39784</v>
      </c>
      <c r="G15" s="12">
        <f t="shared" si="1"/>
        <v>-0.31820801282854916</v>
      </c>
      <c r="H15" s="13">
        <f t="shared" si="2"/>
        <v>39847.5</v>
      </c>
    </row>
    <row r="16" spans="1:8" s="56" customFormat="1">
      <c r="A16" s="14" t="s">
        <v>21</v>
      </c>
      <c r="B16" s="13">
        <v>134416</v>
      </c>
      <c r="C16" s="13">
        <f t="shared" si="0"/>
        <v>-121</v>
      </c>
      <c r="D16" s="13">
        <v>391</v>
      </c>
      <c r="E16" s="13">
        <v>-512</v>
      </c>
      <c r="F16" s="13">
        <v>134295</v>
      </c>
      <c r="G16" s="12">
        <f t="shared" si="1"/>
        <v>-9.0019045351738214E-2</v>
      </c>
      <c r="H16" s="13">
        <f t="shared" si="2"/>
        <v>134355.5</v>
      </c>
    </row>
    <row r="17" spans="1:8" s="56" customFormat="1">
      <c r="A17" s="14" t="s">
        <v>22</v>
      </c>
      <c r="B17" s="13">
        <v>39528</v>
      </c>
      <c r="C17" s="13">
        <f t="shared" si="0"/>
        <v>-196</v>
      </c>
      <c r="D17" s="13">
        <v>56</v>
      </c>
      <c r="E17" s="13">
        <v>-252</v>
      </c>
      <c r="F17" s="13">
        <v>39332</v>
      </c>
      <c r="G17" s="12">
        <f t="shared" si="1"/>
        <v>-0.49585104229913668</v>
      </c>
      <c r="H17" s="13">
        <f t="shared" si="2"/>
        <v>39430</v>
      </c>
    </row>
    <row r="18" spans="1:8" s="56" customFormat="1">
      <c r="A18" s="15"/>
      <c r="B18" s="16"/>
      <c r="C18" s="16"/>
      <c r="D18" s="58" t="s">
        <v>9</v>
      </c>
      <c r="E18" s="16"/>
      <c r="F18" s="16"/>
      <c r="G18" s="17"/>
      <c r="H18" s="16"/>
    </row>
    <row r="19" spans="1:8" s="56" customFormat="1">
      <c r="A19" s="59" t="s">
        <v>23</v>
      </c>
      <c r="B19" s="13">
        <v>311155</v>
      </c>
      <c r="C19" s="13">
        <f>F19-B19</f>
        <v>-118</v>
      </c>
      <c r="D19" s="13">
        <v>532</v>
      </c>
      <c r="E19" s="13">
        <v>-650</v>
      </c>
      <c r="F19" s="13">
        <v>311037</v>
      </c>
      <c r="G19" s="18">
        <f>F19/B19*100-100</f>
        <v>-3.7923221545526076E-2</v>
      </c>
      <c r="H19" s="13">
        <f>(F19+B19)/2</f>
        <v>311096</v>
      </c>
    </row>
    <row r="20" spans="1:8" s="56" customFormat="1" ht="12.75" customHeight="1">
      <c r="A20" s="19" t="s">
        <v>13</v>
      </c>
      <c r="B20" s="13">
        <v>169462</v>
      </c>
      <c r="C20" s="13">
        <f t="shared" ref="C20:C25" si="3">F20-B20</f>
        <v>203</v>
      </c>
      <c r="D20" s="13">
        <v>307</v>
      </c>
      <c r="E20" s="13">
        <v>-104</v>
      </c>
      <c r="F20" s="13">
        <v>169665</v>
      </c>
      <c r="G20" s="18">
        <f t="shared" ref="G20:G25" si="4">F20/B20*100-100</f>
        <v>0.11979086756912238</v>
      </c>
      <c r="H20" s="13">
        <f t="shared" ref="H20:H25" si="5">(F20+B20)/2</f>
        <v>169563.5</v>
      </c>
    </row>
    <row r="21" spans="1:8" s="56" customFormat="1">
      <c r="A21" s="19" t="s">
        <v>14</v>
      </c>
      <c r="B21" s="13">
        <v>30179</v>
      </c>
      <c r="C21" s="13">
        <f t="shared" si="3"/>
        <v>-98</v>
      </c>
      <c r="D21" s="13">
        <v>3</v>
      </c>
      <c r="E21" s="13">
        <v>-101</v>
      </c>
      <c r="F21" s="13">
        <v>30081</v>
      </c>
      <c r="G21" s="18">
        <f t="shared" si="4"/>
        <v>-0.32472911627290557</v>
      </c>
      <c r="H21" s="13">
        <f t="shared" si="5"/>
        <v>30130</v>
      </c>
    </row>
    <row r="22" spans="1:8" s="56" customFormat="1">
      <c r="A22" s="19" t="s">
        <v>24</v>
      </c>
      <c r="B22" s="13">
        <v>21188</v>
      </c>
      <c r="C22" s="13">
        <f t="shared" si="3"/>
        <v>-36</v>
      </c>
      <c r="D22" s="13">
        <v>40</v>
      </c>
      <c r="E22" s="13">
        <v>-76</v>
      </c>
      <c r="F22" s="13">
        <v>21152</v>
      </c>
      <c r="G22" s="18">
        <f t="shared" si="4"/>
        <v>-0.16990749480838474</v>
      </c>
      <c r="H22" s="13">
        <f t="shared" si="5"/>
        <v>21170</v>
      </c>
    </row>
    <row r="23" spans="1:8" s="56" customFormat="1">
      <c r="A23" s="19" t="s">
        <v>20</v>
      </c>
      <c r="B23" s="13">
        <v>19243</v>
      </c>
      <c r="C23" s="13">
        <f t="shared" si="3"/>
        <v>-150</v>
      </c>
      <c r="D23" s="13">
        <v>-1</v>
      </c>
      <c r="E23" s="13">
        <v>-149</v>
      </c>
      <c r="F23" s="13">
        <v>19093</v>
      </c>
      <c r="G23" s="18">
        <f t="shared" si="4"/>
        <v>-0.77950423530634794</v>
      </c>
      <c r="H23" s="13">
        <f t="shared" si="5"/>
        <v>19168</v>
      </c>
    </row>
    <row r="24" spans="1:8" s="56" customFormat="1">
      <c r="A24" s="19" t="s">
        <v>21</v>
      </c>
      <c r="B24" s="13">
        <v>53144</v>
      </c>
      <c r="C24" s="13">
        <f t="shared" si="3"/>
        <v>69</v>
      </c>
      <c r="D24" s="13">
        <v>157</v>
      </c>
      <c r="E24" s="13">
        <v>-88</v>
      </c>
      <c r="F24" s="13">
        <v>53213</v>
      </c>
      <c r="G24" s="18">
        <f t="shared" si="4"/>
        <v>0.12983591750715107</v>
      </c>
      <c r="H24" s="13">
        <f t="shared" si="5"/>
        <v>53178.5</v>
      </c>
    </row>
    <row r="25" spans="1:8" s="56" customFormat="1">
      <c r="A25" s="19" t="s">
        <v>22</v>
      </c>
      <c r="B25" s="13">
        <v>17939</v>
      </c>
      <c r="C25" s="13">
        <f t="shared" si="3"/>
        <v>-106</v>
      </c>
      <c r="D25" s="13">
        <v>26</v>
      </c>
      <c r="E25" s="13">
        <v>-132</v>
      </c>
      <c r="F25" s="13">
        <v>17833</v>
      </c>
      <c r="G25" s="18">
        <f t="shared" si="4"/>
        <v>-0.59089135403310422</v>
      </c>
      <c r="H25" s="13">
        <f t="shared" si="5"/>
        <v>17886</v>
      </c>
    </row>
    <row r="26" spans="1:8" s="56" customFormat="1">
      <c r="A26" s="71" t="s">
        <v>10</v>
      </c>
      <c r="B26" s="71"/>
      <c r="C26" s="71"/>
      <c r="D26" s="71"/>
      <c r="E26" s="71"/>
      <c r="F26" s="71"/>
      <c r="G26" s="71"/>
      <c r="H26" s="71"/>
    </row>
    <row r="27" spans="1:8" s="56" customFormat="1">
      <c r="A27" s="59" t="s">
        <v>23</v>
      </c>
      <c r="B27" s="13">
        <v>386843</v>
      </c>
      <c r="C27" s="13">
        <f>F27-B27</f>
        <v>-760</v>
      </c>
      <c r="D27" s="13">
        <v>743</v>
      </c>
      <c r="E27" s="13">
        <v>-1503</v>
      </c>
      <c r="F27" s="13">
        <v>386083</v>
      </c>
      <c r="G27" s="18">
        <f>F27/B27*100-100</f>
        <v>-0.19646213063180085</v>
      </c>
      <c r="H27" s="13">
        <f>(F27+B27)/2</f>
        <v>386463</v>
      </c>
    </row>
    <row r="28" spans="1:8" s="56" customFormat="1" ht="12.75" customHeight="1">
      <c r="A28" s="19" t="s">
        <v>13</v>
      </c>
      <c r="B28" s="13">
        <v>34620</v>
      </c>
      <c r="C28" s="13">
        <f t="shared" ref="C28:C37" si="6">F28-B28</f>
        <v>534</v>
      </c>
      <c r="D28" s="13">
        <v>75</v>
      </c>
      <c r="E28" s="13">
        <v>459</v>
      </c>
      <c r="F28" s="13">
        <v>35154</v>
      </c>
      <c r="G28" s="18">
        <f t="shared" ref="G28:G37" si="7">F28/B28*100-100</f>
        <v>1.5424610051993</v>
      </c>
      <c r="H28" s="13">
        <f t="shared" ref="H28:H37" si="8">(F28+B28)/2</f>
        <v>34887</v>
      </c>
    </row>
    <row r="29" spans="1:8" s="56" customFormat="1">
      <c r="A29" s="19" t="s">
        <v>14</v>
      </c>
      <c r="B29" s="13">
        <v>942</v>
      </c>
      <c r="C29" s="13">
        <f t="shared" si="6"/>
        <v>3</v>
      </c>
      <c r="D29" s="13">
        <v>0</v>
      </c>
      <c r="E29" s="13">
        <v>3</v>
      </c>
      <c r="F29" s="13">
        <v>945</v>
      </c>
      <c r="G29" s="18">
        <f t="shared" si="7"/>
        <v>0.31847133757962354</v>
      </c>
      <c r="H29" s="13">
        <f t="shared" si="8"/>
        <v>943.5</v>
      </c>
    </row>
    <row r="30" spans="1:8" s="56" customFormat="1">
      <c r="A30" s="19" t="s">
        <v>15</v>
      </c>
      <c r="B30" s="13">
        <v>36565</v>
      </c>
      <c r="C30" s="13">
        <f t="shared" si="6"/>
        <v>-199</v>
      </c>
      <c r="D30" s="13">
        <v>69</v>
      </c>
      <c r="E30" s="13">
        <v>-268</v>
      </c>
      <c r="F30" s="13">
        <v>36366</v>
      </c>
      <c r="G30" s="18">
        <f t="shared" si="7"/>
        <v>-0.54423629153562558</v>
      </c>
      <c r="H30" s="13">
        <f t="shared" si="8"/>
        <v>36465.5</v>
      </c>
    </row>
    <row r="31" spans="1:8" s="56" customFormat="1" ht="18" customHeight="1">
      <c r="A31" s="19" t="s">
        <v>16</v>
      </c>
      <c r="B31" s="13">
        <v>53495</v>
      </c>
      <c r="C31" s="13">
        <f t="shared" si="6"/>
        <v>-204</v>
      </c>
      <c r="D31" s="13">
        <v>77</v>
      </c>
      <c r="E31" s="13">
        <v>-281</v>
      </c>
      <c r="F31" s="13">
        <v>53291</v>
      </c>
      <c r="G31" s="18">
        <f t="shared" si="7"/>
        <v>-0.38134405084588252</v>
      </c>
      <c r="H31" s="13">
        <f t="shared" si="8"/>
        <v>53393</v>
      </c>
    </row>
    <row r="32" spans="1:8" s="56" customFormat="1">
      <c r="A32" s="19" t="s">
        <v>17</v>
      </c>
      <c r="B32" s="13">
        <v>52010</v>
      </c>
      <c r="C32" s="13">
        <f t="shared" si="6"/>
        <v>-163</v>
      </c>
      <c r="D32" s="13">
        <v>80</v>
      </c>
      <c r="E32" s="13">
        <v>-243</v>
      </c>
      <c r="F32" s="13">
        <v>51847</v>
      </c>
      <c r="G32" s="18">
        <f t="shared" si="7"/>
        <v>-0.31340126898673759</v>
      </c>
      <c r="H32" s="13">
        <f t="shared" si="8"/>
        <v>51928.5</v>
      </c>
    </row>
    <row r="33" spans="1:8" s="56" customFormat="1">
      <c r="A33" s="19" t="s">
        <v>18</v>
      </c>
      <c r="B33" s="13">
        <v>43578</v>
      </c>
      <c r="C33" s="13">
        <f t="shared" si="6"/>
        <v>-296</v>
      </c>
      <c r="D33" s="13">
        <v>114</v>
      </c>
      <c r="E33" s="13">
        <v>-410</v>
      </c>
      <c r="F33" s="13">
        <v>43282</v>
      </c>
      <c r="G33" s="18">
        <f t="shared" si="7"/>
        <v>-0.67924181926660765</v>
      </c>
      <c r="H33" s="13">
        <f t="shared" si="8"/>
        <v>43430</v>
      </c>
    </row>
    <row r="34" spans="1:8" s="56" customFormat="1">
      <c r="A34" s="19" t="s">
        <v>19</v>
      </c>
      <c r="B34" s="13">
        <v>42104</v>
      </c>
      <c r="C34" s="13">
        <f t="shared" si="6"/>
        <v>-178</v>
      </c>
      <c r="D34" s="13">
        <v>45</v>
      </c>
      <c r="E34" s="13">
        <v>-223</v>
      </c>
      <c r="F34" s="13">
        <v>41926</v>
      </c>
      <c r="G34" s="18">
        <f t="shared" si="7"/>
        <v>-0.42276268288048868</v>
      </c>
      <c r="H34" s="13">
        <f t="shared" si="8"/>
        <v>42015</v>
      </c>
    </row>
    <row r="35" spans="1:8">
      <c r="A35" s="19" t="s">
        <v>20</v>
      </c>
      <c r="B35" s="13">
        <v>20668</v>
      </c>
      <c r="C35" s="13">
        <f t="shared" si="6"/>
        <v>23</v>
      </c>
      <c r="D35" s="13">
        <v>19</v>
      </c>
      <c r="E35" s="13">
        <v>4</v>
      </c>
      <c r="F35" s="13">
        <v>20691</v>
      </c>
      <c r="G35" s="18">
        <f t="shared" si="7"/>
        <v>0.1112831430230159</v>
      </c>
      <c r="H35" s="13">
        <f t="shared" si="8"/>
        <v>20679.5</v>
      </c>
    </row>
    <row r="36" spans="1:8">
      <c r="A36" s="20" t="s">
        <v>21</v>
      </c>
      <c r="B36" s="13">
        <v>81272</v>
      </c>
      <c r="C36" s="13">
        <f t="shared" si="6"/>
        <v>-190</v>
      </c>
      <c r="D36" s="13">
        <v>234</v>
      </c>
      <c r="E36" s="13">
        <v>-424</v>
      </c>
      <c r="F36" s="13">
        <v>81082</v>
      </c>
      <c r="G36" s="18">
        <f t="shared" si="7"/>
        <v>-0.2337828526429746</v>
      </c>
      <c r="H36" s="13">
        <f t="shared" si="8"/>
        <v>81177</v>
      </c>
    </row>
    <row r="37" spans="1:8">
      <c r="A37" s="21" t="s">
        <v>22</v>
      </c>
      <c r="B37" s="22">
        <v>21589</v>
      </c>
      <c r="C37" s="22">
        <f t="shared" si="6"/>
        <v>-90</v>
      </c>
      <c r="D37" s="22">
        <v>30</v>
      </c>
      <c r="E37" s="22">
        <v>-120</v>
      </c>
      <c r="F37" s="22">
        <v>21499</v>
      </c>
      <c r="G37" s="44">
        <f t="shared" si="7"/>
        <v>-0.4168789661401604</v>
      </c>
      <c r="H37" s="22">
        <f t="shared" si="8"/>
        <v>21544</v>
      </c>
    </row>
    <row r="38" spans="1:8" ht="16.5" customHeight="1">
      <c r="A38" s="69" t="s">
        <v>11</v>
      </c>
      <c r="B38" s="69"/>
      <c r="C38" s="69"/>
      <c r="D38" s="69"/>
      <c r="E38" s="69"/>
      <c r="F38" s="69"/>
      <c r="G38" s="69"/>
      <c r="H38" s="69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23" t="s">
        <v>51</v>
      </c>
      <c r="B40" s="27"/>
      <c r="C40" s="27"/>
      <c r="D40" s="24"/>
      <c r="E40" s="24"/>
      <c r="F40" s="25"/>
      <c r="G40" s="25"/>
      <c r="H40" s="30"/>
    </row>
    <row r="41" spans="1:8">
      <c r="A41" s="23" t="s">
        <v>43</v>
      </c>
      <c r="B41" s="29"/>
      <c r="C41" s="26"/>
      <c r="D41" s="26"/>
      <c r="E41" s="26"/>
      <c r="F41" s="26"/>
      <c r="G41" s="26"/>
      <c r="H41" s="31"/>
    </row>
    <row r="42" spans="1:8">
      <c r="A42" s="36" t="s">
        <v>31</v>
      </c>
      <c r="B42" s="51"/>
      <c r="C42" s="37" t="s">
        <v>25</v>
      </c>
      <c r="D42" s="38"/>
      <c r="E42" s="39" t="s">
        <v>33</v>
      </c>
      <c r="G42" s="61" t="s">
        <v>47</v>
      </c>
    </row>
    <row r="43" spans="1:8">
      <c r="A43" s="23" t="s">
        <v>28</v>
      </c>
      <c r="B43" s="24"/>
      <c r="C43" s="27" t="s">
        <v>26</v>
      </c>
      <c r="D43" s="32"/>
      <c r="E43" s="40" t="s">
        <v>32</v>
      </c>
      <c r="G43" s="62" t="s">
        <v>48</v>
      </c>
    </row>
    <row r="44" spans="1:8">
      <c r="A44" s="41" t="s">
        <v>29</v>
      </c>
      <c r="B44" s="25"/>
      <c r="C44" s="27" t="s">
        <v>35</v>
      </c>
      <c r="D44" s="33"/>
      <c r="E44" s="43" t="s">
        <v>36</v>
      </c>
      <c r="G44" s="27" t="s">
        <v>49</v>
      </c>
    </row>
    <row r="45" spans="1:8">
      <c r="A45" s="41"/>
      <c r="B45" s="25"/>
      <c r="C45" s="27"/>
      <c r="D45" s="33"/>
      <c r="E45" s="60" t="s">
        <v>34</v>
      </c>
      <c r="F45" s="42"/>
      <c r="G45" s="27" t="s">
        <v>50</v>
      </c>
    </row>
    <row r="46" spans="1:8">
      <c r="A46" s="28"/>
      <c r="B46" s="26"/>
      <c r="C46" s="34"/>
      <c r="D46" s="29"/>
      <c r="E46" s="34"/>
      <c r="F46" s="63"/>
      <c r="G46" s="63"/>
      <c r="H46" s="63"/>
    </row>
    <row r="47" spans="1:8">
      <c r="E47" s="32"/>
    </row>
    <row r="48" spans="1:8">
      <c r="G48" s="42"/>
      <c r="H48" s="42"/>
    </row>
  </sheetData>
  <mergeCells count="11">
    <mergeCell ref="A38:H38"/>
    <mergeCell ref="A6:H6"/>
    <mergeCell ref="A26:H26"/>
    <mergeCell ref="A1:H1"/>
    <mergeCell ref="A2:H2"/>
    <mergeCell ref="A4:A5"/>
    <mergeCell ref="B4:B5"/>
    <mergeCell ref="C4:C5"/>
    <mergeCell ref="D4:E4"/>
    <mergeCell ref="F4:F5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Обложка</vt:lpstr>
      <vt:lpstr>Метод.пояснения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m.yukaskanova</cp:lastModifiedBy>
  <cp:lastPrinted>2023-11-01T04:08:41Z</cp:lastPrinted>
  <dcterms:created xsi:type="dcterms:W3CDTF">2023-01-04T08:56:36Z</dcterms:created>
  <dcterms:modified xsi:type="dcterms:W3CDTF">2024-04-03T07:02:58Z</dcterms:modified>
</cp:coreProperties>
</file>