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1040" tabRatio="839" firstSheet="2" activeTab="2"/>
  </bookViews>
  <sheets>
    <sheet name="RK" sheetId="1" r:id="rId1"/>
    <sheet name="Abay" sheetId="2" r:id="rId2"/>
    <sheet name="Pavlodar1" sheetId="15" r:id="rId3"/>
  </sheets>
  <calcPr calcId="145621"/>
</workbook>
</file>

<file path=xl/calcChain.xml><?xml version="1.0" encoding="utf-8"?>
<calcChain xmlns="http://schemas.openxmlformats.org/spreadsheetml/2006/main">
  <c r="AG7" i="15" l="1"/>
  <c r="AF7" i="15"/>
  <c r="AE7" i="15"/>
  <c r="AE11" i="15" s="1"/>
  <c r="AD7" i="15"/>
  <c r="AC7" i="15"/>
  <c r="AB7" i="15"/>
  <c r="AA7" i="15"/>
  <c r="AA11" i="15" s="1"/>
  <c r="Z7" i="15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M7" i="2" l="1"/>
  <c r="L7" i="2"/>
  <c r="K7" i="2"/>
  <c r="J7" i="2"/>
  <c r="I7" i="2"/>
  <c r="H7" i="2"/>
  <c r="G7" i="2"/>
  <c r="F7" i="2"/>
  <c r="AO7" i="1"/>
  <c r="AN7" i="1"/>
  <c r="AM7" i="1"/>
  <c r="AL7" i="1"/>
  <c r="AK7" i="1"/>
  <c r="AJ7" i="1"/>
  <c r="AI7" i="1"/>
  <c r="AH7" i="1"/>
  <c r="G11" i="2" l="1"/>
  <c r="AI11" i="1"/>
  <c r="B7" i="2" l="1"/>
  <c r="C7" i="2"/>
  <c r="C11" i="2" s="1"/>
  <c r="D7" i="2"/>
  <c r="E7" i="2"/>
  <c r="K11" i="2" l="1"/>
  <c r="AD7" i="1" l="1"/>
  <c r="AF7" i="1"/>
  <c r="AG7" i="1"/>
  <c r="C7" i="1"/>
  <c r="C11" i="1" s="1"/>
  <c r="D7" i="1"/>
  <c r="E7" i="1"/>
  <c r="F7" i="1"/>
  <c r="G7" i="1"/>
  <c r="G11" i="1" s="1"/>
  <c r="H7" i="1"/>
  <c r="I7" i="1"/>
  <c r="J7" i="1"/>
  <c r="K7" i="1"/>
  <c r="K11" i="1" s="1"/>
  <c r="L7" i="1"/>
  <c r="M7" i="1"/>
  <c r="N7" i="1"/>
  <c r="O7" i="1"/>
  <c r="O11" i="1" s="1"/>
  <c r="P7" i="1"/>
  <c r="Q7" i="1"/>
  <c r="R7" i="1"/>
  <c r="S7" i="1"/>
  <c r="S11" i="1" s="1"/>
  <c r="T7" i="1"/>
  <c r="U7" i="1"/>
  <c r="V7" i="1"/>
  <c r="W7" i="1"/>
  <c r="W11" i="1" s="1"/>
  <c r="X7" i="1"/>
  <c r="Y7" i="1"/>
  <c r="Z7" i="1"/>
  <c r="AB7" i="1"/>
  <c r="AC7" i="1"/>
  <c r="B7" i="1"/>
  <c r="AA7" i="1"/>
  <c r="AA11" i="1" l="1"/>
  <c r="AE7" i="1" l="1"/>
  <c r="AE11" i="1" s="1"/>
</calcChain>
</file>

<file path=xl/sharedStrings.xml><?xml version="1.0" encoding="utf-8"?>
<sst xmlns="http://schemas.openxmlformats.org/spreadsheetml/2006/main" count="191" uniqueCount="27">
  <si>
    <t xml:space="preserve"> </t>
  </si>
  <si>
    <t>Export and import of agricultural products</t>
  </si>
  <si>
    <t>The Republic of Kazakhstan</t>
  </si>
  <si>
    <t>Name of indicator</t>
  </si>
  <si>
    <t xml:space="preserve">
Total for agricultural products:</t>
  </si>
  <si>
    <t xml:space="preserve">
Сrop production</t>
  </si>
  <si>
    <t xml:space="preserve">
Animal husbandry</t>
  </si>
  <si>
    <t xml:space="preserve">
Processed agricultural products</t>
  </si>
  <si>
    <t xml:space="preserve">
Share of processed products in total exports of agricultural products, %</t>
  </si>
  <si>
    <t>export</t>
  </si>
  <si>
    <t>import</t>
  </si>
  <si>
    <t>Total for agricultural products:</t>
  </si>
  <si>
    <t xml:space="preserve">
Preliminary data.</t>
  </si>
  <si>
    <t xml:space="preserve"> 
Processed agricultural products</t>
  </si>
  <si>
    <t>Abay</t>
  </si>
  <si>
    <t>Pavlodar</t>
  </si>
  <si>
    <t>Preliminary data.</t>
  </si>
  <si>
    <t>thousand US dollars</t>
  </si>
  <si>
    <t>tons</t>
  </si>
  <si>
    <t>January-September 2022</t>
  </si>
  <si>
    <t>January-September 2023*</t>
  </si>
  <si>
    <t xml:space="preserve">   *Preliminary data.</t>
  </si>
  <si>
    <t xml:space="preserve">
tons</t>
  </si>
  <si>
    <t xml:space="preserve">
thousand US dollars</t>
  </si>
  <si>
    <t>January-December 2025*</t>
  </si>
  <si>
    <t>January-February 2025*</t>
  </si>
  <si>
    <t>January-February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</si>
</sst>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b/>
      <sz val="10"/>
      <color theme="1"/>
      <name val="Roboto"/>
      <charset val="204"/>
    </font>
    <font>
      <i/>
      <sz val="8"/>
      <color theme="1"/>
      <name val="Roboto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0" fontId="6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3" fillId="0" borderId="0"/>
  </cellStyleXfs>
  <cellXfs count="101">
    <xf numFmtId="0" fontId="0" fillId="0" borderId="0" xfId="0"/>
    <xf numFmtId="0" fontId="3" fillId="0" borderId="0" xfId="0" applyFont="1"/>
    <xf numFmtId="164" fontId="2" fillId="0" borderId="0" xfId="0" applyNumberFormat="1" applyFont="1"/>
    <xf numFmtId="0" fontId="5" fillId="0" borderId="0" xfId="0" applyFont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2" fillId="0" borderId="0" xfId="0" applyFont="1"/>
    <xf numFmtId="0" fontId="9" fillId="0" borderId="0" xfId="0" applyFont="1" applyBorder="1"/>
    <xf numFmtId="0" fontId="7" fillId="0" borderId="0" xfId="1" applyFont="1" applyFill="1"/>
    <xf numFmtId="164" fontId="9" fillId="0" borderId="2" xfId="0" applyNumberFormat="1" applyFont="1" applyBorder="1"/>
    <xf numFmtId="164" fontId="11" fillId="0" borderId="0" xfId="1" applyNumberFormat="1" applyFont="1" applyFill="1"/>
    <xf numFmtId="164" fontId="12" fillId="0" borderId="0" xfId="0" applyNumberFormat="1" applyFont="1"/>
    <xf numFmtId="0" fontId="7" fillId="0" borderId="1" xfId="1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0" fontId="9" fillId="0" borderId="2" xfId="0" applyFont="1" applyBorder="1"/>
    <xf numFmtId="0" fontId="9" fillId="0" borderId="5" xfId="0" applyFont="1" applyBorder="1"/>
    <xf numFmtId="164" fontId="0" fillId="0" borderId="0" xfId="0" applyNumberFormat="1"/>
    <xf numFmtId="164" fontId="12" fillId="0" borderId="0" xfId="0" applyNumberFormat="1" applyFont="1" applyBorder="1"/>
    <xf numFmtId="164" fontId="7" fillId="0" borderId="0" xfId="1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3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0" xfId="0" applyFont="1" applyFill="1"/>
    <xf numFmtId="49" fontId="13" fillId="0" borderId="0" xfId="0" applyNumberFormat="1" applyFont="1" applyFill="1" applyBorder="1" applyAlignment="1">
      <alignment horizontal="left" vertical="top"/>
    </xf>
    <xf numFmtId="164" fontId="14" fillId="0" borderId="0" xfId="0" applyNumberFormat="1" applyFont="1"/>
    <xf numFmtId="164" fontId="0" fillId="0" borderId="0" xfId="0" applyNumberFormat="1" applyFill="1"/>
    <xf numFmtId="0" fontId="0" fillId="0" borderId="0" xfId="0" applyFill="1"/>
    <xf numFmtId="164" fontId="9" fillId="0" borderId="1" xfId="0" applyNumberFormat="1" applyFont="1" applyFill="1" applyBorder="1"/>
    <xf numFmtId="0" fontId="9" fillId="0" borderId="0" xfId="0" applyFont="1" applyFill="1" applyBorder="1"/>
    <xf numFmtId="49" fontId="13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/>
    <xf numFmtId="0" fontId="9" fillId="0" borderId="1" xfId="0" applyFont="1" applyFill="1" applyBorder="1" applyAlignment="1">
      <alignment horizontal="center" wrapText="1"/>
    </xf>
    <xf numFmtId="0" fontId="7" fillId="0" borderId="8" xfId="1" applyFont="1" applyFill="1" applyBorder="1" applyAlignment="1">
      <alignment horizontal="center" vertical="center" wrapText="1"/>
    </xf>
    <xf numFmtId="164" fontId="3" fillId="0" borderId="8" xfId="0" applyNumberFormat="1" applyFont="1" applyBorder="1"/>
    <xf numFmtId="164" fontId="2" fillId="0" borderId="8" xfId="0" applyNumberFormat="1" applyFont="1" applyBorder="1"/>
    <xf numFmtId="0" fontId="5" fillId="0" borderId="0" xfId="0" applyFont="1" applyBorder="1"/>
    <xf numFmtId="0" fontId="0" fillId="0" borderId="0" xfId="0" applyBorder="1"/>
    <xf numFmtId="0" fontId="3" fillId="0" borderId="9" xfId="0" applyFont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wrapText="1"/>
    </xf>
    <xf numFmtId="164" fontId="2" fillId="0" borderId="0" xfId="0" applyNumberFormat="1" applyFont="1" applyFill="1"/>
    <xf numFmtId="0" fontId="16" fillId="0" borderId="0" xfId="1" applyFont="1" applyFill="1"/>
    <xf numFmtId="0" fontId="16" fillId="0" borderId="0" xfId="1" applyFont="1" applyFill="1" applyBorder="1"/>
    <xf numFmtId="0" fontId="16" fillId="0" borderId="0" xfId="1" applyFont="1" applyFill="1" applyBorder="1" applyAlignment="1">
      <alignment vertical="center"/>
    </xf>
    <xf numFmtId="0" fontId="16" fillId="0" borderId="1" xfId="1" applyFont="1" applyBorder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164" fontId="15" fillId="0" borderId="0" xfId="0" applyNumberFormat="1" applyFont="1" applyFill="1" applyBorder="1"/>
    <xf numFmtId="164" fontId="19" fillId="0" borderId="0" xfId="0" applyNumberFormat="1" applyFont="1"/>
    <xf numFmtId="0" fontId="16" fillId="0" borderId="1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164" fontId="18" fillId="0" borderId="0" xfId="0" applyNumberFormat="1" applyFont="1" applyBorder="1"/>
    <xf numFmtId="164" fontId="16" fillId="0" borderId="0" xfId="0" applyNumberFormat="1" applyFont="1" applyBorder="1"/>
    <xf numFmtId="164" fontId="16" fillId="0" borderId="2" xfId="0" applyNumberFormat="1" applyFont="1" applyBorder="1"/>
    <xf numFmtId="0" fontId="19" fillId="0" borderId="0" xfId="0" applyFont="1" applyBorder="1" applyAlignment="1">
      <alignment horizontal="center" vertical="center" wrapText="1"/>
    </xf>
    <xf numFmtId="164" fontId="19" fillId="0" borderId="0" xfId="0" applyNumberFormat="1" applyFont="1" applyBorder="1"/>
    <xf numFmtId="0" fontId="15" fillId="0" borderId="0" xfId="0" applyFont="1" applyBorder="1" applyAlignment="1">
      <alignment wrapText="1"/>
    </xf>
    <xf numFmtId="164" fontId="15" fillId="0" borderId="0" xfId="0" applyNumberFormat="1" applyFont="1" applyBorder="1"/>
    <xf numFmtId="164" fontId="15" fillId="0" borderId="0" xfId="0" applyNumberFormat="1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/>
    <xf numFmtId="164" fontId="19" fillId="0" borderId="0" xfId="0" applyNumberFormat="1" applyFont="1" applyFill="1" applyBorder="1"/>
    <xf numFmtId="0" fontId="21" fillId="0" borderId="0" xfId="0" applyFont="1" applyFill="1" applyBorder="1"/>
    <xf numFmtId="164" fontId="21" fillId="0" borderId="0" xfId="0" applyNumberFormat="1" applyFont="1" applyFill="1" applyBorder="1"/>
    <xf numFmtId="0" fontId="15" fillId="0" borderId="0" xfId="0" applyFont="1" applyBorder="1"/>
    <xf numFmtId="0" fontId="21" fillId="0" borderId="2" xfId="0" applyFont="1" applyFill="1" applyBorder="1"/>
    <xf numFmtId="164" fontId="21" fillId="0" borderId="2" xfId="0" applyNumberFormat="1" applyFont="1" applyFill="1" applyBorder="1"/>
    <xf numFmtId="164" fontId="15" fillId="0" borderId="2" xfId="0" applyNumberFormat="1" applyFont="1" applyFill="1" applyBorder="1"/>
    <xf numFmtId="0" fontId="16" fillId="0" borderId="6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Fill="1" applyBorder="1" applyAlignment="1">
      <alignment horizontal="left" wrapText="1"/>
    </xf>
    <xf numFmtId="0" fontId="16" fillId="0" borderId="1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164" fontId="16" fillId="0" borderId="0" xfId="1" applyNumberFormat="1" applyFont="1" applyBorder="1" applyAlignment="1">
      <alignment wrapText="1"/>
    </xf>
  </cellXfs>
  <cellStyles count="23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Обычный" xfId="0" builtinId="0"/>
    <cellStyle name="Обычный 2" xfId="1"/>
    <cellStyle name="Обычный 3" xfId="21"/>
    <cellStyle name="Обычный 3 2" xfId="22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5"/>
  <sheetViews>
    <sheetView workbookViewId="0">
      <pane xSplit="1" ySplit="6" topLeftCell="V7" activePane="bottomRight" state="frozen"/>
      <selection pane="topRight" activeCell="B1" sqref="B1"/>
      <selection pane="bottomLeft" activeCell="A7" sqref="A7"/>
      <selection pane="bottomRight" activeCell="AH7" sqref="AH7:AO10"/>
    </sheetView>
  </sheetViews>
  <sheetFormatPr defaultRowHeight="15" x14ac:dyDescent="0.25"/>
  <cols>
    <col min="1" max="1" width="39.42578125" customWidth="1"/>
    <col min="2" max="2" width="10.5703125" bestFit="1" customWidth="1"/>
    <col min="3" max="9" width="10.42578125" bestFit="1" customWidth="1"/>
    <col min="10" max="10" width="12.5703125" customWidth="1"/>
    <col min="11" max="13" width="10.42578125" bestFit="1" customWidth="1"/>
    <col min="14" max="14" width="10" customWidth="1"/>
    <col min="15" max="17" width="10.42578125" bestFit="1" customWidth="1"/>
    <col min="18" max="18" width="10.42578125" customWidth="1"/>
    <col min="19" max="21" width="10.42578125" bestFit="1" customWidth="1"/>
    <col min="22" max="22" width="10.5703125" customWidth="1"/>
    <col min="23" max="23" width="10.42578125" bestFit="1" customWidth="1"/>
    <col min="24" max="25" width="9.28515625" customWidth="1"/>
    <col min="26" max="26" width="12.5703125" customWidth="1"/>
    <col min="27" max="27" width="9.28515625" customWidth="1"/>
    <col min="28" max="28" width="11.28515625" customWidth="1"/>
    <col min="29" max="29" width="9.28515625" customWidth="1"/>
    <col min="30" max="30" width="12.140625" customWidth="1"/>
    <col min="31" max="31" width="9.28515625" customWidth="1"/>
    <col min="32" max="32" width="11.28515625" customWidth="1"/>
    <col min="33" max="33" width="11.85546875" customWidth="1"/>
    <col min="34" max="34" width="13" customWidth="1"/>
    <col min="35" max="35" width="9.28515625" customWidth="1"/>
    <col min="36" max="36" width="11.28515625" customWidth="1"/>
    <col min="37" max="37" width="9.28515625" customWidth="1"/>
    <col min="38" max="38" width="9.85546875" customWidth="1"/>
    <col min="39" max="39" width="9.28515625" customWidth="1"/>
    <col min="40" max="40" width="11.28515625" customWidth="1"/>
    <col min="41" max="41" width="9.28515625" customWidth="1"/>
  </cols>
  <sheetData>
    <row r="1" spans="1:42" s="3" customFormat="1" ht="29.25" customHeight="1" x14ac:dyDescent="0.2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</row>
    <row r="2" spans="1:42" s="8" customFormat="1" ht="29.25" customHeight="1" x14ac:dyDescent="0.2">
      <c r="A2" s="79" t="s">
        <v>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</row>
    <row r="3" spans="1:42" s="3" customFormat="1" ht="12" x14ac:dyDescent="0.2"/>
    <row r="4" spans="1:42" s="4" customFormat="1" ht="25.5" customHeight="1" x14ac:dyDescent="0.2">
      <c r="A4" s="75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80">
        <v>2022</v>
      </c>
      <c r="AE4" s="81"/>
      <c r="AF4" s="81"/>
      <c r="AG4" s="82"/>
      <c r="AH4" s="80" t="s">
        <v>19</v>
      </c>
      <c r="AI4" s="81"/>
      <c r="AJ4" s="81"/>
      <c r="AK4" s="82"/>
      <c r="AL4" s="80" t="s">
        <v>20</v>
      </c>
      <c r="AM4" s="81"/>
      <c r="AN4" s="81"/>
      <c r="AO4" s="82"/>
    </row>
    <row r="5" spans="1:42" s="5" customFormat="1" ht="11.25" x14ac:dyDescent="0.25">
      <c r="A5" s="76"/>
      <c r="B5" s="73" t="s">
        <v>9</v>
      </c>
      <c r="C5" s="73"/>
      <c r="D5" s="73" t="s">
        <v>10</v>
      </c>
      <c r="E5" s="73"/>
      <c r="F5" s="73" t="s">
        <v>9</v>
      </c>
      <c r="G5" s="73"/>
      <c r="H5" s="73" t="s">
        <v>10</v>
      </c>
      <c r="I5" s="73"/>
      <c r="J5" s="73" t="s">
        <v>9</v>
      </c>
      <c r="K5" s="73"/>
      <c r="L5" s="73" t="s">
        <v>10</v>
      </c>
      <c r="M5" s="73"/>
      <c r="N5" s="73" t="s">
        <v>9</v>
      </c>
      <c r="O5" s="73"/>
      <c r="P5" s="73" t="s">
        <v>10</v>
      </c>
      <c r="Q5" s="73"/>
      <c r="R5" s="73" t="s">
        <v>9</v>
      </c>
      <c r="S5" s="73"/>
      <c r="T5" s="73" t="s">
        <v>10</v>
      </c>
      <c r="U5" s="73"/>
      <c r="V5" s="73" t="s">
        <v>9</v>
      </c>
      <c r="W5" s="73"/>
      <c r="X5" s="73" t="s">
        <v>10</v>
      </c>
      <c r="Y5" s="73"/>
      <c r="Z5" s="73" t="s">
        <v>9</v>
      </c>
      <c r="AA5" s="73"/>
      <c r="AB5" s="73" t="s">
        <v>10</v>
      </c>
      <c r="AC5" s="73"/>
      <c r="AD5" s="73" t="s">
        <v>9</v>
      </c>
      <c r="AE5" s="73"/>
      <c r="AF5" s="73" t="s">
        <v>10</v>
      </c>
      <c r="AG5" s="73"/>
      <c r="AH5" s="73" t="s">
        <v>9</v>
      </c>
      <c r="AI5" s="73"/>
      <c r="AJ5" s="73" t="s">
        <v>10</v>
      </c>
      <c r="AK5" s="73"/>
      <c r="AL5" s="73" t="s">
        <v>9</v>
      </c>
      <c r="AM5" s="73"/>
      <c r="AN5" s="73" t="s">
        <v>10</v>
      </c>
      <c r="AO5" s="73"/>
    </row>
    <row r="6" spans="1:42" s="4" customFormat="1" ht="22.5" customHeight="1" x14ac:dyDescent="0.2">
      <c r="A6" s="77"/>
      <c r="B6" s="12" t="s">
        <v>18</v>
      </c>
      <c r="C6" s="12" t="s">
        <v>17</v>
      </c>
      <c r="D6" s="12" t="s">
        <v>18</v>
      </c>
      <c r="E6" s="12" t="s">
        <v>17</v>
      </c>
      <c r="F6" s="12" t="s">
        <v>18</v>
      </c>
      <c r="G6" s="12" t="s">
        <v>17</v>
      </c>
      <c r="H6" s="12" t="s">
        <v>18</v>
      </c>
      <c r="I6" s="12" t="s">
        <v>17</v>
      </c>
      <c r="J6" s="12" t="s">
        <v>18</v>
      </c>
      <c r="K6" s="12" t="s">
        <v>17</v>
      </c>
      <c r="L6" s="12" t="s">
        <v>18</v>
      </c>
      <c r="M6" s="12" t="s">
        <v>17</v>
      </c>
      <c r="N6" s="12" t="s">
        <v>18</v>
      </c>
      <c r="O6" s="12" t="s">
        <v>17</v>
      </c>
      <c r="P6" s="12" t="s">
        <v>18</v>
      </c>
      <c r="Q6" s="12" t="s">
        <v>17</v>
      </c>
      <c r="R6" s="12" t="s">
        <v>18</v>
      </c>
      <c r="S6" s="12" t="s">
        <v>17</v>
      </c>
      <c r="T6" s="12" t="s">
        <v>18</v>
      </c>
      <c r="U6" s="12" t="s">
        <v>17</v>
      </c>
      <c r="V6" s="12" t="s">
        <v>18</v>
      </c>
      <c r="W6" s="12" t="s">
        <v>17</v>
      </c>
      <c r="X6" s="12" t="s">
        <v>18</v>
      </c>
      <c r="Y6" s="12" t="s">
        <v>17</v>
      </c>
      <c r="Z6" s="12" t="s">
        <v>18</v>
      </c>
      <c r="AA6" s="12" t="s">
        <v>17</v>
      </c>
      <c r="AB6" s="12" t="s">
        <v>18</v>
      </c>
      <c r="AC6" s="12" t="s">
        <v>17</v>
      </c>
      <c r="AD6" s="12" t="s">
        <v>18</v>
      </c>
      <c r="AE6" s="12" t="s">
        <v>17</v>
      </c>
      <c r="AF6" s="12" t="s">
        <v>18</v>
      </c>
      <c r="AG6" s="12" t="s">
        <v>17</v>
      </c>
      <c r="AH6" s="12" t="s">
        <v>18</v>
      </c>
      <c r="AI6" s="12" t="s">
        <v>17</v>
      </c>
      <c r="AJ6" s="12" t="s">
        <v>18</v>
      </c>
      <c r="AK6" s="12" t="s">
        <v>17</v>
      </c>
      <c r="AL6" s="12" t="s">
        <v>18</v>
      </c>
      <c r="AM6" s="12" t="s">
        <v>17</v>
      </c>
      <c r="AN6" s="12" t="s">
        <v>18</v>
      </c>
      <c r="AO6" s="12" t="s">
        <v>17</v>
      </c>
    </row>
    <row r="7" spans="1:42" s="24" customFormat="1" ht="30.75" customHeight="1" x14ac:dyDescent="0.2">
      <c r="A7" s="22" t="s">
        <v>4</v>
      </c>
      <c r="B7" s="23">
        <f>B8+B9+B10</f>
        <v>7559991.2017800007</v>
      </c>
      <c r="C7" s="23">
        <f t="shared" ref="C7:AC7" si="0">C8+C9+C10</f>
        <v>2087650.8389900003</v>
      </c>
      <c r="D7" s="23">
        <f t="shared" si="0"/>
        <v>7055502.6302499995</v>
      </c>
      <c r="E7" s="23">
        <f t="shared" si="0"/>
        <v>3245817.0266299993</v>
      </c>
      <c r="F7" s="23">
        <f t="shared" si="0"/>
        <v>9555775.2706400007</v>
      </c>
      <c r="G7" s="23">
        <f t="shared" si="0"/>
        <v>2123925.4871900007</v>
      </c>
      <c r="H7" s="23">
        <f t="shared" si="0"/>
        <v>7616652.7503999993</v>
      </c>
      <c r="I7" s="23">
        <f t="shared" si="0"/>
        <v>2927478.0535099991</v>
      </c>
      <c r="J7" s="23">
        <f t="shared" si="0"/>
        <v>10226445.937169997</v>
      </c>
      <c r="K7" s="23">
        <f t="shared" si="0"/>
        <v>2429784.9885</v>
      </c>
      <c r="L7" s="23">
        <f t="shared" si="0"/>
        <v>7674931.9994200021</v>
      </c>
      <c r="M7" s="23">
        <f t="shared" si="0"/>
        <v>3349562.4453399996</v>
      </c>
      <c r="N7" s="23">
        <f t="shared" si="0"/>
        <v>13634244.236659998</v>
      </c>
      <c r="O7" s="23">
        <f t="shared" si="0"/>
        <v>3091627.2</v>
      </c>
      <c r="P7" s="23">
        <f t="shared" si="0"/>
        <v>7778945.5999999978</v>
      </c>
      <c r="Q7" s="23">
        <f t="shared" si="0"/>
        <v>3510236</v>
      </c>
      <c r="R7" s="23">
        <f t="shared" si="0"/>
        <v>12266445.189340003</v>
      </c>
      <c r="S7" s="23">
        <f t="shared" si="0"/>
        <v>3289639.4713199995</v>
      </c>
      <c r="T7" s="23">
        <f t="shared" si="0"/>
        <v>8356638.5781900045</v>
      </c>
      <c r="U7" s="23">
        <f t="shared" si="0"/>
        <v>3798950.197399999</v>
      </c>
      <c r="V7" s="23">
        <f t="shared" si="0"/>
        <v>11463604.388709996</v>
      </c>
      <c r="W7" s="23">
        <f t="shared" si="0"/>
        <v>3380591.7544899993</v>
      </c>
      <c r="X7" s="23">
        <f t="shared" si="0"/>
        <v>8030292.7936499976</v>
      </c>
      <c r="Y7" s="23">
        <f t="shared" si="0"/>
        <v>3927612.1209700005</v>
      </c>
      <c r="Z7" s="23">
        <f t="shared" si="0"/>
        <v>10821944.299380001</v>
      </c>
      <c r="AA7" s="23">
        <f t="shared" si="0"/>
        <v>3819201.9682100005</v>
      </c>
      <c r="AB7" s="23">
        <f t="shared" si="0"/>
        <v>9412361.5208899993</v>
      </c>
      <c r="AC7" s="23">
        <f t="shared" si="0"/>
        <v>4748820.9208399998</v>
      </c>
      <c r="AD7" s="23">
        <f t="shared" ref="AD7:AO7" si="1">AD8+AD9+AD10</f>
        <v>13152283.02117</v>
      </c>
      <c r="AE7" s="23">
        <f t="shared" si="1"/>
        <v>5592564.0972200008</v>
      </c>
      <c r="AF7" s="23">
        <f t="shared" si="1"/>
        <v>10238031.99543</v>
      </c>
      <c r="AG7" s="23">
        <f t="shared" si="1"/>
        <v>5986918.8928899998</v>
      </c>
      <c r="AH7" s="23">
        <f t="shared" si="1"/>
        <v>8438029.670189999</v>
      </c>
      <c r="AI7" s="23">
        <f t="shared" si="1"/>
        <v>3791659.5</v>
      </c>
      <c r="AJ7" s="23">
        <f t="shared" si="1"/>
        <v>7366234.0999999996</v>
      </c>
      <c r="AK7" s="23">
        <f t="shared" si="1"/>
        <v>4241661.2</v>
      </c>
      <c r="AL7" s="23">
        <f t="shared" si="1"/>
        <v>11404944.198169999</v>
      </c>
      <c r="AM7" s="23">
        <f t="shared" si="1"/>
        <v>4027522.5</v>
      </c>
      <c r="AN7" s="23">
        <f t="shared" si="1"/>
        <v>9550625</v>
      </c>
      <c r="AO7" s="23">
        <f t="shared" si="1"/>
        <v>4410984</v>
      </c>
    </row>
    <row r="8" spans="1:42" s="27" customFormat="1" ht="30" customHeight="1" x14ac:dyDescent="0.2">
      <c r="A8" s="25" t="s">
        <v>5</v>
      </c>
      <c r="B8" s="26">
        <v>5133065.4145900011</v>
      </c>
      <c r="C8" s="26">
        <v>1102715.6438899999</v>
      </c>
      <c r="D8" s="26">
        <v>1461303.704399999</v>
      </c>
      <c r="E8" s="26">
        <v>882298.37068999989</v>
      </c>
      <c r="F8" s="26">
        <v>6258069.6936700018</v>
      </c>
      <c r="G8" s="26">
        <v>1106794.5600300005</v>
      </c>
      <c r="H8" s="26">
        <v>1114184.4443799995</v>
      </c>
      <c r="I8" s="26">
        <v>773594.97800999973</v>
      </c>
      <c r="J8" s="26">
        <v>6876626.345999999</v>
      </c>
      <c r="K8" s="26">
        <v>1290263.9744199999</v>
      </c>
      <c r="L8" s="26">
        <v>1223814.5649099997</v>
      </c>
      <c r="M8" s="26">
        <v>819457.44070000015</v>
      </c>
      <c r="N8" s="26">
        <v>10003657.498219999</v>
      </c>
      <c r="O8" s="26">
        <v>1850005.4</v>
      </c>
      <c r="P8" s="26">
        <v>1401774.7</v>
      </c>
      <c r="Q8" s="26">
        <v>896479.7</v>
      </c>
      <c r="R8" s="26">
        <v>9358408.1393300034</v>
      </c>
      <c r="S8" s="26">
        <v>1994459.2615499997</v>
      </c>
      <c r="T8" s="26">
        <v>1709015.1440799998</v>
      </c>
      <c r="U8" s="26">
        <v>901495.84135000024</v>
      </c>
      <c r="V8" s="26">
        <v>8322216.389759995</v>
      </c>
      <c r="W8" s="26">
        <v>1950023.8493199991</v>
      </c>
      <c r="X8" s="26">
        <v>2198916.1709100003</v>
      </c>
      <c r="Y8" s="26">
        <v>902772.59694000054</v>
      </c>
      <c r="Z8" s="26">
        <v>8098601.6520100003</v>
      </c>
      <c r="AA8" s="26">
        <v>2236820.6847999999</v>
      </c>
      <c r="AB8" s="26">
        <v>3025265.4554499998</v>
      </c>
      <c r="AC8" s="26">
        <v>1158293.18221</v>
      </c>
      <c r="AD8" s="26">
        <v>9227470.3577299993</v>
      </c>
      <c r="AE8" s="26">
        <v>3070246.2501600003</v>
      </c>
      <c r="AF8" s="26">
        <v>3889346.0828199992</v>
      </c>
      <c r="AG8" s="26">
        <v>1562751.4578699993</v>
      </c>
      <c r="AH8" s="26">
        <v>5740944.5897999993</v>
      </c>
      <c r="AI8" s="26">
        <v>2025931.5</v>
      </c>
      <c r="AJ8" s="26">
        <v>2724208.3</v>
      </c>
      <c r="AK8" s="26">
        <v>1128587.8999999999</v>
      </c>
      <c r="AL8" s="26">
        <v>8167368.4094800008</v>
      </c>
      <c r="AM8" s="26">
        <v>2260190</v>
      </c>
      <c r="AN8" s="26">
        <v>4750766.0999999996</v>
      </c>
      <c r="AO8" s="26">
        <v>1112711.2</v>
      </c>
    </row>
    <row r="9" spans="1:42" s="27" customFormat="1" ht="22.5" x14ac:dyDescent="0.2">
      <c r="A9" s="16" t="s">
        <v>6</v>
      </c>
      <c r="B9" s="26">
        <v>39842.33668</v>
      </c>
      <c r="C9" s="26">
        <v>39863.129499999988</v>
      </c>
      <c r="D9" s="26">
        <v>61408.165400000005</v>
      </c>
      <c r="E9" s="26">
        <v>128401.71304999998</v>
      </c>
      <c r="F9" s="26">
        <v>43520.096510000003</v>
      </c>
      <c r="G9" s="26">
        <v>38973.577519999999</v>
      </c>
      <c r="H9" s="26">
        <v>48578.947800000009</v>
      </c>
      <c r="I9" s="26">
        <v>98693.590539999976</v>
      </c>
      <c r="J9" s="26">
        <v>53266.837200000009</v>
      </c>
      <c r="K9" s="26">
        <v>52367.016139999992</v>
      </c>
      <c r="L9" s="26">
        <v>64841.884540000006</v>
      </c>
      <c r="M9" s="26">
        <v>146626.67783999996</v>
      </c>
      <c r="N9" s="26">
        <v>95068.788499999995</v>
      </c>
      <c r="O9" s="26">
        <v>108114.8</v>
      </c>
      <c r="P9" s="26">
        <v>68473.7</v>
      </c>
      <c r="Q9" s="26">
        <v>189221.5</v>
      </c>
      <c r="R9" s="26">
        <v>115483.48622999999</v>
      </c>
      <c r="S9" s="26">
        <v>180212.96810999999</v>
      </c>
      <c r="T9" s="26">
        <v>98042.239690000017</v>
      </c>
      <c r="U9" s="26">
        <v>295093.3714200001</v>
      </c>
      <c r="V9" s="26">
        <v>55018.247289999985</v>
      </c>
      <c r="W9" s="26">
        <v>81842.959860000017</v>
      </c>
      <c r="X9" s="26">
        <v>94397.256059999956</v>
      </c>
      <c r="Y9" s="26">
        <v>272668.89922999986</v>
      </c>
      <c r="Z9" s="26">
        <v>101906.69450000001</v>
      </c>
      <c r="AA9" s="26">
        <v>153968.33135000005</v>
      </c>
      <c r="AB9" s="26">
        <v>99180.756699999998</v>
      </c>
      <c r="AC9" s="26">
        <v>304115.84308000008</v>
      </c>
      <c r="AD9" s="26">
        <v>74083.618099999992</v>
      </c>
      <c r="AE9" s="26">
        <v>176002.65217000002</v>
      </c>
      <c r="AF9" s="26">
        <v>85405.81551</v>
      </c>
      <c r="AG9" s="26">
        <v>287750.26500000001</v>
      </c>
      <c r="AH9" s="26">
        <v>55061.272719999994</v>
      </c>
      <c r="AI9" s="26">
        <v>122789.3</v>
      </c>
      <c r="AJ9" s="26">
        <v>61740.3</v>
      </c>
      <c r="AK9" s="26">
        <v>204903.2</v>
      </c>
      <c r="AL9" s="26">
        <v>53689.693270000011</v>
      </c>
      <c r="AM9" s="26">
        <v>122812.8</v>
      </c>
      <c r="AN9" s="26">
        <v>74056.100000000006</v>
      </c>
      <c r="AO9" s="26">
        <v>223943.9</v>
      </c>
      <c r="AP9" s="44"/>
    </row>
    <row r="10" spans="1:42" s="27" customFormat="1" ht="22.5" x14ac:dyDescent="0.2">
      <c r="A10" s="16" t="s">
        <v>7</v>
      </c>
      <c r="B10" s="26">
        <v>2387083.4505100003</v>
      </c>
      <c r="C10" s="26">
        <v>945072.06560000032</v>
      </c>
      <c r="D10" s="26">
        <v>5532790.7604500009</v>
      </c>
      <c r="E10" s="26">
        <v>2235116.9428899991</v>
      </c>
      <c r="F10" s="26">
        <v>3254185.4804599993</v>
      </c>
      <c r="G10" s="26">
        <v>978157.34964000038</v>
      </c>
      <c r="H10" s="26">
        <v>6453889.3582199998</v>
      </c>
      <c r="I10" s="26">
        <v>2055189.4849599991</v>
      </c>
      <c r="J10" s="26">
        <v>3296552.7539699981</v>
      </c>
      <c r="K10" s="26">
        <v>1087153.9979400001</v>
      </c>
      <c r="L10" s="26">
        <v>6386275.5499700028</v>
      </c>
      <c r="M10" s="26">
        <v>2383478.3267999995</v>
      </c>
      <c r="N10" s="26">
        <v>3535517.9499400002</v>
      </c>
      <c r="O10" s="26">
        <v>1133507</v>
      </c>
      <c r="P10" s="26">
        <v>6308697.1999999983</v>
      </c>
      <c r="Q10" s="26">
        <v>2424534.7999999998</v>
      </c>
      <c r="R10" s="26">
        <v>2792553.5637799986</v>
      </c>
      <c r="S10" s="26">
        <v>1114967.2416599998</v>
      </c>
      <c r="T10" s="26">
        <v>6549581.1944200043</v>
      </c>
      <c r="U10" s="26">
        <v>2602360.9846299984</v>
      </c>
      <c r="V10" s="26">
        <v>3086369.7516599996</v>
      </c>
      <c r="W10" s="26">
        <v>1348724.9453099999</v>
      </c>
      <c r="X10" s="26">
        <v>5736979.3666799972</v>
      </c>
      <c r="Y10" s="26">
        <v>2752170.6247999999</v>
      </c>
      <c r="Z10" s="26">
        <v>2621435.9528700011</v>
      </c>
      <c r="AA10" s="26">
        <v>1428412.9520600007</v>
      </c>
      <c r="AB10" s="26">
        <v>6287915.3087400002</v>
      </c>
      <c r="AC10" s="26">
        <v>3286411.8955499995</v>
      </c>
      <c r="AD10" s="26">
        <v>3850729.0453399993</v>
      </c>
      <c r="AE10" s="26">
        <v>2346315.1948900004</v>
      </c>
      <c r="AF10" s="26">
        <v>6263280.0971000018</v>
      </c>
      <c r="AG10" s="26">
        <v>4136417.1700200005</v>
      </c>
      <c r="AH10" s="26">
        <v>2642023.80767</v>
      </c>
      <c r="AI10" s="26">
        <v>1642938.7</v>
      </c>
      <c r="AJ10" s="26">
        <v>4580285.5</v>
      </c>
      <c r="AK10" s="26">
        <v>2908170.1</v>
      </c>
      <c r="AL10" s="26">
        <v>3183886.0954199992</v>
      </c>
      <c r="AM10" s="26">
        <v>1644519.7</v>
      </c>
      <c r="AN10" s="26">
        <v>4725802.8</v>
      </c>
      <c r="AO10" s="26">
        <v>3074328.9</v>
      </c>
    </row>
    <row r="11" spans="1:42" s="33" customFormat="1" ht="33.75" x14ac:dyDescent="0.2">
      <c r="A11" s="36" t="s">
        <v>8</v>
      </c>
      <c r="B11" s="32"/>
      <c r="C11" s="32">
        <f>C10/C7*100</f>
        <v>45.269642219348498</v>
      </c>
      <c r="D11" s="32"/>
      <c r="E11" s="32"/>
      <c r="F11" s="32"/>
      <c r="G11" s="32">
        <f>G10/G7*100</f>
        <v>46.054221560009793</v>
      </c>
      <c r="H11" s="32"/>
      <c r="I11" s="32"/>
      <c r="J11" s="32"/>
      <c r="K11" s="32">
        <f>K10/K7*100</f>
        <v>44.742806589283532</v>
      </c>
      <c r="L11" s="32"/>
      <c r="M11" s="32"/>
      <c r="N11" s="32"/>
      <c r="O11" s="32">
        <f>O10/O7*100</f>
        <v>36.663767222645724</v>
      </c>
      <c r="P11" s="32"/>
      <c r="Q11" s="32"/>
      <c r="R11" s="32"/>
      <c r="S11" s="32">
        <f>S10/S7*100</f>
        <v>33.893295948707973</v>
      </c>
      <c r="T11" s="32"/>
      <c r="U11" s="32"/>
      <c r="V11" s="32"/>
      <c r="W11" s="32">
        <f>W10/W7*100</f>
        <v>39.896120065922311</v>
      </c>
      <c r="X11" s="32"/>
      <c r="Y11" s="32"/>
      <c r="Z11" s="32"/>
      <c r="AA11" s="32">
        <f>AA10/AA7*100</f>
        <v>37.400822578897944</v>
      </c>
      <c r="AB11" s="32"/>
      <c r="AC11" s="32"/>
      <c r="AD11" s="32"/>
      <c r="AE11" s="32">
        <f>AE10/AE7*100</f>
        <v>41.954194070950869</v>
      </c>
      <c r="AF11" s="32"/>
      <c r="AG11" s="32"/>
      <c r="AH11" s="32"/>
      <c r="AI11" s="32">
        <f>AI10/AI7*100</f>
        <v>43.330333327662991</v>
      </c>
      <c r="AJ11" s="32"/>
      <c r="AK11" s="32"/>
      <c r="AL11" s="32"/>
      <c r="AM11" s="32"/>
      <c r="AN11" s="32"/>
      <c r="AO11" s="32"/>
    </row>
    <row r="12" spans="1:42" x14ac:dyDescent="0.25">
      <c r="AH12" s="29"/>
      <c r="AI12" s="29"/>
      <c r="AJ12" s="29"/>
      <c r="AK12" s="29"/>
      <c r="AL12" s="29"/>
      <c r="AM12" s="29"/>
      <c r="AN12" s="29"/>
      <c r="AO12" s="29"/>
    </row>
    <row r="13" spans="1:42" s="8" customFormat="1" x14ac:dyDescent="0.25">
      <c r="A13" s="74" t="s">
        <v>16</v>
      </c>
      <c r="B13" s="74"/>
      <c r="Z13" s="10"/>
      <c r="AA13" s="10"/>
      <c r="AB13" s="10"/>
      <c r="AC13" s="10"/>
      <c r="AE13" s="34"/>
      <c r="AH13" s="13"/>
      <c r="AI13" s="13"/>
      <c r="AJ13" s="13"/>
      <c r="AK13" s="13"/>
      <c r="AL13" s="13"/>
      <c r="AM13" s="13"/>
      <c r="AN13" s="13"/>
      <c r="AO13"/>
      <c r="AP13"/>
    </row>
    <row r="15" spans="1:42" x14ac:dyDescent="0.25">
      <c r="AH15" s="19" t="s">
        <v>0</v>
      </c>
      <c r="AI15" s="19"/>
      <c r="AJ15" s="19"/>
      <c r="AK15" s="19"/>
      <c r="AL15" s="19"/>
      <c r="AM15" s="19"/>
      <c r="AN15" s="19"/>
      <c r="AO15" s="19"/>
    </row>
    <row r="16" spans="1:42" x14ac:dyDescent="0.25">
      <c r="AH16" s="19"/>
      <c r="AI16" s="19"/>
      <c r="AJ16" s="19"/>
      <c r="AK16" s="19"/>
      <c r="AL16" s="19"/>
      <c r="AM16" s="19"/>
      <c r="AN16" s="19"/>
      <c r="AO16" s="19"/>
    </row>
    <row r="17" spans="34:41" x14ac:dyDescent="0.25">
      <c r="AH17" s="19"/>
      <c r="AI17" s="19"/>
      <c r="AJ17" s="19"/>
      <c r="AK17" s="19"/>
      <c r="AL17" s="19"/>
      <c r="AM17" s="19"/>
      <c r="AN17" s="19"/>
      <c r="AO17" s="19"/>
    </row>
    <row r="18" spans="34:41" x14ac:dyDescent="0.25">
      <c r="AH18" s="19"/>
      <c r="AI18" s="19"/>
      <c r="AJ18" s="19"/>
      <c r="AK18" s="19"/>
      <c r="AL18" s="19"/>
      <c r="AM18" s="19"/>
      <c r="AN18" s="19"/>
      <c r="AO18" s="19"/>
    </row>
    <row r="20" spans="34:41" x14ac:dyDescent="0.25">
      <c r="AH20" s="19"/>
      <c r="AI20" s="19"/>
      <c r="AJ20" s="19"/>
      <c r="AK20" s="19"/>
      <c r="AL20" s="19"/>
      <c r="AM20" s="19"/>
      <c r="AN20" s="19"/>
      <c r="AO20" s="19"/>
    </row>
    <row r="22" spans="34:41" x14ac:dyDescent="0.25">
      <c r="AH22" s="20"/>
      <c r="AI22" s="20"/>
      <c r="AJ22" s="20"/>
      <c r="AK22" s="20"/>
      <c r="AL22" s="20"/>
      <c r="AM22" s="20"/>
      <c r="AN22" s="20"/>
      <c r="AO22" s="20"/>
    </row>
    <row r="23" spans="34:41" x14ac:dyDescent="0.25">
      <c r="AH23" s="20"/>
      <c r="AI23" s="20"/>
      <c r="AJ23" s="20"/>
      <c r="AK23" s="20"/>
      <c r="AL23" s="20"/>
      <c r="AM23" s="11"/>
      <c r="AN23" s="11"/>
    </row>
    <row r="25" spans="34:41" x14ac:dyDescent="0.25">
      <c r="AH25" s="13"/>
      <c r="AI25" s="13"/>
      <c r="AJ25" s="13"/>
      <c r="AK25" s="13"/>
      <c r="AL25" s="13"/>
      <c r="AM25" s="13"/>
      <c r="AN25" s="13"/>
    </row>
    <row r="26" spans="34:41" x14ac:dyDescent="0.25">
      <c r="AH26" s="13"/>
      <c r="AI26" s="13"/>
      <c r="AJ26" s="13"/>
      <c r="AK26" s="13"/>
      <c r="AL26" s="13"/>
      <c r="AM26" s="13"/>
      <c r="AN26" s="13"/>
    </row>
    <row r="27" spans="34:41" x14ac:dyDescent="0.25">
      <c r="AH27" s="13"/>
      <c r="AI27" s="13"/>
      <c r="AJ27" s="13"/>
      <c r="AK27" s="13"/>
      <c r="AL27" s="13"/>
      <c r="AM27" s="13"/>
      <c r="AN27" s="13"/>
    </row>
    <row r="29" spans="34:41" x14ac:dyDescent="0.25">
      <c r="AH29" s="13"/>
      <c r="AI29" s="13"/>
      <c r="AJ29" s="13"/>
      <c r="AK29" s="13"/>
      <c r="AL29" s="13"/>
      <c r="AM29" s="13"/>
      <c r="AN29" s="13"/>
    </row>
    <row r="30" spans="34:41" x14ac:dyDescent="0.25">
      <c r="AH30" s="13"/>
      <c r="AI30" s="13"/>
      <c r="AJ30" s="13"/>
      <c r="AK30" s="13"/>
      <c r="AL30" s="13"/>
      <c r="AM30" s="13"/>
      <c r="AN30" s="13"/>
    </row>
    <row r="31" spans="34:41" x14ac:dyDescent="0.25">
      <c r="AH31" s="13"/>
      <c r="AI31" s="13"/>
      <c r="AJ31" s="13"/>
      <c r="AK31" s="13"/>
      <c r="AL31" s="13"/>
      <c r="AM31" s="13"/>
      <c r="AN31" s="13"/>
    </row>
    <row r="33" spans="34:40" x14ac:dyDescent="0.25">
      <c r="AH33" s="21"/>
      <c r="AI33" s="21"/>
      <c r="AJ33" s="21"/>
      <c r="AK33" s="21"/>
      <c r="AL33" s="21"/>
      <c r="AM33" s="21"/>
      <c r="AN33" s="21"/>
    </row>
    <row r="34" spans="34:40" x14ac:dyDescent="0.25">
      <c r="AH34" s="13"/>
      <c r="AI34" s="13"/>
      <c r="AJ34" s="13"/>
      <c r="AK34" s="13"/>
      <c r="AL34" s="13"/>
      <c r="AM34" s="2"/>
      <c r="AN34" s="2"/>
    </row>
    <row r="35" spans="34:40" x14ac:dyDescent="0.25">
      <c r="AH35" s="13"/>
      <c r="AI35" s="13"/>
      <c r="AJ35" s="13"/>
      <c r="AK35" s="13"/>
      <c r="AL35" s="13"/>
      <c r="AM35" s="2"/>
      <c r="AN35" s="2"/>
    </row>
    <row r="37" spans="34:40" x14ac:dyDescent="0.25">
      <c r="AH37" s="13"/>
      <c r="AI37" s="13"/>
      <c r="AJ37" s="13"/>
      <c r="AK37" s="13"/>
      <c r="AL37" s="13"/>
      <c r="AM37" s="13"/>
      <c r="AN37" s="13"/>
    </row>
    <row r="38" spans="34:40" x14ac:dyDescent="0.25">
      <c r="AH38" s="13"/>
      <c r="AI38" s="13"/>
      <c r="AJ38" s="13"/>
      <c r="AK38" s="13"/>
      <c r="AL38" s="13"/>
      <c r="AM38" s="13"/>
      <c r="AN38" s="13"/>
    </row>
    <row r="39" spans="34:40" x14ac:dyDescent="0.25">
      <c r="AH39" s="13"/>
      <c r="AI39" s="13"/>
      <c r="AJ39" s="13"/>
      <c r="AK39" s="13"/>
      <c r="AL39" s="13"/>
      <c r="AM39" s="13"/>
      <c r="AN39" s="13"/>
    </row>
    <row r="41" spans="34:40" x14ac:dyDescent="0.25">
      <c r="AH41" s="13"/>
      <c r="AI41" s="13"/>
      <c r="AJ41" s="13"/>
      <c r="AK41" s="13"/>
      <c r="AL41" s="13"/>
      <c r="AM41" s="13"/>
      <c r="AN41" s="13"/>
    </row>
    <row r="42" spans="34:40" x14ac:dyDescent="0.25">
      <c r="AH42" s="13"/>
      <c r="AI42" s="13"/>
      <c r="AJ42" s="13"/>
      <c r="AK42" s="13"/>
      <c r="AL42" s="13"/>
      <c r="AM42" s="13"/>
      <c r="AN42" s="13"/>
    </row>
    <row r="43" spans="34:40" x14ac:dyDescent="0.25">
      <c r="AH43" s="13"/>
      <c r="AI43" s="13"/>
      <c r="AJ43" s="13"/>
      <c r="AK43" s="13"/>
      <c r="AL43" s="13"/>
      <c r="AM43" s="13"/>
      <c r="AN43" s="13"/>
    </row>
    <row r="45" spans="34:40" x14ac:dyDescent="0.25">
      <c r="AH45" s="13"/>
      <c r="AI45" s="13"/>
      <c r="AJ45" s="13"/>
      <c r="AK45" s="13"/>
      <c r="AL45" s="13"/>
      <c r="AM45" s="13"/>
      <c r="AN45" s="13"/>
    </row>
    <row r="46" spans="34:40" x14ac:dyDescent="0.25">
      <c r="AH46" s="13"/>
      <c r="AI46" s="13"/>
      <c r="AJ46" s="13"/>
      <c r="AK46" s="13"/>
      <c r="AL46" s="13"/>
      <c r="AM46" s="13"/>
      <c r="AN46" s="13"/>
    </row>
    <row r="47" spans="34:40" x14ac:dyDescent="0.25">
      <c r="AH47" s="13"/>
      <c r="AI47" s="13"/>
      <c r="AJ47" s="13"/>
      <c r="AK47" s="13"/>
      <c r="AL47" s="13"/>
      <c r="AM47" s="13"/>
      <c r="AN47" s="13"/>
    </row>
    <row r="49" spans="34:40" x14ac:dyDescent="0.25">
      <c r="AH49" s="13"/>
      <c r="AI49" s="13"/>
      <c r="AJ49" s="13"/>
      <c r="AK49" s="13"/>
      <c r="AL49" s="13"/>
      <c r="AM49" s="13"/>
      <c r="AN49" s="13"/>
    </row>
    <row r="50" spans="34:40" x14ac:dyDescent="0.25">
      <c r="AH50" s="13"/>
      <c r="AI50" s="13"/>
      <c r="AJ50" s="13"/>
      <c r="AK50" s="13"/>
      <c r="AL50" s="13"/>
      <c r="AM50" s="13"/>
      <c r="AN50" s="13"/>
    </row>
    <row r="51" spans="34:40" x14ac:dyDescent="0.25">
      <c r="AH51" s="13"/>
      <c r="AI51" s="13"/>
      <c r="AJ51" s="13"/>
      <c r="AK51" s="13"/>
      <c r="AL51" s="13"/>
      <c r="AM51" s="13"/>
      <c r="AN51" s="13"/>
    </row>
    <row r="53" spans="34:40" x14ac:dyDescent="0.25">
      <c r="AH53" s="13"/>
      <c r="AI53" s="13"/>
      <c r="AJ53" s="13"/>
      <c r="AK53" s="13"/>
      <c r="AL53" s="13"/>
      <c r="AM53" s="13"/>
      <c r="AN53" s="13"/>
    </row>
    <row r="54" spans="34:40" x14ac:dyDescent="0.25">
      <c r="AH54" s="13"/>
      <c r="AI54" s="13"/>
      <c r="AJ54" s="13"/>
      <c r="AK54" s="13"/>
      <c r="AL54" s="13"/>
      <c r="AM54" s="13"/>
      <c r="AN54" s="13"/>
    </row>
    <row r="55" spans="34:40" x14ac:dyDescent="0.25">
      <c r="AH55" s="43"/>
      <c r="AI55" s="43"/>
      <c r="AJ55" s="43"/>
      <c r="AK55" s="43"/>
      <c r="AL55" s="43"/>
      <c r="AM55" s="43"/>
      <c r="AN55" s="43"/>
    </row>
    <row r="57" spans="34:40" x14ac:dyDescent="0.25">
      <c r="AH57" s="13"/>
      <c r="AI57" s="13"/>
      <c r="AJ57" s="13"/>
      <c r="AK57" s="13"/>
      <c r="AL57" s="13"/>
      <c r="AM57" s="13"/>
      <c r="AN57" s="13"/>
    </row>
    <row r="58" spans="34:40" x14ac:dyDescent="0.25">
      <c r="AH58" s="13"/>
      <c r="AI58" s="13"/>
      <c r="AJ58" s="13"/>
      <c r="AK58" s="13"/>
      <c r="AL58" s="13"/>
      <c r="AM58" s="13"/>
      <c r="AN58" s="13"/>
    </row>
    <row r="59" spans="34:40" x14ac:dyDescent="0.25">
      <c r="AH59" s="13"/>
      <c r="AI59" s="13"/>
      <c r="AJ59" s="13"/>
      <c r="AK59" s="13"/>
      <c r="AL59" s="13"/>
      <c r="AM59" s="13"/>
      <c r="AN59" s="13"/>
    </row>
    <row r="61" spans="34:40" x14ac:dyDescent="0.25">
      <c r="AH61" s="13"/>
      <c r="AI61" s="13"/>
      <c r="AJ61" s="13"/>
      <c r="AK61" s="13"/>
      <c r="AL61" s="13"/>
      <c r="AM61" s="13"/>
      <c r="AN61" s="13"/>
    </row>
    <row r="62" spans="34:40" x14ac:dyDescent="0.25">
      <c r="AH62" s="13"/>
      <c r="AI62" s="13"/>
      <c r="AJ62" s="13"/>
      <c r="AK62" s="13"/>
      <c r="AL62" s="13"/>
      <c r="AM62" s="13"/>
      <c r="AN62" s="13"/>
    </row>
    <row r="63" spans="34:40" x14ac:dyDescent="0.25">
      <c r="AH63" s="13"/>
      <c r="AI63" s="13"/>
      <c r="AJ63" s="13"/>
      <c r="AK63" s="13"/>
      <c r="AL63" s="13"/>
      <c r="AM63" s="13"/>
      <c r="AN63" s="13"/>
    </row>
    <row r="65" spans="34:40" x14ac:dyDescent="0.25">
      <c r="AH65" s="13"/>
      <c r="AI65" s="13"/>
      <c r="AJ65" s="13"/>
      <c r="AK65" s="13"/>
      <c r="AL65" s="13"/>
      <c r="AM65" s="13"/>
      <c r="AN65" s="13"/>
    </row>
    <row r="66" spans="34:40" x14ac:dyDescent="0.25">
      <c r="AH66" s="13"/>
      <c r="AI66" s="13"/>
      <c r="AJ66" s="13"/>
      <c r="AK66" s="13"/>
      <c r="AL66" s="13"/>
      <c r="AM66" s="13"/>
      <c r="AN66" s="13"/>
    </row>
    <row r="67" spans="34:40" x14ac:dyDescent="0.25">
      <c r="AH67" s="13"/>
      <c r="AI67" s="13"/>
      <c r="AJ67" s="13"/>
      <c r="AK67" s="13"/>
      <c r="AL67" s="13"/>
      <c r="AM67" s="13"/>
      <c r="AN67" s="13"/>
    </row>
    <row r="69" spans="34:40" x14ac:dyDescent="0.25">
      <c r="AH69" s="13"/>
      <c r="AI69" s="13"/>
      <c r="AJ69" s="13"/>
      <c r="AK69" s="13"/>
      <c r="AL69" s="13"/>
      <c r="AM69" s="2"/>
      <c r="AN69" s="2"/>
    </row>
    <row r="70" spans="34:40" x14ac:dyDescent="0.25">
      <c r="AH70" s="13"/>
      <c r="AI70" s="13"/>
      <c r="AJ70" s="13"/>
      <c r="AK70" s="13"/>
      <c r="AL70" s="13"/>
      <c r="AM70" s="2"/>
      <c r="AN70" s="2"/>
    </row>
    <row r="71" spans="34:40" x14ac:dyDescent="0.25">
      <c r="AH71" s="13"/>
      <c r="AI71" s="13"/>
      <c r="AJ71" s="13"/>
      <c r="AK71" s="13"/>
      <c r="AL71" s="13"/>
      <c r="AM71" s="2"/>
      <c r="AN71" s="2"/>
    </row>
    <row r="73" spans="34:40" x14ac:dyDescent="0.25">
      <c r="AH73" s="13"/>
      <c r="AI73" s="13"/>
      <c r="AJ73" s="13"/>
      <c r="AK73" s="13"/>
      <c r="AL73" s="13"/>
      <c r="AM73" s="13"/>
      <c r="AN73" s="13"/>
    </row>
    <row r="74" spans="34:40" x14ac:dyDescent="0.25">
      <c r="AH74" s="13"/>
      <c r="AI74" s="13"/>
      <c r="AJ74" s="13"/>
      <c r="AK74" s="13"/>
      <c r="AL74" s="13"/>
      <c r="AM74" s="13"/>
      <c r="AN74" s="13"/>
    </row>
    <row r="75" spans="34:40" x14ac:dyDescent="0.25">
      <c r="AH75" s="13"/>
      <c r="AI75" s="13"/>
      <c r="AJ75" s="13"/>
      <c r="AK75" s="13"/>
      <c r="AL75" s="13"/>
      <c r="AM75" s="13"/>
      <c r="AN75" s="13"/>
    </row>
    <row r="77" spans="34:40" x14ac:dyDescent="0.25">
      <c r="AH77" s="13"/>
      <c r="AI77" s="13"/>
      <c r="AJ77" s="13"/>
      <c r="AK77" s="13"/>
      <c r="AL77" s="13"/>
      <c r="AM77" s="13"/>
      <c r="AN77" s="13"/>
    </row>
    <row r="78" spans="34:40" x14ac:dyDescent="0.25">
      <c r="AH78" s="13"/>
      <c r="AI78" s="13"/>
      <c r="AJ78" s="13"/>
      <c r="AK78" s="13"/>
      <c r="AL78" s="13"/>
      <c r="AM78" s="13"/>
      <c r="AN78" s="13"/>
    </row>
    <row r="79" spans="34:40" x14ac:dyDescent="0.25">
      <c r="AH79" s="13"/>
      <c r="AI79" s="13"/>
      <c r="AJ79" s="13"/>
      <c r="AK79" s="13"/>
      <c r="AL79" s="13"/>
      <c r="AM79" s="13"/>
      <c r="AN79" s="13"/>
    </row>
    <row r="81" spans="34:40" x14ac:dyDescent="0.25">
      <c r="AH81" s="13"/>
      <c r="AI81" s="13"/>
      <c r="AJ81" s="13"/>
      <c r="AK81" s="13"/>
      <c r="AL81" s="13"/>
      <c r="AM81" s="13"/>
      <c r="AN81" s="13"/>
    </row>
    <row r="82" spans="34:40" x14ac:dyDescent="0.25">
      <c r="AH82" s="13"/>
      <c r="AI82" s="13"/>
      <c r="AJ82" s="13"/>
      <c r="AK82" s="13"/>
      <c r="AL82" s="13"/>
      <c r="AM82" s="13"/>
      <c r="AN82" s="13"/>
    </row>
    <row r="83" spans="34:40" x14ac:dyDescent="0.25">
      <c r="AH83" s="13"/>
      <c r="AI83" s="13"/>
      <c r="AJ83" s="13"/>
      <c r="AK83" s="13"/>
      <c r="AL83" s="13"/>
      <c r="AM83" s="13"/>
      <c r="AN83" s="13"/>
    </row>
    <row r="85" spans="34:40" x14ac:dyDescent="0.25">
      <c r="AH85" s="13"/>
      <c r="AI85" s="13"/>
      <c r="AJ85" s="13"/>
      <c r="AK85" s="13"/>
      <c r="AL85" s="13"/>
      <c r="AM85" s="13"/>
      <c r="AN85" s="13"/>
    </row>
    <row r="86" spans="34:40" x14ac:dyDescent="0.25">
      <c r="AH86" s="13"/>
      <c r="AI86" s="13"/>
      <c r="AJ86" s="13"/>
      <c r="AK86" s="13"/>
      <c r="AL86" s="13"/>
      <c r="AM86" s="13"/>
      <c r="AN86" s="13"/>
    </row>
    <row r="87" spans="34:40" x14ac:dyDescent="0.25">
      <c r="AH87" s="13"/>
      <c r="AI87" s="13"/>
      <c r="AJ87" s="13"/>
      <c r="AK87" s="13"/>
      <c r="AL87" s="13"/>
      <c r="AM87" s="13"/>
      <c r="AN87" s="13"/>
    </row>
    <row r="89" spans="34:40" x14ac:dyDescent="0.25">
      <c r="AH89" s="13"/>
      <c r="AI89" s="13"/>
      <c r="AJ89" s="13"/>
      <c r="AK89" s="13"/>
      <c r="AL89" s="13"/>
      <c r="AM89" s="13"/>
      <c r="AN89" s="13"/>
    </row>
    <row r="90" spans="34:40" x14ac:dyDescent="0.25">
      <c r="AH90" s="13"/>
      <c r="AI90" s="13"/>
      <c r="AJ90" s="13"/>
      <c r="AK90" s="13"/>
      <c r="AL90" s="13"/>
      <c r="AM90" s="13"/>
      <c r="AN90" s="13"/>
    </row>
    <row r="91" spans="34:40" x14ac:dyDescent="0.25">
      <c r="AH91" s="13"/>
      <c r="AI91" s="13"/>
      <c r="AJ91" s="13"/>
      <c r="AK91" s="13"/>
      <c r="AL91" s="13"/>
      <c r="AM91" s="13"/>
      <c r="AN91" s="13"/>
    </row>
    <row r="93" spans="34:40" x14ac:dyDescent="0.25">
      <c r="AH93" s="13"/>
      <c r="AI93" s="13"/>
      <c r="AJ93" s="13"/>
      <c r="AK93" s="13"/>
      <c r="AL93" s="13"/>
      <c r="AM93" s="13"/>
      <c r="AN93" s="13"/>
    </row>
    <row r="94" spans="34:40" x14ac:dyDescent="0.25">
      <c r="AH94" s="13"/>
      <c r="AI94" s="13"/>
      <c r="AJ94" s="13"/>
      <c r="AK94" s="13"/>
      <c r="AL94" s="13"/>
      <c r="AM94" s="13"/>
      <c r="AN94" s="13"/>
    </row>
    <row r="95" spans="34:40" x14ac:dyDescent="0.25">
      <c r="AH95" s="13"/>
      <c r="AI95" s="13"/>
      <c r="AJ95" s="13"/>
      <c r="AK95" s="13"/>
      <c r="AL95" s="13"/>
      <c r="AM95" s="13"/>
      <c r="AN95" s="13"/>
    </row>
  </sheetData>
  <mergeCells count="34">
    <mergeCell ref="AD5:AE5"/>
    <mergeCell ref="AF5:AG5"/>
    <mergeCell ref="R4:U4"/>
    <mergeCell ref="V4:Y4"/>
    <mergeCell ref="Z4:AC4"/>
    <mergeCell ref="AH5:AI5"/>
    <mergeCell ref="AJ5:AK5"/>
    <mergeCell ref="AL4:AO4"/>
    <mergeCell ref="AL5:AM5"/>
    <mergeCell ref="AN5:AO5"/>
    <mergeCell ref="B4:E4"/>
    <mergeCell ref="F4:I4"/>
    <mergeCell ref="A1:AO1"/>
    <mergeCell ref="A2:AO2"/>
    <mergeCell ref="AH4:AK4"/>
    <mergeCell ref="AD4:AG4"/>
    <mergeCell ref="J4:M4"/>
    <mergeCell ref="N4:Q4"/>
    <mergeCell ref="N5:O5"/>
    <mergeCell ref="P5:Q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4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7" sqref="F7:M10"/>
    </sheetView>
  </sheetViews>
  <sheetFormatPr defaultRowHeight="15" x14ac:dyDescent="0.25"/>
  <cols>
    <col min="1" max="1" width="39.42578125" style="41" customWidth="1"/>
    <col min="2" max="5" width="9.28515625" customWidth="1"/>
    <col min="6" max="6" width="10.28515625" customWidth="1"/>
    <col min="7" max="9" width="9.28515625" customWidth="1"/>
    <col min="10" max="10" width="11.5703125" customWidth="1"/>
    <col min="11" max="11" width="10.140625" customWidth="1"/>
    <col min="12" max="13" width="9.28515625" customWidth="1"/>
  </cols>
  <sheetData>
    <row r="1" spans="1:13" s="3" customFormat="1" ht="29.25" customHeight="1" x14ac:dyDescent="0.2">
      <c r="A1" s="78" t="s">
        <v>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s="3" customFormat="1" ht="29.25" customHeight="1" x14ac:dyDescent="0.2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s="3" customFormat="1" ht="12" x14ac:dyDescent="0.2">
      <c r="A3" s="40"/>
    </row>
    <row r="4" spans="1:13" s="4" customFormat="1" ht="25.5" customHeight="1" x14ac:dyDescent="0.2">
      <c r="A4" s="75" t="s">
        <v>3</v>
      </c>
      <c r="B4" s="84">
        <v>2022</v>
      </c>
      <c r="C4" s="85"/>
      <c r="D4" s="85"/>
      <c r="E4" s="86"/>
      <c r="F4" s="80" t="s">
        <v>19</v>
      </c>
      <c r="G4" s="81"/>
      <c r="H4" s="81"/>
      <c r="I4" s="82"/>
      <c r="J4" s="80" t="s">
        <v>20</v>
      </c>
      <c r="K4" s="81"/>
      <c r="L4" s="81"/>
      <c r="M4" s="82"/>
    </row>
    <row r="5" spans="1:13" s="5" customFormat="1" ht="11.25" x14ac:dyDescent="0.25">
      <c r="A5" s="76"/>
      <c r="B5" s="83" t="s">
        <v>9</v>
      </c>
      <c r="C5" s="82"/>
      <c r="D5" s="83" t="s">
        <v>10</v>
      </c>
      <c r="E5" s="82"/>
      <c r="F5" s="73" t="s">
        <v>9</v>
      </c>
      <c r="G5" s="73"/>
      <c r="H5" s="73" t="s">
        <v>10</v>
      </c>
      <c r="I5" s="73"/>
      <c r="J5" s="73" t="s">
        <v>9</v>
      </c>
      <c r="K5" s="73"/>
      <c r="L5" s="73" t="s">
        <v>10</v>
      </c>
      <c r="M5" s="73"/>
    </row>
    <row r="6" spans="1:13" s="4" customFormat="1" ht="22.5" x14ac:dyDescent="0.2">
      <c r="A6" s="77"/>
      <c r="B6" s="37" t="s">
        <v>18</v>
      </c>
      <c r="C6" s="12" t="s">
        <v>17</v>
      </c>
      <c r="D6" s="12" t="s">
        <v>18</v>
      </c>
      <c r="E6" s="12" t="s">
        <v>17</v>
      </c>
      <c r="F6" s="37" t="s">
        <v>18</v>
      </c>
      <c r="G6" s="12" t="s">
        <v>17</v>
      </c>
      <c r="H6" s="12" t="s">
        <v>18</v>
      </c>
      <c r="I6" s="12" t="s">
        <v>17</v>
      </c>
      <c r="J6" s="37" t="s">
        <v>18</v>
      </c>
      <c r="K6" s="12" t="s">
        <v>17</v>
      </c>
      <c r="L6" s="12" t="s">
        <v>18</v>
      </c>
      <c r="M6" s="12" t="s">
        <v>17</v>
      </c>
    </row>
    <row r="7" spans="1:13" s="1" customFormat="1" ht="30.75" customHeight="1" x14ac:dyDescent="0.2">
      <c r="A7" s="42" t="s">
        <v>11</v>
      </c>
      <c r="B7" s="38">
        <f>B8+B9+B10</f>
        <v>321027.41864000005</v>
      </c>
      <c r="C7" s="14">
        <f t="shared" ref="C7:E7" si="0">C8+C9+C10</f>
        <v>170430.40783999994</v>
      </c>
      <c r="D7" s="14">
        <f t="shared" si="0"/>
        <v>247598.41529999999</v>
      </c>
      <c r="E7" s="14">
        <f t="shared" si="0"/>
        <v>102182.06525000001</v>
      </c>
      <c r="F7" s="14">
        <f>F8+F9+F10</f>
        <v>254903.72383999999</v>
      </c>
      <c r="G7" s="14">
        <f t="shared" ref="G7:I7" si="1">G8+G9+G10</f>
        <v>137929</v>
      </c>
      <c r="H7" s="14">
        <f t="shared" si="1"/>
        <v>200044.80000000002</v>
      </c>
      <c r="I7" s="14">
        <f t="shared" si="1"/>
        <v>81014.599999999991</v>
      </c>
      <c r="J7" s="14">
        <f>J8+J9+J10</f>
        <v>277413.20569999999</v>
      </c>
      <c r="K7" s="14">
        <f t="shared" ref="K7:M7" si="2">K8+K9+K10</f>
        <v>141498.79999999999</v>
      </c>
      <c r="L7" s="14">
        <f t="shared" si="2"/>
        <v>242563.49999999997</v>
      </c>
      <c r="M7" s="14">
        <f t="shared" si="2"/>
        <v>86681.500000000015</v>
      </c>
    </row>
    <row r="8" spans="1:13" s="6" customFormat="1" ht="30" customHeight="1" x14ac:dyDescent="0.2">
      <c r="A8" s="25" t="s">
        <v>5</v>
      </c>
      <c r="B8" s="39">
        <v>211568.48485000001</v>
      </c>
      <c r="C8" s="15">
        <v>84643.770979999972</v>
      </c>
      <c r="D8" s="15">
        <v>227229.58010999998</v>
      </c>
      <c r="E8" s="15">
        <v>77663.943760000009</v>
      </c>
      <c r="F8" s="15">
        <v>160523.32125000001</v>
      </c>
      <c r="G8" s="15">
        <v>63635.1</v>
      </c>
      <c r="H8" s="15">
        <v>185556.2</v>
      </c>
      <c r="I8" s="15">
        <v>63004.2</v>
      </c>
      <c r="J8" s="15">
        <v>119924.32</v>
      </c>
      <c r="K8" s="15">
        <v>47120.7</v>
      </c>
      <c r="L8" s="15">
        <v>220272.3</v>
      </c>
      <c r="M8" s="15">
        <v>69041.600000000006</v>
      </c>
    </row>
    <row r="9" spans="1:13" s="6" customFormat="1" ht="22.5" x14ac:dyDescent="0.2">
      <c r="A9" s="16" t="s">
        <v>6</v>
      </c>
      <c r="B9" s="39">
        <v>1745.5</v>
      </c>
      <c r="C9" s="15">
        <v>1216.2036499999999</v>
      </c>
      <c r="D9" s="15">
        <v>1593.3005099999998</v>
      </c>
      <c r="E9" s="15">
        <v>4392.0721599999997</v>
      </c>
      <c r="F9" s="15">
        <v>1560</v>
      </c>
      <c r="G9" s="15">
        <v>1033.8</v>
      </c>
      <c r="H9" s="15">
        <v>1118.7</v>
      </c>
      <c r="I9" s="15">
        <v>3230.4</v>
      </c>
      <c r="J9" s="15">
        <v>718</v>
      </c>
      <c r="K9" s="15">
        <v>519.1</v>
      </c>
      <c r="L9" s="15">
        <v>1056.4000000000001</v>
      </c>
      <c r="M9" s="15">
        <v>2376.1</v>
      </c>
    </row>
    <row r="10" spans="1:13" s="6" customFormat="1" ht="22.5" x14ac:dyDescent="0.2">
      <c r="A10" s="16" t="s">
        <v>7</v>
      </c>
      <c r="B10" s="39">
        <v>107713.43379000001</v>
      </c>
      <c r="C10" s="15">
        <v>84570.433209999988</v>
      </c>
      <c r="D10" s="15">
        <v>18775.534680000001</v>
      </c>
      <c r="E10" s="15">
        <v>20126.049330000002</v>
      </c>
      <c r="F10" s="15">
        <v>92820.402589999998</v>
      </c>
      <c r="G10" s="15">
        <v>73260.100000000006</v>
      </c>
      <c r="H10" s="15">
        <v>13369.9</v>
      </c>
      <c r="I10" s="15">
        <v>14780</v>
      </c>
      <c r="J10" s="15">
        <v>156770.88569999998</v>
      </c>
      <c r="K10" s="15">
        <v>93859</v>
      </c>
      <c r="L10" s="15">
        <v>21234.799999999999</v>
      </c>
      <c r="M10" s="15">
        <v>15263.8</v>
      </c>
    </row>
    <row r="11" spans="1:13" s="7" customFormat="1" ht="33.75" x14ac:dyDescent="0.2">
      <c r="A11" s="36" t="s">
        <v>8</v>
      </c>
      <c r="B11" s="17"/>
      <c r="C11" s="9">
        <f>C10/C7*100</f>
        <v>49.62168094404533</v>
      </c>
      <c r="D11" s="17"/>
      <c r="E11" s="18"/>
      <c r="F11" s="17"/>
      <c r="G11" s="9">
        <f>G10/G7*100</f>
        <v>53.114355936750066</v>
      </c>
      <c r="H11" s="17"/>
      <c r="I11" s="18"/>
      <c r="J11" s="17"/>
      <c r="K11" s="9">
        <f>K10/K7*100</f>
        <v>66.332011296208876</v>
      </c>
      <c r="L11" s="17"/>
      <c r="M11" s="18"/>
    </row>
    <row r="13" spans="1:13" s="8" customFormat="1" ht="29.25" customHeight="1" x14ac:dyDescent="0.2">
      <c r="A13" s="74" t="s">
        <v>12</v>
      </c>
      <c r="B13" s="74"/>
      <c r="F13" s="35"/>
      <c r="G13" s="35"/>
      <c r="H13" s="35"/>
      <c r="I13" s="35"/>
      <c r="J13" s="35"/>
      <c r="K13" s="35"/>
      <c r="L13" s="35"/>
      <c r="M13" s="35"/>
    </row>
    <row r="14" spans="1:13" s="31" customFormat="1" x14ac:dyDescent="0.25">
      <c r="A14" s="28"/>
      <c r="B14" s="30"/>
      <c r="C14" s="30"/>
      <c r="D14" s="30"/>
      <c r="E14" s="30"/>
    </row>
    <row r="15" spans="1:13" s="31" customFormat="1" x14ac:dyDescent="0.25">
      <c r="A15" s="28"/>
      <c r="B15" s="30"/>
      <c r="C15" s="30"/>
      <c r="D15" s="30"/>
      <c r="E15" s="30"/>
    </row>
    <row r="16" spans="1:13" s="31" customFormat="1" x14ac:dyDescent="0.25">
      <c r="A16" s="28"/>
    </row>
    <row r="17" spans="1:1" s="31" customFormat="1" x14ac:dyDescent="0.25">
      <c r="A17" s="28"/>
    </row>
    <row r="18" spans="1:1" s="31" customFormat="1" x14ac:dyDescent="0.25">
      <c r="A18" s="28"/>
    </row>
    <row r="19" spans="1:1" s="31" customFormat="1" x14ac:dyDescent="0.25">
      <c r="A19" s="28"/>
    </row>
    <row r="20" spans="1:1" s="31" customFormat="1" x14ac:dyDescent="0.25">
      <c r="A20" s="28"/>
    </row>
    <row r="21" spans="1:1" s="31" customFormat="1" x14ac:dyDescent="0.25">
      <c r="A21" s="28"/>
    </row>
    <row r="22" spans="1:1" s="31" customFormat="1" x14ac:dyDescent="0.25">
      <c r="A22" s="28"/>
    </row>
    <row r="23" spans="1:1" s="31" customFormat="1" x14ac:dyDescent="0.25">
      <c r="A23" s="28"/>
    </row>
    <row r="24" spans="1:1" s="31" customFormat="1" x14ac:dyDescent="0.25">
      <c r="A24" s="28"/>
    </row>
    <row r="25" spans="1:1" s="31" customFormat="1" x14ac:dyDescent="0.25">
      <c r="A25" s="28"/>
    </row>
    <row r="26" spans="1:1" s="31" customFormat="1" x14ac:dyDescent="0.25">
      <c r="A26" s="28"/>
    </row>
    <row r="27" spans="1:1" s="31" customFormat="1" x14ac:dyDescent="0.25">
      <c r="A27" s="28"/>
    </row>
    <row r="28" spans="1:1" s="31" customFormat="1" x14ac:dyDescent="0.25">
      <c r="A28" s="28"/>
    </row>
    <row r="29" spans="1:1" s="31" customFormat="1" x14ac:dyDescent="0.25">
      <c r="A29" s="28"/>
    </row>
    <row r="30" spans="1:1" s="31" customFormat="1" x14ac:dyDescent="0.25">
      <c r="A30" s="28"/>
    </row>
    <row r="31" spans="1:1" s="31" customFormat="1" x14ac:dyDescent="0.25">
      <c r="A31" s="28"/>
    </row>
    <row r="32" spans="1:1" s="31" customFormat="1" x14ac:dyDescent="0.25">
      <c r="A32" s="28"/>
    </row>
    <row r="33" spans="1:1" s="31" customFormat="1" x14ac:dyDescent="0.25">
      <c r="A33" s="28"/>
    </row>
  </sheetData>
  <mergeCells count="13">
    <mergeCell ref="A13:B13"/>
    <mergeCell ref="A1:M1"/>
    <mergeCell ref="A2:M2"/>
    <mergeCell ref="A4:A6"/>
    <mergeCell ref="F4:I4"/>
    <mergeCell ref="F5:G5"/>
    <mergeCell ref="H5:I5"/>
    <mergeCell ref="J4:M4"/>
    <mergeCell ref="J5:K5"/>
    <mergeCell ref="L5:M5"/>
    <mergeCell ref="B5:C5"/>
    <mergeCell ref="D5:E5"/>
    <mergeCell ref="B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tabSelected="1" workbookViewId="0">
      <pane xSplit="1" topLeftCell="AJ1" activePane="topRight" state="frozen"/>
      <selection pane="topRight" activeCell="AT7" sqref="AT7"/>
    </sheetView>
  </sheetViews>
  <sheetFormatPr defaultRowHeight="11.25" x14ac:dyDescent="0.2"/>
  <cols>
    <col min="1" max="1" width="39.42578125" style="50" customWidth="1"/>
    <col min="2" max="23" width="9.140625" style="50"/>
    <col min="24" max="29" width="9.28515625" style="50" customWidth="1"/>
    <col min="30" max="31" width="9" style="50" customWidth="1"/>
    <col min="32" max="33" width="9.140625" style="50" customWidth="1"/>
    <col min="34" max="16384" width="9.140625" style="50"/>
  </cols>
  <sheetData>
    <row r="1" spans="1:53" ht="12.75" x14ac:dyDescent="0.2">
      <c r="A1" s="87" t="s">
        <v>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</row>
    <row r="2" spans="1:53" ht="12.75" x14ac:dyDescent="0.2">
      <c r="A2" s="87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</row>
    <row r="4" spans="1:53" s="46" customFormat="1" ht="11.25" customHeight="1" x14ac:dyDescent="0.2">
      <c r="A4" s="88" t="s">
        <v>3</v>
      </c>
      <c r="B4" s="91">
        <v>2015</v>
      </c>
      <c r="C4" s="91"/>
      <c r="D4" s="91"/>
      <c r="E4" s="91"/>
      <c r="F4" s="91">
        <v>2016</v>
      </c>
      <c r="G4" s="91"/>
      <c r="H4" s="91"/>
      <c r="I4" s="91"/>
      <c r="J4" s="91">
        <v>2017</v>
      </c>
      <c r="K4" s="91"/>
      <c r="L4" s="91"/>
      <c r="M4" s="91"/>
      <c r="N4" s="91">
        <v>2018</v>
      </c>
      <c r="O4" s="91"/>
      <c r="P4" s="91"/>
      <c r="Q4" s="91"/>
      <c r="R4" s="91">
        <v>2019</v>
      </c>
      <c r="S4" s="91"/>
      <c r="T4" s="91"/>
      <c r="U4" s="91"/>
      <c r="V4" s="91">
        <v>2020</v>
      </c>
      <c r="W4" s="91"/>
      <c r="X4" s="91"/>
      <c r="Y4" s="91"/>
      <c r="Z4" s="91">
        <v>2021</v>
      </c>
      <c r="AA4" s="91"/>
      <c r="AB4" s="91"/>
      <c r="AC4" s="91"/>
      <c r="AD4" s="92">
        <v>2022</v>
      </c>
      <c r="AE4" s="93"/>
      <c r="AF4" s="93"/>
      <c r="AG4" s="94"/>
      <c r="AH4" s="92">
        <v>2023</v>
      </c>
      <c r="AI4" s="93"/>
      <c r="AJ4" s="93"/>
      <c r="AK4" s="94"/>
      <c r="AL4" s="92">
        <v>2024</v>
      </c>
      <c r="AM4" s="93"/>
      <c r="AN4" s="93"/>
      <c r="AO4" s="94"/>
      <c r="AP4" s="98" t="s">
        <v>24</v>
      </c>
      <c r="AQ4" s="99"/>
      <c r="AR4" s="99"/>
      <c r="AS4" s="99"/>
      <c r="AT4" s="98" t="s">
        <v>25</v>
      </c>
      <c r="AU4" s="99"/>
      <c r="AV4" s="99"/>
      <c r="AW4" s="99"/>
      <c r="AX4" s="98" t="s">
        <v>26</v>
      </c>
      <c r="AY4" s="99"/>
      <c r="AZ4" s="99"/>
      <c r="BA4" s="99"/>
    </row>
    <row r="5" spans="1:53" s="47" customFormat="1" x14ac:dyDescent="0.25">
      <c r="A5" s="89"/>
      <c r="B5" s="91" t="s">
        <v>9</v>
      </c>
      <c r="C5" s="91"/>
      <c r="D5" s="91" t="s">
        <v>10</v>
      </c>
      <c r="E5" s="91"/>
      <c r="F5" s="91" t="s">
        <v>9</v>
      </c>
      <c r="G5" s="91"/>
      <c r="H5" s="91" t="s">
        <v>10</v>
      </c>
      <c r="I5" s="91"/>
      <c r="J5" s="91" t="s">
        <v>9</v>
      </c>
      <c r="K5" s="91"/>
      <c r="L5" s="91" t="s">
        <v>10</v>
      </c>
      <c r="M5" s="91"/>
      <c r="N5" s="91" t="s">
        <v>9</v>
      </c>
      <c r="O5" s="91"/>
      <c r="P5" s="91" t="s">
        <v>10</v>
      </c>
      <c r="Q5" s="91"/>
      <c r="R5" s="91" t="s">
        <v>9</v>
      </c>
      <c r="S5" s="91"/>
      <c r="T5" s="91" t="s">
        <v>10</v>
      </c>
      <c r="U5" s="91"/>
      <c r="V5" s="91" t="s">
        <v>9</v>
      </c>
      <c r="W5" s="91"/>
      <c r="X5" s="91" t="s">
        <v>10</v>
      </c>
      <c r="Y5" s="91"/>
      <c r="Z5" s="91" t="s">
        <v>9</v>
      </c>
      <c r="AA5" s="91"/>
      <c r="AB5" s="91" t="s">
        <v>10</v>
      </c>
      <c r="AC5" s="91"/>
      <c r="AD5" s="91" t="s">
        <v>9</v>
      </c>
      <c r="AE5" s="91"/>
      <c r="AF5" s="91" t="s">
        <v>10</v>
      </c>
      <c r="AG5" s="91"/>
      <c r="AH5" s="91" t="s">
        <v>9</v>
      </c>
      <c r="AI5" s="91"/>
      <c r="AJ5" s="91" t="s">
        <v>10</v>
      </c>
      <c r="AK5" s="91"/>
      <c r="AL5" s="91" t="s">
        <v>9</v>
      </c>
      <c r="AM5" s="91"/>
      <c r="AN5" s="91" t="s">
        <v>10</v>
      </c>
      <c r="AO5" s="91"/>
      <c r="AP5" s="96" t="s">
        <v>9</v>
      </c>
      <c r="AQ5" s="96"/>
      <c r="AR5" s="96" t="s">
        <v>10</v>
      </c>
      <c r="AS5" s="97"/>
      <c r="AT5" s="96" t="s">
        <v>9</v>
      </c>
      <c r="AU5" s="96"/>
      <c r="AV5" s="96" t="s">
        <v>10</v>
      </c>
      <c r="AW5" s="97"/>
      <c r="AX5" s="96" t="s">
        <v>9</v>
      </c>
      <c r="AY5" s="96"/>
      <c r="AZ5" s="96" t="s">
        <v>10</v>
      </c>
      <c r="BA5" s="97"/>
    </row>
    <row r="6" spans="1:53" s="46" customFormat="1" ht="33.75" x14ac:dyDescent="0.2">
      <c r="A6" s="90"/>
      <c r="B6" s="48" t="s">
        <v>18</v>
      </c>
      <c r="C6" s="48" t="s">
        <v>17</v>
      </c>
      <c r="D6" s="48" t="s">
        <v>18</v>
      </c>
      <c r="E6" s="48" t="s">
        <v>17</v>
      </c>
      <c r="F6" s="48" t="s">
        <v>18</v>
      </c>
      <c r="G6" s="48" t="s">
        <v>17</v>
      </c>
      <c r="H6" s="48" t="s">
        <v>18</v>
      </c>
      <c r="I6" s="48" t="s">
        <v>17</v>
      </c>
      <c r="J6" s="48" t="s">
        <v>18</v>
      </c>
      <c r="K6" s="48" t="s">
        <v>17</v>
      </c>
      <c r="L6" s="48" t="s">
        <v>18</v>
      </c>
      <c r="M6" s="48" t="s">
        <v>17</v>
      </c>
      <c r="N6" s="48" t="s">
        <v>18</v>
      </c>
      <c r="O6" s="48" t="s">
        <v>17</v>
      </c>
      <c r="P6" s="48" t="s">
        <v>18</v>
      </c>
      <c r="Q6" s="48" t="s">
        <v>17</v>
      </c>
      <c r="R6" s="48" t="s">
        <v>18</v>
      </c>
      <c r="S6" s="48" t="s">
        <v>17</v>
      </c>
      <c r="T6" s="48" t="s">
        <v>18</v>
      </c>
      <c r="U6" s="48" t="s">
        <v>17</v>
      </c>
      <c r="V6" s="48" t="s">
        <v>18</v>
      </c>
      <c r="W6" s="48" t="s">
        <v>17</v>
      </c>
      <c r="X6" s="48" t="s">
        <v>18</v>
      </c>
      <c r="Y6" s="48" t="s">
        <v>17</v>
      </c>
      <c r="Z6" s="48" t="s">
        <v>18</v>
      </c>
      <c r="AA6" s="48" t="s">
        <v>17</v>
      </c>
      <c r="AB6" s="48" t="s">
        <v>18</v>
      </c>
      <c r="AC6" s="48" t="s">
        <v>17</v>
      </c>
      <c r="AD6" s="48" t="s">
        <v>18</v>
      </c>
      <c r="AE6" s="48" t="s">
        <v>17</v>
      </c>
      <c r="AF6" s="48" t="s">
        <v>18</v>
      </c>
      <c r="AG6" s="48" t="s">
        <v>17</v>
      </c>
      <c r="AH6" s="48" t="s">
        <v>18</v>
      </c>
      <c r="AI6" s="48" t="s">
        <v>17</v>
      </c>
      <c r="AJ6" s="48" t="s">
        <v>18</v>
      </c>
      <c r="AK6" s="48" t="s">
        <v>17</v>
      </c>
      <c r="AL6" s="48" t="s">
        <v>18</v>
      </c>
      <c r="AM6" s="48" t="s">
        <v>17</v>
      </c>
      <c r="AN6" s="48" t="s">
        <v>18</v>
      </c>
      <c r="AO6" s="48" t="s">
        <v>17</v>
      </c>
      <c r="AP6" s="53" t="s">
        <v>22</v>
      </c>
      <c r="AQ6" s="53" t="s">
        <v>23</v>
      </c>
      <c r="AR6" s="53" t="s">
        <v>22</v>
      </c>
      <c r="AS6" s="54" t="s">
        <v>23</v>
      </c>
      <c r="AT6" s="53" t="s">
        <v>22</v>
      </c>
      <c r="AU6" s="53" t="s">
        <v>23</v>
      </c>
      <c r="AV6" s="53" t="s">
        <v>22</v>
      </c>
      <c r="AW6" s="72" t="s">
        <v>23</v>
      </c>
      <c r="AX6" s="53" t="s">
        <v>22</v>
      </c>
      <c r="AY6" s="53" t="s">
        <v>23</v>
      </c>
      <c r="AZ6" s="53" t="s">
        <v>22</v>
      </c>
      <c r="BA6" s="72" t="s">
        <v>23</v>
      </c>
    </row>
    <row r="7" spans="1:53" s="52" customFormat="1" ht="22.5" x14ac:dyDescent="0.2">
      <c r="A7" s="58" t="s">
        <v>4</v>
      </c>
      <c r="B7" s="59">
        <f>B8+B9+B10</f>
        <v>58746.890630000002</v>
      </c>
      <c r="C7" s="59">
        <f t="shared" ref="C7:AG7" si="0">C8+C9+C10</f>
        <v>17976.96847</v>
      </c>
      <c r="D7" s="59">
        <f t="shared" si="0"/>
        <v>71764.46822000001</v>
      </c>
      <c r="E7" s="59">
        <f t="shared" si="0"/>
        <v>77195.44077999999</v>
      </c>
      <c r="F7" s="59">
        <f t="shared" si="0"/>
        <v>71593.070230000012</v>
      </c>
      <c r="G7" s="59">
        <f t="shared" si="0"/>
        <v>20778.101289999999</v>
      </c>
      <c r="H7" s="59">
        <f t="shared" si="0"/>
        <v>59290.058420000001</v>
      </c>
      <c r="I7" s="59">
        <f t="shared" si="0"/>
        <v>64639.814410000028</v>
      </c>
      <c r="J7" s="59">
        <f t="shared" si="0"/>
        <v>106140.73891000001</v>
      </c>
      <c r="K7" s="59">
        <f t="shared" si="0"/>
        <v>33115.600299999998</v>
      </c>
      <c r="L7" s="59">
        <f t="shared" si="0"/>
        <v>71898.653279999999</v>
      </c>
      <c r="M7" s="59">
        <f t="shared" si="0"/>
        <v>80140.040030000004</v>
      </c>
      <c r="N7" s="59">
        <f t="shared" si="0"/>
        <v>139579.72520999998</v>
      </c>
      <c r="O7" s="59">
        <f t="shared" si="0"/>
        <v>37477.48979</v>
      </c>
      <c r="P7" s="59">
        <f t="shared" si="0"/>
        <v>62622.491270000006</v>
      </c>
      <c r="Q7" s="59">
        <f t="shared" si="0"/>
        <v>75908.13214999999</v>
      </c>
      <c r="R7" s="59">
        <f t="shared" si="0"/>
        <v>180038.06013999999</v>
      </c>
      <c r="S7" s="59">
        <f t="shared" si="0"/>
        <v>48525.381359999992</v>
      </c>
      <c r="T7" s="59">
        <f t="shared" si="0"/>
        <v>108242.71733000001</v>
      </c>
      <c r="U7" s="59">
        <f t="shared" si="0"/>
        <v>104395.00757000002</v>
      </c>
      <c r="V7" s="59">
        <f t="shared" si="0"/>
        <v>256699.90985</v>
      </c>
      <c r="W7" s="59">
        <f t="shared" si="0"/>
        <v>69074.370029999991</v>
      </c>
      <c r="X7" s="59">
        <f t="shared" si="0"/>
        <v>116527.85837</v>
      </c>
      <c r="Y7" s="59">
        <f t="shared" si="0"/>
        <v>108628.27541999999</v>
      </c>
      <c r="Z7" s="59">
        <f t="shared" si="0"/>
        <v>214960.77309999999</v>
      </c>
      <c r="AA7" s="59">
        <f t="shared" si="0"/>
        <v>80433.339229999998</v>
      </c>
      <c r="AB7" s="59">
        <f t="shared" si="0"/>
        <v>255929.64702000003</v>
      </c>
      <c r="AC7" s="59">
        <f t="shared" si="0"/>
        <v>124943.12916999999</v>
      </c>
      <c r="AD7" s="59">
        <f t="shared" si="0"/>
        <v>291434.68411999999</v>
      </c>
      <c r="AE7" s="59">
        <f t="shared" si="0"/>
        <v>137866.56106000001</v>
      </c>
      <c r="AF7" s="59">
        <f t="shared" si="0"/>
        <v>214742.55485000004</v>
      </c>
      <c r="AG7" s="59">
        <f t="shared" si="0"/>
        <v>140624.00975</v>
      </c>
      <c r="AH7" s="55">
        <v>208669.21745</v>
      </c>
      <c r="AI7" s="55">
        <v>68331.655709999992</v>
      </c>
      <c r="AJ7" s="55">
        <v>228250.97847000003</v>
      </c>
      <c r="AK7" s="55">
        <v>126359.35605999999</v>
      </c>
      <c r="AL7" s="55">
        <v>160455.05216000002</v>
      </c>
      <c r="AM7" s="55">
        <v>51101.599999999999</v>
      </c>
      <c r="AN7" s="55">
        <v>174274.2</v>
      </c>
      <c r="AO7" s="55">
        <v>121726.5</v>
      </c>
      <c r="AP7" s="65">
        <v>248567.71909999999</v>
      </c>
      <c r="AQ7" s="65">
        <v>74198.399999999994</v>
      </c>
      <c r="AR7" s="65">
        <v>135089.70000000001</v>
      </c>
      <c r="AS7" s="65">
        <v>127828.4</v>
      </c>
      <c r="AT7" s="65">
        <v>60137.64525999999</v>
      </c>
      <c r="AU7" s="65">
        <v>14079.654639999999</v>
      </c>
      <c r="AV7" s="65">
        <v>18555.88826</v>
      </c>
      <c r="AW7" s="65">
        <v>16730.264530000008</v>
      </c>
      <c r="AX7" s="65">
        <v>53641.704610000001</v>
      </c>
      <c r="AY7" s="65">
        <v>17681.185579999998</v>
      </c>
      <c r="AZ7" s="65">
        <v>14706.840089999998</v>
      </c>
      <c r="BA7" s="65">
        <v>15999.95665</v>
      </c>
    </row>
    <row r="8" spans="1:53" s="49" customFormat="1" ht="22.5" x14ac:dyDescent="0.2">
      <c r="A8" s="60" t="s">
        <v>5</v>
      </c>
      <c r="B8" s="61">
        <v>46380.017999999996</v>
      </c>
      <c r="C8" s="61">
        <v>9916.5066399999996</v>
      </c>
      <c r="D8" s="61">
        <v>14273.746870000001</v>
      </c>
      <c r="E8" s="61">
        <v>14392.88861</v>
      </c>
      <c r="F8" s="61">
        <v>44118.457200000004</v>
      </c>
      <c r="G8" s="61">
        <v>9109.9147999999986</v>
      </c>
      <c r="H8" s="61">
        <v>10123.429919999997</v>
      </c>
      <c r="I8" s="61">
        <v>15143.850780000002</v>
      </c>
      <c r="J8" s="61">
        <v>74775.403500000015</v>
      </c>
      <c r="K8" s="61">
        <v>17475.935030000001</v>
      </c>
      <c r="L8" s="61">
        <v>14220.51017</v>
      </c>
      <c r="M8" s="61">
        <v>17533.41220000001</v>
      </c>
      <c r="N8" s="61">
        <v>98226.90644999998</v>
      </c>
      <c r="O8" s="61">
        <v>22028.54825</v>
      </c>
      <c r="P8" s="61">
        <v>9400.9860600000011</v>
      </c>
      <c r="Q8" s="61">
        <v>14924.99008</v>
      </c>
      <c r="R8" s="61">
        <v>127444.03724999998</v>
      </c>
      <c r="S8" s="61">
        <v>25441.463229999994</v>
      </c>
      <c r="T8" s="61">
        <v>34521.00675</v>
      </c>
      <c r="U8" s="61">
        <v>21108.003380000002</v>
      </c>
      <c r="V8" s="61">
        <v>202573.76591999998</v>
      </c>
      <c r="W8" s="61">
        <v>43571.41786999999</v>
      </c>
      <c r="X8" s="61">
        <v>45279.196890000007</v>
      </c>
      <c r="Y8" s="61">
        <v>24064.46979000001</v>
      </c>
      <c r="Z8" s="61">
        <v>161227.09782</v>
      </c>
      <c r="AA8" s="61">
        <v>45294.451259999994</v>
      </c>
      <c r="AB8" s="61">
        <v>191266.15865000003</v>
      </c>
      <c r="AC8" s="61">
        <v>37581.579909999971</v>
      </c>
      <c r="AD8" s="61">
        <v>213866.33360999997</v>
      </c>
      <c r="AE8" s="61">
        <v>64540.82402</v>
      </c>
      <c r="AF8" s="61">
        <v>153226.71934000004</v>
      </c>
      <c r="AG8" s="61">
        <v>31607.868289999999</v>
      </c>
      <c r="AH8" s="56">
        <v>169782.83205999999</v>
      </c>
      <c r="AI8" s="56">
        <v>41510.11724</v>
      </c>
      <c r="AJ8" s="56">
        <v>146482.39548000001</v>
      </c>
      <c r="AK8" s="56">
        <v>23592.555909999999</v>
      </c>
      <c r="AL8" s="56">
        <v>105484.52952</v>
      </c>
      <c r="AM8" s="56">
        <v>22995.8</v>
      </c>
      <c r="AN8" s="56">
        <v>82729.600000000006</v>
      </c>
      <c r="AO8" s="56">
        <v>16004.3</v>
      </c>
      <c r="AP8" s="51">
        <v>154670.22534999996</v>
      </c>
      <c r="AQ8" s="51">
        <v>35185.800000000003</v>
      </c>
      <c r="AR8" s="51">
        <v>50571.6</v>
      </c>
      <c r="AS8" s="51">
        <v>13091.4</v>
      </c>
      <c r="AT8" s="56">
        <v>31011.3</v>
      </c>
      <c r="AU8" s="56">
        <v>6325.1</v>
      </c>
      <c r="AV8" s="56">
        <v>5567.7</v>
      </c>
      <c r="AW8" s="56">
        <v>1048.9000000000001</v>
      </c>
      <c r="AX8" s="56">
        <v>29509.9</v>
      </c>
      <c r="AY8" s="56">
        <v>7749.8</v>
      </c>
      <c r="AZ8" s="56">
        <v>4870</v>
      </c>
      <c r="BA8" s="56">
        <v>878.4</v>
      </c>
    </row>
    <row r="9" spans="1:53" s="49" customFormat="1" ht="22.5" x14ac:dyDescent="0.2">
      <c r="A9" s="62" t="s">
        <v>6</v>
      </c>
      <c r="B9" s="61">
        <v>1392.154</v>
      </c>
      <c r="C9" s="61">
        <v>1829.7329800000002</v>
      </c>
      <c r="D9" s="61">
        <v>5281.4112000000005</v>
      </c>
      <c r="E9" s="61">
        <v>10113.853869999999</v>
      </c>
      <c r="F9" s="61">
        <v>3205.8035800000002</v>
      </c>
      <c r="G9" s="61">
        <v>3418.7106100000001</v>
      </c>
      <c r="H9" s="61">
        <v>3533.3779400000003</v>
      </c>
      <c r="I9" s="61">
        <v>7051.9603999999999</v>
      </c>
      <c r="J9" s="61">
        <v>1644.74089</v>
      </c>
      <c r="K9" s="61">
        <v>2516.45685</v>
      </c>
      <c r="L9" s="61">
        <v>3798.0332100000005</v>
      </c>
      <c r="M9" s="61">
        <v>7457.912150000001</v>
      </c>
      <c r="N9" s="61">
        <v>2168.7398800000001</v>
      </c>
      <c r="O9" s="61">
        <v>2606.9233400000003</v>
      </c>
      <c r="P9" s="61">
        <v>3868.2695500000004</v>
      </c>
      <c r="Q9" s="61">
        <v>8837.8265399999982</v>
      </c>
      <c r="R9" s="61">
        <v>2364.32458</v>
      </c>
      <c r="S9" s="61">
        <v>3608.4503800000002</v>
      </c>
      <c r="T9" s="61">
        <v>6562.8626400000003</v>
      </c>
      <c r="U9" s="61">
        <v>18144.391159999996</v>
      </c>
      <c r="V9" s="61">
        <v>2970.6320500000002</v>
      </c>
      <c r="W9" s="61">
        <v>1851.3597100000002</v>
      </c>
      <c r="X9" s="61">
        <v>6135.8961399999989</v>
      </c>
      <c r="Y9" s="61">
        <v>16773.038509999998</v>
      </c>
      <c r="Z9" s="61">
        <v>4151.5008799999996</v>
      </c>
      <c r="AA9" s="61">
        <v>5128.1065899999994</v>
      </c>
      <c r="AB9" s="61">
        <v>7476.9614000000001</v>
      </c>
      <c r="AC9" s="61">
        <v>20215.140670000008</v>
      </c>
      <c r="AD9" s="61">
        <v>3804.0362399999999</v>
      </c>
      <c r="AE9" s="61">
        <v>4673.0063799999998</v>
      </c>
      <c r="AF9" s="61">
        <v>7620.9692899999982</v>
      </c>
      <c r="AG9" s="61">
        <v>22487.757590000005</v>
      </c>
      <c r="AH9" s="56">
        <v>1942.13131</v>
      </c>
      <c r="AI9" s="56">
        <v>4339.0961100000004</v>
      </c>
      <c r="AJ9" s="56">
        <v>8163.8801100000001</v>
      </c>
      <c r="AK9" s="56">
        <v>22536.123960000001</v>
      </c>
      <c r="AL9" s="56">
        <v>3528.2431000000001</v>
      </c>
      <c r="AM9" s="56">
        <v>7514.9</v>
      </c>
      <c r="AN9" s="56">
        <v>6936.7</v>
      </c>
      <c r="AO9" s="56">
        <v>22339.200000000001</v>
      </c>
      <c r="AP9" s="51">
        <v>932.71652000000006</v>
      </c>
      <c r="AQ9" s="51">
        <v>2962.9</v>
      </c>
      <c r="AR9" s="51">
        <v>6936.8</v>
      </c>
      <c r="AS9" s="51">
        <v>22785.1</v>
      </c>
      <c r="AT9" s="56">
        <v>225.90899999999999</v>
      </c>
      <c r="AU9" s="56">
        <v>726.50154999999995</v>
      </c>
      <c r="AV9" s="56">
        <v>1406.0792499999998</v>
      </c>
      <c r="AW9" s="56">
        <v>4079.3324800000005</v>
      </c>
      <c r="AX9" s="56">
        <v>0.25</v>
      </c>
      <c r="AY9" s="56">
        <v>4.891</v>
      </c>
      <c r="AZ9" s="56">
        <v>685.84127999999987</v>
      </c>
      <c r="BA9" s="56">
        <v>2930.5437600000005</v>
      </c>
    </row>
    <row r="10" spans="1:53" s="49" customFormat="1" ht="22.5" x14ac:dyDescent="0.2">
      <c r="A10" s="62" t="s">
        <v>13</v>
      </c>
      <c r="B10" s="61">
        <v>10974.718630000001</v>
      </c>
      <c r="C10" s="61">
        <v>6230.7288499999986</v>
      </c>
      <c r="D10" s="61">
        <v>52209.310150000005</v>
      </c>
      <c r="E10" s="61">
        <v>52688.698299999989</v>
      </c>
      <c r="F10" s="61">
        <v>24268.809450000001</v>
      </c>
      <c r="G10" s="61">
        <v>8249.47588</v>
      </c>
      <c r="H10" s="61">
        <v>45633.25056</v>
      </c>
      <c r="I10" s="61">
        <v>42444.003230000024</v>
      </c>
      <c r="J10" s="61">
        <v>29720.594519999995</v>
      </c>
      <c r="K10" s="61">
        <v>13123.208420000001</v>
      </c>
      <c r="L10" s="61">
        <v>53880.109899999996</v>
      </c>
      <c r="M10" s="61">
        <v>55148.715680000001</v>
      </c>
      <c r="N10" s="61">
        <v>39184.078879999994</v>
      </c>
      <c r="O10" s="61">
        <v>12842.0182</v>
      </c>
      <c r="P10" s="61">
        <v>49353.235660000006</v>
      </c>
      <c r="Q10" s="61">
        <v>52145.315529999993</v>
      </c>
      <c r="R10" s="61">
        <v>50229.698310000007</v>
      </c>
      <c r="S10" s="61">
        <v>19475.467749999996</v>
      </c>
      <c r="T10" s="61">
        <v>67158.847940000007</v>
      </c>
      <c r="U10" s="61">
        <v>65142.613030000022</v>
      </c>
      <c r="V10" s="61">
        <v>51155.511879999991</v>
      </c>
      <c r="W10" s="61">
        <v>23651.592450000004</v>
      </c>
      <c r="X10" s="61">
        <v>65112.765339999991</v>
      </c>
      <c r="Y10" s="61">
        <v>67790.76711999999</v>
      </c>
      <c r="Z10" s="61">
        <v>49582.174399999989</v>
      </c>
      <c r="AA10" s="61">
        <v>30010.781380000004</v>
      </c>
      <c r="AB10" s="61">
        <v>57186.526970000014</v>
      </c>
      <c r="AC10" s="61">
        <v>67146.408590000006</v>
      </c>
      <c r="AD10" s="61">
        <v>73764.314270000003</v>
      </c>
      <c r="AE10" s="61">
        <v>68652.730660000001</v>
      </c>
      <c r="AF10" s="61">
        <v>53894.866219999996</v>
      </c>
      <c r="AG10" s="61">
        <v>86528.383869999991</v>
      </c>
      <c r="AH10" s="56">
        <v>36944.254079999999</v>
      </c>
      <c r="AI10" s="56">
        <v>22482.442360000001</v>
      </c>
      <c r="AJ10" s="56">
        <v>73604.702880000012</v>
      </c>
      <c r="AK10" s="56">
        <v>80230.676189999984</v>
      </c>
      <c r="AL10" s="56">
        <v>51442.279540000003</v>
      </c>
      <c r="AM10" s="56">
        <v>20590.900000000001</v>
      </c>
      <c r="AN10" s="56">
        <v>84607.9</v>
      </c>
      <c r="AO10" s="56">
        <v>83383</v>
      </c>
      <c r="AP10" s="51">
        <v>92964.777229999992</v>
      </c>
      <c r="AQ10" s="51">
        <v>36049.699999999997</v>
      </c>
      <c r="AR10" s="51">
        <v>77581.3</v>
      </c>
      <c r="AS10" s="51">
        <v>91951.9</v>
      </c>
      <c r="AT10" s="100">
        <v>28900.436259999991</v>
      </c>
      <c r="AU10" s="100">
        <v>7028.0530899999985</v>
      </c>
      <c r="AV10" s="100">
        <v>11582.109009999998</v>
      </c>
      <c r="AW10" s="100">
        <v>11602.032050000005</v>
      </c>
      <c r="AX10" s="100">
        <v>24131.554609999999</v>
      </c>
      <c r="AY10" s="100">
        <v>9926.4945799999987</v>
      </c>
      <c r="AZ10" s="100">
        <v>9150.9988099999991</v>
      </c>
      <c r="BA10" s="100">
        <v>12191.01289</v>
      </c>
    </row>
    <row r="11" spans="1:53" s="61" customFormat="1" ht="33.75" x14ac:dyDescent="0.2">
      <c r="A11" s="63" t="s">
        <v>8</v>
      </c>
      <c r="B11" s="64"/>
      <c r="C11" s="64">
        <f>C10/C7*100</f>
        <v>34.659508138971546</v>
      </c>
      <c r="D11" s="64"/>
      <c r="E11" s="64"/>
      <c r="F11" s="64"/>
      <c r="G11" s="64">
        <f>G10/G7*100</f>
        <v>39.702741674333232</v>
      </c>
      <c r="H11" s="64"/>
      <c r="I11" s="64"/>
      <c r="J11" s="64"/>
      <c r="K11" s="64">
        <f>K10/K7*100</f>
        <v>39.628478122439475</v>
      </c>
      <c r="L11" s="64"/>
      <c r="M11" s="64"/>
      <c r="N11" s="64"/>
      <c r="O11" s="64">
        <f>O10/O7*100</f>
        <v>34.265950766602828</v>
      </c>
      <c r="P11" s="64"/>
      <c r="Q11" s="64"/>
      <c r="R11" s="64"/>
      <c r="S11" s="64">
        <f>S10/S7*100</f>
        <v>40.134600087973418</v>
      </c>
      <c r="T11" s="64"/>
      <c r="U11" s="64"/>
      <c r="V11" s="64"/>
      <c r="W11" s="64">
        <f>W10/W7*100</f>
        <v>34.240764613166618</v>
      </c>
      <c r="X11" s="64"/>
      <c r="Y11" s="64"/>
      <c r="Z11" s="64"/>
      <c r="AA11" s="64">
        <f>AA10/AA7*100</f>
        <v>37.311370716791771</v>
      </c>
      <c r="AB11" s="64"/>
      <c r="AC11" s="64"/>
      <c r="AD11" s="64"/>
      <c r="AE11" s="64">
        <f>AE10/AE7*100</f>
        <v>49.796506224683512</v>
      </c>
      <c r="AF11" s="64"/>
      <c r="AG11" s="64"/>
      <c r="AH11" s="57"/>
      <c r="AI11" s="57">
        <v>32.901942922934047</v>
      </c>
      <c r="AJ11" s="57"/>
      <c r="AK11" s="57"/>
      <c r="AL11" s="57"/>
      <c r="AM11" s="57">
        <v>40.294041673841917</v>
      </c>
      <c r="AN11" s="57"/>
      <c r="AO11" s="57"/>
      <c r="AP11" s="70"/>
      <c r="AQ11" s="71">
        <v>48.58554901453401</v>
      </c>
      <c r="AR11" s="69"/>
      <c r="AS11" s="69"/>
      <c r="AT11" s="70"/>
      <c r="AU11" s="70">
        <v>49.916374156177454</v>
      </c>
      <c r="AV11" s="69"/>
      <c r="AW11" s="69"/>
      <c r="AX11" s="70"/>
      <c r="AY11" s="70">
        <v>56.141566610942164</v>
      </c>
      <c r="AZ11" s="69"/>
      <c r="BA11" s="69"/>
    </row>
    <row r="13" spans="1:53" s="45" customFormat="1" x14ac:dyDescent="0.2">
      <c r="A13" s="95" t="s">
        <v>21</v>
      </c>
      <c r="B13" s="95"/>
      <c r="AH13" s="51"/>
      <c r="AI13" s="51"/>
      <c r="AJ13" s="51"/>
      <c r="AK13" s="51"/>
    </row>
    <row r="16" spans="1:53" x14ac:dyDescent="0.2">
      <c r="AP16" s="65"/>
      <c r="AQ16" s="65"/>
      <c r="AR16" s="65"/>
      <c r="AS16" s="65"/>
    </row>
    <row r="17" spans="42:49" x14ac:dyDescent="0.2">
      <c r="AP17" s="51"/>
      <c r="AQ17" s="51"/>
      <c r="AR17" s="51"/>
      <c r="AS17" s="51"/>
    </row>
    <row r="18" spans="42:49" x14ac:dyDescent="0.2">
      <c r="AP18" s="51"/>
      <c r="AQ18" s="51"/>
      <c r="AR18" s="51"/>
      <c r="AS18" s="51"/>
    </row>
    <row r="19" spans="42:49" x14ac:dyDescent="0.2">
      <c r="AP19" s="51"/>
      <c r="AQ19" s="51"/>
      <c r="AR19" s="51"/>
      <c r="AS19" s="51"/>
    </row>
    <row r="20" spans="42:49" x14ac:dyDescent="0.2">
      <c r="AP20" s="67"/>
      <c r="AQ20" s="67"/>
      <c r="AR20" s="66"/>
      <c r="AS20" s="66"/>
      <c r="AT20" s="68"/>
      <c r="AU20" s="68"/>
      <c r="AV20" s="68"/>
      <c r="AW20" s="68"/>
    </row>
    <row r="21" spans="42:49" x14ac:dyDescent="0.2">
      <c r="AP21" s="68"/>
      <c r="AQ21" s="68"/>
      <c r="AR21" s="68"/>
      <c r="AS21" s="68"/>
      <c r="AT21" s="68"/>
      <c r="AU21" s="68"/>
      <c r="AV21" s="68"/>
      <c r="AW21" s="68"/>
    </row>
    <row r="22" spans="42:49" x14ac:dyDescent="0.2">
      <c r="AP22" s="68"/>
      <c r="AQ22" s="68"/>
      <c r="AR22" s="68"/>
      <c r="AS22" s="68"/>
      <c r="AT22" s="68"/>
      <c r="AU22" s="68"/>
      <c r="AV22" s="68"/>
      <c r="AW22" s="68"/>
    </row>
    <row r="23" spans="42:49" x14ac:dyDescent="0.2">
      <c r="AP23" s="68"/>
      <c r="AQ23" s="68"/>
      <c r="AR23" s="68"/>
      <c r="AS23" s="68"/>
      <c r="AT23" s="68"/>
      <c r="AU23" s="68"/>
      <c r="AV23" s="68"/>
      <c r="AW23" s="68"/>
    </row>
    <row r="24" spans="42:49" x14ac:dyDescent="0.2">
      <c r="AP24" s="68"/>
      <c r="AQ24" s="68"/>
      <c r="AR24" s="68"/>
      <c r="AS24" s="68"/>
      <c r="AT24" s="68"/>
      <c r="AU24" s="68"/>
      <c r="AV24" s="68"/>
      <c r="AW24" s="68"/>
    </row>
  </sheetData>
  <mergeCells count="43">
    <mergeCell ref="AX4:BA4"/>
    <mergeCell ref="AX5:AY5"/>
    <mergeCell ref="AZ5:BA5"/>
    <mergeCell ref="AP5:AQ5"/>
    <mergeCell ref="AR5:AS5"/>
    <mergeCell ref="AP4:AS4"/>
    <mergeCell ref="AT4:AW4"/>
    <mergeCell ref="AT5:AU5"/>
    <mergeCell ref="AV5:AW5"/>
    <mergeCell ref="A13:B13"/>
    <mergeCell ref="Z5:AA5"/>
    <mergeCell ref="AB5:AC5"/>
    <mergeCell ref="AD5:AE5"/>
    <mergeCell ref="AF5:AG5"/>
    <mergeCell ref="N5:O5"/>
    <mergeCell ref="P5:Q5"/>
    <mergeCell ref="R5:S5"/>
    <mergeCell ref="T5:U5"/>
    <mergeCell ref="V5:W5"/>
    <mergeCell ref="X5:Y5"/>
    <mergeCell ref="L5:M5"/>
    <mergeCell ref="AH4:AK4"/>
    <mergeCell ref="AL4:AO4"/>
    <mergeCell ref="AL5:AM5"/>
    <mergeCell ref="AN5:AO5"/>
    <mergeCell ref="AH5:AI5"/>
    <mergeCell ref="AJ5:AK5"/>
    <mergeCell ref="A1:AK1"/>
    <mergeCell ref="A2:AK2"/>
    <mergeCell ref="A4:A6"/>
    <mergeCell ref="B4:E4"/>
    <mergeCell ref="F4:I4"/>
    <mergeCell ref="J4:M4"/>
    <mergeCell ref="N4:Q4"/>
    <mergeCell ref="R4:U4"/>
    <mergeCell ref="V4:Y4"/>
    <mergeCell ref="Z4:AC4"/>
    <mergeCell ref="B5:C5"/>
    <mergeCell ref="D5:E5"/>
    <mergeCell ref="F5:G5"/>
    <mergeCell ref="H5:I5"/>
    <mergeCell ref="J5:K5"/>
    <mergeCell ref="AD4:A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RK</vt:lpstr>
      <vt:lpstr>Abay</vt:lpstr>
      <vt:lpstr>Pavlodar1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2026-04-16T10:51:28Z</dcterms:modified>
</cp:coreProperties>
</file>