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19" r:id="rId5"/>
    <sheet name="2" sheetId="20" r:id="rId6"/>
    <sheet name="3" sheetId="21" r:id="rId7"/>
  </sheets>
  <externalReferences>
    <externalReference r:id="rId8"/>
  </externalReferences>
  <definedNames>
    <definedName name="_xlnm._FilterDatabase" localSheetId="4" hidden="1">'1'!$A$6:$L$6</definedName>
    <definedName name="_xlnm._FilterDatabase" localSheetId="5" hidden="1">'2'!$A$6:$J$6</definedName>
    <definedName name="_xlnm._FilterDatabase" localSheetId="6" hidden="1">'3'!$A$5:$R$5</definedName>
    <definedName name="_xlnm._FilterDatabase" localSheetId="2" hidden="1">Содержание!$A$2:$B$275</definedName>
    <definedName name="A1271377" localSheetId="4">'1'!#REF!</definedName>
    <definedName name="A1271377" localSheetId="5">'[1]1'!#REF!</definedName>
    <definedName name="A1271377" localSheetId="6">'[1]1'!#REF!</definedName>
    <definedName name="A1271377">#REF!</definedName>
    <definedName name="_xlnm.Print_Titles" localSheetId="4">'1'!$2:$4</definedName>
    <definedName name="_xlnm.Print_Titles" localSheetId="5">'2'!$2:$4</definedName>
    <definedName name="_xlnm.Print_Titles" localSheetId="6">'3'!$2:$4</definedName>
    <definedName name="_xlnm.Print_Area" localSheetId="4">'1'!$A$1:$L$1882</definedName>
    <definedName name="_xlnm.Print_Area" localSheetId="5">'2'!$A$1:$J$96</definedName>
    <definedName name="_xlnm.Print_Area" localSheetId="2">Содержание!$A$1:$B$276</definedName>
  </definedNames>
  <calcPr calcId="144525"/>
</workbook>
</file>

<file path=xl/calcChain.xml><?xml version="1.0" encoding="utf-8"?>
<calcChain xmlns="http://schemas.openxmlformats.org/spreadsheetml/2006/main">
  <c r="K1877" i="19" l="1"/>
  <c r="L1880" i="19"/>
  <c r="K1880" i="19"/>
  <c r="J1880" i="19"/>
  <c r="I1880" i="19"/>
  <c r="H1880" i="19"/>
  <c r="L1879" i="19"/>
  <c r="K1879" i="19"/>
  <c r="J1879" i="19"/>
  <c r="I1879" i="19"/>
  <c r="I1878" i="19" s="1"/>
  <c r="H1879" i="19"/>
  <c r="H1878" i="19" s="1"/>
  <c r="L1878" i="19"/>
  <c r="K1878" i="19"/>
  <c r="J1878" i="19"/>
  <c r="J1877" i="19"/>
  <c r="I1877" i="19"/>
  <c r="H1877" i="19"/>
  <c r="H1875" i="19" s="1"/>
  <c r="L1876" i="19"/>
  <c r="K1876" i="19"/>
  <c r="J1876" i="19"/>
  <c r="I1876" i="19"/>
  <c r="I1875" i="19" s="1"/>
  <c r="H1876" i="19"/>
  <c r="L1875" i="19"/>
  <c r="K1875" i="19"/>
  <c r="J1875" i="19"/>
  <c r="E1880" i="19"/>
  <c r="E1878" i="19"/>
  <c r="E1875" i="19"/>
  <c r="D1880" i="19"/>
  <c r="D1878" i="19"/>
  <c r="D1875" i="19"/>
  <c r="J41" i="20"/>
  <c r="I41" i="20"/>
  <c r="H41" i="20"/>
  <c r="J40" i="20"/>
  <c r="H40" i="20"/>
  <c r="K130" i="21"/>
  <c r="L130" i="21"/>
  <c r="I130" i="21"/>
  <c r="H130" i="21"/>
  <c r="L129" i="21"/>
  <c r="K129" i="21"/>
  <c r="J129" i="21"/>
  <c r="I129" i="21"/>
  <c r="H129" i="21"/>
  <c r="L128" i="21"/>
  <c r="K128" i="21"/>
  <c r="J128" i="21"/>
  <c r="L127" i="21"/>
  <c r="K127" i="21"/>
  <c r="J127" i="21"/>
  <c r="I127" i="21"/>
  <c r="H127" i="21"/>
  <c r="L126" i="21"/>
  <c r="K126" i="21"/>
  <c r="J126" i="21"/>
  <c r="I126" i="21"/>
  <c r="H126" i="21"/>
  <c r="L125" i="21"/>
  <c r="K125" i="21"/>
  <c r="J125" i="21"/>
  <c r="L123" i="21"/>
  <c r="K123" i="21"/>
  <c r="J123" i="21"/>
  <c r="I123" i="21"/>
  <c r="H123" i="21"/>
  <c r="L122" i="21"/>
  <c r="K122" i="21"/>
  <c r="J122" i="21"/>
  <c r="I122" i="21"/>
  <c r="H122" i="21"/>
  <c r="L121" i="21"/>
  <c r="K121" i="21"/>
  <c r="J121" i="21"/>
  <c r="L120" i="21"/>
  <c r="K120" i="21"/>
  <c r="J120" i="21"/>
  <c r="I120" i="21"/>
  <c r="H120" i="21"/>
  <c r="L119" i="21"/>
  <c r="K119" i="21"/>
  <c r="J119" i="21"/>
  <c r="I119" i="21"/>
  <c r="H119" i="21"/>
  <c r="L118" i="21"/>
  <c r="K118" i="21"/>
  <c r="J118" i="21"/>
  <c r="L116" i="21"/>
  <c r="K116" i="21"/>
  <c r="J116" i="21"/>
  <c r="I116" i="21"/>
  <c r="H116" i="21"/>
  <c r="L115" i="21"/>
  <c r="K115" i="21"/>
  <c r="J115" i="21"/>
  <c r="I115" i="21"/>
  <c r="H115" i="21"/>
  <c r="L114" i="21"/>
  <c r="K114" i="21"/>
  <c r="J114" i="21"/>
  <c r="L113" i="21"/>
  <c r="K113" i="21"/>
  <c r="J113" i="21"/>
  <c r="I113" i="21"/>
  <c r="H113" i="21"/>
  <c r="L112" i="21"/>
  <c r="K112" i="21"/>
  <c r="J112" i="21"/>
  <c r="I112" i="21"/>
  <c r="H112" i="21"/>
  <c r="L111" i="21"/>
  <c r="K111" i="21"/>
  <c r="J111" i="21"/>
  <c r="L109" i="21"/>
  <c r="K109" i="21"/>
  <c r="J109" i="21"/>
  <c r="I109" i="21"/>
  <c r="H109" i="21"/>
  <c r="L108" i="21"/>
  <c r="K108" i="21"/>
  <c r="J108" i="21"/>
  <c r="I108" i="21"/>
  <c r="H108" i="21"/>
  <c r="L107" i="21"/>
  <c r="K107" i="21"/>
  <c r="J107" i="21"/>
  <c r="L106" i="21"/>
  <c r="K106" i="21"/>
  <c r="J106" i="21"/>
  <c r="I106" i="21"/>
  <c r="H106" i="21"/>
  <c r="L105" i="21"/>
  <c r="K105" i="21"/>
  <c r="J105" i="21"/>
  <c r="I105" i="21"/>
  <c r="H105" i="21"/>
  <c r="L104" i="21"/>
  <c r="K104" i="21"/>
  <c r="J104" i="21"/>
  <c r="L102" i="21"/>
  <c r="K102" i="21"/>
  <c r="J102" i="21"/>
  <c r="I102" i="21"/>
  <c r="H102" i="21"/>
  <c r="L101" i="21"/>
  <c r="K101" i="21"/>
  <c r="J101" i="21"/>
  <c r="I101" i="21"/>
  <c r="H101" i="21"/>
  <c r="L100" i="21"/>
  <c r="K100" i="21"/>
  <c r="J100" i="21"/>
  <c r="L99" i="21"/>
  <c r="K99" i="21"/>
  <c r="J99" i="21"/>
  <c r="I99" i="21"/>
  <c r="H99" i="21"/>
  <c r="L98" i="21"/>
  <c r="K98" i="21"/>
  <c r="J98" i="21"/>
  <c r="I98" i="21"/>
  <c r="H98" i="21"/>
  <c r="L97" i="21"/>
  <c r="K97" i="21"/>
  <c r="J97" i="21"/>
  <c r="L95" i="21"/>
  <c r="K95" i="21"/>
  <c r="J95" i="21"/>
  <c r="I95" i="21"/>
  <c r="H95" i="21"/>
  <c r="L94" i="21"/>
  <c r="K94" i="21"/>
  <c r="J94" i="21"/>
  <c r="I94" i="21"/>
  <c r="H94" i="21"/>
  <c r="L93" i="21"/>
  <c r="K93" i="21"/>
  <c r="J93" i="21"/>
  <c r="L92" i="21"/>
  <c r="K92" i="21"/>
  <c r="J92" i="21"/>
  <c r="I92" i="21"/>
  <c r="H92" i="21"/>
  <c r="L91" i="21"/>
  <c r="K91" i="21"/>
  <c r="J91" i="21"/>
  <c r="I91" i="21"/>
  <c r="H91" i="21"/>
  <c r="L90" i="21"/>
  <c r="K90" i="21"/>
  <c r="J90" i="21"/>
  <c r="L88" i="21"/>
  <c r="K88" i="21"/>
  <c r="J88" i="21"/>
  <c r="I88" i="21"/>
  <c r="H88" i="21"/>
  <c r="L87" i="21"/>
  <c r="J87" i="21"/>
  <c r="I87" i="21"/>
  <c r="I86" i="21" s="1"/>
  <c r="H87" i="21"/>
  <c r="H86" i="21" s="1"/>
  <c r="L86" i="21"/>
  <c r="K86" i="21"/>
  <c r="J86" i="21"/>
  <c r="L85" i="21"/>
  <c r="J85" i="21"/>
  <c r="I85" i="21"/>
  <c r="H85" i="21"/>
  <c r="L84" i="21"/>
  <c r="K84" i="21"/>
  <c r="J84" i="21"/>
  <c r="I84" i="21"/>
  <c r="H84" i="21"/>
  <c r="L83" i="21"/>
  <c r="K83" i="21"/>
  <c r="J83" i="21"/>
  <c r="L81" i="21"/>
  <c r="K81" i="21"/>
  <c r="J81" i="21"/>
  <c r="I81" i="21"/>
  <c r="H81" i="21"/>
  <c r="I80" i="21"/>
  <c r="H80" i="21"/>
  <c r="L79" i="21"/>
  <c r="K79" i="21"/>
  <c r="J79" i="21"/>
  <c r="L78" i="21"/>
  <c r="J78" i="21"/>
  <c r="I78" i="21"/>
  <c r="H78" i="21"/>
  <c r="L77" i="21"/>
  <c r="K77" i="21"/>
  <c r="J77" i="21"/>
  <c r="I77" i="21"/>
  <c r="H77" i="21"/>
  <c r="L76" i="21"/>
  <c r="K76" i="21"/>
  <c r="J76" i="21"/>
  <c r="L74" i="21"/>
  <c r="K74" i="21"/>
  <c r="J74" i="21"/>
  <c r="I74" i="21"/>
  <c r="H74" i="21"/>
  <c r="I73" i="21"/>
  <c r="H73" i="21"/>
  <c r="L72" i="21"/>
  <c r="K72" i="21"/>
  <c r="J72" i="21"/>
  <c r="L71" i="21"/>
  <c r="J71" i="21"/>
  <c r="I71" i="21"/>
  <c r="H71" i="21"/>
  <c r="L70" i="21"/>
  <c r="K70" i="21"/>
  <c r="J70" i="21"/>
  <c r="I70" i="21"/>
  <c r="H70" i="21"/>
  <c r="L69" i="21"/>
  <c r="K69" i="21"/>
  <c r="J69" i="21"/>
  <c r="L67" i="21"/>
  <c r="K67" i="21"/>
  <c r="J67" i="21"/>
  <c r="I67" i="21"/>
  <c r="H67" i="21"/>
  <c r="L66" i="21"/>
  <c r="J66" i="21"/>
  <c r="I66" i="21"/>
  <c r="I65" i="21" s="1"/>
  <c r="H66" i="21"/>
  <c r="H65" i="21" s="1"/>
  <c r="L65" i="21"/>
  <c r="K65" i="21"/>
  <c r="J65" i="21"/>
  <c r="I64" i="21"/>
  <c r="H64" i="21"/>
  <c r="L63" i="21"/>
  <c r="K63" i="21"/>
  <c r="J63" i="21"/>
  <c r="I63" i="21"/>
  <c r="H63" i="21"/>
  <c r="L62" i="21"/>
  <c r="K62" i="21"/>
  <c r="J62" i="21"/>
  <c r="H62" i="21"/>
  <c r="L60" i="21"/>
  <c r="K60" i="21"/>
  <c r="J60" i="21"/>
  <c r="I60" i="21"/>
  <c r="H60" i="21"/>
  <c r="L59" i="21"/>
  <c r="J59" i="21"/>
  <c r="I59" i="21"/>
  <c r="I58" i="21" s="1"/>
  <c r="H59" i="21"/>
  <c r="H58" i="21" s="1"/>
  <c r="L58" i="21"/>
  <c r="K58" i="21"/>
  <c r="J58" i="21"/>
  <c r="L57" i="21"/>
  <c r="J57" i="21"/>
  <c r="I57" i="21"/>
  <c r="H57" i="21"/>
  <c r="L56" i="21"/>
  <c r="K56" i="21"/>
  <c r="J56" i="21"/>
  <c r="I56" i="21"/>
  <c r="H56" i="21"/>
  <c r="L55" i="21"/>
  <c r="K55" i="21"/>
  <c r="J55" i="21"/>
  <c r="L53" i="21"/>
  <c r="K53" i="21"/>
  <c r="J53" i="21"/>
  <c r="I53" i="21"/>
  <c r="H53" i="21"/>
  <c r="L52" i="21"/>
  <c r="K52" i="21"/>
  <c r="J52" i="21"/>
  <c r="I52" i="21"/>
  <c r="H52" i="21"/>
  <c r="L51" i="21"/>
  <c r="K51" i="21"/>
  <c r="J51" i="21"/>
  <c r="L50" i="21"/>
  <c r="K50" i="21"/>
  <c r="J50" i="21"/>
  <c r="I50" i="21"/>
  <c r="H50" i="21"/>
  <c r="L49" i="21"/>
  <c r="K49" i="21"/>
  <c r="J49" i="21"/>
  <c r="I49" i="21"/>
  <c r="I48" i="21" s="1"/>
  <c r="H49" i="21"/>
  <c r="L48" i="21"/>
  <c r="K48" i="21"/>
  <c r="J48" i="21"/>
  <c r="L46" i="21"/>
  <c r="K46" i="21"/>
  <c r="J46" i="21"/>
  <c r="I46" i="21"/>
  <c r="H46" i="21"/>
  <c r="I45" i="21"/>
  <c r="I44" i="21" s="1"/>
  <c r="H45" i="21"/>
  <c r="L44" i="21"/>
  <c r="K44" i="21"/>
  <c r="J44" i="21"/>
  <c r="L43" i="21"/>
  <c r="K43" i="21"/>
  <c r="J43" i="21"/>
  <c r="I43" i="21"/>
  <c r="H43" i="21"/>
  <c r="L42" i="21"/>
  <c r="K42" i="21"/>
  <c r="J42" i="21"/>
  <c r="I42" i="21"/>
  <c r="H42" i="21"/>
  <c r="L41" i="21"/>
  <c r="K41" i="21"/>
  <c r="J41" i="21"/>
  <c r="L39" i="21"/>
  <c r="K39" i="21"/>
  <c r="J39" i="21"/>
  <c r="I39" i="21"/>
  <c r="H39" i="21"/>
  <c r="L38" i="21"/>
  <c r="K38" i="21"/>
  <c r="J38" i="21"/>
  <c r="I38" i="21"/>
  <c r="I37" i="21" s="1"/>
  <c r="H38" i="21"/>
  <c r="L37" i="21"/>
  <c r="K37" i="21"/>
  <c r="J37" i="21"/>
  <c r="L36" i="21"/>
  <c r="K36" i="21"/>
  <c r="J36" i="21"/>
  <c r="I36" i="21"/>
  <c r="H36" i="21"/>
  <c r="L35" i="21"/>
  <c r="K35" i="21"/>
  <c r="J35" i="21"/>
  <c r="I35" i="21"/>
  <c r="H35" i="21"/>
  <c r="L34" i="21"/>
  <c r="K34" i="21"/>
  <c r="J34" i="21"/>
  <c r="L32" i="21"/>
  <c r="K32" i="21"/>
  <c r="J32" i="21"/>
  <c r="I32" i="21"/>
  <c r="H32" i="21"/>
  <c r="L31" i="21"/>
  <c r="K31" i="21"/>
  <c r="I31" i="21"/>
  <c r="H31" i="21"/>
  <c r="L30" i="21"/>
  <c r="K30" i="21"/>
  <c r="J30" i="21"/>
  <c r="H30" i="21"/>
  <c r="L29" i="21"/>
  <c r="K29" i="21"/>
  <c r="J29" i="21"/>
  <c r="I29" i="21"/>
  <c r="H29" i="21"/>
  <c r="L28" i="21"/>
  <c r="K28" i="21"/>
  <c r="J28" i="21"/>
  <c r="I28" i="21"/>
  <c r="H28" i="21"/>
  <c r="L27" i="21"/>
  <c r="K27" i="21"/>
  <c r="J27" i="21"/>
  <c r="L25" i="21"/>
  <c r="K25" i="21"/>
  <c r="J25" i="21"/>
  <c r="I25" i="21"/>
  <c r="H25" i="21"/>
  <c r="L24" i="21"/>
  <c r="K24" i="21"/>
  <c r="J24" i="21"/>
  <c r="I24" i="21"/>
  <c r="H24" i="21"/>
  <c r="L23" i="21"/>
  <c r="K23" i="21"/>
  <c r="J23" i="21"/>
  <c r="L22" i="21"/>
  <c r="K22" i="21"/>
  <c r="J22" i="21"/>
  <c r="I22" i="21"/>
  <c r="H22" i="21"/>
  <c r="L21" i="21"/>
  <c r="K21" i="21"/>
  <c r="J21" i="21"/>
  <c r="I21" i="21"/>
  <c r="H21" i="21"/>
  <c r="L20" i="21"/>
  <c r="K20" i="21"/>
  <c r="J20" i="21"/>
  <c r="L18" i="21"/>
  <c r="K18" i="21"/>
  <c r="J18" i="21"/>
  <c r="I18" i="21"/>
  <c r="H18" i="21"/>
  <c r="L17" i="21"/>
  <c r="K17" i="21"/>
  <c r="J17" i="21"/>
  <c r="I17" i="21"/>
  <c r="H17" i="21"/>
  <c r="L16" i="21"/>
  <c r="K16" i="21"/>
  <c r="J16" i="21"/>
  <c r="L15" i="21"/>
  <c r="K15" i="21"/>
  <c r="J15" i="21"/>
  <c r="I15" i="21"/>
  <c r="H15" i="21"/>
  <c r="L14" i="21"/>
  <c r="K14" i="21"/>
  <c r="J14" i="21"/>
  <c r="I14" i="21"/>
  <c r="H14" i="21"/>
  <c r="L13" i="21"/>
  <c r="K13" i="21"/>
  <c r="J13" i="21"/>
  <c r="L11" i="21"/>
  <c r="K11" i="21"/>
  <c r="J11" i="21"/>
  <c r="I11" i="21"/>
  <c r="H11" i="21"/>
  <c r="L10" i="21"/>
  <c r="K10" i="21"/>
  <c r="J10" i="21"/>
  <c r="I10" i="21"/>
  <c r="I9" i="21" s="1"/>
  <c r="H10" i="21"/>
  <c r="L9" i="21"/>
  <c r="K9" i="21"/>
  <c r="J9" i="21"/>
  <c r="L8" i="21"/>
  <c r="K8" i="21"/>
  <c r="J8" i="21"/>
  <c r="I8" i="21"/>
  <c r="H8" i="21"/>
  <c r="L7" i="21"/>
  <c r="K7" i="21"/>
  <c r="J7" i="21"/>
  <c r="I7" i="21"/>
  <c r="H7" i="21"/>
  <c r="H6" i="21" s="1"/>
  <c r="L6" i="21"/>
  <c r="K6" i="21"/>
  <c r="J6" i="21"/>
  <c r="I27" i="21" l="1"/>
  <c r="H55" i="21"/>
  <c r="H44" i="21"/>
  <c r="I114" i="21"/>
  <c r="H118" i="21"/>
  <c r="I23" i="21"/>
  <c r="H37" i="21"/>
  <c r="I93" i="21"/>
  <c r="H97" i="21"/>
  <c r="I121" i="21"/>
  <c r="H125" i="21"/>
  <c r="H9" i="21"/>
  <c r="I34" i="21"/>
  <c r="H48" i="21"/>
  <c r="I76" i="21"/>
  <c r="H107" i="21"/>
  <c r="H16" i="21"/>
  <c r="H20" i="21"/>
  <c r="H90" i="21"/>
  <c r="I111" i="21"/>
  <c r="I13" i="21"/>
  <c r="I72" i="21"/>
  <c r="I79" i="21"/>
  <c r="H83" i="21"/>
  <c r="I107" i="21"/>
  <c r="H121" i="21"/>
  <c r="I6" i="21"/>
  <c r="H104" i="21"/>
  <c r="H23" i="21"/>
  <c r="I30" i="21"/>
  <c r="H34" i="21"/>
  <c r="I41" i="21"/>
  <c r="I51" i="21"/>
  <c r="H69" i="21"/>
  <c r="H72" i="21"/>
  <c r="I97" i="21"/>
  <c r="I100" i="21"/>
  <c r="H100" i="21"/>
  <c r="H111" i="21"/>
  <c r="I125" i="21"/>
  <c r="I128" i="21"/>
  <c r="H128" i="21"/>
  <c r="H93" i="21"/>
  <c r="H114" i="21"/>
  <c r="I20" i="21"/>
  <c r="I55" i="21"/>
  <c r="H79" i="21"/>
  <c r="I16" i="21"/>
  <c r="H27" i="21"/>
  <c r="H41" i="21"/>
  <c r="I69" i="21"/>
  <c r="I83" i="21"/>
  <c r="H13" i="21"/>
  <c r="H51" i="21"/>
  <c r="I62" i="21"/>
  <c r="H76" i="21"/>
  <c r="I90" i="21"/>
  <c r="I104" i="21"/>
  <c r="I118" i="21"/>
  <c r="H85" i="20" l="1"/>
  <c r="I85" i="20"/>
  <c r="H72" i="20"/>
  <c r="I20" i="20"/>
  <c r="I93" i="20"/>
  <c r="H93" i="20"/>
  <c r="J92" i="20"/>
  <c r="I92" i="20"/>
  <c r="H92" i="20"/>
  <c r="J89" i="20"/>
  <c r="J88" i="20"/>
  <c r="I88" i="20"/>
  <c r="H88" i="20"/>
  <c r="J84" i="20"/>
  <c r="I81" i="20"/>
  <c r="J80" i="20"/>
  <c r="I80" i="20"/>
  <c r="H80" i="20"/>
  <c r="J77" i="20"/>
  <c r="J76" i="20"/>
  <c r="I76" i="20"/>
  <c r="H76" i="20"/>
  <c r="J73" i="20"/>
  <c r="I73" i="20"/>
  <c r="H73" i="20"/>
  <c r="J72" i="20"/>
  <c r="I72" i="20"/>
  <c r="J68" i="20"/>
  <c r="I68" i="20"/>
  <c r="H68" i="20"/>
  <c r="J65" i="20"/>
  <c r="J64" i="20"/>
  <c r="I64" i="20"/>
  <c r="H64" i="20"/>
  <c r="J61" i="20"/>
  <c r="I61" i="20"/>
  <c r="H61" i="20"/>
  <c r="J60" i="20"/>
  <c r="I60" i="20"/>
  <c r="H60" i="20"/>
  <c r="J57" i="20"/>
  <c r="H57" i="20"/>
  <c r="J56" i="20"/>
  <c r="I56" i="20"/>
  <c r="H56" i="20"/>
  <c r="J53" i="20"/>
  <c r="J52" i="20"/>
  <c r="I52" i="20"/>
  <c r="H52" i="20"/>
  <c r="J49" i="20"/>
  <c r="I49" i="20"/>
  <c r="H49" i="20"/>
  <c r="J48" i="20"/>
  <c r="I48" i="20"/>
  <c r="H48" i="20"/>
  <c r="J45" i="20"/>
  <c r="I45" i="20"/>
  <c r="H45" i="20"/>
  <c r="J44" i="20"/>
  <c r="I44" i="20"/>
  <c r="H44" i="20"/>
  <c r="J37" i="20"/>
  <c r="I37" i="20"/>
  <c r="H37" i="20"/>
  <c r="J36" i="20"/>
  <c r="I36" i="20"/>
  <c r="H36" i="20"/>
  <c r="J32" i="20"/>
  <c r="I32" i="20"/>
  <c r="H32" i="20"/>
  <c r="J31" i="20"/>
  <c r="I31" i="20"/>
  <c r="H31" i="20"/>
  <c r="J28" i="20"/>
  <c r="I28" i="20"/>
  <c r="J27" i="20"/>
  <c r="I27" i="20"/>
  <c r="H27" i="20"/>
  <c r="I24" i="20"/>
  <c r="H24" i="20"/>
  <c r="J23" i="20"/>
  <c r="I23" i="20"/>
  <c r="H23" i="20"/>
  <c r="J20" i="20"/>
  <c r="J19" i="20"/>
  <c r="I19" i="20"/>
  <c r="H19" i="20"/>
  <c r="J16" i="20"/>
  <c r="I16" i="20"/>
  <c r="H16" i="20"/>
  <c r="I15" i="20"/>
  <c r="H15" i="20"/>
  <c r="J12" i="20"/>
  <c r="I12" i="20"/>
  <c r="H12" i="20"/>
  <c r="J11" i="20"/>
  <c r="I11" i="20"/>
  <c r="H11" i="20"/>
  <c r="J8" i="20"/>
  <c r="I8" i="20"/>
  <c r="H8" i="20"/>
  <c r="J7" i="20"/>
  <c r="I7" i="20"/>
  <c r="H7" i="20"/>
  <c r="L1872" i="19" l="1"/>
  <c r="K1872" i="19"/>
  <c r="J1872" i="19"/>
  <c r="I1872" i="19"/>
  <c r="H1872" i="19"/>
  <c r="L1871" i="19"/>
  <c r="K1871" i="19"/>
  <c r="J1871" i="19"/>
  <c r="I1871" i="19"/>
  <c r="H1871" i="19"/>
  <c r="L1870" i="19"/>
  <c r="K1870" i="19"/>
  <c r="J1870" i="19"/>
  <c r="L1869" i="19"/>
  <c r="K1869" i="19"/>
  <c r="J1869" i="19"/>
  <c r="I1869" i="19"/>
  <c r="H1869" i="19"/>
  <c r="L1868" i="19"/>
  <c r="K1868" i="19"/>
  <c r="J1868" i="19"/>
  <c r="I1868" i="19"/>
  <c r="H1868" i="19"/>
  <c r="L1867" i="19"/>
  <c r="K1867" i="19"/>
  <c r="J1867" i="19"/>
  <c r="L1865" i="19"/>
  <c r="K1865" i="19"/>
  <c r="J1865" i="19"/>
  <c r="I1865" i="19"/>
  <c r="H1865" i="19"/>
  <c r="L1864" i="19"/>
  <c r="K1864" i="19"/>
  <c r="I1864" i="19"/>
  <c r="I1863" i="19" s="1"/>
  <c r="H1864" i="19"/>
  <c r="L1863" i="19"/>
  <c r="K1863" i="19"/>
  <c r="J1863" i="19"/>
  <c r="L1862" i="19"/>
  <c r="K1862" i="19"/>
  <c r="J1862" i="19"/>
  <c r="I1862" i="19"/>
  <c r="H1862" i="19"/>
  <c r="L1861" i="19"/>
  <c r="K1861" i="19"/>
  <c r="J1861" i="19"/>
  <c r="I1861" i="19"/>
  <c r="H1861" i="19"/>
  <c r="L1860" i="19"/>
  <c r="K1860" i="19"/>
  <c r="J1860" i="19"/>
  <c r="L1858" i="19"/>
  <c r="K1858" i="19"/>
  <c r="J1858" i="19"/>
  <c r="I1858" i="19"/>
  <c r="H1858" i="19"/>
  <c r="L1857" i="19"/>
  <c r="K1857" i="19"/>
  <c r="J1857" i="19"/>
  <c r="I1857" i="19"/>
  <c r="H1857" i="19"/>
  <c r="L1856" i="19"/>
  <c r="K1856" i="19"/>
  <c r="J1856" i="19"/>
  <c r="L1855" i="19"/>
  <c r="K1855" i="19"/>
  <c r="J1855" i="19"/>
  <c r="I1855" i="19"/>
  <c r="H1855" i="19"/>
  <c r="L1854" i="19"/>
  <c r="K1854" i="19"/>
  <c r="J1854" i="19"/>
  <c r="I1854" i="19"/>
  <c r="H1854" i="19"/>
  <c r="L1853" i="19"/>
  <c r="K1853" i="19"/>
  <c r="J1853" i="19"/>
  <c r="L1851" i="19"/>
  <c r="K1851" i="19"/>
  <c r="J1851" i="19"/>
  <c r="I1851" i="19"/>
  <c r="H1851" i="19"/>
  <c r="J1850" i="19"/>
  <c r="I1850" i="19"/>
  <c r="H1850" i="19"/>
  <c r="L1849" i="19"/>
  <c r="K1849" i="19"/>
  <c r="J1849" i="19"/>
  <c r="L1848" i="19"/>
  <c r="K1848" i="19"/>
  <c r="J1848" i="19"/>
  <c r="I1848" i="19"/>
  <c r="H1848" i="19"/>
  <c r="L1847" i="19"/>
  <c r="K1847" i="19"/>
  <c r="J1847" i="19"/>
  <c r="I1847" i="19"/>
  <c r="H1847" i="19"/>
  <c r="L1846" i="19"/>
  <c r="K1846" i="19"/>
  <c r="J1846" i="19"/>
  <c r="L1844" i="19"/>
  <c r="K1844" i="19"/>
  <c r="J1844" i="19"/>
  <c r="I1844" i="19"/>
  <c r="H1844" i="19"/>
  <c r="J1843" i="19"/>
  <c r="I1843" i="19"/>
  <c r="H1843" i="19"/>
  <c r="L1842" i="19"/>
  <c r="K1842" i="19"/>
  <c r="J1842" i="19"/>
  <c r="L1841" i="19"/>
  <c r="K1841" i="19"/>
  <c r="J1841" i="19"/>
  <c r="I1841" i="19"/>
  <c r="H1841" i="19"/>
  <c r="L1840" i="19"/>
  <c r="K1840" i="19"/>
  <c r="J1840" i="19"/>
  <c r="I1840" i="19"/>
  <c r="H1840" i="19"/>
  <c r="L1839" i="19"/>
  <c r="K1839" i="19"/>
  <c r="J1839" i="19"/>
  <c r="L1837" i="19"/>
  <c r="K1837" i="19"/>
  <c r="J1837" i="19"/>
  <c r="I1837" i="19"/>
  <c r="H1837" i="19"/>
  <c r="L1836" i="19"/>
  <c r="K1836" i="19"/>
  <c r="J1836" i="19"/>
  <c r="I1836" i="19"/>
  <c r="H1836" i="19"/>
  <c r="L1835" i="19"/>
  <c r="K1835" i="19"/>
  <c r="J1835" i="19"/>
  <c r="L1834" i="19"/>
  <c r="K1834" i="19"/>
  <c r="J1834" i="19"/>
  <c r="I1834" i="19"/>
  <c r="H1834" i="19"/>
  <c r="L1833" i="19"/>
  <c r="K1833" i="19"/>
  <c r="J1833" i="19"/>
  <c r="I1833" i="19"/>
  <c r="H1833" i="19"/>
  <c r="L1832" i="19"/>
  <c r="K1832" i="19"/>
  <c r="J1832" i="19"/>
  <c r="L1830" i="19"/>
  <c r="K1830" i="19"/>
  <c r="J1830" i="19"/>
  <c r="I1830" i="19"/>
  <c r="H1830" i="19"/>
  <c r="L1829" i="19"/>
  <c r="K1829" i="19"/>
  <c r="J1829" i="19"/>
  <c r="I1829" i="19"/>
  <c r="H1829" i="19"/>
  <c r="L1828" i="19"/>
  <c r="K1828" i="19"/>
  <c r="J1828" i="19"/>
  <c r="L1827" i="19"/>
  <c r="K1827" i="19"/>
  <c r="J1827" i="19"/>
  <c r="I1827" i="19"/>
  <c r="H1827" i="19"/>
  <c r="L1826" i="19"/>
  <c r="K1826" i="19"/>
  <c r="J1826" i="19"/>
  <c r="I1826" i="19"/>
  <c r="H1826" i="19"/>
  <c r="L1825" i="19"/>
  <c r="K1825" i="19"/>
  <c r="J1825" i="19"/>
  <c r="L1823" i="19"/>
  <c r="K1823" i="19"/>
  <c r="J1823" i="19"/>
  <c r="I1823" i="19"/>
  <c r="H1823" i="19"/>
  <c r="L1822" i="19"/>
  <c r="K1822" i="19"/>
  <c r="J1822" i="19"/>
  <c r="I1822" i="19"/>
  <c r="H1822" i="19"/>
  <c r="L1821" i="19"/>
  <c r="K1821" i="19"/>
  <c r="J1821" i="19"/>
  <c r="L1820" i="19"/>
  <c r="K1820" i="19"/>
  <c r="J1820" i="19"/>
  <c r="I1820" i="19"/>
  <c r="H1820" i="19"/>
  <c r="L1819" i="19"/>
  <c r="K1819" i="19"/>
  <c r="J1819" i="19"/>
  <c r="I1819" i="19"/>
  <c r="H1819" i="19"/>
  <c r="L1818" i="19"/>
  <c r="K1818" i="19"/>
  <c r="J1818" i="19"/>
  <c r="L1816" i="19"/>
  <c r="K1816" i="19"/>
  <c r="J1816" i="19"/>
  <c r="I1816" i="19"/>
  <c r="H1816" i="19"/>
  <c r="L1815" i="19"/>
  <c r="K1815" i="19"/>
  <c r="J1815" i="19"/>
  <c r="I1815" i="19"/>
  <c r="H1815" i="19"/>
  <c r="L1814" i="19"/>
  <c r="K1814" i="19"/>
  <c r="J1814" i="19"/>
  <c r="L1813" i="19"/>
  <c r="K1813" i="19"/>
  <c r="J1813" i="19"/>
  <c r="I1813" i="19"/>
  <c r="H1813" i="19"/>
  <c r="L1812" i="19"/>
  <c r="K1812" i="19"/>
  <c r="J1812" i="19"/>
  <c r="I1812" i="19"/>
  <c r="H1812" i="19"/>
  <c r="L1811" i="19"/>
  <c r="K1811" i="19"/>
  <c r="J1811" i="19"/>
  <c r="L1809" i="19"/>
  <c r="K1809" i="19"/>
  <c r="J1809" i="19"/>
  <c r="I1809" i="19"/>
  <c r="H1809" i="19"/>
  <c r="L1808" i="19"/>
  <c r="J1808" i="19"/>
  <c r="I1808" i="19"/>
  <c r="H1808" i="19"/>
  <c r="L1807" i="19"/>
  <c r="K1807" i="19"/>
  <c r="J1807" i="19"/>
  <c r="L1806" i="19"/>
  <c r="K1806" i="19"/>
  <c r="J1806" i="19"/>
  <c r="I1806" i="19"/>
  <c r="H1806" i="19"/>
  <c r="L1805" i="19"/>
  <c r="K1805" i="19"/>
  <c r="I1805" i="19"/>
  <c r="H1805" i="19"/>
  <c r="L1804" i="19"/>
  <c r="K1804" i="19"/>
  <c r="J1804" i="19"/>
  <c r="K1802" i="19"/>
  <c r="J1802" i="19"/>
  <c r="I1802" i="19"/>
  <c r="H1802" i="19"/>
  <c r="K1801" i="19"/>
  <c r="J1801" i="19"/>
  <c r="I1801" i="19"/>
  <c r="H1801" i="19"/>
  <c r="H1800" i="19" s="1"/>
  <c r="K1800" i="19"/>
  <c r="J1800" i="19"/>
  <c r="K1799" i="19"/>
  <c r="J1799" i="19"/>
  <c r="I1799" i="19"/>
  <c r="H1799" i="19"/>
  <c r="L1798" i="19"/>
  <c r="K1798" i="19"/>
  <c r="J1798" i="19"/>
  <c r="I1798" i="19"/>
  <c r="H1798" i="19"/>
  <c r="K1797" i="19"/>
  <c r="J1797" i="19"/>
  <c r="L1795" i="19"/>
  <c r="K1795" i="19"/>
  <c r="J1795" i="19"/>
  <c r="I1795" i="19"/>
  <c r="H1795" i="19"/>
  <c r="L1794" i="19"/>
  <c r="I1794" i="19"/>
  <c r="H1794" i="19"/>
  <c r="L1793" i="19"/>
  <c r="K1793" i="19"/>
  <c r="J1793" i="19"/>
  <c r="L1792" i="19"/>
  <c r="J1792" i="19"/>
  <c r="I1792" i="19"/>
  <c r="H1792" i="19"/>
  <c r="L1791" i="19"/>
  <c r="K1791" i="19"/>
  <c r="J1791" i="19"/>
  <c r="I1791" i="19"/>
  <c r="H1791" i="19"/>
  <c r="L1790" i="19"/>
  <c r="K1790" i="19"/>
  <c r="J1790" i="19"/>
  <c r="L1788" i="19"/>
  <c r="K1788" i="19"/>
  <c r="J1788" i="19"/>
  <c r="I1788" i="19"/>
  <c r="H1788" i="19"/>
  <c r="L1787" i="19"/>
  <c r="K1787" i="19"/>
  <c r="J1787" i="19"/>
  <c r="I1787" i="19"/>
  <c r="H1787" i="19"/>
  <c r="L1786" i="19"/>
  <c r="K1786" i="19"/>
  <c r="J1786" i="19"/>
  <c r="L1785" i="19"/>
  <c r="K1785" i="19"/>
  <c r="J1785" i="19"/>
  <c r="I1785" i="19"/>
  <c r="H1785" i="19"/>
  <c r="L1784" i="19"/>
  <c r="K1784" i="19"/>
  <c r="J1784" i="19"/>
  <c r="I1784" i="19"/>
  <c r="H1784" i="19"/>
  <c r="L1783" i="19"/>
  <c r="K1783" i="19"/>
  <c r="J1783" i="19"/>
  <c r="L1781" i="19"/>
  <c r="K1781" i="19"/>
  <c r="J1781" i="19"/>
  <c r="I1781" i="19"/>
  <c r="H1781" i="19"/>
  <c r="L1780" i="19"/>
  <c r="I1780" i="19"/>
  <c r="H1780" i="19"/>
  <c r="L1779" i="19"/>
  <c r="K1779" i="19"/>
  <c r="J1779" i="19"/>
  <c r="L1778" i="19"/>
  <c r="K1778" i="19"/>
  <c r="J1778" i="19"/>
  <c r="I1778" i="19"/>
  <c r="H1778" i="19"/>
  <c r="L1777" i="19"/>
  <c r="I1777" i="19"/>
  <c r="H1777" i="19"/>
  <c r="L1776" i="19"/>
  <c r="K1776" i="19"/>
  <c r="J1776" i="19"/>
  <c r="L1774" i="19"/>
  <c r="K1774" i="19"/>
  <c r="J1774" i="19"/>
  <c r="I1774" i="19"/>
  <c r="H1774" i="19"/>
  <c r="L1773" i="19"/>
  <c r="K1773" i="19"/>
  <c r="J1773" i="19"/>
  <c r="I1773" i="19"/>
  <c r="H1773" i="19"/>
  <c r="L1772" i="19"/>
  <c r="K1772" i="19"/>
  <c r="J1772" i="19"/>
  <c r="L1771" i="19"/>
  <c r="K1771" i="19"/>
  <c r="J1771" i="19"/>
  <c r="I1771" i="19"/>
  <c r="H1771" i="19"/>
  <c r="L1770" i="19"/>
  <c r="K1770" i="19"/>
  <c r="J1770" i="19"/>
  <c r="I1770" i="19"/>
  <c r="H1770" i="19"/>
  <c r="H1769" i="19" s="1"/>
  <c r="L1769" i="19"/>
  <c r="K1769" i="19"/>
  <c r="J1769" i="19"/>
  <c r="L1767" i="19"/>
  <c r="K1767" i="19"/>
  <c r="J1767" i="19"/>
  <c r="I1767" i="19"/>
  <c r="H1767" i="19"/>
  <c r="L1766" i="19"/>
  <c r="K1766" i="19"/>
  <c r="J1766" i="19"/>
  <c r="I1766" i="19"/>
  <c r="I1765" i="19" s="1"/>
  <c r="H1766" i="19"/>
  <c r="L1765" i="19"/>
  <c r="K1765" i="19"/>
  <c r="J1765" i="19"/>
  <c r="L1764" i="19"/>
  <c r="K1764" i="19"/>
  <c r="J1764" i="19"/>
  <c r="I1764" i="19"/>
  <c r="H1764" i="19"/>
  <c r="L1763" i="19"/>
  <c r="K1763" i="19"/>
  <c r="J1763" i="19"/>
  <c r="I1763" i="19"/>
  <c r="H1763" i="19"/>
  <c r="L1762" i="19"/>
  <c r="K1762" i="19"/>
  <c r="J1762" i="19"/>
  <c r="L1760" i="19"/>
  <c r="K1760" i="19"/>
  <c r="J1760" i="19"/>
  <c r="I1760" i="19"/>
  <c r="H1760" i="19"/>
  <c r="L1759" i="19"/>
  <c r="K1759" i="19"/>
  <c r="J1759" i="19"/>
  <c r="I1759" i="19"/>
  <c r="H1759" i="19"/>
  <c r="L1758" i="19"/>
  <c r="K1758" i="19"/>
  <c r="J1758" i="19"/>
  <c r="L1757" i="19"/>
  <c r="K1757" i="19"/>
  <c r="J1757" i="19"/>
  <c r="I1757" i="19"/>
  <c r="H1757" i="19"/>
  <c r="L1756" i="19"/>
  <c r="K1756" i="19"/>
  <c r="J1756" i="19"/>
  <c r="I1756" i="19"/>
  <c r="H1756" i="19"/>
  <c r="L1755" i="19"/>
  <c r="K1755" i="19"/>
  <c r="J1755" i="19"/>
  <c r="L1753" i="19"/>
  <c r="K1753" i="19"/>
  <c r="J1753" i="19"/>
  <c r="I1753" i="19"/>
  <c r="H1753" i="19"/>
  <c r="L1752" i="19"/>
  <c r="K1752" i="19"/>
  <c r="J1752" i="19"/>
  <c r="I1752" i="19"/>
  <c r="H1752" i="19"/>
  <c r="L1751" i="19"/>
  <c r="K1751" i="19"/>
  <c r="J1751" i="19"/>
  <c r="L1750" i="19"/>
  <c r="K1750" i="19"/>
  <c r="J1750" i="19"/>
  <c r="I1750" i="19"/>
  <c r="H1750" i="19"/>
  <c r="L1749" i="19"/>
  <c r="K1749" i="19"/>
  <c r="J1749" i="19"/>
  <c r="I1749" i="19"/>
  <c r="H1749" i="19"/>
  <c r="L1748" i="19"/>
  <c r="K1748" i="19"/>
  <c r="J1748" i="19"/>
  <c r="L1746" i="19"/>
  <c r="K1746" i="19"/>
  <c r="J1746" i="19"/>
  <c r="I1746" i="19"/>
  <c r="H1746" i="19"/>
  <c r="L1745" i="19"/>
  <c r="K1745" i="19"/>
  <c r="J1745" i="19"/>
  <c r="I1745" i="19"/>
  <c r="H1745" i="19"/>
  <c r="L1744" i="19"/>
  <c r="K1744" i="19"/>
  <c r="J1744" i="19"/>
  <c r="L1743" i="19"/>
  <c r="K1743" i="19"/>
  <c r="J1743" i="19"/>
  <c r="I1743" i="19"/>
  <c r="H1743" i="19"/>
  <c r="L1742" i="19"/>
  <c r="K1742" i="19"/>
  <c r="J1742" i="19"/>
  <c r="I1742" i="19"/>
  <c r="H1742" i="19"/>
  <c r="L1741" i="19"/>
  <c r="K1741" i="19"/>
  <c r="J1741" i="19"/>
  <c r="L1739" i="19"/>
  <c r="K1739" i="19"/>
  <c r="J1739" i="19"/>
  <c r="I1739" i="19"/>
  <c r="H1739" i="19"/>
  <c r="K1738" i="19"/>
  <c r="J1738" i="19"/>
  <c r="I1738" i="19"/>
  <c r="I1737" i="19" s="1"/>
  <c r="H1738" i="19"/>
  <c r="L1737" i="19"/>
  <c r="K1737" i="19"/>
  <c r="J1737" i="19"/>
  <c r="L1736" i="19"/>
  <c r="K1736" i="19"/>
  <c r="J1736" i="19"/>
  <c r="I1736" i="19"/>
  <c r="H1736" i="19"/>
  <c r="L1735" i="19"/>
  <c r="K1735" i="19"/>
  <c r="J1735" i="19"/>
  <c r="I1735" i="19"/>
  <c r="H1735" i="19"/>
  <c r="L1734" i="19"/>
  <c r="K1734" i="19"/>
  <c r="J1734" i="19"/>
  <c r="L1732" i="19"/>
  <c r="K1732" i="19"/>
  <c r="J1732" i="19"/>
  <c r="I1732" i="19"/>
  <c r="H1732" i="19"/>
  <c r="L1731" i="19"/>
  <c r="K1731" i="19"/>
  <c r="I1731" i="19"/>
  <c r="H1731" i="19"/>
  <c r="L1730" i="19"/>
  <c r="K1730" i="19"/>
  <c r="J1730" i="19"/>
  <c r="L1729" i="19"/>
  <c r="K1729" i="19"/>
  <c r="J1729" i="19"/>
  <c r="I1729" i="19"/>
  <c r="H1729" i="19"/>
  <c r="J1728" i="19"/>
  <c r="I1728" i="19"/>
  <c r="H1728" i="19"/>
  <c r="L1727" i="19"/>
  <c r="K1727" i="19"/>
  <c r="J1727" i="19"/>
  <c r="L1725" i="19"/>
  <c r="K1725" i="19"/>
  <c r="J1725" i="19"/>
  <c r="I1725" i="19"/>
  <c r="H1725" i="19"/>
  <c r="K1724" i="19"/>
  <c r="I1724" i="19"/>
  <c r="H1724" i="19"/>
  <c r="L1723" i="19"/>
  <c r="K1723" i="19"/>
  <c r="J1723" i="19"/>
  <c r="L1722" i="19"/>
  <c r="K1722" i="19"/>
  <c r="J1722" i="19"/>
  <c r="I1722" i="19"/>
  <c r="H1722" i="19"/>
  <c r="L1721" i="19"/>
  <c r="K1721" i="19"/>
  <c r="J1721" i="19"/>
  <c r="I1721" i="19"/>
  <c r="H1721" i="19"/>
  <c r="L1720" i="19"/>
  <c r="K1720" i="19"/>
  <c r="J1720" i="19"/>
  <c r="L1718" i="19"/>
  <c r="K1718" i="19"/>
  <c r="J1718" i="19"/>
  <c r="I1718" i="19"/>
  <c r="H1718" i="19"/>
  <c r="K1717" i="19"/>
  <c r="J1717" i="19"/>
  <c r="I1717" i="19"/>
  <c r="I1716" i="19" s="1"/>
  <c r="H1717" i="19"/>
  <c r="L1716" i="19"/>
  <c r="K1716" i="19"/>
  <c r="J1716" i="19"/>
  <c r="L1715" i="19"/>
  <c r="K1715" i="19"/>
  <c r="J1715" i="19"/>
  <c r="I1715" i="19"/>
  <c r="H1715" i="19"/>
  <c r="L1714" i="19"/>
  <c r="K1714" i="19"/>
  <c r="J1714" i="19"/>
  <c r="I1714" i="19"/>
  <c r="H1714" i="19"/>
  <c r="L1713" i="19"/>
  <c r="K1713" i="19"/>
  <c r="J1713" i="19"/>
  <c r="L1711" i="19"/>
  <c r="K1711" i="19"/>
  <c r="J1711" i="19"/>
  <c r="I1711" i="19"/>
  <c r="H1711" i="19"/>
  <c r="L1710" i="19"/>
  <c r="K1710" i="19"/>
  <c r="I1710" i="19"/>
  <c r="H1710" i="19"/>
  <c r="L1709" i="19"/>
  <c r="K1709" i="19"/>
  <c r="J1709" i="19"/>
  <c r="L1708" i="19"/>
  <c r="K1708" i="19"/>
  <c r="J1708" i="19"/>
  <c r="I1708" i="19"/>
  <c r="H1708" i="19"/>
  <c r="L1707" i="19"/>
  <c r="K1707" i="19"/>
  <c r="J1707" i="19"/>
  <c r="I1707" i="19"/>
  <c r="H1707" i="19"/>
  <c r="L1706" i="19"/>
  <c r="K1706" i="19"/>
  <c r="J1706" i="19"/>
  <c r="L1704" i="19"/>
  <c r="K1704" i="19"/>
  <c r="J1704" i="19"/>
  <c r="I1704" i="19"/>
  <c r="H1704" i="19"/>
  <c r="L1703" i="19"/>
  <c r="K1703" i="19"/>
  <c r="J1703" i="19"/>
  <c r="I1703" i="19"/>
  <c r="H1703" i="19"/>
  <c r="L1702" i="19"/>
  <c r="K1702" i="19"/>
  <c r="J1702" i="19"/>
  <c r="L1701" i="19"/>
  <c r="K1701" i="19"/>
  <c r="J1701" i="19"/>
  <c r="I1701" i="19"/>
  <c r="H1701" i="19"/>
  <c r="L1700" i="19"/>
  <c r="K1700" i="19"/>
  <c r="J1700" i="19"/>
  <c r="I1700" i="19"/>
  <c r="H1700" i="19"/>
  <c r="L1699" i="19"/>
  <c r="K1699" i="19"/>
  <c r="J1699" i="19"/>
  <c r="L1697" i="19"/>
  <c r="K1697" i="19"/>
  <c r="J1697" i="19"/>
  <c r="I1697" i="19"/>
  <c r="H1697" i="19"/>
  <c r="K1696" i="19"/>
  <c r="I1696" i="19"/>
  <c r="H1696" i="19"/>
  <c r="L1695" i="19"/>
  <c r="K1695" i="19"/>
  <c r="J1695" i="19"/>
  <c r="L1694" i="19"/>
  <c r="K1694" i="19"/>
  <c r="J1694" i="19"/>
  <c r="I1694" i="19"/>
  <c r="H1694" i="19"/>
  <c r="I1693" i="19"/>
  <c r="H1693" i="19"/>
  <c r="L1692" i="19"/>
  <c r="K1692" i="19"/>
  <c r="J1692" i="19"/>
  <c r="L1690" i="19"/>
  <c r="K1690" i="19"/>
  <c r="J1690" i="19"/>
  <c r="I1690" i="19"/>
  <c r="H1690" i="19"/>
  <c r="L1689" i="19"/>
  <c r="K1689" i="19"/>
  <c r="J1689" i="19"/>
  <c r="I1689" i="19"/>
  <c r="H1689" i="19"/>
  <c r="L1688" i="19"/>
  <c r="K1688" i="19"/>
  <c r="J1688" i="19"/>
  <c r="L1687" i="19"/>
  <c r="K1687" i="19"/>
  <c r="J1687" i="19"/>
  <c r="I1687" i="19"/>
  <c r="H1687" i="19"/>
  <c r="L1686" i="19"/>
  <c r="K1686" i="19"/>
  <c r="J1686" i="19"/>
  <c r="I1686" i="19"/>
  <c r="H1686" i="19"/>
  <c r="L1685" i="19"/>
  <c r="K1685" i="19"/>
  <c r="J1685" i="19"/>
  <c r="L1683" i="19"/>
  <c r="K1683" i="19"/>
  <c r="J1683" i="19"/>
  <c r="I1683" i="19"/>
  <c r="H1683" i="19"/>
  <c r="K1682" i="19"/>
  <c r="J1682" i="19"/>
  <c r="I1682" i="19"/>
  <c r="H1682" i="19"/>
  <c r="L1681" i="19"/>
  <c r="K1681" i="19"/>
  <c r="J1681" i="19"/>
  <c r="L1680" i="19"/>
  <c r="K1680" i="19"/>
  <c r="J1680" i="19"/>
  <c r="I1680" i="19"/>
  <c r="H1680" i="19"/>
  <c r="I1679" i="19"/>
  <c r="H1679" i="19"/>
  <c r="L1678" i="19"/>
  <c r="K1678" i="19"/>
  <c r="J1678" i="19"/>
  <c r="L1676" i="19"/>
  <c r="K1676" i="19"/>
  <c r="J1676" i="19"/>
  <c r="I1676" i="19"/>
  <c r="H1676" i="19"/>
  <c r="L1675" i="19"/>
  <c r="K1675" i="19"/>
  <c r="J1675" i="19"/>
  <c r="I1675" i="19"/>
  <c r="H1675" i="19"/>
  <c r="L1674" i="19"/>
  <c r="K1674" i="19"/>
  <c r="J1674" i="19"/>
  <c r="L1673" i="19"/>
  <c r="K1673" i="19"/>
  <c r="J1673" i="19"/>
  <c r="I1673" i="19"/>
  <c r="H1673" i="19"/>
  <c r="I1672" i="19"/>
  <c r="H1672" i="19"/>
  <c r="L1671" i="19"/>
  <c r="K1671" i="19"/>
  <c r="J1671" i="19"/>
  <c r="L1669" i="19"/>
  <c r="K1669" i="19"/>
  <c r="J1669" i="19"/>
  <c r="I1669" i="19"/>
  <c r="H1669" i="19"/>
  <c r="L1668" i="19"/>
  <c r="K1668" i="19"/>
  <c r="J1668" i="19"/>
  <c r="I1668" i="19"/>
  <c r="H1668" i="19"/>
  <c r="L1667" i="19"/>
  <c r="K1667" i="19"/>
  <c r="J1667" i="19"/>
  <c r="L1666" i="19"/>
  <c r="K1666" i="19"/>
  <c r="J1666" i="19"/>
  <c r="I1666" i="19"/>
  <c r="H1666" i="19"/>
  <c r="J1665" i="19"/>
  <c r="I1665" i="19"/>
  <c r="H1665" i="19"/>
  <c r="L1664" i="19"/>
  <c r="K1664" i="19"/>
  <c r="J1664" i="19"/>
  <c r="L1662" i="19"/>
  <c r="K1662" i="19"/>
  <c r="J1662" i="19"/>
  <c r="I1662" i="19"/>
  <c r="H1662" i="19"/>
  <c r="L1661" i="19"/>
  <c r="K1661" i="19"/>
  <c r="J1661" i="19"/>
  <c r="I1661" i="19"/>
  <c r="H1661" i="19"/>
  <c r="L1660" i="19"/>
  <c r="K1660" i="19"/>
  <c r="J1660" i="19"/>
  <c r="L1659" i="19"/>
  <c r="K1659" i="19"/>
  <c r="J1659" i="19"/>
  <c r="I1659" i="19"/>
  <c r="H1659" i="19"/>
  <c r="L1658" i="19"/>
  <c r="K1658" i="19"/>
  <c r="J1658" i="19"/>
  <c r="I1658" i="19"/>
  <c r="H1658" i="19"/>
  <c r="L1657" i="19"/>
  <c r="K1657" i="19"/>
  <c r="J1657" i="19"/>
  <c r="L1655" i="19"/>
  <c r="K1655" i="19"/>
  <c r="J1655" i="19"/>
  <c r="I1655" i="19"/>
  <c r="H1655" i="19"/>
  <c r="L1654" i="19"/>
  <c r="K1654" i="19"/>
  <c r="J1654" i="19"/>
  <c r="I1654" i="19"/>
  <c r="H1654" i="19"/>
  <c r="L1653" i="19"/>
  <c r="K1653" i="19"/>
  <c r="J1653" i="19"/>
  <c r="L1652" i="19"/>
  <c r="K1652" i="19"/>
  <c r="J1652" i="19"/>
  <c r="I1652" i="19"/>
  <c r="H1652" i="19"/>
  <c r="L1651" i="19"/>
  <c r="K1651" i="19"/>
  <c r="J1651" i="19"/>
  <c r="I1651" i="19"/>
  <c r="H1651" i="19"/>
  <c r="L1650" i="19"/>
  <c r="K1650" i="19"/>
  <c r="J1650" i="19"/>
  <c r="L1648" i="19"/>
  <c r="K1648" i="19"/>
  <c r="J1648" i="19"/>
  <c r="I1648" i="19"/>
  <c r="H1648" i="19"/>
  <c r="L1647" i="19"/>
  <c r="K1647" i="19"/>
  <c r="J1647" i="19"/>
  <c r="I1647" i="19"/>
  <c r="H1647" i="19"/>
  <c r="L1646" i="19"/>
  <c r="K1646" i="19"/>
  <c r="J1646" i="19"/>
  <c r="L1645" i="19"/>
  <c r="K1645" i="19"/>
  <c r="J1645" i="19"/>
  <c r="I1645" i="19"/>
  <c r="H1645" i="19"/>
  <c r="L1644" i="19"/>
  <c r="K1644" i="19"/>
  <c r="I1644" i="19"/>
  <c r="H1644" i="19"/>
  <c r="L1643" i="19"/>
  <c r="K1643" i="19"/>
  <c r="J1643" i="19"/>
  <c r="L1641" i="19"/>
  <c r="K1641" i="19"/>
  <c r="J1641" i="19"/>
  <c r="I1641" i="19"/>
  <c r="H1641" i="19"/>
  <c r="I1640" i="19"/>
  <c r="H1640" i="19"/>
  <c r="L1639" i="19"/>
  <c r="K1639" i="19"/>
  <c r="J1639" i="19"/>
  <c r="L1638" i="19"/>
  <c r="K1638" i="19"/>
  <c r="J1638" i="19"/>
  <c r="I1638" i="19"/>
  <c r="H1638" i="19"/>
  <c r="I1637" i="19"/>
  <c r="H1637" i="19"/>
  <c r="L1636" i="19"/>
  <c r="K1636" i="19"/>
  <c r="J1636" i="19"/>
  <c r="L1634" i="19"/>
  <c r="K1634" i="19"/>
  <c r="J1634" i="19"/>
  <c r="I1634" i="19"/>
  <c r="H1634" i="19"/>
  <c r="L1633" i="19"/>
  <c r="K1633" i="19"/>
  <c r="J1633" i="19"/>
  <c r="I1633" i="19"/>
  <c r="H1633" i="19"/>
  <c r="L1632" i="19"/>
  <c r="K1632" i="19"/>
  <c r="J1632" i="19"/>
  <c r="L1631" i="19"/>
  <c r="K1631" i="19"/>
  <c r="J1631" i="19"/>
  <c r="I1631" i="19"/>
  <c r="H1631" i="19"/>
  <c r="I1630" i="19"/>
  <c r="H1630" i="19"/>
  <c r="L1629" i="19"/>
  <c r="K1629" i="19"/>
  <c r="J1629" i="19"/>
  <c r="L1627" i="19"/>
  <c r="K1627" i="19"/>
  <c r="J1627" i="19"/>
  <c r="I1627" i="19"/>
  <c r="H1627" i="19"/>
  <c r="L1626" i="19"/>
  <c r="K1626" i="19"/>
  <c r="J1626" i="19"/>
  <c r="I1626" i="19"/>
  <c r="H1626" i="19"/>
  <c r="L1625" i="19"/>
  <c r="K1625" i="19"/>
  <c r="J1625" i="19"/>
  <c r="L1624" i="19"/>
  <c r="K1624" i="19"/>
  <c r="J1624" i="19"/>
  <c r="I1624" i="19"/>
  <c r="H1624" i="19"/>
  <c r="I1623" i="19"/>
  <c r="H1623" i="19"/>
  <c r="L1622" i="19"/>
  <c r="K1622" i="19"/>
  <c r="J1622" i="19"/>
  <c r="L1620" i="19"/>
  <c r="K1620" i="19"/>
  <c r="J1620" i="19"/>
  <c r="I1620" i="19"/>
  <c r="H1620" i="19"/>
  <c r="L1619" i="19"/>
  <c r="K1619" i="19"/>
  <c r="J1619" i="19"/>
  <c r="I1619" i="19"/>
  <c r="H1619" i="19"/>
  <c r="H1618" i="19" s="1"/>
  <c r="L1618" i="19"/>
  <c r="K1618" i="19"/>
  <c r="J1618" i="19"/>
  <c r="L1617" i="19"/>
  <c r="K1617" i="19"/>
  <c r="J1617" i="19"/>
  <c r="I1617" i="19"/>
  <c r="H1617" i="19"/>
  <c r="I1616" i="19"/>
  <c r="I1615" i="19" s="1"/>
  <c r="H1616" i="19"/>
  <c r="L1615" i="19"/>
  <c r="K1615" i="19"/>
  <c r="J1615" i="19"/>
  <c r="L1613" i="19"/>
  <c r="K1613" i="19"/>
  <c r="J1613" i="19"/>
  <c r="I1613" i="19"/>
  <c r="H1613" i="19"/>
  <c r="L1612" i="19"/>
  <c r="K1612" i="19"/>
  <c r="J1612" i="19"/>
  <c r="I1612" i="19"/>
  <c r="H1612" i="19"/>
  <c r="L1611" i="19"/>
  <c r="K1611" i="19"/>
  <c r="J1611" i="19"/>
  <c r="L1610" i="19"/>
  <c r="K1610" i="19"/>
  <c r="J1610" i="19"/>
  <c r="I1610" i="19"/>
  <c r="H1610" i="19"/>
  <c r="J1609" i="19"/>
  <c r="I1609" i="19"/>
  <c r="H1609" i="19"/>
  <c r="L1608" i="19"/>
  <c r="K1608" i="19"/>
  <c r="J1608" i="19"/>
  <c r="L1606" i="19"/>
  <c r="K1606" i="19"/>
  <c r="J1606" i="19"/>
  <c r="I1606" i="19"/>
  <c r="H1606" i="19"/>
  <c r="L1605" i="19"/>
  <c r="K1605" i="19"/>
  <c r="J1605" i="19"/>
  <c r="I1605" i="19"/>
  <c r="H1605" i="19"/>
  <c r="L1604" i="19"/>
  <c r="K1604" i="19"/>
  <c r="J1604" i="19"/>
  <c r="L1603" i="19"/>
  <c r="K1603" i="19"/>
  <c r="J1603" i="19"/>
  <c r="I1603" i="19"/>
  <c r="H1603" i="19"/>
  <c r="I1602" i="19"/>
  <c r="H1602" i="19"/>
  <c r="L1601" i="19"/>
  <c r="K1601" i="19"/>
  <c r="J1601" i="19"/>
  <c r="L1599" i="19"/>
  <c r="K1599" i="19"/>
  <c r="J1599" i="19"/>
  <c r="I1599" i="19"/>
  <c r="H1599" i="19"/>
  <c r="L1598" i="19"/>
  <c r="J1598" i="19"/>
  <c r="I1598" i="19"/>
  <c r="I1597" i="19" s="1"/>
  <c r="H1598" i="19"/>
  <c r="L1597" i="19"/>
  <c r="K1597" i="19"/>
  <c r="J1597" i="19"/>
  <c r="I1596" i="19"/>
  <c r="H1596" i="19"/>
  <c r="L1595" i="19"/>
  <c r="K1595" i="19"/>
  <c r="J1595" i="19"/>
  <c r="I1595" i="19"/>
  <c r="H1595" i="19"/>
  <c r="I1594" i="19"/>
  <c r="H1594" i="19"/>
  <c r="L1593" i="19"/>
  <c r="K1593" i="19"/>
  <c r="J1593" i="19"/>
  <c r="L1591" i="19"/>
  <c r="K1591" i="19"/>
  <c r="J1591" i="19"/>
  <c r="I1591" i="19"/>
  <c r="H1591" i="19"/>
  <c r="L1590" i="19"/>
  <c r="K1590" i="19"/>
  <c r="J1590" i="19"/>
  <c r="I1590" i="19"/>
  <c r="H1590" i="19"/>
  <c r="L1589" i="19"/>
  <c r="K1589" i="19"/>
  <c r="J1589" i="19"/>
  <c r="L1588" i="19"/>
  <c r="K1588" i="19"/>
  <c r="J1588" i="19"/>
  <c r="I1588" i="19"/>
  <c r="H1588" i="19"/>
  <c r="I1587" i="19"/>
  <c r="H1587" i="19"/>
  <c r="L1586" i="19"/>
  <c r="K1586" i="19"/>
  <c r="J1586" i="19"/>
  <c r="L1584" i="19"/>
  <c r="K1584" i="19"/>
  <c r="J1584" i="19"/>
  <c r="I1584" i="19"/>
  <c r="H1584" i="19"/>
  <c r="L1583" i="19"/>
  <c r="K1583" i="19"/>
  <c r="J1583" i="19"/>
  <c r="I1583" i="19"/>
  <c r="H1583" i="19"/>
  <c r="L1582" i="19"/>
  <c r="K1582" i="19"/>
  <c r="J1582" i="19"/>
  <c r="L1581" i="19"/>
  <c r="K1581" i="19"/>
  <c r="J1581" i="19"/>
  <c r="I1581" i="19"/>
  <c r="H1581" i="19"/>
  <c r="L1580" i="19"/>
  <c r="I1580" i="19"/>
  <c r="H1580" i="19"/>
  <c r="L1579" i="19"/>
  <c r="K1579" i="19"/>
  <c r="J1579" i="19"/>
  <c r="L1577" i="19"/>
  <c r="K1577" i="19"/>
  <c r="J1577" i="19"/>
  <c r="I1577" i="19"/>
  <c r="H1577" i="19"/>
  <c r="L1576" i="19"/>
  <c r="K1576" i="19"/>
  <c r="J1576" i="19"/>
  <c r="I1576" i="19"/>
  <c r="H1576" i="19"/>
  <c r="L1575" i="19"/>
  <c r="K1575" i="19"/>
  <c r="J1575" i="19"/>
  <c r="L1574" i="19"/>
  <c r="K1574" i="19"/>
  <c r="J1574" i="19"/>
  <c r="I1574" i="19"/>
  <c r="H1574" i="19"/>
  <c r="L1573" i="19"/>
  <c r="I1573" i="19"/>
  <c r="H1573" i="19"/>
  <c r="L1572" i="19"/>
  <c r="K1572" i="19"/>
  <c r="J1572" i="19"/>
  <c r="L1570" i="19"/>
  <c r="K1570" i="19"/>
  <c r="J1570" i="19"/>
  <c r="I1570" i="19"/>
  <c r="H1570" i="19"/>
  <c r="J1569" i="19"/>
  <c r="I1569" i="19"/>
  <c r="H1569" i="19"/>
  <c r="L1568" i="19"/>
  <c r="K1568" i="19"/>
  <c r="J1568" i="19"/>
  <c r="L1567" i="19"/>
  <c r="K1567" i="19"/>
  <c r="J1567" i="19"/>
  <c r="I1567" i="19"/>
  <c r="H1567" i="19"/>
  <c r="I1566" i="19"/>
  <c r="H1566" i="19"/>
  <c r="L1565" i="19"/>
  <c r="K1565" i="19"/>
  <c r="J1565" i="19"/>
  <c r="L1563" i="19"/>
  <c r="K1563" i="19"/>
  <c r="J1563" i="19"/>
  <c r="I1563" i="19"/>
  <c r="H1563" i="19"/>
  <c r="K1562" i="19"/>
  <c r="I1562" i="19"/>
  <c r="H1562" i="19"/>
  <c r="L1561" i="19"/>
  <c r="K1561" i="19"/>
  <c r="J1561" i="19"/>
  <c r="L1560" i="19"/>
  <c r="K1560" i="19"/>
  <c r="J1560" i="19"/>
  <c r="I1560" i="19"/>
  <c r="H1560" i="19"/>
  <c r="L1559" i="19"/>
  <c r="K1559" i="19"/>
  <c r="J1559" i="19"/>
  <c r="I1559" i="19"/>
  <c r="H1559" i="19"/>
  <c r="L1558" i="19"/>
  <c r="K1558" i="19"/>
  <c r="J1558" i="19"/>
  <c r="L1556" i="19"/>
  <c r="K1556" i="19"/>
  <c r="J1556" i="19"/>
  <c r="I1556" i="19"/>
  <c r="H1556" i="19"/>
  <c r="L1555" i="19"/>
  <c r="K1555" i="19"/>
  <c r="J1555" i="19"/>
  <c r="I1555" i="19"/>
  <c r="H1555" i="19"/>
  <c r="L1554" i="19"/>
  <c r="K1554" i="19"/>
  <c r="J1554" i="19"/>
  <c r="L1553" i="19"/>
  <c r="K1553" i="19"/>
  <c r="J1553" i="19"/>
  <c r="I1553" i="19"/>
  <c r="H1553" i="19"/>
  <c r="L1552" i="19"/>
  <c r="K1552" i="19"/>
  <c r="J1552" i="19"/>
  <c r="I1552" i="19"/>
  <c r="H1552" i="19"/>
  <c r="L1551" i="19"/>
  <c r="K1551" i="19"/>
  <c r="J1551" i="19"/>
  <c r="L1549" i="19"/>
  <c r="K1549" i="19"/>
  <c r="J1549" i="19"/>
  <c r="I1549" i="19"/>
  <c r="H1549" i="19"/>
  <c r="L1548" i="19"/>
  <c r="K1548" i="19"/>
  <c r="J1548" i="19"/>
  <c r="I1548" i="19"/>
  <c r="H1548" i="19"/>
  <c r="L1547" i="19"/>
  <c r="K1547" i="19"/>
  <c r="J1547" i="19"/>
  <c r="L1546" i="19"/>
  <c r="K1546" i="19"/>
  <c r="J1546" i="19"/>
  <c r="I1546" i="19"/>
  <c r="H1546" i="19"/>
  <c r="L1545" i="19"/>
  <c r="K1545" i="19"/>
  <c r="J1545" i="19"/>
  <c r="I1545" i="19"/>
  <c r="H1545" i="19"/>
  <c r="L1544" i="19"/>
  <c r="K1544" i="19"/>
  <c r="J1544" i="19"/>
  <c r="L1542" i="19"/>
  <c r="K1542" i="19"/>
  <c r="J1542" i="19"/>
  <c r="I1542" i="19"/>
  <c r="H1542" i="19"/>
  <c r="L1541" i="19"/>
  <c r="K1541" i="19"/>
  <c r="J1541" i="19"/>
  <c r="I1541" i="19"/>
  <c r="H1541" i="19"/>
  <c r="L1540" i="19"/>
  <c r="K1540" i="19"/>
  <c r="J1540" i="19"/>
  <c r="L1539" i="19"/>
  <c r="K1539" i="19"/>
  <c r="J1539" i="19"/>
  <c r="I1539" i="19"/>
  <c r="H1539" i="19"/>
  <c r="L1538" i="19"/>
  <c r="K1538" i="19"/>
  <c r="I1538" i="19"/>
  <c r="I1537" i="19" s="1"/>
  <c r="H1538" i="19"/>
  <c r="L1537" i="19"/>
  <c r="K1537" i="19"/>
  <c r="J1537" i="19"/>
  <c r="L1535" i="19"/>
  <c r="K1535" i="19"/>
  <c r="J1535" i="19"/>
  <c r="I1535" i="19"/>
  <c r="H1535" i="19"/>
  <c r="L1534" i="19"/>
  <c r="I1534" i="19"/>
  <c r="H1534" i="19"/>
  <c r="L1533" i="19"/>
  <c r="K1533" i="19"/>
  <c r="J1533" i="19"/>
  <c r="L1532" i="19"/>
  <c r="K1532" i="19"/>
  <c r="J1532" i="19"/>
  <c r="I1532" i="19"/>
  <c r="H1532" i="19"/>
  <c r="L1531" i="19"/>
  <c r="K1531" i="19"/>
  <c r="J1531" i="19"/>
  <c r="I1531" i="19"/>
  <c r="H1531" i="19"/>
  <c r="L1530" i="19"/>
  <c r="K1530" i="19"/>
  <c r="J1530" i="19"/>
  <c r="L1528" i="19"/>
  <c r="K1528" i="19"/>
  <c r="J1528" i="19"/>
  <c r="I1528" i="19"/>
  <c r="H1528" i="19"/>
  <c r="L1527" i="19"/>
  <c r="K1527" i="19"/>
  <c r="J1527" i="19"/>
  <c r="I1527" i="19"/>
  <c r="H1527" i="19"/>
  <c r="L1526" i="19"/>
  <c r="K1526" i="19"/>
  <c r="J1526" i="19"/>
  <c r="L1525" i="19"/>
  <c r="K1525" i="19"/>
  <c r="J1525" i="19"/>
  <c r="I1525" i="19"/>
  <c r="H1525" i="19"/>
  <c r="L1524" i="19"/>
  <c r="K1524" i="19"/>
  <c r="J1524" i="19"/>
  <c r="I1524" i="19"/>
  <c r="H1524" i="19"/>
  <c r="L1523" i="19"/>
  <c r="K1523" i="19"/>
  <c r="J1523" i="19"/>
  <c r="L1521" i="19"/>
  <c r="K1521" i="19"/>
  <c r="J1521" i="19"/>
  <c r="I1521" i="19"/>
  <c r="H1521" i="19"/>
  <c r="L1520" i="19"/>
  <c r="K1520" i="19"/>
  <c r="J1520" i="19"/>
  <c r="I1520" i="19"/>
  <c r="H1520" i="19"/>
  <c r="L1519" i="19"/>
  <c r="K1519" i="19"/>
  <c r="J1519" i="19"/>
  <c r="L1518" i="19"/>
  <c r="K1518" i="19"/>
  <c r="J1518" i="19"/>
  <c r="I1518" i="19"/>
  <c r="H1518" i="19"/>
  <c r="I1517" i="19"/>
  <c r="H1517" i="19"/>
  <c r="L1516" i="19"/>
  <c r="K1516" i="19"/>
  <c r="J1516" i="19"/>
  <c r="L1514" i="19"/>
  <c r="K1514" i="19"/>
  <c r="J1514" i="19"/>
  <c r="I1514" i="19"/>
  <c r="H1514" i="19"/>
  <c r="L1513" i="19"/>
  <c r="K1513" i="19"/>
  <c r="J1513" i="19"/>
  <c r="I1513" i="19"/>
  <c r="H1513" i="19"/>
  <c r="L1512" i="19"/>
  <c r="K1512" i="19"/>
  <c r="J1512" i="19"/>
  <c r="I1511" i="19"/>
  <c r="H1511" i="19"/>
  <c r="L1510" i="19"/>
  <c r="K1510" i="19"/>
  <c r="J1510" i="19"/>
  <c r="I1510" i="19"/>
  <c r="H1510" i="19"/>
  <c r="L1509" i="19"/>
  <c r="K1509" i="19"/>
  <c r="J1509" i="19"/>
  <c r="I1509" i="19"/>
  <c r="H1509" i="19"/>
  <c r="L1508" i="19"/>
  <c r="K1508" i="19"/>
  <c r="J1508" i="19"/>
  <c r="L1506" i="19"/>
  <c r="K1506" i="19"/>
  <c r="J1506" i="19"/>
  <c r="I1506" i="19"/>
  <c r="H1506" i="19"/>
  <c r="L1505" i="19"/>
  <c r="K1505" i="19"/>
  <c r="J1505" i="19"/>
  <c r="I1505" i="19"/>
  <c r="H1505" i="19"/>
  <c r="L1504" i="19"/>
  <c r="K1504" i="19"/>
  <c r="J1504" i="19"/>
  <c r="L1503" i="19"/>
  <c r="K1503" i="19"/>
  <c r="J1503" i="19"/>
  <c r="I1503" i="19"/>
  <c r="H1503" i="19"/>
  <c r="I1502" i="19"/>
  <c r="H1502" i="19"/>
  <c r="L1501" i="19"/>
  <c r="K1501" i="19"/>
  <c r="J1501" i="19"/>
  <c r="L1499" i="19"/>
  <c r="K1499" i="19"/>
  <c r="J1499" i="19"/>
  <c r="I1499" i="19"/>
  <c r="H1499" i="19"/>
  <c r="J1498" i="19"/>
  <c r="I1498" i="19"/>
  <c r="H1498" i="19"/>
  <c r="L1497" i="19"/>
  <c r="K1497" i="19"/>
  <c r="J1497" i="19"/>
  <c r="L1496" i="19"/>
  <c r="K1496" i="19"/>
  <c r="J1496" i="19"/>
  <c r="I1496" i="19"/>
  <c r="H1496" i="19"/>
  <c r="L1495" i="19"/>
  <c r="K1495" i="19"/>
  <c r="J1495" i="19"/>
  <c r="I1495" i="19"/>
  <c r="H1495" i="19"/>
  <c r="L1494" i="19"/>
  <c r="K1494" i="19"/>
  <c r="J1494" i="19"/>
  <c r="L1492" i="19"/>
  <c r="K1492" i="19"/>
  <c r="J1492" i="19"/>
  <c r="I1492" i="19"/>
  <c r="H1492" i="19"/>
  <c r="L1491" i="19"/>
  <c r="K1491" i="19"/>
  <c r="J1491" i="19"/>
  <c r="I1491" i="19"/>
  <c r="H1491" i="19"/>
  <c r="L1490" i="19"/>
  <c r="K1490" i="19"/>
  <c r="J1490" i="19"/>
  <c r="L1489" i="19"/>
  <c r="K1489" i="19"/>
  <c r="J1489" i="19"/>
  <c r="I1489" i="19"/>
  <c r="H1489" i="19"/>
  <c r="L1488" i="19"/>
  <c r="K1488" i="19"/>
  <c r="J1488" i="19"/>
  <c r="I1488" i="19"/>
  <c r="H1488" i="19"/>
  <c r="L1487" i="19"/>
  <c r="K1487" i="19"/>
  <c r="J1487" i="19"/>
  <c r="L1485" i="19"/>
  <c r="K1485" i="19"/>
  <c r="J1485" i="19"/>
  <c r="I1485" i="19"/>
  <c r="H1485" i="19"/>
  <c r="L1484" i="19"/>
  <c r="K1484" i="19"/>
  <c r="J1484" i="19"/>
  <c r="I1484" i="19"/>
  <c r="H1484" i="19"/>
  <c r="L1483" i="19"/>
  <c r="K1483" i="19"/>
  <c r="J1483" i="19"/>
  <c r="L1482" i="19"/>
  <c r="K1482" i="19"/>
  <c r="J1482" i="19"/>
  <c r="I1482" i="19"/>
  <c r="H1482" i="19"/>
  <c r="L1481" i="19"/>
  <c r="K1481" i="19"/>
  <c r="J1481" i="19"/>
  <c r="I1481" i="19"/>
  <c r="H1481" i="19"/>
  <c r="L1480" i="19"/>
  <c r="K1480" i="19"/>
  <c r="J1480" i="19"/>
  <c r="L1478" i="19"/>
  <c r="K1478" i="19"/>
  <c r="J1478" i="19"/>
  <c r="I1478" i="19"/>
  <c r="H1478" i="19"/>
  <c r="L1477" i="19"/>
  <c r="K1477" i="19"/>
  <c r="J1477" i="19"/>
  <c r="I1477" i="19"/>
  <c r="H1477" i="19"/>
  <c r="L1476" i="19"/>
  <c r="K1476" i="19"/>
  <c r="J1476" i="19"/>
  <c r="L1475" i="19"/>
  <c r="K1475" i="19"/>
  <c r="J1475" i="19"/>
  <c r="I1475" i="19"/>
  <c r="H1475" i="19"/>
  <c r="L1474" i="19"/>
  <c r="K1474" i="19"/>
  <c r="J1474" i="19"/>
  <c r="I1474" i="19"/>
  <c r="H1474" i="19"/>
  <c r="L1473" i="19"/>
  <c r="K1473" i="19"/>
  <c r="J1473" i="19"/>
  <c r="L1471" i="19"/>
  <c r="K1471" i="19"/>
  <c r="J1471" i="19"/>
  <c r="I1471" i="19"/>
  <c r="H1471" i="19"/>
  <c r="L1470" i="19"/>
  <c r="K1470" i="19"/>
  <c r="J1470" i="19"/>
  <c r="I1470" i="19"/>
  <c r="H1470" i="19"/>
  <c r="L1469" i="19"/>
  <c r="K1469" i="19"/>
  <c r="J1469" i="19"/>
  <c r="L1468" i="19"/>
  <c r="K1468" i="19"/>
  <c r="J1468" i="19"/>
  <c r="I1468" i="19"/>
  <c r="H1468" i="19"/>
  <c r="L1467" i="19"/>
  <c r="K1467" i="19"/>
  <c r="J1467" i="19"/>
  <c r="I1467" i="19"/>
  <c r="H1467" i="19"/>
  <c r="L1466" i="19"/>
  <c r="K1466" i="19"/>
  <c r="J1466" i="19"/>
  <c r="L1464" i="19"/>
  <c r="K1464" i="19"/>
  <c r="J1464" i="19"/>
  <c r="I1464" i="19"/>
  <c r="H1464" i="19"/>
  <c r="L1463" i="19"/>
  <c r="K1463" i="19"/>
  <c r="J1463" i="19"/>
  <c r="I1463" i="19"/>
  <c r="H1463" i="19"/>
  <c r="L1462" i="19"/>
  <c r="K1462" i="19"/>
  <c r="J1462" i="19"/>
  <c r="L1461" i="19"/>
  <c r="K1461" i="19"/>
  <c r="J1461" i="19"/>
  <c r="I1461" i="19"/>
  <c r="H1461" i="19"/>
  <c r="L1460" i="19"/>
  <c r="K1460" i="19"/>
  <c r="J1460" i="19"/>
  <c r="I1460" i="19"/>
  <c r="H1460" i="19"/>
  <c r="L1459" i="19"/>
  <c r="K1459" i="19"/>
  <c r="J1459" i="19"/>
  <c r="L1457" i="19"/>
  <c r="K1457" i="19"/>
  <c r="J1457" i="19"/>
  <c r="I1457" i="19"/>
  <c r="H1457" i="19"/>
  <c r="L1456" i="19"/>
  <c r="K1456" i="19"/>
  <c r="J1456" i="19"/>
  <c r="I1456" i="19"/>
  <c r="H1456" i="19"/>
  <c r="L1455" i="19"/>
  <c r="K1455" i="19"/>
  <c r="J1455" i="19"/>
  <c r="L1454" i="19"/>
  <c r="K1454" i="19"/>
  <c r="J1454" i="19"/>
  <c r="I1454" i="19"/>
  <c r="H1454" i="19"/>
  <c r="L1453" i="19"/>
  <c r="K1453" i="19"/>
  <c r="J1453" i="19"/>
  <c r="I1453" i="19"/>
  <c r="H1453" i="19"/>
  <c r="L1452" i="19"/>
  <c r="K1452" i="19"/>
  <c r="J1452" i="19"/>
  <c r="L1450" i="19"/>
  <c r="K1450" i="19"/>
  <c r="J1450" i="19"/>
  <c r="I1450" i="19"/>
  <c r="H1450" i="19"/>
  <c r="L1449" i="19"/>
  <c r="K1449" i="19"/>
  <c r="J1449" i="19"/>
  <c r="I1449" i="19"/>
  <c r="H1449" i="19"/>
  <c r="L1448" i="19"/>
  <c r="K1448" i="19"/>
  <c r="J1448" i="19"/>
  <c r="L1447" i="19"/>
  <c r="K1447" i="19"/>
  <c r="J1447" i="19"/>
  <c r="I1447" i="19"/>
  <c r="H1447" i="19"/>
  <c r="L1446" i="19"/>
  <c r="K1446" i="19"/>
  <c r="J1446" i="19"/>
  <c r="I1446" i="19"/>
  <c r="H1446" i="19"/>
  <c r="L1445" i="19"/>
  <c r="K1445" i="19"/>
  <c r="J1445" i="19"/>
  <c r="L1443" i="19"/>
  <c r="K1443" i="19"/>
  <c r="J1443" i="19"/>
  <c r="I1443" i="19"/>
  <c r="H1443" i="19"/>
  <c r="L1442" i="19"/>
  <c r="K1442" i="19"/>
  <c r="J1442" i="19"/>
  <c r="I1442" i="19"/>
  <c r="H1442" i="19"/>
  <c r="L1441" i="19"/>
  <c r="K1441" i="19"/>
  <c r="J1441" i="19"/>
  <c r="L1440" i="19"/>
  <c r="K1440" i="19"/>
  <c r="J1440" i="19"/>
  <c r="I1440" i="19"/>
  <c r="H1440" i="19"/>
  <c r="L1439" i="19"/>
  <c r="K1439" i="19"/>
  <c r="J1439" i="19"/>
  <c r="I1439" i="19"/>
  <c r="H1439" i="19"/>
  <c r="L1438" i="19"/>
  <c r="K1438" i="19"/>
  <c r="J1438" i="19"/>
  <c r="L1436" i="19"/>
  <c r="K1436" i="19"/>
  <c r="J1436" i="19"/>
  <c r="I1436" i="19"/>
  <c r="H1436" i="19"/>
  <c r="K1435" i="19"/>
  <c r="J1435" i="19"/>
  <c r="I1435" i="19"/>
  <c r="H1435" i="19"/>
  <c r="H1434" i="19" s="1"/>
  <c r="L1434" i="19"/>
  <c r="K1434" i="19"/>
  <c r="J1434" i="19"/>
  <c r="L1433" i="19"/>
  <c r="K1433" i="19"/>
  <c r="J1433" i="19"/>
  <c r="I1433" i="19"/>
  <c r="H1433" i="19"/>
  <c r="L1432" i="19"/>
  <c r="K1432" i="19"/>
  <c r="J1432" i="19"/>
  <c r="I1432" i="19"/>
  <c r="H1432" i="19"/>
  <c r="L1431" i="19"/>
  <c r="K1431" i="19"/>
  <c r="J1431" i="19"/>
  <c r="L1429" i="19"/>
  <c r="K1429" i="19"/>
  <c r="J1429" i="19"/>
  <c r="I1429" i="19"/>
  <c r="H1429" i="19"/>
  <c r="J1428" i="19"/>
  <c r="I1428" i="19"/>
  <c r="H1428" i="19"/>
  <c r="L1427" i="19"/>
  <c r="K1427" i="19"/>
  <c r="J1427" i="19"/>
  <c r="L1426" i="19"/>
  <c r="K1426" i="19"/>
  <c r="J1426" i="19"/>
  <c r="I1426" i="19"/>
  <c r="H1426" i="19"/>
  <c r="L1425" i="19"/>
  <c r="K1425" i="19"/>
  <c r="J1425" i="19"/>
  <c r="I1425" i="19"/>
  <c r="H1425" i="19"/>
  <c r="L1424" i="19"/>
  <c r="K1424" i="19"/>
  <c r="J1424" i="19"/>
  <c r="L1422" i="19"/>
  <c r="K1422" i="19"/>
  <c r="J1422" i="19"/>
  <c r="I1422" i="19"/>
  <c r="H1422" i="19"/>
  <c r="L1421" i="19"/>
  <c r="K1421" i="19"/>
  <c r="J1421" i="19"/>
  <c r="I1421" i="19"/>
  <c r="H1421" i="19"/>
  <c r="L1420" i="19"/>
  <c r="K1420" i="19"/>
  <c r="J1420" i="19"/>
  <c r="L1419" i="19"/>
  <c r="K1419" i="19"/>
  <c r="J1419" i="19"/>
  <c r="I1419" i="19"/>
  <c r="H1419" i="19"/>
  <c r="L1418" i="19"/>
  <c r="K1418" i="19"/>
  <c r="J1418" i="19"/>
  <c r="I1418" i="19"/>
  <c r="I1417" i="19" s="1"/>
  <c r="H1418" i="19"/>
  <c r="L1417" i="19"/>
  <c r="K1417" i="19"/>
  <c r="J1417" i="19"/>
  <c r="L1415" i="19"/>
  <c r="K1415" i="19"/>
  <c r="J1415" i="19"/>
  <c r="I1415" i="19"/>
  <c r="H1415" i="19"/>
  <c r="L1414" i="19"/>
  <c r="K1414" i="19"/>
  <c r="I1414" i="19"/>
  <c r="H1414" i="19"/>
  <c r="L1413" i="19"/>
  <c r="K1413" i="19"/>
  <c r="J1413" i="19"/>
  <c r="L1412" i="19"/>
  <c r="K1412" i="19"/>
  <c r="J1412" i="19"/>
  <c r="I1412" i="19"/>
  <c r="H1412" i="19"/>
  <c r="L1411" i="19"/>
  <c r="K1411" i="19"/>
  <c r="J1411" i="19"/>
  <c r="I1411" i="19"/>
  <c r="H1411" i="19"/>
  <c r="L1410" i="19"/>
  <c r="K1410" i="19"/>
  <c r="J1410" i="19"/>
  <c r="L1408" i="19"/>
  <c r="K1408" i="19"/>
  <c r="J1408" i="19"/>
  <c r="I1408" i="19"/>
  <c r="H1408" i="19"/>
  <c r="L1407" i="19"/>
  <c r="K1407" i="19"/>
  <c r="J1407" i="19"/>
  <c r="I1407" i="19"/>
  <c r="H1407" i="19"/>
  <c r="L1406" i="19"/>
  <c r="K1406" i="19"/>
  <c r="J1406" i="19"/>
  <c r="L1405" i="19"/>
  <c r="K1405" i="19"/>
  <c r="J1405" i="19"/>
  <c r="I1405" i="19"/>
  <c r="H1405" i="19"/>
  <c r="L1404" i="19"/>
  <c r="K1404" i="19"/>
  <c r="J1404" i="19"/>
  <c r="I1404" i="19"/>
  <c r="H1404" i="19"/>
  <c r="L1403" i="19"/>
  <c r="K1403" i="19"/>
  <c r="J1403" i="19"/>
  <c r="L1401" i="19"/>
  <c r="I1401" i="19"/>
  <c r="H1401" i="19"/>
  <c r="L1400" i="19"/>
  <c r="K1400" i="19"/>
  <c r="J1400" i="19"/>
  <c r="I1400" i="19"/>
  <c r="H1400" i="19"/>
  <c r="L1399" i="19"/>
  <c r="K1399" i="19"/>
  <c r="J1399" i="19"/>
  <c r="K1398" i="19"/>
  <c r="I1398" i="19"/>
  <c r="H1398" i="19"/>
  <c r="L1397" i="19"/>
  <c r="K1397" i="19"/>
  <c r="J1397" i="19"/>
  <c r="I1397" i="19"/>
  <c r="H1397" i="19"/>
  <c r="L1396" i="19"/>
  <c r="K1396" i="19"/>
  <c r="J1396" i="19"/>
  <c r="I1396" i="19"/>
  <c r="H1396" i="19"/>
  <c r="L1395" i="19"/>
  <c r="K1395" i="19"/>
  <c r="J1395" i="19"/>
  <c r="L1393" i="19"/>
  <c r="J1393" i="19"/>
  <c r="I1393" i="19"/>
  <c r="H1393" i="19"/>
  <c r="L1392" i="19"/>
  <c r="K1392" i="19"/>
  <c r="J1392" i="19"/>
  <c r="I1392" i="19"/>
  <c r="H1392" i="19"/>
  <c r="L1391" i="19"/>
  <c r="K1391" i="19"/>
  <c r="J1391" i="19"/>
  <c r="L1389" i="19"/>
  <c r="J1389" i="19"/>
  <c r="I1389" i="19"/>
  <c r="H1389" i="19"/>
  <c r="L1388" i="19"/>
  <c r="K1388" i="19"/>
  <c r="J1388" i="19"/>
  <c r="I1388" i="19"/>
  <c r="H1388" i="19"/>
  <c r="L1387" i="19"/>
  <c r="K1387" i="19"/>
  <c r="J1387" i="19"/>
  <c r="L1385" i="19"/>
  <c r="J1385" i="19"/>
  <c r="I1385" i="19"/>
  <c r="H1385" i="19"/>
  <c r="L1384" i="19"/>
  <c r="K1384" i="19"/>
  <c r="J1384" i="19"/>
  <c r="I1384" i="19"/>
  <c r="H1384" i="19"/>
  <c r="L1383" i="19"/>
  <c r="K1383" i="19"/>
  <c r="J1383" i="19"/>
  <c r="L1382" i="19"/>
  <c r="J1382" i="19"/>
  <c r="I1382" i="19"/>
  <c r="H1382" i="19"/>
  <c r="L1381" i="19"/>
  <c r="K1381" i="19"/>
  <c r="J1381" i="19"/>
  <c r="I1381" i="19"/>
  <c r="H1381" i="19"/>
  <c r="L1380" i="19"/>
  <c r="K1380" i="19"/>
  <c r="J1380" i="19"/>
  <c r="L1378" i="19"/>
  <c r="K1378" i="19"/>
  <c r="J1378" i="19"/>
  <c r="I1378" i="19"/>
  <c r="H1378" i="19"/>
  <c r="L1377" i="19"/>
  <c r="K1377" i="19"/>
  <c r="J1377" i="19"/>
  <c r="I1377" i="19"/>
  <c r="H1377" i="19"/>
  <c r="L1376" i="19"/>
  <c r="K1376" i="19"/>
  <c r="J1376" i="19"/>
  <c r="L1375" i="19"/>
  <c r="K1375" i="19"/>
  <c r="J1375" i="19"/>
  <c r="I1375" i="19"/>
  <c r="H1375" i="19"/>
  <c r="L1374" i="19"/>
  <c r="K1374" i="19"/>
  <c r="J1374" i="19"/>
  <c r="I1374" i="19"/>
  <c r="H1374" i="19"/>
  <c r="L1373" i="19"/>
  <c r="K1373" i="19"/>
  <c r="J1373" i="19"/>
  <c r="L1371" i="19"/>
  <c r="K1371" i="19"/>
  <c r="J1371" i="19"/>
  <c r="I1371" i="19"/>
  <c r="H1371" i="19"/>
  <c r="L1370" i="19"/>
  <c r="K1370" i="19"/>
  <c r="J1370" i="19"/>
  <c r="I1370" i="19"/>
  <c r="H1370" i="19"/>
  <c r="L1369" i="19"/>
  <c r="K1369" i="19"/>
  <c r="J1369" i="19"/>
  <c r="L1368" i="19"/>
  <c r="K1368" i="19"/>
  <c r="J1368" i="19"/>
  <c r="I1368" i="19"/>
  <c r="H1368" i="19"/>
  <c r="L1367" i="19"/>
  <c r="K1367" i="19"/>
  <c r="J1367" i="19"/>
  <c r="I1367" i="19"/>
  <c r="H1367" i="19"/>
  <c r="L1366" i="19"/>
  <c r="K1366" i="19"/>
  <c r="J1366" i="19"/>
  <c r="J1364" i="19"/>
  <c r="I1364" i="19"/>
  <c r="H1364" i="19"/>
  <c r="I1363" i="19"/>
  <c r="H1363" i="19"/>
  <c r="J1362" i="19"/>
  <c r="J1361" i="19"/>
  <c r="I1361" i="19"/>
  <c r="H1361" i="19"/>
  <c r="I1360" i="19"/>
  <c r="H1360" i="19"/>
  <c r="J1359" i="19"/>
  <c r="L1357" i="19"/>
  <c r="K1357" i="19"/>
  <c r="J1357" i="19"/>
  <c r="I1357" i="19"/>
  <c r="H1357" i="19"/>
  <c r="I1356" i="19"/>
  <c r="H1356" i="19"/>
  <c r="L1355" i="19"/>
  <c r="K1355" i="19"/>
  <c r="J1355" i="19"/>
  <c r="L1354" i="19"/>
  <c r="K1354" i="19"/>
  <c r="J1354" i="19"/>
  <c r="I1354" i="19"/>
  <c r="H1354" i="19"/>
  <c r="I1353" i="19"/>
  <c r="H1353" i="19"/>
  <c r="L1352" i="19"/>
  <c r="K1352" i="19"/>
  <c r="J1352" i="19"/>
  <c r="L1350" i="19"/>
  <c r="K1350" i="19"/>
  <c r="J1350" i="19"/>
  <c r="I1350" i="19"/>
  <c r="H1350" i="19"/>
  <c r="L1349" i="19"/>
  <c r="K1349" i="19"/>
  <c r="J1349" i="19"/>
  <c r="I1349" i="19"/>
  <c r="H1349" i="19"/>
  <c r="L1348" i="19"/>
  <c r="K1348" i="19"/>
  <c r="J1348" i="19"/>
  <c r="L1347" i="19"/>
  <c r="K1347" i="19"/>
  <c r="J1347" i="19"/>
  <c r="I1347" i="19"/>
  <c r="H1347" i="19"/>
  <c r="L1346" i="19"/>
  <c r="K1346" i="19"/>
  <c r="J1346" i="19"/>
  <c r="I1346" i="19"/>
  <c r="H1346" i="19"/>
  <c r="L1345" i="19"/>
  <c r="K1345" i="19"/>
  <c r="J1345" i="19"/>
  <c r="L1343" i="19"/>
  <c r="K1343" i="19"/>
  <c r="J1343" i="19"/>
  <c r="I1343" i="19"/>
  <c r="H1343" i="19"/>
  <c r="L1342" i="19"/>
  <c r="J1342" i="19"/>
  <c r="I1342" i="19"/>
  <c r="H1342" i="19"/>
  <c r="L1341" i="19"/>
  <c r="K1341" i="19"/>
  <c r="J1341" i="19"/>
  <c r="L1340" i="19"/>
  <c r="K1340" i="19"/>
  <c r="J1340" i="19"/>
  <c r="I1340" i="19"/>
  <c r="H1340" i="19"/>
  <c r="I1339" i="19"/>
  <c r="L1338" i="19"/>
  <c r="K1338" i="19"/>
  <c r="J1338" i="19"/>
  <c r="L1336" i="19"/>
  <c r="K1336" i="19"/>
  <c r="J1336" i="19"/>
  <c r="I1336" i="19"/>
  <c r="H1336" i="19"/>
  <c r="L1335" i="19"/>
  <c r="K1335" i="19"/>
  <c r="J1335" i="19"/>
  <c r="I1335" i="19"/>
  <c r="H1335" i="19"/>
  <c r="L1334" i="19"/>
  <c r="K1334" i="19"/>
  <c r="J1334" i="19"/>
  <c r="L1333" i="19"/>
  <c r="K1333" i="19"/>
  <c r="J1333" i="19"/>
  <c r="I1333" i="19"/>
  <c r="H1333" i="19"/>
  <c r="L1332" i="19"/>
  <c r="K1332" i="19"/>
  <c r="J1332" i="19"/>
  <c r="I1332" i="19"/>
  <c r="H1332" i="19"/>
  <c r="L1331" i="19"/>
  <c r="K1331" i="19"/>
  <c r="J1331" i="19"/>
  <c r="L1329" i="19"/>
  <c r="K1329" i="19"/>
  <c r="J1329" i="19"/>
  <c r="I1329" i="19"/>
  <c r="H1329" i="19"/>
  <c r="L1328" i="19"/>
  <c r="K1328" i="19"/>
  <c r="J1328" i="19"/>
  <c r="I1328" i="19"/>
  <c r="H1328" i="19"/>
  <c r="L1327" i="19"/>
  <c r="K1327" i="19"/>
  <c r="J1327" i="19"/>
  <c r="L1326" i="19"/>
  <c r="K1326" i="19"/>
  <c r="J1326" i="19"/>
  <c r="I1326" i="19"/>
  <c r="H1326" i="19"/>
  <c r="L1325" i="19"/>
  <c r="K1325" i="19"/>
  <c r="J1325" i="19"/>
  <c r="I1325" i="19"/>
  <c r="H1325" i="19"/>
  <c r="L1324" i="19"/>
  <c r="K1324" i="19"/>
  <c r="J1324" i="19"/>
  <c r="L1322" i="19"/>
  <c r="J1322" i="19"/>
  <c r="I1322" i="19"/>
  <c r="H1322" i="19"/>
  <c r="L1321" i="19"/>
  <c r="K1321" i="19"/>
  <c r="J1321" i="19"/>
  <c r="I1321" i="19"/>
  <c r="H1321" i="19"/>
  <c r="L1320" i="19"/>
  <c r="J1320" i="19"/>
  <c r="L1319" i="19"/>
  <c r="K1319" i="19"/>
  <c r="J1319" i="19"/>
  <c r="I1319" i="19"/>
  <c r="H1319" i="19"/>
  <c r="L1318" i="19"/>
  <c r="I1318" i="19"/>
  <c r="L1317" i="19"/>
  <c r="J1317" i="19"/>
  <c r="L1315" i="19"/>
  <c r="K1315" i="19"/>
  <c r="J1315" i="19"/>
  <c r="I1315" i="19"/>
  <c r="H1315" i="19"/>
  <c r="L1314" i="19"/>
  <c r="K1314" i="19"/>
  <c r="J1314" i="19"/>
  <c r="I1314" i="19"/>
  <c r="H1314" i="19"/>
  <c r="L1313" i="19"/>
  <c r="K1313" i="19"/>
  <c r="J1313" i="19"/>
  <c r="L1312" i="19"/>
  <c r="K1312" i="19"/>
  <c r="J1312" i="19"/>
  <c r="I1312" i="19"/>
  <c r="H1312" i="19"/>
  <c r="L1311" i="19"/>
  <c r="K1311" i="19"/>
  <c r="J1311" i="19"/>
  <c r="I1311" i="19"/>
  <c r="H1311" i="19"/>
  <c r="L1310" i="19"/>
  <c r="K1310" i="19"/>
  <c r="J1310" i="19"/>
  <c r="L1308" i="19"/>
  <c r="K1308" i="19"/>
  <c r="J1308" i="19"/>
  <c r="I1308" i="19"/>
  <c r="H1308" i="19"/>
  <c r="L1307" i="19"/>
  <c r="K1307" i="19"/>
  <c r="J1307" i="19"/>
  <c r="I1307" i="19"/>
  <c r="H1307" i="19"/>
  <c r="L1306" i="19"/>
  <c r="K1306" i="19"/>
  <c r="J1306" i="19"/>
  <c r="L1305" i="19"/>
  <c r="K1305" i="19"/>
  <c r="J1305" i="19"/>
  <c r="I1305" i="19"/>
  <c r="H1305" i="19"/>
  <c r="L1304" i="19"/>
  <c r="K1304" i="19"/>
  <c r="J1304" i="19"/>
  <c r="I1304" i="19"/>
  <c r="H1304" i="19"/>
  <c r="L1303" i="19"/>
  <c r="K1303" i="19"/>
  <c r="J1303" i="19"/>
  <c r="L1301" i="19"/>
  <c r="K1301" i="19"/>
  <c r="J1301" i="19"/>
  <c r="I1301" i="19"/>
  <c r="H1301" i="19"/>
  <c r="L1300" i="19"/>
  <c r="K1300" i="19"/>
  <c r="J1300" i="19"/>
  <c r="I1300" i="19"/>
  <c r="H1300" i="19"/>
  <c r="L1299" i="19"/>
  <c r="K1299" i="19"/>
  <c r="J1299" i="19"/>
  <c r="I1298" i="19"/>
  <c r="H1298" i="19"/>
  <c r="L1297" i="19"/>
  <c r="K1297" i="19"/>
  <c r="J1297" i="19"/>
  <c r="I1297" i="19"/>
  <c r="H1297" i="19"/>
  <c r="L1296" i="19"/>
  <c r="K1296" i="19"/>
  <c r="J1296" i="19"/>
  <c r="L1294" i="19"/>
  <c r="K1294" i="19"/>
  <c r="J1294" i="19"/>
  <c r="I1294" i="19"/>
  <c r="H1294" i="19"/>
  <c r="L1293" i="19"/>
  <c r="K1293" i="19"/>
  <c r="J1293" i="19"/>
  <c r="I1293" i="19"/>
  <c r="H1293" i="19"/>
  <c r="L1292" i="19"/>
  <c r="K1292" i="19"/>
  <c r="J1292" i="19"/>
  <c r="L1291" i="19"/>
  <c r="K1291" i="19"/>
  <c r="J1291" i="19"/>
  <c r="I1291" i="19"/>
  <c r="H1291" i="19"/>
  <c r="L1290" i="19"/>
  <c r="K1290" i="19"/>
  <c r="J1290" i="19"/>
  <c r="I1290" i="19"/>
  <c r="H1290" i="19"/>
  <c r="L1289" i="19"/>
  <c r="K1289" i="19"/>
  <c r="J1289" i="19"/>
  <c r="L1287" i="19"/>
  <c r="K1287" i="19"/>
  <c r="J1287" i="19"/>
  <c r="I1287" i="19"/>
  <c r="H1287" i="19"/>
  <c r="L1286" i="19"/>
  <c r="K1286" i="19"/>
  <c r="J1286" i="19"/>
  <c r="I1286" i="19"/>
  <c r="H1286" i="19"/>
  <c r="L1285" i="19"/>
  <c r="K1285" i="19"/>
  <c r="J1285" i="19"/>
  <c r="L1284" i="19"/>
  <c r="K1284" i="19"/>
  <c r="J1284" i="19"/>
  <c r="I1284" i="19"/>
  <c r="H1284" i="19"/>
  <c r="L1283" i="19"/>
  <c r="K1283" i="19"/>
  <c r="J1283" i="19"/>
  <c r="I1283" i="19"/>
  <c r="H1283" i="19"/>
  <c r="L1282" i="19"/>
  <c r="K1282" i="19"/>
  <c r="J1282" i="19"/>
  <c r="L1280" i="19"/>
  <c r="J1280" i="19"/>
  <c r="I1280" i="19"/>
  <c r="H1280" i="19"/>
  <c r="L1279" i="19"/>
  <c r="K1279" i="19"/>
  <c r="I1279" i="19"/>
  <c r="H1279" i="19"/>
  <c r="L1278" i="19"/>
  <c r="K1278" i="19"/>
  <c r="K1277" i="19"/>
  <c r="I1277" i="19"/>
  <c r="H1277" i="19"/>
  <c r="L1276" i="19"/>
  <c r="K1276" i="19"/>
  <c r="J1276" i="19"/>
  <c r="I1276" i="19"/>
  <c r="H1276" i="19"/>
  <c r="L1275" i="19"/>
  <c r="I1275" i="19"/>
  <c r="H1275" i="19"/>
  <c r="L1274" i="19"/>
  <c r="K1274" i="19"/>
  <c r="L1272" i="19"/>
  <c r="K1272" i="19"/>
  <c r="J1272" i="19"/>
  <c r="I1272" i="19"/>
  <c r="H1272" i="19"/>
  <c r="L1271" i="19"/>
  <c r="K1271" i="19"/>
  <c r="J1271" i="19"/>
  <c r="I1271" i="19"/>
  <c r="H1271" i="19"/>
  <c r="L1270" i="19"/>
  <c r="K1270" i="19"/>
  <c r="J1270" i="19"/>
  <c r="L1269" i="19"/>
  <c r="K1269" i="19"/>
  <c r="J1269" i="19"/>
  <c r="I1269" i="19"/>
  <c r="H1269" i="19"/>
  <c r="L1268" i="19"/>
  <c r="K1268" i="19"/>
  <c r="J1268" i="19"/>
  <c r="I1268" i="19"/>
  <c r="H1268" i="19"/>
  <c r="L1267" i="19"/>
  <c r="K1267" i="19"/>
  <c r="J1267" i="19"/>
  <c r="L1265" i="19"/>
  <c r="K1265" i="19"/>
  <c r="J1265" i="19"/>
  <c r="I1265" i="19"/>
  <c r="H1265" i="19"/>
  <c r="L1264" i="19"/>
  <c r="K1264" i="19"/>
  <c r="I1264" i="19"/>
  <c r="I1263" i="19" s="1"/>
  <c r="H1264" i="19"/>
  <c r="L1263" i="19"/>
  <c r="K1263" i="19"/>
  <c r="J1263" i="19"/>
  <c r="L1262" i="19"/>
  <c r="K1262" i="19"/>
  <c r="J1262" i="19"/>
  <c r="I1262" i="19"/>
  <c r="H1262" i="19"/>
  <c r="L1261" i="19"/>
  <c r="K1261" i="19"/>
  <c r="J1261" i="19"/>
  <c r="I1261" i="19"/>
  <c r="H1261" i="19"/>
  <c r="L1260" i="19"/>
  <c r="K1260" i="19"/>
  <c r="J1260" i="19"/>
  <c r="L1258" i="19"/>
  <c r="K1258" i="19"/>
  <c r="J1258" i="19"/>
  <c r="I1258" i="19"/>
  <c r="H1258" i="19"/>
  <c r="L1257" i="19"/>
  <c r="K1257" i="19"/>
  <c r="J1257" i="19"/>
  <c r="I1257" i="19"/>
  <c r="H1257" i="19"/>
  <c r="L1256" i="19"/>
  <c r="K1256" i="19"/>
  <c r="J1256" i="19"/>
  <c r="L1255" i="19"/>
  <c r="K1255" i="19"/>
  <c r="J1255" i="19"/>
  <c r="I1255" i="19"/>
  <c r="H1255" i="19"/>
  <c r="L1254" i="19"/>
  <c r="K1254" i="19"/>
  <c r="J1254" i="19"/>
  <c r="I1254" i="19"/>
  <c r="H1254" i="19"/>
  <c r="L1253" i="19"/>
  <c r="K1253" i="19"/>
  <c r="J1253" i="19"/>
  <c r="L1251" i="19"/>
  <c r="K1251" i="19"/>
  <c r="J1251" i="19"/>
  <c r="I1251" i="19"/>
  <c r="H1251" i="19"/>
  <c r="L1250" i="19"/>
  <c r="K1250" i="19"/>
  <c r="J1250" i="19"/>
  <c r="I1250" i="19"/>
  <c r="H1250" i="19"/>
  <c r="L1249" i="19"/>
  <c r="K1249" i="19"/>
  <c r="J1249" i="19"/>
  <c r="L1248" i="19"/>
  <c r="K1248" i="19"/>
  <c r="J1248" i="19"/>
  <c r="I1248" i="19"/>
  <c r="H1248" i="19"/>
  <c r="L1247" i="19"/>
  <c r="K1247" i="19"/>
  <c r="J1247" i="19"/>
  <c r="I1247" i="19"/>
  <c r="H1247" i="19"/>
  <c r="L1246" i="19"/>
  <c r="K1246" i="19"/>
  <c r="J1246" i="19"/>
  <c r="L1244" i="19"/>
  <c r="K1244" i="19"/>
  <c r="J1244" i="19"/>
  <c r="I1244" i="19"/>
  <c r="H1244" i="19"/>
  <c r="L1243" i="19"/>
  <c r="K1243" i="19"/>
  <c r="J1243" i="19"/>
  <c r="I1243" i="19"/>
  <c r="H1243" i="19"/>
  <c r="L1242" i="19"/>
  <c r="K1242" i="19"/>
  <c r="J1242" i="19"/>
  <c r="L1241" i="19"/>
  <c r="K1241" i="19"/>
  <c r="J1241" i="19"/>
  <c r="I1241" i="19"/>
  <c r="H1241" i="19"/>
  <c r="L1240" i="19"/>
  <c r="K1240" i="19"/>
  <c r="J1240" i="19"/>
  <c r="I1240" i="19"/>
  <c r="H1240" i="19"/>
  <c r="L1239" i="19"/>
  <c r="K1239" i="19"/>
  <c r="J1239" i="19"/>
  <c r="L1237" i="19"/>
  <c r="K1237" i="19"/>
  <c r="J1237" i="19"/>
  <c r="I1237" i="19"/>
  <c r="H1237" i="19"/>
  <c r="L1236" i="19"/>
  <c r="K1236" i="19"/>
  <c r="J1236" i="19"/>
  <c r="I1236" i="19"/>
  <c r="H1236" i="19"/>
  <c r="L1235" i="19"/>
  <c r="K1235" i="19"/>
  <c r="J1235" i="19"/>
  <c r="L1234" i="19"/>
  <c r="J1234" i="19"/>
  <c r="I1234" i="19"/>
  <c r="H1234" i="19"/>
  <c r="L1233" i="19"/>
  <c r="K1233" i="19"/>
  <c r="J1233" i="19"/>
  <c r="I1233" i="19"/>
  <c r="H1233" i="19"/>
  <c r="L1232" i="19"/>
  <c r="K1232" i="19"/>
  <c r="J1232" i="19"/>
  <c r="L1230" i="19"/>
  <c r="K1230" i="19"/>
  <c r="J1230" i="19"/>
  <c r="I1230" i="19"/>
  <c r="H1230" i="19"/>
  <c r="L1229" i="19"/>
  <c r="K1229" i="19"/>
  <c r="J1229" i="19"/>
  <c r="I1229" i="19"/>
  <c r="H1229" i="19"/>
  <c r="L1228" i="19"/>
  <c r="K1228" i="19"/>
  <c r="J1228" i="19"/>
  <c r="L1227" i="19"/>
  <c r="K1227" i="19"/>
  <c r="J1227" i="19"/>
  <c r="I1227" i="19"/>
  <c r="H1227" i="19"/>
  <c r="L1226" i="19"/>
  <c r="K1226" i="19"/>
  <c r="J1226" i="19"/>
  <c r="I1226" i="19"/>
  <c r="H1226" i="19"/>
  <c r="L1225" i="19"/>
  <c r="K1225" i="19"/>
  <c r="J1225" i="19"/>
  <c r="L1223" i="19"/>
  <c r="K1223" i="19"/>
  <c r="J1223" i="19"/>
  <c r="I1223" i="19"/>
  <c r="H1223" i="19"/>
  <c r="L1222" i="19"/>
  <c r="K1222" i="19"/>
  <c r="J1222" i="19"/>
  <c r="I1222" i="19"/>
  <c r="H1222" i="19"/>
  <c r="L1221" i="19"/>
  <c r="K1221" i="19"/>
  <c r="J1221" i="19"/>
  <c r="L1220" i="19"/>
  <c r="K1220" i="19"/>
  <c r="J1220" i="19"/>
  <c r="I1220" i="19"/>
  <c r="H1220" i="19"/>
  <c r="L1219" i="19"/>
  <c r="K1219" i="19"/>
  <c r="J1219" i="19"/>
  <c r="I1219" i="19"/>
  <c r="H1219" i="19"/>
  <c r="L1218" i="19"/>
  <c r="K1218" i="19"/>
  <c r="J1218" i="19"/>
  <c r="L1216" i="19"/>
  <c r="K1216" i="19"/>
  <c r="J1216" i="19"/>
  <c r="I1216" i="19"/>
  <c r="H1216" i="19"/>
  <c r="I1215" i="19"/>
  <c r="H1215" i="19"/>
  <c r="L1214" i="19"/>
  <c r="K1214" i="19"/>
  <c r="J1214" i="19"/>
  <c r="L1213" i="19"/>
  <c r="J1213" i="19"/>
  <c r="I1213" i="19"/>
  <c r="H1213" i="19"/>
  <c r="L1212" i="19"/>
  <c r="K1212" i="19"/>
  <c r="J1212" i="19"/>
  <c r="I1212" i="19"/>
  <c r="H1212" i="19"/>
  <c r="L1211" i="19"/>
  <c r="K1211" i="19"/>
  <c r="J1211" i="19"/>
  <c r="L1209" i="19"/>
  <c r="K1209" i="19"/>
  <c r="J1209" i="19"/>
  <c r="I1209" i="19"/>
  <c r="H1209" i="19"/>
  <c r="L1208" i="19"/>
  <c r="K1208" i="19"/>
  <c r="J1208" i="19"/>
  <c r="I1208" i="19"/>
  <c r="H1208" i="19"/>
  <c r="L1207" i="19"/>
  <c r="K1207" i="19"/>
  <c r="J1207" i="19"/>
  <c r="L1206" i="19"/>
  <c r="K1206" i="19"/>
  <c r="J1206" i="19"/>
  <c r="I1206" i="19"/>
  <c r="H1206" i="19"/>
  <c r="L1205" i="19"/>
  <c r="K1205" i="19"/>
  <c r="J1205" i="19"/>
  <c r="I1205" i="19"/>
  <c r="H1205" i="19"/>
  <c r="L1204" i="19"/>
  <c r="K1204" i="19"/>
  <c r="J1204" i="19"/>
  <c r="L1202" i="19"/>
  <c r="K1202" i="19"/>
  <c r="J1202" i="19"/>
  <c r="I1202" i="19"/>
  <c r="H1202" i="19"/>
  <c r="L1201" i="19"/>
  <c r="K1201" i="19"/>
  <c r="J1201" i="19"/>
  <c r="I1201" i="19"/>
  <c r="H1201" i="19"/>
  <c r="L1200" i="19"/>
  <c r="K1200" i="19"/>
  <c r="J1200" i="19"/>
  <c r="L1199" i="19"/>
  <c r="K1199" i="19"/>
  <c r="J1199" i="19"/>
  <c r="I1199" i="19"/>
  <c r="H1199" i="19"/>
  <c r="L1198" i="19"/>
  <c r="K1198" i="19"/>
  <c r="J1198" i="19"/>
  <c r="I1198" i="19"/>
  <c r="H1198" i="19"/>
  <c r="L1197" i="19"/>
  <c r="K1197" i="19"/>
  <c r="J1197" i="19"/>
  <c r="L1195" i="19"/>
  <c r="K1195" i="19"/>
  <c r="J1195" i="19"/>
  <c r="I1195" i="19"/>
  <c r="H1195" i="19"/>
  <c r="L1194" i="19"/>
  <c r="K1194" i="19"/>
  <c r="J1194" i="19"/>
  <c r="I1194" i="19"/>
  <c r="H1194" i="19"/>
  <c r="L1193" i="19"/>
  <c r="K1193" i="19"/>
  <c r="J1193" i="19"/>
  <c r="L1192" i="19"/>
  <c r="K1192" i="19"/>
  <c r="J1192" i="19"/>
  <c r="I1192" i="19"/>
  <c r="H1192" i="19"/>
  <c r="L1191" i="19"/>
  <c r="K1191" i="19"/>
  <c r="J1191" i="19"/>
  <c r="I1191" i="19"/>
  <c r="H1191" i="19"/>
  <c r="L1190" i="19"/>
  <c r="K1190" i="19"/>
  <c r="J1190" i="19"/>
  <c r="L1188" i="19"/>
  <c r="K1188" i="19"/>
  <c r="J1188" i="19"/>
  <c r="I1188" i="19"/>
  <c r="H1188" i="19"/>
  <c r="L1187" i="19"/>
  <c r="K1187" i="19"/>
  <c r="J1187" i="19"/>
  <c r="I1187" i="19"/>
  <c r="H1187" i="19"/>
  <c r="L1186" i="19"/>
  <c r="K1186" i="19"/>
  <c r="J1186" i="19"/>
  <c r="L1185" i="19"/>
  <c r="K1185" i="19"/>
  <c r="J1185" i="19"/>
  <c r="I1185" i="19"/>
  <c r="H1185" i="19"/>
  <c r="L1184" i="19"/>
  <c r="K1184" i="19"/>
  <c r="J1184" i="19"/>
  <c r="I1184" i="19"/>
  <c r="H1184" i="19"/>
  <c r="L1183" i="19"/>
  <c r="K1183" i="19"/>
  <c r="J1183" i="19"/>
  <c r="L1181" i="19"/>
  <c r="K1181" i="19"/>
  <c r="J1181" i="19"/>
  <c r="I1181" i="19"/>
  <c r="H1181" i="19"/>
  <c r="L1180" i="19"/>
  <c r="K1180" i="19"/>
  <c r="J1180" i="19"/>
  <c r="I1180" i="19"/>
  <c r="H1180" i="19"/>
  <c r="L1179" i="19"/>
  <c r="K1179" i="19"/>
  <c r="J1179" i="19"/>
  <c r="L1178" i="19"/>
  <c r="K1178" i="19"/>
  <c r="J1178" i="19"/>
  <c r="I1178" i="19"/>
  <c r="H1178" i="19"/>
  <c r="L1177" i="19"/>
  <c r="K1177" i="19"/>
  <c r="J1177" i="19"/>
  <c r="I1177" i="19"/>
  <c r="H1177" i="19"/>
  <c r="L1176" i="19"/>
  <c r="K1176" i="19"/>
  <c r="J1176" i="19"/>
  <c r="L1174" i="19"/>
  <c r="K1174" i="19"/>
  <c r="J1174" i="19"/>
  <c r="I1174" i="19"/>
  <c r="H1174" i="19"/>
  <c r="L1173" i="19"/>
  <c r="J1173" i="19"/>
  <c r="I1173" i="19"/>
  <c r="H1173" i="19"/>
  <c r="L1172" i="19"/>
  <c r="K1172" i="19"/>
  <c r="J1172" i="19"/>
  <c r="L1171" i="19"/>
  <c r="K1171" i="19"/>
  <c r="J1171" i="19"/>
  <c r="I1171" i="19"/>
  <c r="H1171" i="19"/>
  <c r="L1170" i="19"/>
  <c r="K1170" i="19"/>
  <c r="J1170" i="19"/>
  <c r="I1170" i="19"/>
  <c r="H1170" i="19"/>
  <c r="L1169" i="19"/>
  <c r="K1169" i="19"/>
  <c r="J1169" i="19"/>
  <c r="L1167" i="19"/>
  <c r="K1167" i="19"/>
  <c r="J1167" i="19"/>
  <c r="I1167" i="19"/>
  <c r="H1167" i="19"/>
  <c r="L1166" i="19"/>
  <c r="K1166" i="19"/>
  <c r="J1166" i="19"/>
  <c r="I1166" i="19"/>
  <c r="H1166" i="19"/>
  <c r="L1165" i="19"/>
  <c r="K1165" i="19"/>
  <c r="J1165" i="19"/>
  <c r="L1164" i="19"/>
  <c r="K1164" i="19"/>
  <c r="J1164" i="19"/>
  <c r="I1164" i="19"/>
  <c r="H1164" i="19"/>
  <c r="L1163" i="19"/>
  <c r="K1163" i="19"/>
  <c r="J1163" i="19"/>
  <c r="I1163" i="19"/>
  <c r="H1163" i="19"/>
  <c r="L1162" i="19"/>
  <c r="K1162" i="19"/>
  <c r="J1162" i="19"/>
  <c r="L1160" i="19"/>
  <c r="K1160" i="19"/>
  <c r="J1160" i="19"/>
  <c r="I1160" i="19"/>
  <c r="H1160" i="19"/>
  <c r="I1159" i="19"/>
  <c r="H1159" i="19"/>
  <c r="L1158" i="19"/>
  <c r="K1158" i="19"/>
  <c r="J1158" i="19"/>
  <c r="L1157" i="19"/>
  <c r="K1157" i="19"/>
  <c r="J1157" i="19"/>
  <c r="I1157" i="19"/>
  <c r="H1157" i="19"/>
  <c r="I1156" i="19"/>
  <c r="H1156" i="19"/>
  <c r="L1155" i="19"/>
  <c r="K1155" i="19"/>
  <c r="J1155" i="19"/>
  <c r="L1153" i="19"/>
  <c r="K1153" i="19"/>
  <c r="J1153" i="19"/>
  <c r="I1153" i="19"/>
  <c r="H1153" i="19"/>
  <c r="L1152" i="19"/>
  <c r="K1152" i="19"/>
  <c r="J1152" i="19"/>
  <c r="I1152" i="19"/>
  <c r="H1152" i="19"/>
  <c r="L1151" i="19"/>
  <c r="K1151" i="19"/>
  <c r="J1151" i="19"/>
  <c r="L1150" i="19"/>
  <c r="K1150" i="19"/>
  <c r="J1150" i="19"/>
  <c r="I1150" i="19"/>
  <c r="H1150" i="19"/>
  <c r="L1149" i="19"/>
  <c r="K1149" i="19"/>
  <c r="J1149" i="19"/>
  <c r="I1149" i="19"/>
  <c r="H1149" i="19"/>
  <c r="L1148" i="19"/>
  <c r="K1148" i="19"/>
  <c r="J1148" i="19"/>
  <c r="L1146" i="19"/>
  <c r="K1146" i="19"/>
  <c r="J1146" i="19"/>
  <c r="I1146" i="19"/>
  <c r="H1146" i="19"/>
  <c r="L1145" i="19"/>
  <c r="K1145" i="19"/>
  <c r="J1145" i="19"/>
  <c r="I1145" i="19"/>
  <c r="H1145" i="19"/>
  <c r="L1144" i="19"/>
  <c r="K1144" i="19"/>
  <c r="J1144" i="19"/>
  <c r="L1143" i="19"/>
  <c r="K1143" i="19"/>
  <c r="J1143" i="19"/>
  <c r="I1143" i="19"/>
  <c r="H1143" i="19"/>
  <c r="L1142" i="19"/>
  <c r="K1142" i="19"/>
  <c r="J1142" i="19"/>
  <c r="I1142" i="19"/>
  <c r="H1142" i="19"/>
  <c r="L1141" i="19"/>
  <c r="K1141" i="19"/>
  <c r="J1141" i="19"/>
  <c r="L1139" i="19"/>
  <c r="K1139" i="19"/>
  <c r="J1139" i="19"/>
  <c r="I1139" i="19"/>
  <c r="H1139" i="19"/>
  <c r="L1138" i="19"/>
  <c r="K1138" i="19"/>
  <c r="J1138" i="19"/>
  <c r="I1138" i="19"/>
  <c r="H1138" i="19"/>
  <c r="L1137" i="19"/>
  <c r="K1137" i="19"/>
  <c r="J1137" i="19"/>
  <c r="L1136" i="19"/>
  <c r="K1136" i="19"/>
  <c r="J1136" i="19"/>
  <c r="I1136" i="19"/>
  <c r="H1136" i="19"/>
  <c r="L1135" i="19"/>
  <c r="K1135" i="19"/>
  <c r="J1135" i="19"/>
  <c r="I1135" i="19"/>
  <c r="H1135" i="19"/>
  <c r="L1134" i="19"/>
  <c r="K1134" i="19"/>
  <c r="J1134" i="19"/>
  <c r="L1132" i="19"/>
  <c r="K1132" i="19"/>
  <c r="J1132" i="19"/>
  <c r="I1132" i="19"/>
  <c r="H1132" i="19"/>
  <c r="L1131" i="19"/>
  <c r="K1131" i="19"/>
  <c r="I1131" i="19"/>
  <c r="H1131" i="19"/>
  <c r="H1130" i="19" s="1"/>
  <c r="L1130" i="19"/>
  <c r="K1130" i="19"/>
  <c r="J1130" i="19"/>
  <c r="L1129" i="19"/>
  <c r="K1129" i="19"/>
  <c r="J1129" i="19"/>
  <c r="I1129" i="19"/>
  <c r="H1129" i="19"/>
  <c r="L1128" i="19"/>
  <c r="K1128" i="19"/>
  <c r="J1128" i="19"/>
  <c r="I1128" i="19"/>
  <c r="H1128" i="19"/>
  <c r="L1127" i="19"/>
  <c r="K1127" i="19"/>
  <c r="J1127" i="19"/>
  <c r="L1125" i="19"/>
  <c r="K1125" i="19"/>
  <c r="J1125" i="19"/>
  <c r="I1125" i="19"/>
  <c r="H1125" i="19"/>
  <c r="L1124" i="19"/>
  <c r="K1124" i="19"/>
  <c r="J1124" i="19"/>
  <c r="I1124" i="19"/>
  <c r="H1124" i="19"/>
  <c r="L1123" i="19"/>
  <c r="K1123" i="19"/>
  <c r="J1123" i="19"/>
  <c r="L1122" i="19"/>
  <c r="K1122" i="19"/>
  <c r="J1122" i="19"/>
  <c r="I1122" i="19"/>
  <c r="H1122" i="19"/>
  <c r="L1121" i="19"/>
  <c r="K1121" i="19"/>
  <c r="J1121" i="19"/>
  <c r="I1121" i="19"/>
  <c r="H1121" i="19"/>
  <c r="L1120" i="19"/>
  <c r="K1120" i="19"/>
  <c r="J1120" i="19"/>
  <c r="L1118" i="19"/>
  <c r="K1118" i="19"/>
  <c r="J1118" i="19"/>
  <c r="I1118" i="19"/>
  <c r="H1118" i="19"/>
  <c r="L1117" i="19"/>
  <c r="K1117" i="19"/>
  <c r="J1117" i="19"/>
  <c r="I1117" i="19"/>
  <c r="H1117" i="19"/>
  <c r="L1116" i="19"/>
  <c r="K1116" i="19"/>
  <c r="J1116" i="19"/>
  <c r="L1115" i="19"/>
  <c r="K1115" i="19"/>
  <c r="J1115" i="19"/>
  <c r="I1115" i="19"/>
  <c r="H1115" i="19"/>
  <c r="L1114" i="19"/>
  <c r="K1114" i="19"/>
  <c r="J1114" i="19"/>
  <c r="I1114" i="19"/>
  <c r="H1114" i="19"/>
  <c r="L1113" i="19"/>
  <c r="K1113" i="19"/>
  <c r="J1113" i="19"/>
  <c r="L1111" i="19"/>
  <c r="K1111" i="19"/>
  <c r="J1111" i="19"/>
  <c r="I1111" i="19"/>
  <c r="H1111" i="19"/>
  <c r="L1110" i="19"/>
  <c r="K1110" i="19"/>
  <c r="J1110" i="19"/>
  <c r="I1110" i="19"/>
  <c r="H1110" i="19"/>
  <c r="L1109" i="19"/>
  <c r="K1109" i="19"/>
  <c r="J1109" i="19"/>
  <c r="L1108" i="19"/>
  <c r="K1108" i="19"/>
  <c r="J1108" i="19"/>
  <c r="I1108" i="19"/>
  <c r="H1108" i="19"/>
  <c r="L1107" i="19"/>
  <c r="K1107" i="19"/>
  <c r="J1107" i="19"/>
  <c r="I1107" i="19"/>
  <c r="H1107" i="19"/>
  <c r="L1106" i="19"/>
  <c r="K1106" i="19"/>
  <c r="J1106" i="19"/>
  <c r="L1104" i="19"/>
  <c r="K1104" i="19"/>
  <c r="J1104" i="19"/>
  <c r="I1104" i="19"/>
  <c r="H1104" i="19"/>
  <c r="L1103" i="19"/>
  <c r="J1103" i="19"/>
  <c r="I1103" i="19"/>
  <c r="H1103" i="19"/>
  <c r="L1102" i="19"/>
  <c r="K1102" i="19"/>
  <c r="J1102" i="19"/>
  <c r="L1101" i="19"/>
  <c r="K1101" i="19"/>
  <c r="J1101" i="19"/>
  <c r="I1101" i="19"/>
  <c r="H1101" i="19"/>
  <c r="L1100" i="19"/>
  <c r="K1100" i="19"/>
  <c r="J1100" i="19"/>
  <c r="I1100" i="19"/>
  <c r="H1100" i="19"/>
  <c r="L1099" i="19"/>
  <c r="K1099" i="19"/>
  <c r="J1099" i="19"/>
  <c r="L1097" i="19"/>
  <c r="K1097" i="19"/>
  <c r="J1097" i="19"/>
  <c r="I1097" i="19"/>
  <c r="H1097" i="19"/>
  <c r="L1096" i="19"/>
  <c r="K1096" i="19"/>
  <c r="J1096" i="19"/>
  <c r="I1096" i="19"/>
  <c r="H1096" i="19"/>
  <c r="L1095" i="19"/>
  <c r="K1095" i="19"/>
  <c r="J1095" i="19"/>
  <c r="L1094" i="19"/>
  <c r="J1094" i="19"/>
  <c r="I1094" i="19"/>
  <c r="H1094" i="19"/>
  <c r="L1093" i="19"/>
  <c r="K1093" i="19"/>
  <c r="J1093" i="19"/>
  <c r="I1093" i="19"/>
  <c r="H1093" i="19"/>
  <c r="L1092" i="19"/>
  <c r="K1092" i="19"/>
  <c r="J1092" i="19"/>
  <c r="L1090" i="19"/>
  <c r="K1090" i="19"/>
  <c r="J1090" i="19"/>
  <c r="I1090" i="19"/>
  <c r="H1090" i="19"/>
  <c r="L1089" i="19"/>
  <c r="K1089" i="19"/>
  <c r="J1089" i="19"/>
  <c r="I1089" i="19"/>
  <c r="H1089" i="19"/>
  <c r="L1088" i="19"/>
  <c r="K1088" i="19"/>
  <c r="J1088" i="19"/>
  <c r="L1087" i="19"/>
  <c r="K1087" i="19"/>
  <c r="J1087" i="19"/>
  <c r="I1087" i="19"/>
  <c r="H1087" i="19"/>
  <c r="L1086" i="19"/>
  <c r="K1086" i="19"/>
  <c r="J1086" i="19"/>
  <c r="I1086" i="19"/>
  <c r="H1086" i="19"/>
  <c r="L1085" i="19"/>
  <c r="K1085" i="19"/>
  <c r="J1085" i="19"/>
  <c r="L1083" i="19"/>
  <c r="K1083" i="19"/>
  <c r="J1083" i="19"/>
  <c r="I1083" i="19"/>
  <c r="H1083" i="19"/>
  <c r="L1082" i="19"/>
  <c r="K1082" i="19"/>
  <c r="J1082" i="19"/>
  <c r="I1082" i="19"/>
  <c r="H1082" i="19"/>
  <c r="L1081" i="19"/>
  <c r="K1081" i="19"/>
  <c r="J1081" i="19"/>
  <c r="L1080" i="19"/>
  <c r="K1080" i="19"/>
  <c r="J1080" i="19"/>
  <c r="I1080" i="19"/>
  <c r="H1080" i="19"/>
  <c r="L1079" i="19"/>
  <c r="K1079" i="19"/>
  <c r="J1079" i="19"/>
  <c r="I1079" i="19"/>
  <c r="H1079" i="19"/>
  <c r="L1078" i="19"/>
  <c r="K1078" i="19"/>
  <c r="J1078" i="19"/>
  <c r="L1076" i="19"/>
  <c r="K1076" i="19"/>
  <c r="J1076" i="19"/>
  <c r="I1076" i="19"/>
  <c r="H1076" i="19"/>
  <c r="L1075" i="19"/>
  <c r="K1075" i="19"/>
  <c r="J1075" i="19"/>
  <c r="I1075" i="19"/>
  <c r="H1075" i="19"/>
  <c r="L1074" i="19"/>
  <c r="K1074" i="19"/>
  <c r="J1074" i="19"/>
  <c r="L1073" i="19"/>
  <c r="K1073" i="19"/>
  <c r="J1073" i="19"/>
  <c r="I1073" i="19"/>
  <c r="H1073" i="19"/>
  <c r="L1072" i="19"/>
  <c r="K1072" i="19"/>
  <c r="J1072" i="19"/>
  <c r="I1072" i="19"/>
  <c r="H1072" i="19"/>
  <c r="L1071" i="19"/>
  <c r="K1071" i="19"/>
  <c r="J1071" i="19"/>
  <c r="L1069" i="19"/>
  <c r="K1069" i="19"/>
  <c r="J1069" i="19"/>
  <c r="I1069" i="19"/>
  <c r="H1069" i="19"/>
  <c r="J1068" i="19"/>
  <c r="I1068" i="19"/>
  <c r="H1068" i="19"/>
  <c r="L1067" i="19"/>
  <c r="K1067" i="19"/>
  <c r="J1067" i="19"/>
  <c r="L1066" i="19"/>
  <c r="K1066" i="19"/>
  <c r="J1066" i="19"/>
  <c r="I1066" i="19"/>
  <c r="H1066" i="19"/>
  <c r="J1065" i="19"/>
  <c r="I1065" i="19"/>
  <c r="H1065" i="19"/>
  <c r="L1064" i="19"/>
  <c r="K1064" i="19"/>
  <c r="J1064" i="19"/>
  <c r="L1062" i="19"/>
  <c r="K1062" i="19"/>
  <c r="J1062" i="19"/>
  <c r="I1062" i="19"/>
  <c r="H1062" i="19"/>
  <c r="L1061" i="19"/>
  <c r="K1061" i="19"/>
  <c r="J1061" i="19"/>
  <c r="I1061" i="19"/>
  <c r="H1061" i="19"/>
  <c r="L1060" i="19"/>
  <c r="K1060" i="19"/>
  <c r="J1060" i="19"/>
  <c r="L1059" i="19"/>
  <c r="K1059" i="19"/>
  <c r="J1059" i="19"/>
  <c r="I1059" i="19"/>
  <c r="H1059" i="19"/>
  <c r="L1058" i="19"/>
  <c r="K1058" i="19"/>
  <c r="J1058" i="19"/>
  <c r="I1058" i="19"/>
  <c r="H1058" i="19"/>
  <c r="L1057" i="19"/>
  <c r="K1057" i="19"/>
  <c r="J1057" i="19"/>
  <c r="L1055" i="19"/>
  <c r="K1055" i="19"/>
  <c r="J1055" i="19"/>
  <c r="I1055" i="19"/>
  <c r="H1055" i="19"/>
  <c r="K1054" i="19"/>
  <c r="J1054" i="19"/>
  <c r="I1054" i="19"/>
  <c r="H1054" i="19"/>
  <c r="L1053" i="19"/>
  <c r="K1053" i="19"/>
  <c r="J1053" i="19"/>
  <c r="L1052" i="19"/>
  <c r="K1052" i="19"/>
  <c r="J1052" i="19"/>
  <c r="I1052" i="19"/>
  <c r="H1052" i="19"/>
  <c r="J1051" i="19"/>
  <c r="I1051" i="19"/>
  <c r="H1051" i="19"/>
  <c r="L1050" i="19"/>
  <c r="K1050" i="19"/>
  <c r="J1050" i="19"/>
  <c r="L1048" i="19"/>
  <c r="K1048" i="19"/>
  <c r="J1048" i="19"/>
  <c r="I1048" i="19"/>
  <c r="H1048" i="19"/>
  <c r="L1047" i="19"/>
  <c r="K1047" i="19"/>
  <c r="J1047" i="19"/>
  <c r="I1047" i="19"/>
  <c r="H1047" i="19"/>
  <c r="L1046" i="19"/>
  <c r="K1046" i="19"/>
  <c r="J1046" i="19"/>
  <c r="L1045" i="19"/>
  <c r="K1045" i="19"/>
  <c r="J1045" i="19"/>
  <c r="I1045" i="19"/>
  <c r="H1045" i="19"/>
  <c r="L1044" i="19"/>
  <c r="K1044" i="19"/>
  <c r="J1044" i="19"/>
  <c r="I1044" i="19"/>
  <c r="H1044" i="19"/>
  <c r="L1043" i="19"/>
  <c r="K1043" i="19"/>
  <c r="J1043" i="19"/>
  <c r="L1041" i="19"/>
  <c r="K1041" i="19"/>
  <c r="J1041" i="19"/>
  <c r="I1041" i="19"/>
  <c r="H1041" i="19"/>
  <c r="L1040" i="19"/>
  <c r="K1040" i="19"/>
  <c r="J1040" i="19"/>
  <c r="I1040" i="19"/>
  <c r="H1040" i="19"/>
  <c r="L1039" i="19"/>
  <c r="K1039" i="19"/>
  <c r="J1039" i="19"/>
  <c r="L1038" i="19"/>
  <c r="K1038" i="19"/>
  <c r="J1038" i="19"/>
  <c r="I1038" i="19"/>
  <c r="H1038" i="19"/>
  <c r="L1037" i="19"/>
  <c r="K1037" i="19"/>
  <c r="J1037" i="19"/>
  <c r="I1037" i="19"/>
  <c r="H1037" i="19"/>
  <c r="L1036" i="19"/>
  <c r="K1036" i="19"/>
  <c r="J1036" i="19"/>
  <c r="L1034" i="19"/>
  <c r="K1034" i="19"/>
  <c r="J1034" i="19"/>
  <c r="I1034" i="19"/>
  <c r="H1034" i="19"/>
  <c r="L1033" i="19"/>
  <c r="K1033" i="19"/>
  <c r="J1033" i="19"/>
  <c r="I1033" i="19"/>
  <c r="H1033" i="19"/>
  <c r="L1032" i="19"/>
  <c r="K1032" i="19"/>
  <c r="J1032" i="19"/>
  <c r="L1031" i="19"/>
  <c r="K1031" i="19"/>
  <c r="J1031" i="19"/>
  <c r="I1031" i="19"/>
  <c r="H1031" i="19"/>
  <c r="L1030" i="19"/>
  <c r="K1030" i="19"/>
  <c r="J1030" i="19"/>
  <c r="I1030" i="19"/>
  <c r="H1030" i="19"/>
  <c r="L1029" i="19"/>
  <c r="K1029" i="19"/>
  <c r="J1029" i="19"/>
  <c r="L1027" i="19"/>
  <c r="K1027" i="19"/>
  <c r="J1027" i="19"/>
  <c r="I1027" i="19"/>
  <c r="H1027" i="19"/>
  <c r="L1026" i="19"/>
  <c r="K1026" i="19"/>
  <c r="J1026" i="19"/>
  <c r="I1026" i="19"/>
  <c r="H1026" i="19"/>
  <c r="L1025" i="19"/>
  <c r="K1025" i="19"/>
  <c r="J1025" i="19"/>
  <c r="L1024" i="19"/>
  <c r="K1024" i="19"/>
  <c r="J1024" i="19"/>
  <c r="I1024" i="19"/>
  <c r="H1024" i="19"/>
  <c r="L1023" i="19"/>
  <c r="K1023" i="19"/>
  <c r="J1023" i="19"/>
  <c r="I1023" i="19"/>
  <c r="H1023" i="19"/>
  <c r="L1022" i="19"/>
  <c r="K1022" i="19"/>
  <c r="J1022" i="19"/>
  <c r="L1020" i="19"/>
  <c r="K1020" i="19"/>
  <c r="J1020" i="19"/>
  <c r="I1020" i="19"/>
  <c r="H1020" i="19"/>
  <c r="K1019" i="19"/>
  <c r="J1019" i="19"/>
  <c r="I1019" i="19"/>
  <c r="H1019" i="19"/>
  <c r="L1018" i="19"/>
  <c r="K1018" i="19"/>
  <c r="J1018" i="19"/>
  <c r="L1017" i="19"/>
  <c r="K1017" i="19"/>
  <c r="J1017" i="19"/>
  <c r="I1017" i="19"/>
  <c r="H1017" i="19"/>
  <c r="L1016" i="19"/>
  <c r="K1016" i="19"/>
  <c r="J1016" i="19"/>
  <c r="I1016" i="19"/>
  <c r="H1016" i="19"/>
  <c r="L1015" i="19"/>
  <c r="K1015" i="19"/>
  <c r="J1015" i="19"/>
  <c r="L1013" i="19"/>
  <c r="K1013" i="19"/>
  <c r="J1013" i="19"/>
  <c r="I1013" i="19"/>
  <c r="H1013" i="19"/>
  <c r="L1012" i="19"/>
  <c r="K1012" i="19"/>
  <c r="J1012" i="19"/>
  <c r="I1012" i="19"/>
  <c r="H1012" i="19"/>
  <c r="L1011" i="19"/>
  <c r="K1011" i="19"/>
  <c r="J1011" i="19"/>
  <c r="L1010" i="19"/>
  <c r="K1010" i="19"/>
  <c r="J1010" i="19"/>
  <c r="I1010" i="19"/>
  <c r="H1010" i="19"/>
  <c r="L1009" i="19"/>
  <c r="K1009" i="19"/>
  <c r="J1009" i="19"/>
  <c r="I1009" i="19"/>
  <c r="H1009" i="19"/>
  <c r="L1008" i="19"/>
  <c r="K1008" i="19"/>
  <c r="J1008" i="19"/>
  <c r="L1006" i="19"/>
  <c r="K1006" i="19"/>
  <c r="J1006" i="19"/>
  <c r="I1006" i="19"/>
  <c r="H1006" i="19"/>
  <c r="I1005" i="19"/>
  <c r="H1005" i="19"/>
  <c r="L1004" i="19"/>
  <c r="K1004" i="19"/>
  <c r="J1004" i="19"/>
  <c r="I1003" i="19"/>
  <c r="H1003" i="19"/>
  <c r="L1002" i="19"/>
  <c r="K1002" i="19"/>
  <c r="J1002" i="19"/>
  <c r="I1002" i="19"/>
  <c r="H1002" i="19"/>
  <c r="L1001" i="19"/>
  <c r="K1001" i="19"/>
  <c r="J1001" i="19"/>
  <c r="L999" i="19"/>
  <c r="K999" i="19"/>
  <c r="J999" i="19"/>
  <c r="I999" i="19"/>
  <c r="H999" i="19"/>
  <c r="J998" i="19"/>
  <c r="I998" i="19"/>
  <c r="H998" i="19"/>
  <c r="L997" i="19"/>
  <c r="K997" i="19"/>
  <c r="J997" i="19"/>
  <c r="L996" i="19"/>
  <c r="K996" i="19"/>
  <c r="J996" i="19"/>
  <c r="I996" i="19"/>
  <c r="H996" i="19"/>
  <c r="I995" i="19"/>
  <c r="H995" i="19"/>
  <c r="L994" i="19"/>
  <c r="K994" i="19"/>
  <c r="J994" i="19"/>
  <c r="L992" i="19"/>
  <c r="K992" i="19"/>
  <c r="J992" i="19"/>
  <c r="I992" i="19"/>
  <c r="H992" i="19"/>
  <c r="L991" i="19"/>
  <c r="K991" i="19"/>
  <c r="J991" i="19"/>
  <c r="I991" i="19"/>
  <c r="H991" i="19"/>
  <c r="L990" i="19"/>
  <c r="K990" i="19"/>
  <c r="J990" i="19"/>
  <c r="L989" i="19"/>
  <c r="K989" i="19"/>
  <c r="J989" i="19"/>
  <c r="I989" i="19"/>
  <c r="H989" i="19"/>
  <c r="I988" i="19"/>
  <c r="H988" i="19"/>
  <c r="L987" i="19"/>
  <c r="K987" i="19"/>
  <c r="J987" i="19"/>
  <c r="L985" i="19"/>
  <c r="K985" i="19"/>
  <c r="J985" i="19"/>
  <c r="I985" i="19"/>
  <c r="H985" i="19"/>
  <c r="L984" i="19"/>
  <c r="K984" i="19"/>
  <c r="J984" i="19"/>
  <c r="I984" i="19"/>
  <c r="H984" i="19"/>
  <c r="L983" i="19"/>
  <c r="K983" i="19"/>
  <c r="J983" i="19"/>
  <c r="L982" i="19"/>
  <c r="K982" i="19"/>
  <c r="J982" i="19"/>
  <c r="I982" i="19"/>
  <c r="H982" i="19"/>
  <c r="I981" i="19"/>
  <c r="H981" i="19"/>
  <c r="L980" i="19"/>
  <c r="K980" i="19"/>
  <c r="J980" i="19"/>
  <c r="L978" i="19"/>
  <c r="K978" i="19"/>
  <c r="J978" i="19"/>
  <c r="I978" i="19"/>
  <c r="H978" i="19"/>
  <c r="L977" i="19"/>
  <c r="K977" i="19"/>
  <c r="J977" i="19"/>
  <c r="I977" i="19"/>
  <c r="H977" i="19"/>
  <c r="L976" i="19"/>
  <c r="K976" i="19"/>
  <c r="J976" i="19"/>
  <c r="L975" i="19"/>
  <c r="K975" i="19"/>
  <c r="J975" i="19"/>
  <c r="I975" i="19"/>
  <c r="H975" i="19"/>
  <c r="I974" i="19"/>
  <c r="H974" i="19"/>
  <c r="L973" i="19"/>
  <c r="K973" i="19"/>
  <c r="J973" i="19"/>
  <c r="L971" i="19"/>
  <c r="K971" i="19"/>
  <c r="J971" i="19"/>
  <c r="I971" i="19"/>
  <c r="H971" i="19"/>
  <c r="I970" i="19"/>
  <c r="H970" i="19"/>
  <c r="L969" i="19"/>
  <c r="K969" i="19"/>
  <c r="J969" i="19"/>
  <c r="L968" i="19"/>
  <c r="K968" i="19"/>
  <c r="J968" i="19"/>
  <c r="I968" i="19"/>
  <c r="H968" i="19"/>
  <c r="L967" i="19"/>
  <c r="I967" i="19"/>
  <c r="L966" i="19"/>
  <c r="K966" i="19"/>
  <c r="J966" i="19"/>
  <c r="L964" i="19"/>
  <c r="K964" i="19"/>
  <c r="J964" i="19"/>
  <c r="I964" i="19"/>
  <c r="H964" i="19"/>
  <c r="K963" i="19"/>
  <c r="J963" i="19"/>
  <c r="I963" i="19"/>
  <c r="H963" i="19"/>
  <c r="L962" i="19"/>
  <c r="K962" i="19"/>
  <c r="J962" i="19"/>
  <c r="L961" i="19"/>
  <c r="K961" i="19"/>
  <c r="J961" i="19"/>
  <c r="I961" i="19"/>
  <c r="H961" i="19"/>
  <c r="I960" i="19"/>
  <c r="H960" i="19"/>
  <c r="L959" i="19"/>
  <c r="K959" i="19"/>
  <c r="J959" i="19"/>
  <c r="L957" i="19"/>
  <c r="K957" i="19"/>
  <c r="J957" i="19"/>
  <c r="I957" i="19"/>
  <c r="H957" i="19"/>
  <c r="L956" i="19"/>
  <c r="K956" i="19"/>
  <c r="J956" i="19"/>
  <c r="I956" i="19"/>
  <c r="H956" i="19"/>
  <c r="L955" i="19"/>
  <c r="K955" i="19"/>
  <c r="J955" i="19"/>
  <c r="L954" i="19"/>
  <c r="K954" i="19"/>
  <c r="J954" i="19"/>
  <c r="I954" i="19"/>
  <c r="H954" i="19"/>
  <c r="L953" i="19"/>
  <c r="K953" i="19"/>
  <c r="J953" i="19"/>
  <c r="I953" i="19"/>
  <c r="H953" i="19"/>
  <c r="L952" i="19"/>
  <c r="K952" i="19"/>
  <c r="J952" i="19"/>
  <c r="L950" i="19"/>
  <c r="K950" i="19"/>
  <c r="J950" i="19"/>
  <c r="I950" i="19"/>
  <c r="H950" i="19"/>
  <c r="L949" i="19"/>
  <c r="K949" i="19"/>
  <c r="J949" i="19"/>
  <c r="I949" i="19"/>
  <c r="H949" i="19"/>
  <c r="L948" i="19"/>
  <c r="K948" i="19"/>
  <c r="J948" i="19"/>
  <c r="L947" i="19"/>
  <c r="K947" i="19"/>
  <c r="J947" i="19"/>
  <c r="I947" i="19"/>
  <c r="H947" i="19"/>
  <c r="L946" i="19"/>
  <c r="K946" i="19"/>
  <c r="J946" i="19"/>
  <c r="I946" i="19"/>
  <c r="H946" i="19"/>
  <c r="L945" i="19"/>
  <c r="K945" i="19"/>
  <c r="J945" i="19"/>
  <c r="L943" i="19"/>
  <c r="K943" i="19"/>
  <c r="J943" i="19"/>
  <c r="I943" i="19"/>
  <c r="H943" i="19"/>
  <c r="L942" i="19"/>
  <c r="K942" i="19"/>
  <c r="J942" i="19"/>
  <c r="I942" i="19"/>
  <c r="H942" i="19"/>
  <c r="L941" i="19"/>
  <c r="K941" i="19"/>
  <c r="J941" i="19"/>
  <c r="L940" i="19"/>
  <c r="K940" i="19"/>
  <c r="J940" i="19"/>
  <c r="I940" i="19"/>
  <c r="H940" i="19"/>
  <c r="L939" i="19"/>
  <c r="K939" i="19"/>
  <c r="J939" i="19"/>
  <c r="I939" i="19"/>
  <c r="H939" i="19"/>
  <c r="L938" i="19"/>
  <c r="K938" i="19"/>
  <c r="J938" i="19"/>
  <c r="L936" i="19"/>
  <c r="K936" i="19"/>
  <c r="J936" i="19"/>
  <c r="I936" i="19"/>
  <c r="H936" i="19"/>
  <c r="L935" i="19"/>
  <c r="K935" i="19"/>
  <c r="J935" i="19"/>
  <c r="I935" i="19"/>
  <c r="H935" i="19"/>
  <c r="L934" i="19"/>
  <c r="K934" i="19"/>
  <c r="J934" i="19"/>
  <c r="L933" i="19"/>
  <c r="K933" i="19"/>
  <c r="J933" i="19"/>
  <c r="I933" i="19"/>
  <c r="H933" i="19"/>
  <c r="L932" i="19"/>
  <c r="K932" i="19"/>
  <c r="J932" i="19"/>
  <c r="I932" i="19"/>
  <c r="H932" i="19"/>
  <c r="L931" i="19"/>
  <c r="K931" i="19"/>
  <c r="J931" i="19"/>
  <c r="L929" i="19"/>
  <c r="K929" i="19"/>
  <c r="J929" i="19"/>
  <c r="I929" i="19"/>
  <c r="H929" i="19"/>
  <c r="L928" i="19"/>
  <c r="K928" i="19"/>
  <c r="J928" i="19"/>
  <c r="I928" i="19"/>
  <c r="H928" i="19"/>
  <c r="L927" i="19"/>
  <c r="K927" i="19"/>
  <c r="J927" i="19"/>
  <c r="L926" i="19"/>
  <c r="K926" i="19"/>
  <c r="J926" i="19"/>
  <c r="I926" i="19"/>
  <c r="H926" i="19"/>
  <c r="I925" i="19"/>
  <c r="H925" i="19"/>
  <c r="L924" i="19"/>
  <c r="K924" i="19"/>
  <c r="J924" i="19"/>
  <c r="L922" i="19"/>
  <c r="K922" i="19"/>
  <c r="J922" i="19"/>
  <c r="I922" i="19"/>
  <c r="H922" i="19"/>
  <c r="L921" i="19"/>
  <c r="K921" i="19"/>
  <c r="J921" i="19"/>
  <c r="I921" i="19"/>
  <c r="H921" i="19"/>
  <c r="L920" i="19"/>
  <c r="K920" i="19"/>
  <c r="J920" i="19"/>
  <c r="L919" i="19"/>
  <c r="K919" i="19"/>
  <c r="J919" i="19"/>
  <c r="I919" i="19"/>
  <c r="H919" i="19"/>
  <c r="L918" i="19"/>
  <c r="K918" i="19"/>
  <c r="J918" i="19"/>
  <c r="I918" i="19"/>
  <c r="H918" i="19"/>
  <c r="L917" i="19"/>
  <c r="K917" i="19"/>
  <c r="J917" i="19"/>
  <c r="L915" i="19"/>
  <c r="K915" i="19"/>
  <c r="J915" i="19"/>
  <c r="I915" i="19"/>
  <c r="H915" i="19"/>
  <c r="L914" i="19"/>
  <c r="K914" i="19"/>
  <c r="J914" i="19"/>
  <c r="I914" i="19"/>
  <c r="H914" i="19"/>
  <c r="L913" i="19"/>
  <c r="K913" i="19"/>
  <c r="J913" i="19"/>
  <c r="L912" i="19"/>
  <c r="K912" i="19"/>
  <c r="J912" i="19"/>
  <c r="I912" i="19"/>
  <c r="H912" i="19"/>
  <c r="L911" i="19"/>
  <c r="K911" i="19"/>
  <c r="J911" i="19"/>
  <c r="I911" i="19"/>
  <c r="H911" i="19"/>
  <c r="L910" i="19"/>
  <c r="K910" i="19"/>
  <c r="J910" i="19"/>
  <c r="L908" i="19"/>
  <c r="K908" i="19"/>
  <c r="J908" i="19"/>
  <c r="I908" i="19"/>
  <c r="H908" i="19"/>
  <c r="L907" i="19"/>
  <c r="K907" i="19"/>
  <c r="J907" i="19"/>
  <c r="I907" i="19"/>
  <c r="H907" i="19"/>
  <c r="L906" i="19"/>
  <c r="K906" i="19"/>
  <c r="J906" i="19"/>
  <c r="L905" i="19"/>
  <c r="K905" i="19"/>
  <c r="J905" i="19"/>
  <c r="I905" i="19"/>
  <c r="H905" i="19"/>
  <c r="L904" i="19"/>
  <c r="K904" i="19"/>
  <c r="J904" i="19"/>
  <c r="I904" i="19"/>
  <c r="H904" i="19"/>
  <c r="L903" i="19"/>
  <c r="K903" i="19"/>
  <c r="J903" i="19"/>
  <c r="K901" i="19"/>
  <c r="J901" i="19"/>
  <c r="I901" i="19"/>
  <c r="H901" i="19"/>
  <c r="L900" i="19"/>
  <c r="K900" i="19"/>
  <c r="I900" i="19"/>
  <c r="H900" i="19"/>
  <c r="K899" i="19"/>
  <c r="J899" i="19"/>
  <c r="K898" i="19"/>
  <c r="J898" i="19"/>
  <c r="I898" i="19"/>
  <c r="H898" i="19"/>
  <c r="L897" i="19"/>
  <c r="K897" i="19"/>
  <c r="J897" i="19"/>
  <c r="I897" i="19"/>
  <c r="H897" i="19"/>
  <c r="K896" i="19"/>
  <c r="J896" i="19"/>
  <c r="L894" i="19"/>
  <c r="K894" i="19"/>
  <c r="J894" i="19"/>
  <c r="I894" i="19"/>
  <c r="H894" i="19"/>
  <c r="L893" i="19"/>
  <c r="K893" i="19"/>
  <c r="J893" i="19"/>
  <c r="I893" i="19"/>
  <c r="H893" i="19"/>
  <c r="L892" i="19"/>
  <c r="K892" i="19"/>
  <c r="J892" i="19"/>
  <c r="L891" i="19"/>
  <c r="K891" i="19"/>
  <c r="J891" i="19"/>
  <c r="I891" i="19"/>
  <c r="H891" i="19"/>
  <c r="L890" i="19"/>
  <c r="K890" i="19"/>
  <c r="J890" i="19"/>
  <c r="I890" i="19"/>
  <c r="H890" i="19"/>
  <c r="L889" i="19"/>
  <c r="K889" i="19"/>
  <c r="J889" i="19"/>
  <c r="L887" i="19"/>
  <c r="K887" i="19"/>
  <c r="J887" i="19"/>
  <c r="I887" i="19"/>
  <c r="H887" i="19"/>
  <c r="L886" i="19"/>
  <c r="K886" i="19"/>
  <c r="J886" i="19"/>
  <c r="I886" i="19"/>
  <c r="H886" i="19"/>
  <c r="L885" i="19"/>
  <c r="K885" i="19"/>
  <c r="J885" i="19"/>
  <c r="L884" i="19"/>
  <c r="K884" i="19"/>
  <c r="J884" i="19"/>
  <c r="I884" i="19"/>
  <c r="H884" i="19"/>
  <c r="L883" i="19"/>
  <c r="K883" i="19"/>
  <c r="J883" i="19"/>
  <c r="I883" i="19"/>
  <c r="H883" i="19"/>
  <c r="L882" i="19"/>
  <c r="K882" i="19"/>
  <c r="J882" i="19"/>
  <c r="L880" i="19"/>
  <c r="K880" i="19"/>
  <c r="J880" i="19"/>
  <c r="I880" i="19"/>
  <c r="H880" i="19"/>
  <c r="L879" i="19"/>
  <c r="K879" i="19"/>
  <c r="J879" i="19"/>
  <c r="I879" i="19"/>
  <c r="H879" i="19"/>
  <c r="L878" i="19"/>
  <c r="K878" i="19"/>
  <c r="J878" i="19"/>
  <c r="L877" i="19"/>
  <c r="K877" i="19"/>
  <c r="J877" i="19"/>
  <c r="I877" i="19"/>
  <c r="H877" i="19"/>
  <c r="L876" i="19"/>
  <c r="K876" i="19"/>
  <c r="J876" i="19"/>
  <c r="I876" i="19"/>
  <c r="H876" i="19"/>
  <c r="L875" i="19"/>
  <c r="K875" i="19"/>
  <c r="J875" i="19"/>
  <c r="L873" i="19"/>
  <c r="K873" i="19"/>
  <c r="J873" i="19"/>
  <c r="I873" i="19"/>
  <c r="H873" i="19"/>
  <c r="L872" i="19"/>
  <c r="K872" i="19"/>
  <c r="J872" i="19"/>
  <c r="I872" i="19"/>
  <c r="H872" i="19"/>
  <c r="L871" i="19"/>
  <c r="K871" i="19"/>
  <c r="J871" i="19"/>
  <c r="L870" i="19"/>
  <c r="K870" i="19"/>
  <c r="J870" i="19"/>
  <c r="I870" i="19"/>
  <c r="H870" i="19"/>
  <c r="L869" i="19"/>
  <c r="K869" i="19"/>
  <c r="J869" i="19"/>
  <c r="I869" i="19"/>
  <c r="H869" i="19"/>
  <c r="L868" i="19"/>
  <c r="K868" i="19"/>
  <c r="J868" i="19"/>
  <c r="L866" i="19"/>
  <c r="K866" i="19"/>
  <c r="J866" i="19"/>
  <c r="I866" i="19"/>
  <c r="H866" i="19"/>
  <c r="L865" i="19"/>
  <c r="K865" i="19"/>
  <c r="J865" i="19"/>
  <c r="I865" i="19"/>
  <c r="H865" i="19"/>
  <c r="L864" i="19"/>
  <c r="K864" i="19"/>
  <c r="J864" i="19"/>
  <c r="L863" i="19"/>
  <c r="K863" i="19"/>
  <c r="J863" i="19"/>
  <c r="I863" i="19"/>
  <c r="H863" i="19"/>
  <c r="L862" i="19"/>
  <c r="K862" i="19"/>
  <c r="J862" i="19"/>
  <c r="I862" i="19"/>
  <c r="H862" i="19"/>
  <c r="L861" i="19"/>
  <c r="K861" i="19"/>
  <c r="J861" i="19"/>
  <c r="L859" i="19"/>
  <c r="K859" i="19"/>
  <c r="J859" i="19"/>
  <c r="I859" i="19"/>
  <c r="H859" i="19"/>
  <c r="L858" i="19"/>
  <c r="K858" i="19"/>
  <c r="J858" i="19"/>
  <c r="I858" i="19"/>
  <c r="H858" i="19"/>
  <c r="L857" i="19"/>
  <c r="K857" i="19"/>
  <c r="J857" i="19"/>
  <c r="L856" i="19"/>
  <c r="K856" i="19"/>
  <c r="J856" i="19"/>
  <c r="I856" i="19"/>
  <c r="H856" i="19"/>
  <c r="L855" i="19"/>
  <c r="K855" i="19"/>
  <c r="J855" i="19"/>
  <c r="I855" i="19"/>
  <c r="H855" i="19"/>
  <c r="L854" i="19"/>
  <c r="K854" i="19"/>
  <c r="J854" i="19"/>
  <c r="L852" i="19"/>
  <c r="K852" i="19"/>
  <c r="J852" i="19"/>
  <c r="I852" i="19"/>
  <c r="H852" i="19"/>
  <c r="L851" i="19"/>
  <c r="K851" i="19"/>
  <c r="J851" i="19"/>
  <c r="I851" i="19"/>
  <c r="H851" i="19"/>
  <c r="L850" i="19"/>
  <c r="K850" i="19"/>
  <c r="J850" i="19"/>
  <c r="L849" i="19"/>
  <c r="K849" i="19"/>
  <c r="J849" i="19"/>
  <c r="I849" i="19"/>
  <c r="H849" i="19"/>
  <c r="L848" i="19"/>
  <c r="K848" i="19"/>
  <c r="J848" i="19"/>
  <c r="I848" i="19"/>
  <c r="H848" i="19"/>
  <c r="L847" i="19"/>
  <c r="K847" i="19"/>
  <c r="J847" i="19"/>
  <c r="L845" i="19"/>
  <c r="K845" i="19"/>
  <c r="J845" i="19"/>
  <c r="I845" i="19"/>
  <c r="H845" i="19"/>
  <c r="L844" i="19"/>
  <c r="K844" i="19"/>
  <c r="I844" i="19"/>
  <c r="H844" i="19"/>
  <c r="L843" i="19"/>
  <c r="K843" i="19"/>
  <c r="J843" i="19"/>
  <c r="L842" i="19"/>
  <c r="K842" i="19"/>
  <c r="J842" i="19"/>
  <c r="I842" i="19"/>
  <c r="H842" i="19"/>
  <c r="L841" i="19"/>
  <c r="K841" i="19"/>
  <c r="J841" i="19"/>
  <c r="I841" i="19"/>
  <c r="H841" i="19"/>
  <c r="L840" i="19"/>
  <c r="K840" i="19"/>
  <c r="J840" i="19"/>
  <c r="L838" i="19"/>
  <c r="J838" i="19"/>
  <c r="I838" i="19"/>
  <c r="H838" i="19"/>
  <c r="L837" i="19"/>
  <c r="K837" i="19"/>
  <c r="J837" i="19"/>
  <c r="I837" i="19"/>
  <c r="H837" i="19"/>
  <c r="L836" i="19"/>
  <c r="K836" i="19"/>
  <c r="J836" i="19"/>
  <c r="K835" i="19"/>
  <c r="I835" i="19"/>
  <c r="H835" i="19"/>
  <c r="L834" i="19"/>
  <c r="K834" i="19"/>
  <c r="J834" i="19"/>
  <c r="I834" i="19"/>
  <c r="H834" i="19"/>
  <c r="L833" i="19"/>
  <c r="J833" i="19"/>
  <c r="I833" i="19"/>
  <c r="H833" i="19"/>
  <c r="L832" i="19"/>
  <c r="K832" i="19"/>
  <c r="J832" i="19"/>
  <c r="L830" i="19"/>
  <c r="K830" i="19"/>
  <c r="J830" i="19"/>
  <c r="I830" i="19"/>
  <c r="H830" i="19"/>
  <c r="L829" i="19"/>
  <c r="I829" i="19"/>
  <c r="H829" i="19"/>
  <c r="L828" i="19"/>
  <c r="K828" i="19"/>
  <c r="J828" i="19"/>
  <c r="L827" i="19"/>
  <c r="K827" i="19"/>
  <c r="J827" i="19"/>
  <c r="I827" i="19"/>
  <c r="H827" i="19"/>
  <c r="L826" i="19"/>
  <c r="K826" i="19"/>
  <c r="J826" i="19"/>
  <c r="I826" i="19"/>
  <c r="H826" i="19"/>
  <c r="L825" i="19"/>
  <c r="K825" i="19"/>
  <c r="J825" i="19"/>
  <c r="L823" i="19"/>
  <c r="J823" i="19"/>
  <c r="I823" i="19"/>
  <c r="H823" i="19"/>
  <c r="L822" i="19"/>
  <c r="K822" i="19"/>
  <c r="J822" i="19"/>
  <c r="I822" i="19"/>
  <c r="H822" i="19"/>
  <c r="L821" i="19"/>
  <c r="K821" i="19"/>
  <c r="J821" i="19"/>
  <c r="K820" i="19"/>
  <c r="I820" i="19"/>
  <c r="H820" i="19"/>
  <c r="L819" i="19"/>
  <c r="K819" i="19"/>
  <c r="J819" i="19"/>
  <c r="I819" i="19"/>
  <c r="H819" i="19"/>
  <c r="L818" i="19"/>
  <c r="J818" i="19"/>
  <c r="I818" i="19"/>
  <c r="H818" i="19"/>
  <c r="L817" i="19"/>
  <c r="K817" i="19"/>
  <c r="J817" i="19"/>
  <c r="L815" i="19"/>
  <c r="K815" i="19"/>
  <c r="J815" i="19"/>
  <c r="I815" i="19"/>
  <c r="H815" i="19"/>
  <c r="L814" i="19"/>
  <c r="K814" i="19"/>
  <c r="J814" i="19"/>
  <c r="I814" i="19"/>
  <c r="H814" i="19"/>
  <c r="L813" i="19"/>
  <c r="K813" i="19"/>
  <c r="J813" i="19"/>
  <c r="L812" i="19"/>
  <c r="K812" i="19"/>
  <c r="J812" i="19"/>
  <c r="I812" i="19"/>
  <c r="H812" i="19"/>
  <c r="L811" i="19"/>
  <c r="K811" i="19"/>
  <c r="J811" i="19"/>
  <c r="I811" i="19"/>
  <c r="H811" i="19"/>
  <c r="L810" i="19"/>
  <c r="K810" i="19"/>
  <c r="J810" i="19"/>
  <c r="L808" i="19"/>
  <c r="K808" i="19"/>
  <c r="J808" i="19"/>
  <c r="I808" i="19"/>
  <c r="H808" i="19"/>
  <c r="L807" i="19"/>
  <c r="K807" i="19"/>
  <c r="J807" i="19"/>
  <c r="I807" i="19"/>
  <c r="H807" i="19"/>
  <c r="L806" i="19"/>
  <c r="K806" i="19"/>
  <c r="J806" i="19"/>
  <c r="L805" i="19"/>
  <c r="K805" i="19"/>
  <c r="J805" i="19"/>
  <c r="I805" i="19"/>
  <c r="H805" i="19"/>
  <c r="L804" i="19"/>
  <c r="K804" i="19"/>
  <c r="J804" i="19"/>
  <c r="I804" i="19"/>
  <c r="H804" i="19"/>
  <c r="L803" i="19"/>
  <c r="K803" i="19"/>
  <c r="J803" i="19"/>
  <c r="L801" i="19"/>
  <c r="K801" i="19"/>
  <c r="J801" i="19"/>
  <c r="I801" i="19"/>
  <c r="H801" i="19"/>
  <c r="L800" i="19"/>
  <c r="K800" i="19"/>
  <c r="J800" i="19"/>
  <c r="I800" i="19"/>
  <c r="H800" i="19"/>
  <c r="L799" i="19"/>
  <c r="K799" i="19"/>
  <c r="J799" i="19"/>
  <c r="I798" i="19"/>
  <c r="H798" i="19"/>
  <c r="L797" i="19"/>
  <c r="K797" i="19"/>
  <c r="J797" i="19"/>
  <c r="I797" i="19"/>
  <c r="H797" i="19"/>
  <c r="L796" i="19"/>
  <c r="K796" i="19"/>
  <c r="J796" i="19"/>
  <c r="L794" i="19"/>
  <c r="K794" i="19"/>
  <c r="J794" i="19"/>
  <c r="I794" i="19"/>
  <c r="H794" i="19"/>
  <c r="L793" i="19"/>
  <c r="K793" i="19"/>
  <c r="J793" i="19"/>
  <c r="I793" i="19"/>
  <c r="H793" i="19"/>
  <c r="L792" i="19"/>
  <c r="K792" i="19"/>
  <c r="J792" i="19"/>
  <c r="L791" i="19"/>
  <c r="K791" i="19"/>
  <c r="I791" i="19"/>
  <c r="L790" i="19"/>
  <c r="I790" i="19"/>
  <c r="L789" i="19"/>
  <c r="L787" i="19"/>
  <c r="K787" i="19"/>
  <c r="J787" i="19"/>
  <c r="I787" i="19"/>
  <c r="H787" i="19"/>
  <c r="L786" i="19"/>
  <c r="K786" i="19"/>
  <c r="J786" i="19"/>
  <c r="I786" i="19"/>
  <c r="H786" i="19"/>
  <c r="L785" i="19"/>
  <c r="K785" i="19"/>
  <c r="J785" i="19"/>
  <c r="L784" i="19"/>
  <c r="K784" i="19"/>
  <c r="J784" i="19"/>
  <c r="I784" i="19"/>
  <c r="H784" i="19"/>
  <c r="L783" i="19"/>
  <c r="K783" i="19"/>
  <c r="J783" i="19"/>
  <c r="I783" i="19"/>
  <c r="H783" i="19"/>
  <c r="L782" i="19"/>
  <c r="K782" i="19"/>
  <c r="J782" i="19"/>
  <c r="L780" i="19"/>
  <c r="K780" i="19"/>
  <c r="J780" i="19"/>
  <c r="I780" i="19"/>
  <c r="H780" i="19"/>
  <c r="L779" i="19"/>
  <c r="K779" i="19"/>
  <c r="J779" i="19"/>
  <c r="I779" i="19"/>
  <c r="H779" i="19"/>
  <c r="L778" i="19"/>
  <c r="K778" i="19"/>
  <c r="J778" i="19"/>
  <c r="L777" i="19"/>
  <c r="K777" i="19"/>
  <c r="J777" i="19"/>
  <c r="I777" i="19"/>
  <c r="H777" i="19"/>
  <c r="L776" i="19"/>
  <c r="K776" i="19"/>
  <c r="J776" i="19"/>
  <c r="I776" i="19"/>
  <c r="H776" i="19"/>
  <c r="L775" i="19"/>
  <c r="K775" i="19"/>
  <c r="J775" i="19"/>
  <c r="L773" i="19"/>
  <c r="K773" i="19"/>
  <c r="J773" i="19"/>
  <c r="I773" i="19"/>
  <c r="H773" i="19"/>
  <c r="L772" i="19"/>
  <c r="K772" i="19"/>
  <c r="J772" i="19"/>
  <c r="I772" i="19"/>
  <c r="H772" i="19"/>
  <c r="L771" i="19"/>
  <c r="K771" i="19"/>
  <c r="J771" i="19"/>
  <c r="L770" i="19"/>
  <c r="K770" i="19"/>
  <c r="J770" i="19"/>
  <c r="I770" i="19"/>
  <c r="H770" i="19"/>
  <c r="L769" i="19"/>
  <c r="K769" i="19"/>
  <c r="J769" i="19"/>
  <c r="I769" i="19"/>
  <c r="H769" i="19"/>
  <c r="L768" i="19"/>
  <c r="K768" i="19"/>
  <c r="J768" i="19"/>
  <c r="L766" i="19"/>
  <c r="K766" i="19"/>
  <c r="J766" i="19"/>
  <c r="I766" i="19"/>
  <c r="H766" i="19"/>
  <c r="L765" i="19"/>
  <c r="K765" i="19"/>
  <c r="J765" i="19"/>
  <c r="I765" i="19"/>
  <c r="H765" i="19"/>
  <c r="L764" i="19"/>
  <c r="K764" i="19"/>
  <c r="J764" i="19"/>
  <c r="L763" i="19"/>
  <c r="K763" i="19"/>
  <c r="J763" i="19"/>
  <c r="I763" i="19"/>
  <c r="H763" i="19"/>
  <c r="L762" i="19"/>
  <c r="K762" i="19"/>
  <c r="J762" i="19"/>
  <c r="I762" i="19"/>
  <c r="H762" i="19"/>
  <c r="L761" i="19"/>
  <c r="K761" i="19"/>
  <c r="J761" i="19"/>
  <c r="L759" i="19"/>
  <c r="K759" i="19"/>
  <c r="J759" i="19"/>
  <c r="I759" i="19"/>
  <c r="H759" i="19"/>
  <c r="L758" i="19"/>
  <c r="K758" i="19"/>
  <c r="J758" i="19"/>
  <c r="I758" i="19"/>
  <c r="H758" i="19"/>
  <c r="L757" i="19"/>
  <c r="K757" i="19"/>
  <c r="J757" i="19"/>
  <c r="L756" i="19"/>
  <c r="K756" i="19"/>
  <c r="J756" i="19"/>
  <c r="I756" i="19"/>
  <c r="H756" i="19"/>
  <c r="L755" i="19"/>
  <c r="K755" i="19"/>
  <c r="J755" i="19"/>
  <c r="I755" i="19"/>
  <c r="H755" i="19"/>
  <c r="L754" i="19"/>
  <c r="K754" i="19"/>
  <c r="J754" i="19"/>
  <c r="L752" i="19"/>
  <c r="K752" i="19"/>
  <c r="I752" i="19"/>
  <c r="H752" i="19"/>
  <c r="L751" i="19"/>
  <c r="K751" i="19"/>
  <c r="J751" i="19"/>
  <c r="I751" i="19"/>
  <c r="H751" i="19"/>
  <c r="L750" i="19"/>
  <c r="K750" i="19"/>
  <c r="J750" i="19"/>
  <c r="L749" i="19"/>
  <c r="I749" i="19"/>
  <c r="H749" i="19"/>
  <c r="L748" i="19"/>
  <c r="K748" i="19"/>
  <c r="J748" i="19"/>
  <c r="I748" i="19"/>
  <c r="H748" i="19"/>
  <c r="L747" i="19"/>
  <c r="K747" i="19"/>
  <c r="J747" i="19"/>
  <c r="L745" i="19"/>
  <c r="K745" i="19"/>
  <c r="J745" i="19"/>
  <c r="I745" i="19"/>
  <c r="H745" i="19"/>
  <c r="J744" i="19"/>
  <c r="I744" i="19"/>
  <c r="H744" i="19"/>
  <c r="L743" i="19"/>
  <c r="K743" i="19"/>
  <c r="J743" i="19"/>
  <c r="L742" i="19"/>
  <c r="J742" i="19"/>
  <c r="I742" i="19"/>
  <c r="H742" i="19"/>
  <c r="L741" i="19"/>
  <c r="K741" i="19"/>
  <c r="J741" i="19"/>
  <c r="I741" i="19"/>
  <c r="H741" i="19"/>
  <c r="L740" i="19"/>
  <c r="K740" i="19"/>
  <c r="J740" i="19"/>
  <c r="L738" i="19"/>
  <c r="K738" i="19"/>
  <c r="J738" i="19"/>
  <c r="I738" i="19"/>
  <c r="H738" i="19"/>
  <c r="L737" i="19"/>
  <c r="K737" i="19"/>
  <c r="J737" i="19"/>
  <c r="I737" i="19"/>
  <c r="H737" i="19"/>
  <c r="L736" i="19"/>
  <c r="K736" i="19"/>
  <c r="J736" i="19"/>
  <c r="J735" i="19"/>
  <c r="I735" i="19"/>
  <c r="H735" i="19"/>
  <c r="L734" i="19"/>
  <c r="K734" i="19"/>
  <c r="J734" i="19"/>
  <c r="I734" i="19"/>
  <c r="H734" i="19"/>
  <c r="L733" i="19"/>
  <c r="K733" i="19"/>
  <c r="J733" i="19"/>
  <c r="L731" i="19"/>
  <c r="K731" i="19"/>
  <c r="J731" i="19"/>
  <c r="I731" i="19"/>
  <c r="H731" i="19"/>
  <c r="L730" i="19"/>
  <c r="K730" i="19"/>
  <c r="J730" i="19"/>
  <c r="I730" i="19"/>
  <c r="H730" i="19"/>
  <c r="L729" i="19"/>
  <c r="K729" i="19"/>
  <c r="J729" i="19"/>
  <c r="L728" i="19"/>
  <c r="K728" i="19"/>
  <c r="I728" i="19"/>
  <c r="H728" i="19"/>
  <c r="L727" i="19"/>
  <c r="K727" i="19"/>
  <c r="J727" i="19"/>
  <c r="I727" i="19"/>
  <c r="H727" i="19"/>
  <c r="L726" i="19"/>
  <c r="K726" i="19"/>
  <c r="J726" i="19"/>
  <c r="L724" i="19"/>
  <c r="K724" i="19"/>
  <c r="J724" i="19"/>
  <c r="I724" i="19"/>
  <c r="H724" i="19"/>
  <c r="L723" i="19"/>
  <c r="K723" i="19"/>
  <c r="I723" i="19"/>
  <c r="H723" i="19"/>
  <c r="L722" i="19"/>
  <c r="K722" i="19"/>
  <c r="J722" i="19"/>
  <c r="L721" i="19"/>
  <c r="K721" i="19"/>
  <c r="J721" i="19"/>
  <c r="I721" i="19"/>
  <c r="H721" i="19"/>
  <c r="L720" i="19"/>
  <c r="K720" i="19"/>
  <c r="J720" i="19"/>
  <c r="I720" i="19"/>
  <c r="H720" i="19"/>
  <c r="L719" i="19"/>
  <c r="K719" i="19"/>
  <c r="J719" i="19"/>
  <c r="L717" i="19"/>
  <c r="K717" i="19"/>
  <c r="J717" i="19"/>
  <c r="I717" i="19"/>
  <c r="H717" i="19"/>
  <c r="L716" i="19"/>
  <c r="K716" i="19"/>
  <c r="I716" i="19"/>
  <c r="H716" i="19"/>
  <c r="L715" i="19"/>
  <c r="K715" i="19"/>
  <c r="J715" i="19"/>
  <c r="J714" i="19"/>
  <c r="I714" i="19"/>
  <c r="H714" i="19"/>
  <c r="L713" i="19"/>
  <c r="K713" i="19"/>
  <c r="J713" i="19"/>
  <c r="I713" i="19"/>
  <c r="H713" i="19"/>
  <c r="L712" i="19"/>
  <c r="K712" i="19"/>
  <c r="J712" i="19"/>
  <c r="L710" i="19"/>
  <c r="K710" i="19"/>
  <c r="J710" i="19"/>
  <c r="I710" i="19"/>
  <c r="H710" i="19"/>
  <c r="L709" i="19"/>
  <c r="K709" i="19"/>
  <c r="I709" i="19"/>
  <c r="I708" i="19" s="1"/>
  <c r="H709" i="19"/>
  <c r="L708" i="19"/>
  <c r="K708" i="19"/>
  <c r="J708" i="19"/>
  <c r="L707" i="19"/>
  <c r="K707" i="19"/>
  <c r="J707" i="19"/>
  <c r="I707" i="19"/>
  <c r="H707" i="19"/>
  <c r="L706" i="19"/>
  <c r="K706" i="19"/>
  <c r="J706" i="19"/>
  <c r="I706" i="19"/>
  <c r="H706" i="19"/>
  <c r="L705" i="19"/>
  <c r="K705" i="19"/>
  <c r="J705" i="19"/>
  <c r="L703" i="19"/>
  <c r="K703" i="19"/>
  <c r="J703" i="19"/>
  <c r="I703" i="19"/>
  <c r="H703" i="19"/>
  <c r="L702" i="19"/>
  <c r="K702" i="19"/>
  <c r="J702" i="19"/>
  <c r="I702" i="19"/>
  <c r="H702" i="19"/>
  <c r="L701" i="19"/>
  <c r="K701" i="19"/>
  <c r="J701" i="19"/>
  <c r="L700" i="19"/>
  <c r="K700" i="19"/>
  <c r="J700" i="19"/>
  <c r="I700" i="19"/>
  <c r="H700" i="19"/>
  <c r="L699" i="19"/>
  <c r="K699" i="19"/>
  <c r="J699" i="19"/>
  <c r="I699" i="19"/>
  <c r="H699" i="19"/>
  <c r="L698" i="19"/>
  <c r="K698" i="19"/>
  <c r="J698" i="19"/>
  <c r="L696" i="19"/>
  <c r="K696" i="19"/>
  <c r="J696" i="19"/>
  <c r="I696" i="19"/>
  <c r="H696" i="19"/>
  <c r="L695" i="19"/>
  <c r="K695" i="19"/>
  <c r="I695" i="19"/>
  <c r="H695" i="19"/>
  <c r="L694" i="19"/>
  <c r="K694" i="19"/>
  <c r="J694" i="19"/>
  <c r="L693" i="19"/>
  <c r="K693" i="19"/>
  <c r="J693" i="19"/>
  <c r="I693" i="19"/>
  <c r="H693" i="19"/>
  <c r="L692" i="19"/>
  <c r="I692" i="19"/>
  <c r="L691" i="19"/>
  <c r="K691" i="19"/>
  <c r="J691" i="19"/>
  <c r="L689" i="19"/>
  <c r="J689" i="19"/>
  <c r="I689" i="19"/>
  <c r="H689" i="19"/>
  <c r="L688" i="19"/>
  <c r="K688" i="19"/>
  <c r="I688" i="19"/>
  <c r="I687" i="19" s="1"/>
  <c r="H688" i="19"/>
  <c r="L687" i="19"/>
  <c r="K687" i="19"/>
  <c r="J687" i="19"/>
  <c r="L686" i="19"/>
  <c r="K686" i="19"/>
  <c r="J686" i="19"/>
  <c r="I686" i="19"/>
  <c r="H686" i="19"/>
  <c r="L685" i="19"/>
  <c r="K685" i="19"/>
  <c r="J685" i="19"/>
  <c r="I685" i="19"/>
  <c r="H685" i="19"/>
  <c r="L684" i="19"/>
  <c r="K684" i="19"/>
  <c r="J684" i="19"/>
  <c r="L682" i="19"/>
  <c r="K682" i="19"/>
  <c r="J682" i="19"/>
  <c r="I682" i="19"/>
  <c r="H682" i="19"/>
  <c r="L681" i="19"/>
  <c r="K681" i="19"/>
  <c r="J681" i="19"/>
  <c r="I681" i="19"/>
  <c r="H681" i="19"/>
  <c r="L680" i="19"/>
  <c r="K680" i="19"/>
  <c r="J680" i="19"/>
  <c r="L679" i="19"/>
  <c r="K679" i="19"/>
  <c r="J679" i="19"/>
  <c r="I679" i="19"/>
  <c r="H679" i="19"/>
  <c r="L678" i="19"/>
  <c r="K678" i="19"/>
  <c r="J678" i="19"/>
  <c r="I678" i="19"/>
  <c r="H678" i="19"/>
  <c r="L677" i="19"/>
  <c r="K677" i="19"/>
  <c r="J677" i="19"/>
  <c r="L675" i="19"/>
  <c r="K675" i="19"/>
  <c r="J675" i="19"/>
  <c r="I675" i="19"/>
  <c r="H675" i="19"/>
  <c r="L674" i="19"/>
  <c r="K674" i="19"/>
  <c r="J674" i="19"/>
  <c r="I674" i="19"/>
  <c r="H674" i="19"/>
  <c r="L673" i="19"/>
  <c r="K673" i="19"/>
  <c r="J673" i="19"/>
  <c r="L672" i="19"/>
  <c r="K672" i="19"/>
  <c r="J672" i="19"/>
  <c r="I672" i="19"/>
  <c r="H672" i="19"/>
  <c r="L671" i="19"/>
  <c r="K671" i="19"/>
  <c r="J671" i="19"/>
  <c r="I671" i="19"/>
  <c r="H671" i="19"/>
  <c r="L670" i="19"/>
  <c r="K670" i="19"/>
  <c r="J670" i="19"/>
  <c r="L668" i="19"/>
  <c r="K668" i="19"/>
  <c r="J668" i="19"/>
  <c r="I668" i="19"/>
  <c r="H668" i="19"/>
  <c r="L667" i="19"/>
  <c r="K667" i="19"/>
  <c r="J667" i="19"/>
  <c r="I667" i="19"/>
  <c r="H667" i="19"/>
  <c r="L666" i="19"/>
  <c r="K666" i="19"/>
  <c r="J666" i="19"/>
  <c r="L665" i="19"/>
  <c r="K665" i="19"/>
  <c r="J665" i="19"/>
  <c r="I665" i="19"/>
  <c r="H665" i="19"/>
  <c r="L664" i="19"/>
  <c r="K664" i="19"/>
  <c r="J664" i="19"/>
  <c r="I664" i="19"/>
  <c r="H664" i="19"/>
  <c r="L663" i="19"/>
  <c r="K663" i="19"/>
  <c r="J663" i="19"/>
  <c r="L661" i="19"/>
  <c r="K661" i="19"/>
  <c r="J661" i="19"/>
  <c r="I661" i="19"/>
  <c r="H661" i="19"/>
  <c r="L660" i="19"/>
  <c r="J660" i="19"/>
  <c r="I660" i="19"/>
  <c r="I659" i="19" s="1"/>
  <c r="H660" i="19"/>
  <c r="L659" i="19"/>
  <c r="K659" i="19"/>
  <c r="J659" i="19"/>
  <c r="L658" i="19"/>
  <c r="K658" i="19"/>
  <c r="J658" i="19"/>
  <c r="I658" i="19"/>
  <c r="H658" i="19"/>
  <c r="I657" i="19"/>
  <c r="H657" i="19"/>
  <c r="L656" i="19"/>
  <c r="K656" i="19"/>
  <c r="J656" i="19"/>
  <c r="L654" i="19"/>
  <c r="K654" i="19"/>
  <c r="J654" i="19"/>
  <c r="I654" i="19"/>
  <c r="H654" i="19"/>
  <c r="K653" i="19"/>
  <c r="J653" i="19"/>
  <c r="I653" i="19"/>
  <c r="H653" i="19"/>
  <c r="L652" i="19"/>
  <c r="K652" i="19"/>
  <c r="J652" i="19"/>
  <c r="L651" i="19"/>
  <c r="K651" i="19"/>
  <c r="J651" i="19"/>
  <c r="I651" i="19"/>
  <c r="H651" i="19"/>
  <c r="L650" i="19"/>
  <c r="K650" i="19"/>
  <c r="J650" i="19"/>
  <c r="I650" i="19"/>
  <c r="H650" i="19"/>
  <c r="L649" i="19"/>
  <c r="K649" i="19"/>
  <c r="J649" i="19"/>
  <c r="L647" i="19"/>
  <c r="K647" i="19"/>
  <c r="J647" i="19"/>
  <c r="I647" i="19"/>
  <c r="H647" i="19"/>
  <c r="L646" i="19"/>
  <c r="K646" i="19"/>
  <c r="J646" i="19"/>
  <c r="I646" i="19"/>
  <c r="H646" i="19"/>
  <c r="L645" i="19"/>
  <c r="K645" i="19"/>
  <c r="J645" i="19"/>
  <c r="L644" i="19"/>
  <c r="K644" i="19"/>
  <c r="J644" i="19"/>
  <c r="I644" i="19"/>
  <c r="H644" i="19"/>
  <c r="L643" i="19"/>
  <c r="K643" i="19"/>
  <c r="J643" i="19"/>
  <c r="I643" i="19"/>
  <c r="H643" i="19"/>
  <c r="L642" i="19"/>
  <c r="K642" i="19"/>
  <c r="J642" i="19"/>
  <c r="L640" i="19"/>
  <c r="K640" i="19"/>
  <c r="J640" i="19"/>
  <c r="I640" i="19"/>
  <c r="H640" i="19"/>
  <c r="L639" i="19"/>
  <c r="K639" i="19"/>
  <c r="J639" i="19"/>
  <c r="I639" i="19"/>
  <c r="H639" i="19"/>
  <c r="L638" i="19"/>
  <c r="K638" i="19"/>
  <c r="J638" i="19"/>
  <c r="L637" i="19"/>
  <c r="K637" i="19"/>
  <c r="J637" i="19"/>
  <c r="I637" i="19"/>
  <c r="H637" i="19"/>
  <c r="L636" i="19"/>
  <c r="K636" i="19"/>
  <c r="J636" i="19"/>
  <c r="I636" i="19"/>
  <c r="H636" i="19"/>
  <c r="L635" i="19"/>
  <c r="K635" i="19"/>
  <c r="J635" i="19"/>
  <c r="K633" i="19"/>
  <c r="J633" i="19"/>
  <c r="I633" i="19"/>
  <c r="H633" i="19"/>
  <c r="J632" i="19"/>
  <c r="I632" i="19"/>
  <c r="H632" i="19"/>
  <c r="K631" i="19"/>
  <c r="J631" i="19"/>
  <c r="K630" i="19"/>
  <c r="J630" i="19"/>
  <c r="I630" i="19"/>
  <c r="H630" i="19"/>
  <c r="L629" i="19"/>
  <c r="J629" i="19"/>
  <c r="I629" i="19"/>
  <c r="H629" i="19"/>
  <c r="K628" i="19"/>
  <c r="J628" i="19"/>
  <c r="L626" i="19"/>
  <c r="K626" i="19"/>
  <c r="J626" i="19"/>
  <c r="I626" i="19"/>
  <c r="H626" i="19"/>
  <c r="L625" i="19"/>
  <c r="J625" i="19"/>
  <c r="I625" i="19"/>
  <c r="H625" i="19"/>
  <c r="L624" i="19"/>
  <c r="K624" i="19"/>
  <c r="J624" i="19"/>
  <c r="L623" i="19"/>
  <c r="K623" i="19"/>
  <c r="J623" i="19"/>
  <c r="I623" i="19"/>
  <c r="H623" i="19"/>
  <c r="I622" i="19"/>
  <c r="H622" i="19"/>
  <c r="L621" i="19"/>
  <c r="K621" i="19"/>
  <c r="J621" i="19"/>
  <c r="L619" i="19"/>
  <c r="K619" i="19"/>
  <c r="J619" i="19"/>
  <c r="I619" i="19"/>
  <c r="H619" i="19"/>
  <c r="L618" i="19"/>
  <c r="K618" i="19"/>
  <c r="J618" i="19"/>
  <c r="I618" i="19"/>
  <c r="H618" i="19"/>
  <c r="L617" i="19"/>
  <c r="K617" i="19"/>
  <c r="J617" i="19"/>
  <c r="L616" i="19"/>
  <c r="K616" i="19"/>
  <c r="J616" i="19"/>
  <c r="I616" i="19"/>
  <c r="H616" i="19"/>
  <c r="L615" i="19"/>
  <c r="K615" i="19"/>
  <c r="J615" i="19"/>
  <c r="I615" i="19"/>
  <c r="H615" i="19"/>
  <c r="L614" i="19"/>
  <c r="K614" i="19"/>
  <c r="J614" i="19"/>
  <c r="L612" i="19"/>
  <c r="K612" i="19"/>
  <c r="J612" i="19"/>
  <c r="I612" i="19"/>
  <c r="H612" i="19"/>
  <c r="K611" i="19"/>
  <c r="I611" i="19"/>
  <c r="H611" i="19"/>
  <c r="L610" i="19"/>
  <c r="K610" i="19"/>
  <c r="J610" i="19"/>
  <c r="L609" i="19"/>
  <c r="K609" i="19"/>
  <c r="J609" i="19"/>
  <c r="I609" i="19"/>
  <c r="H609" i="19"/>
  <c r="L608" i="19"/>
  <c r="K608" i="19"/>
  <c r="J608" i="19"/>
  <c r="I608" i="19"/>
  <c r="H608" i="19"/>
  <c r="L607" i="19"/>
  <c r="K607" i="19"/>
  <c r="J607" i="19"/>
  <c r="L605" i="19"/>
  <c r="K605" i="19"/>
  <c r="J605" i="19"/>
  <c r="I605" i="19"/>
  <c r="H605" i="19"/>
  <c r="J604" i="19"/>
  <c r="I604" i="19"/>
  <c r="H604" i="19"/>
  <c r="L603" i="19"/>
  <c r="K603" i="19"/>
  <c r="J603" i="19"/>
  <c r="L602" i="19"/>
  <c r="K602" i="19"/>
  <c r="J602" i="19"/>
  <c r="I602" i="19"/>
  <c r="H602" i="19"/>
  <c r="L601" i="19"/>
  <c r="K601" i="19"/>
  <c r="J601" i="19"/>
  <c r="I601" i="19"/>
  <c r="H601" i="19"/>
  <c r="L600" i="19"/>
  <c r="K600" i="19"/>
  <c r="J600" i="19"/>
  <c r="L598" i="19"/>
  <c r="K598" i="19"/>
  <c r="J598" i="19"/>
  <c r="I598" i="19"/>
  <c r="H598" i="19"/>
  <c r="L597" i="19"/>
  <c r="K597" i="19"/>
  <c r="J597" i="19"/>
  <c r="I597" i="19"/>
  <c r="H597" i="19"/>
  <c r="L596" i="19"/>
  <c r="K596" i="19"/>
  <c r="J596" i="19"/>
  <c r="L595" i="19"/>
  <c r="K595" i="19"/>
  <c r="J595" i="19"/>
  <c r="I595" i="19"/>
  <c r="H595" i="19"/>
  <c r="L594" i="19"/>
  <c r="K594" i="19"/>
  <c r="J594" i="19"/>
  <c r="I594" i="19"/>
  <c r="H594" i="19"/>
  <c r="L593" i="19"/>
  <c r="K593" i="19"/>
  <c r="J593" i="19"/>
  <c r="L591" i="19"/>
  <c r="K591" i="19"/>
  <c r="J591" i="19"/>
  <c r="I591" i="19"/>
  <c r="H591" i="19"/>
  <c r="L590" i="19"/>
  <c r="J590" i="19"/>
  <c r="I590" i="19"/>
  <c r="H590" i="19"/>
  <c r="L589" i="19"/>
  <c r="K589" i="19"/>
  <c r="J589" i="19"/>
  <c r="L588" i="19"/>
  <c r="K588" i="19"/>
  <c r="J588" i="19"/>
  <c r="I588" i="19"/>
  <c r="H588" i="19"/>
  <c r="L587" i="19"/>
  <c r="K587" i="19"/>
  <c r="J587" i="19"/>
  <c r="I587" i="19"/>
  <c r="H587" i="19"/>
  <c r="L586" i="19"/>
  <c r="K586" i="19"/>
  <c r="J586" i="19"/>
  <c r="L584" i="19"/>
  <c r="K584" i="19"/>
  <c r="J584" i="19"/>
  <c r="I584" i="19"/>
  <c r="H584" i="19"/>
  <c r="L583" i="19"/>
  <c r="K583" i="19"/>
  <c r="J583" i="19"/>
  <c r="I583" i="19"/>
  <c r="H583" i="19"/>
  <c r="L582" i="19"/>
  <c r="K582" i="19"/>
  <c r="J582" i="19"/>
  <c r="L581" i="19"/>
  <c r="K581" i="19"/>
  <c r="J581" i="19"/>
  <c r="I581" i="19"/>
  <c r="H581" i="19"/>
  <c r="L580" i="19"/>
  <c r="K580" i="19"/>
  <c r="J580" i="19"/>
  <c r="I580" i="19"/>
  <c r="H580" i="19"/>
  <c r="L579" i="19"/>
  <c r="K579" i="19"/>
  <c r="J579" i="19"/>
  <c r="L577" i="19"/>
  <c r="K577" i="19"/>
  <c r="J577" i="19"/>
  <c r="I577" i="19"/>
  <c r="H577" i="19"/>
  <c r="L576" i="19"/>
  <c r="K576" i="19"/>
  <c r="J576" i="19"/>
  <c r="I576" i="19"/>
  <c r="H576" i="19"/>
  <c r="L575" i="19"/>
  <c r="K575" i="19"/>
  <c r="J575" i="19"/>
  <c r="L574" i="19"/>
  <c r="K574" i="19"/>
  <c r="J574" i="19"/>
  <c r="I574" i="19"/>
  <c r="H574" i="19"/>
  <c r="L573" i="19"/>
  <c r="K573" i="19"/>
  <c r="J573" i="19"/>
  <c r="I573" i="19"/>
  <c r="H573" i="19"/>
  <c r="L572" i="19"/>
  <c r="K572" i="19"/>
  <c r="J572" i="19"/>
  <c r="L570" i="19"/>
  <c r="K570" i="19"/>
  <c r="J570" i="19"/>
  <c r="I570" i="19"/>
  <c r="H570" i="19"/>
  <c r="J569" i="19"/>
  <c r="I569" i="19"/>
  <c r="H569" i="19"/>
  <c r="L568" i="19"/>
  <c r="K568" i="19"/>
  <c r="J568" i="19"/>
  <c r="L567" i="19"/>
  <c r="K567" i="19"/>
  <c r="J567" i="19"/>
  <c r="I567" i="19"/>
  <c r="H567" i="19"/>
  <c r="L566" i="19"/>
  <c r="K566" i="19"/>
  <c r="J566" i="19"/>
  <c r="I566" i="19"/>
  <c r="H566" i="19"/>
  <c r="L565" i="19"/>
  <c r="K565" i="19"/>
  <c r="J565" i="19"/>
  <c r="L563" i="19"/>
  <c r="K563" i="19"/>
  <c r="J563" i="19"/>
  <c r="I563" i="19"/>
  <c r="H563" i="19"/>
  <c r="J562" i="19"/>
  <c r="I562" i="19"/>
  <c r="H562" i="19"/>
  <c r="L561" i="19"/>
  <c r="K561" i="19"/>
  <c r="J561" i="19"/>
  <c r="L560" i="19"/>
  <c r="K560" i="19"/>
  <c r="J560" i="19"/>
  <c r="I560" i="19"/>
  <c r="H560" i="19"/>
  <c r="L559" i="19"/>
  <c r="K559" i="19"/>
  <c r="J559" i="19"/>
  <c r="I559" i="19"/>
  <c r="H559" i="19"/>
  <c r="L558" i="19"/>
  <c r="K558" i="19"/>
  <c r="J558" i="19"/>
  <c r="L556" i="19"/>
  <c r="K556" i="19"/>
  <c r="J556" i="19"/>
  <c r="I556" i="19"/>
  <c r="H556" i="19"/>
  <c r="L555" i="19"/>
  <c r="J555" i="19"/>
  <c r="I555" i="19"/>
  <c r="H555" i="19"/>
  <c r="L554" i="19"/>
  <c r="K554" i="19"/>
  <c r="J554" i="19"/>
  <c r="L553" i="19"/>
  <c r="K553" i="19"/>
  <c r="J553" i="19"/>
  <c r="I553" i="19"/>
  <c r="H553" i="19"/>
  <c r="L552" i="19"/>
  <c r="K552" i="19"/>
  <c r="J552" i="19"/>
  <c r="I552" i="19"/>
  <c r="H552" i="19"/>
  <c r="L551" i="19"/>
  <c r="K551" i="19"/>
  <c r="J551" i="19"/>
  <c r="L549" i="19"/>
  <c r="K549" i="19"/>
  <c r="J549" i="19"/>
  <c r="I549" i="19"/>
  <c r="H549" i="19"/>
  <c r="L548" i="19"/>
  <c r="K548" i="19"/>
  <c r="J548" i="19"/>
  <c r="I548" i="19"/>
  <c r="H548" i="19"/>
  <c r="L547" i="19"/>
  <c r="K547" i="19"/>
  <c r="J547" i="19"/>
  <c r="L546" i="19"/>
  <c r="K546" i="19"/>
  <c r="J546" i="19"/>
  <c r="I546" i="19"/>
  <c r="H546" i="19"/>
  <c r="L545" i="19"/>
  <c r="K545" i="19"/>
  <c r="J545" i="19"/>
  <c r="I545" i="19"/>
  <c r="H545" i="19"/>
  <c r="L544" i="19"/>
  <c r="K544" i="19"/>
  <c r="J544" i="19"/>
  <c r="L542" i="19"/>
  <c r="K542" i="19"/>
  <c r="J542" i="19"/>
  <c r="I542" i="19"/>
  <c r="H542" i="19"/>
  <c r="L541" i="19"/>
  <c r="K541" i="19"/>
  <c r="I541" i="19"/>
  <c r="H541" i="19"/>
  <c r="L540" i="19"/>
  <c r="K540" i="19"/>
  <c r="J540" i="19"/>
  <c r="L539" i="19"/>
  <c r="K539" i="19"/>
  <c r="J539" i="19"/>
  <c r="I539" i="19"/>
  <c r="H539" i="19"/>
  <c r="L538" i="19"/>
  <c r="K538" i="19"/>
  <c r="J538" i="19"/>
  <c r="I538" i="19"/>
  <c r="H538" i="19"/>
  <c r="L537" i="19"/>
  <c r="K537" i="19"/>
  <c r="J537" i="19"/>
  <c r="L535" i="19"/>
  <c r="K535" i="19"/>
  <c r="J535" i="19"/>
  <c r="I535" i="19"/>
  <c r="H535" i="19"/>
  <c r="J534" i="19"/>
  <c r="I534" i="19"/>
  <c r="H534" i="19"/>
  <c r="L533" i="19"/>
  <c r="K533" i="19"/>
  <c r="J533" i="19"/>
  <c r="L532" i="19"/>
  <c r="K532" i="19"/>
  <c r="J532" i="19"/>
  <c r="I532" i="19"/>
  <c r="H532" i="19"/>
  <c r="L531" i="19"/>
  <c r="K531" i="19"/>
  <c r="J531" i="19"/>
  <c r="I531" i="19"/>
  <c r="H531" i="19"/>
  <c r="L530" i="19"/>
  <c r="K530" i="19"/>
  <c r="J530" i="19"/>
  <c r="L528" i="19"/>
  <c r="K528" i="19"/>
  <c r="J528" i="19"/>
  <c r="I528" i="19"/>
  <c r="H528" i="19"/>
  <c r="L527" i="19"/>
  <c r="J527" i="19"/>
  <c r="I527" i="19"/>
  <c r="H527" i="19"/>
  <c r="L526" i="19"/>
  <c r="K526" i="19"/>
  <c r="J526" i="19"/>
  <c r="L525" i="19"/>
  <c r="K525" i="19"/>
  <c r="J525" i="19"/>
  <c r="I525" i="19"/>
  <c r="H525" i="19"/>
  <c r="L524" i="19"/>
  <c r="J524" i="19"/>
  <c r="I524" i="19"/>
  <c r="H524" i="19"/>
  <c r="L523" i="19"/>
  <c r="K523" i="19"/>
  <c r="J523" i="19"/>
  <c r="L521" i="19"/>
  <c r="K521" i="19"/>
  <c r="J521" i="19"/>
  <c r="I521" i="19"/>
  <c r="H521" i="19"/>
  <c r="I520" i="19"/>
  <c r="H520" i="19"/>
  <c r="L519" i="19"/>
  <c r="K519" i="19"/>
  <c r="J519" i="19"/>
  <c r="L518" i="19"/>
  <c r="K518" i="19"/>
  <c r="J518" i="19"/>
  <c r="I518" i="19"/>
  <c r="H518" i="19"/>
  <c r="I517" i="19"/>
  <c r="H517" i="19"/>
  <c r="L516" i="19"/>
  <c r="K516" i="19"/>
  <c r="J516" i="19"/>
  <c r="K514" i="19"/>
  <c r="J514" i="19"/>
  <c r="I514" i="19"/>
  <c r="H514" i="19"/>
  <c r="L513" i="19"/>
  <c r="K513" i="19"/>
  <c r="J513" i="19"/>
  <c r="I513" i="19"/>
  <c r="H513" i="19"/>
  <c r="L512" i="19"/>
  <c r="K512" i="19"/>
  <c r="J512" i="19"/>
  <c r="L511" i="19"/>
  <c r="K511" i="19"/>
  <c r="J511" i="19"/>
  <c r="I511" i="19"/>
  <c r="H511" i="19"/>
  <c r="J510" i="19"/>
  <c r="I510" i="19"/>
  <c r="H510" i="19"/>
  <c r="L509" i="19"/>
  <c r="K509" i="19"/>
  <c r="J509" i="19"/>
  <c r="L507" i="19"/>
  <c r="K507" i="19"/>
  <c r="J507" i="19"/>
  <c r="I507" i="19"/>
  <c r="H507" i="19"/>
  <c r="L506" i="19"/>
  <c r="I506" i="19"/>
  <c r="H506" i="19"/>
  <c r="L505" i="19"/>
  <c r="K505" i="19"/>
  <c r="J505" i="19"/>
  <c r="L504" i="19"/>
  <c r="I504" i="19"/>
  <c r="H504" i="19"/>
  <c r="L503" i="19"/>
  <c r="K503" i="19"/>
  <c r="J503" i="19"/>
  <c r="I503" i="19"/>
  <c r="H503" i="19"/>
  <c r="L502" i="19"/>
  <c r="K502" i="19"/>
  <c r="J502" i="19"/>
  <c r="L500" i="19"/>
  <c r="K500" i="19"/>
  <c r="J500" i="19"/>
  <c r="I500" i="19"/>
  <c r="H500" i="19"/>
  <c r="L499" i="19"/>
  <c r="K499" i="19"/>
  <c r="J499" i="19"/>
  <c r="I499" i="19"/>
  <c r="H499" i="19"/>
  <c r="L498" i="19"/>
  <c r="K498" i="19"/>
  <c r="J498" i="19"/>
  <c r="L497" i="19"/>
  <c r="K497" i="19"/>
  <c r="J497" i="19"/>
  <c r="I497" i="19"/>
  <c r="H497" i="19"/>
  <c r="L496" i="19"/>
  <c r="K496" i="19"/>
  <c r="J496" i="19"/>
  <c r="I496" i="19"/>
  <c r="H496" i="19"/>
  <c r="L495" i="19"/>
  <c r="K495" i="19"/>
  <c r="J495" i="19"/>
  <c r="L493" i="19"/>
  <c r="K493" i="19"/>
  <c r="J493" i="19"/>
  <c r="I493" i="19"/>
  <c r="H493" i="19"/>
  <c r="L492" i="19"/>
  <c r="K492" i="19"/>
  <c r="J492" i="19"/>
  <c r="I492" i="19"/>
  <c r="H492" i="19"/>
  <c r="L491" i="19"/>
  <c r="K491" i="19"/>
  <c r="J491" i="19"/>
  <c r="L490" i="19"/>
  <c r="K490" i="19"/>
  <c r="J490" i="19"/>
  <c r="I490" i="19"/>
  <c r="H490" i="19"/>
  <c r="L489" i="19"/>
  <c r="K489" i="19"/>
  <c r="J489" i="19"/>
  <c r="I489" i="19"/>
  <c r="H489" i="19"/>
  <c r="L488" i="19"/>
  <c r="K488" i="19"/>
  <c r="J488" i="19"/>
  <c r="L486" i="19"/>
  <c r="K486" i="19"/>
  <c r="J486" i="19"/>
  <c r="I486" i="19"/>
  <c r="H486" i="19"/>
  <c r="L485" i="19"/>
  <c r="K485" i="19"/>
  <c r="J485" i="19"/>
  <c r="I485" i="19"/>
  <c r="H485" i="19"/>
  <c r="L484" i="19"/>
  <c r="K484" i="19"/>
  <c r="J484" i="19"/>
  <c r="L483" i="19"/>
  <c r="K483" i="19"/>
  <c r="J483" i="19"/>
  <c r="I483" i="19"/>
  <c r="H483" i="19"/>
  <c r="L482" i="19"/>
  <c r="K482" i="19"/>
  <c r="J482" i="19"/>
  <c r="I482" i="19"/>
  <c r="H482" i="19"/>
  <c r="L481" i="19"/>
  <c r="K481" i="19"/>
  <c r="J481" i="19"/>
  <c r="L479" i="19"/>
  <c r="K479" i="19"/>
  <c r="J479" i="19"/>
  <c r="I479" i="19"/>
  <c r="H479" i="19"/>
  <c r="L478" i="19"/>
  <c r="K478" i="19"/>
  <c r="J478" i="19"/>
  <c r="I478" i="19"/>
  <c r="H478" i="19"/>
  <c r="L477" i="19"/>
  <c r="K477" i="19"/>
  <c r="J477" i="19"/>
  <c r="L476" i="19"/>
  <c r="K476" i="19"/>
  <c r="J476" i="19"/>
  <c r="I476" i="19"/>
  <c r="H476" i="19"/>
  <c r="L475" i="19"/>
  <c r="K475" i="19"/>
  <c r="J475" i="19"/>
  <c r="I475" i="19"/>
  <c r="H475" i="19"/>
  <c r="L474" i="19"/>
  <c r="K474" i="19"/>
  <c r="J474" i="19"/>
  <c r="L472" i="19"/>
  <c r="K472" i="19"/>
  <c r="J472" i="19"/>
  <c r="I472" i="19"/>
  <c r="H472" i="19"/>
  <c r="L471" i="19"/>
  <c r="K471" i="19"/>
  <c r="I471" i="19"/>
  <c r="H471" i="19"/>
  <c r="H470" i="19" s="1"/>
  <c r="L470" i="19"/>
  <c r="K470" i="19"/>
  <c r="J470" i="19"/>
  <c r="L469" i="19"/>
  <c r="K469" i="19"/>
  <c r="J469" i="19"/>
  <c r="I469" i="19"/>
  <c r="H469" i="19"/>
  <c r="L468" i="19"/>
  <c r="I468" i="19"/>
  <c r="H468" i="19"/>
  <c r="L467" i="19"/>
  <c r="K467" i="19"/>
  <c r="J467" i="19"/>
  <c r="L465" i="19"/>
  <c r="K465" i="19"/>
  <c r="J465" i="19"/>
  <c r="I465" i="19"/>
  <c r="H465" i="19"/>
  <c r="L464" i="19"/>
  <c r="J464" i="19"/>
  <c r="I464" i="19"/>
  <c r="I463" i="19" s="1"/>
  <c r="H464" i="19"/>
  <c r="L463" i="19"/>
  <c r="K463" i="19"/>
  <c r="J463" i="19"/>
  <c r="L462" i="19"/>
  <c r="J462" i="19"/>
  <c r="I462" i="19"/>
  <c r="H462" i="19"/>
  <c r="L461" i="19"/>
  <c r="K461" i="19"/>
  <c r="J461" i="19"/>
  <c r="I461" i="19"/>
  <c r="H461" i="19"/>
  <c r="L460" i="19"/>
  <c r="K460" i="19"/>
  <c r="J460" i="19"/>
  <c r="L458" i="19"/>
  <c r="K458" i="19"/>
  <c r="J458" i="19"/>
  <c r="I458" i="19"/>
  <c r="H458" i="19"/>
  <c r="L457" i="19"/>
  <c r="J457" i="19"/>
  <c r="I457" i="19"/>
  <c r="I456" i="19" s="1"/>
  <c r="H457" i="19"/>
  <c r="L456" i="19"/>
  <c r="K456" i="19"/>
  <c r="J456" i="19"/>
  <c r="L455" i="19"/>
  <c r="K455" i="19"/>
  <c r="J455" i="19"/>
  <c r="I455" i="19"/>
  <c r="H455" i="19"/>
  <c r="L454" i="19"/>
  <c r="K454" i="19"/>
  <c r="J454" i="19"/>
  <c r="I454" i="19"/>
  <c r="H454" i="19"/>
  <c r="L453" i="19"/>
  <c r="K453" i="19"/>
  <c r="J453" i="19"/>
  <c r="L451" i="19"/>
  <c r="K451" i="19"/>
  <c r="J451" i="19"/>
  <c r="I451" i="19"/>
  <c r="H451" i="19"/>
  <c r="L450" i="19"/>
  <c r="I450" i="19"/>
  <c r="H450" i="19"/>
  <c r="L449" i="19"/>
  <c r="K449" i="19"/>
  <c r="J449" i="19"/>
  <c r="L448" i="19"/>
  <c r="K448" i="19"/>
  <c r="J448" i="19"/>
  <c r="I448" i="19"/>
  <c r="H448" i="19"/>
  <c r="L447" i="19"/>
  <c r="I447" i="19"/>
  <c r="L446" i="19"/>
  <c r="K446" i="19"/>
  <c r="J446" i="19"/>
  <c r="L444" i="19"/>
  <c r="K444" i="19"/>
  <c r="J444" i="19"/>
  <c r="I444" i="19"/>
  <c r="H444" i="19"/>
  <c r="L443" i="19"/>
  <c r="K443" i="19"/>
  <c r="I443" i="19"/>
  <c r="I442" i="19" s="1"/>
  <c r="H443" i="19"/>
  <c r="H442" i="19" s="1"/>
  <c r="L442" i="19"/>
  <c r="K442" i="19"/>
  <c r="J442" i="19"/>
  <c r="L441" i="19"/>
  <c r="K441" i="19"/>
  <c r="J441" i="19"/>
  <c r="I441" i="19"/>
  <c r="H441" i="19"/>
  <c r="L440" i="19"/>
  <c r="I440" i="19"/>
  <c r="L439" i="19"/>
  <c r="K439" i="19"/>
  <c r="J439" i="19"/>
  <c r="L437" i="19"/>
  <c r="K437" i="19"/>
  <c r="J437" i="19"/>
  <c r="I437" i="19"/>
  <c r="H437" i="19"/>
  <c r="L436" i="19"/>
  <c r="K436" i="19"/>
  <c r="J436" i="19"/>
  <c r="I436" i="19"/>
  <c r="H436" i="19"/>
  <c r="L435" i="19"/>
  <c r="K435" i="19"/>
  <c r="J435" i="19"/>
  <c r="L434" i="19"/>
  <c r="K434" i="19"/>
  <c r="J434" i="19"/>
  <c r="I434" i="19"/>
  <c r="H434" i="19"/>
  <c r="L433" i="19"/>
  <c r="K433" i="19"/>
  <c r="J433" i="19"/>
  <c r="I433" i="19"/>
  <c r="H433" i="19"/>
  <c r="L432" i="19"/>
  <c r="K432" i="19"/>
  <c r="J432" i="19"/>
  <c r="L430" i="19"/>
  <c r="K430" i="19"/>
  <c r="J430" i="19"/>
  <c r="I430" i="19"/>
  <c r="H430" i="19"/>
  <c r="L429" i="19"/>
  <c r="K429" i="19"/>
  <c r="J429" i="19"/>
  <c r="I429" i="19"/>
  <c r="H429" i="19"/>
  <c r="L428" i="19"/>
  <c r="K428" i="19"/>
  <c r="J428" i="19"/>
  <c r="L427" i="19"/>
  <c r="K427" i="19"/>
  <c r="J427" i="19"/>
  <c r="I427" i="19"/>
  <c r="H427" i="19"/>
  <c r="L426" i="19"/>
  <c r="K426" i="19"/>
  <c r="J426" i="19"/>
  <c r="I426" i="19"/>
  <c r="H426" i="19"/>
  <c r="L425" i="19"/>
  <c r="K425" i="19"/>
  <c r="J425" i="19"/>
  <c r="L423" i="19"/>
  <c r="K423" i="19"/>
  <c r="J423" i="19"/>
  <c r="I423" i="19"/>
  <c r="H423" i="19"/>
  <c r="L422" i="19"/>
  <c r="K422" i="19"/>
  <c r="J422" i="19"/>
  <c r="I422" i="19"/>
  <c r="H422" i="19"/>
  <c r="L421" i="19"/>
  <c r="K421" i="19"/>
  <c r="J421" i="19"/>
  <c r="L420" i="19"/>
  <c r="K420" i="19"/>
  <c r="J420" i="19"/>
  <c r="I420" i="19"/>
  <c r="H420" i="19"/>
  <c r="L419" i="19"/>
  <c r="K419" i="19"/>
  <c r="J419" i="19"/>
  <c r="I419" i="19"/>
  <c r="H419" i="19"/>
  <c r="L418" i="19"/>
  <c r="K418" i="19"/>
  <c r="J418" i="19"/>
  <c r="L416" i="19"/>
  <c r="K416" i="19"/>
  <c r="J416" i="19"/>
  <c r="I416" i="19"/>
  <c r="H416" i="19"/>
  <c r="L415" i="19"/>
  <c r="K415" i="19"/>
  <c r="J415" i="19"/>
  <c r="I415" i="19"/>
  <c r="H415" i="19"/>
  <c r="L414" i="19"/>
  <c r="K414" i="19"/>
  <c r="J414" i="19"/>
  <c r="L413" i="19"/>
  <c r="K413" i="19"/>
  <c r="J413" i="19"/>
  <c r="I413" i="19"/>
  <c r="H413" i="19"/>
  <c r="L412" i="19"/>
  <c r="K412" i="19"/>
  <c r="J412" i="19"/>
  <c r="I412" i="19"/>
  <c r="H412" i="19"/>
  <c r="L411" i="19"/>
  <c r="K411" i="19"/>
  <c r="J411" i="19"/>
  <c r="L409" i="19"/>
  <c r="K409" i="19"/>
  <c r="J409" i="19"/>
  <c r="I409" i="19"/>
  <c r="H409" i="19"/>
  <c r="L408" i="19"/>
  <c r="K408" i="19"/>
  <c r="J408" i="19"/>
  <c r="I408" i="19"/>
  <c r="H408" i="19"/>
  <c r="L407" i="19"/>
  <c r="K407" i="19"/>
  <c r="J407" i="19"/>
  <c r="L406" i="19"/>
  <c r="K406" i="19"/>
  <c r="J406" i="19"/>
  <c r="I406" i="19"/>
  <c r="H406" i="19"/>
  <c r="L405" i="19"/>
  <c r="K405" i="19"/>
  <c r="J405" i="19"/>
  <c r="I405" i="19"/>
  <c r="H405" i="19"/>
  <c r="L404" i="19"/>
  <c r="K404" i="19"/>
  <c r="J404" i="19"/>
  <c r="L402" i="19"/>
  <c r="K402" i="19"/>
  <c r="I402" i="19"/>
  <c r="H402" i="19"/>
  <c r="L401" i="19"/>
  <c r="K401" i="19"/>
  <c r="J401" i="19"/>
  <c r="I401" i="19"/>
  <c r="H401" i="19"/>
  <c r="L400" i="19"/>
  <c r="K400" i="19"/>
  <c r="J400" i="19"/>
  <c r="L399" i="19"/>
  <c r="K399" i="19"/>
  <c r="J399" i="19"/>
  <c r="I399" i="19"/>
  <c r="H399" i="19"/>
  <c r="L398" i="19"/>
  <c r="K398" i="19"/>
  <c r="J398" i="19"/>
  <c r="I398" i="19"/>
  <c r="H398" i="19"/>
  <c r="L397" i="19"/>
  <c r="K397" i="19"/>
  <c r="J397" i="19"/>
  <c r="L395" i="19"/>
  <c r="K395" i="19"/>
  <c r="J395" i="19"/>
  <c r="I395" i="19"/>
  <c r="H395" i="19"/>
  <c r="L394" i="19"/>
  <c r="K394" i="19"/>
  <c r="J394" i="19"/>
  <c r="I394" i="19"/>
  <c r="H394" i="19"/>
  <c r="L393" i="19"/>
  <c r="K393" i="19"/>
  <c r="J393" i="19"/>
  <c r="L392" i="19"/>
  <c r="K392" i="19"/>
  <c r="J392" i="19"/>
  <c r="I392" i="19"/>
  <c r="H392" i="19"/>
  <c r="L391" i="19"/>
  <c r="K391" i="19"/>
  <c r="J391" i="19"/>
  <c r="I391" i="19"/>
  <c r="H391" i="19"/>
  <c r="L390" i="19"/>
  <c r="K390" i="19"/>
  <c r="J390" i="19"/>
  <c r="L388" i="19"/>
  <c r="K388" i="19"/>
  <c r="J388" i="19"/>
  <c r="I388" i="19"/>
  <c r="H388" i="19"/>
  <c r="L387" i="19"/>
  <c r="K387" i="19"/>
  <c r="J387" i="19"/>
  <c r="I387" i="19"/>
  <c r="H387" i="19"/>
  <c r="L386" i="19"/>
  <c r="K386" i="19"/>
  <c r="J386" i="19"/>
  <c r="L385" i="19"/>
  <c r="K385" i="19"/>
  <c r="J385" i="19"/>
  <c r="I385" i="19"/>
  <c r="H385" i="19"/>
  <c r="L384" i="19"/>
  <c r="K384" i="19"/>
  <c r="J384" i="19"/>
  <c r="I384" i="19"/>
  <c r="H384" i="19"/>
  <c r="L383" i="19"/>
  <c r="K383" i="19"/>
  <c r="J383" i="19"/>
  <c r="L381" i="19"/>
  <c r="K381" i="19"/>
  <c r="J381" i="19"/>
  <c r="I381" i="19"/>
  <c r="H381" i="19"/>
  <c r="L380" i="19"/>
  <c r="K380" i="19"/>
  <c r="J380" i="19"/>
  <c r="I380" i="19"/>
  <c r="H380" i="19"/>
  <c r="L379" i="19"/>
  <c r="K379" i="19"/>
  <c r="J379" i="19"/>
  <c r="L378" i="19"/>
  <c r="K378" i="19"/>
  <c r="J378" i="19"/>
  <c r="I378" i="19"/>
  <c r="H378" i="19"/>
  <c r="L377" i="19"/>
  <c r="K377" i="19"/>
  <c r="J377" i="19"/>
  <c r="I377" i="19"/>
  <c r="H377" i="19"/>
  <c r="L376" i="19"/>
  <c r="K376" i="19"/>
  <c r="J376" i="19"/>
  <c r="L374" i="19"/>
  <c r="K374" i="19"/>
  <c r="J374" i="19"/>
  <c r="I374" i="19"/>
  <c r="H374" i="19"/>
  <c r="I373" i="19"/>
  <c r="H373" i="19"/>
  <c r="L372" i="19"/>
  <c r="K372" i="19"/>
  <c r="J372" i="19"/>
  <c r="L371" i="19"/>
  <c r="K371" i="19"/>
  <c r="J371" i="19"/>
  <c r="I371" i="19"/>
  <c r="H371" i="19"/>
  <c r="L370" i="19"/>
  <c r="K370" i="19"/>
  <c r="J370" i="19"/>
  <c r="I370" i="19"/>
  <c r="H370" i="19"/>
  <c r="L369" i="19"/>
  <c r="K369" i="19"/>
  <c r="J369" i="19"/>
  <c r="L367" i="19"/>
  <c r="K367" i="19"/>
  <c r="J367" i="19"/>
  <c r="I367" i="19"/>
  <c r="H367" i="19"/>
  <c r="L366" i="19"/>
  <c r="K366" i="19"/>
  <c r="J366" i="19"/>
  <c r="I366" i="19"/>
  <c r="H366" i="19"/>
  <c r="L365" i="19"/>
  <c r="K365" i="19"/>
  <c r="J365" i="19"/>
  <c r="L364" i="19"/>
  <c r="K364" i="19"/>
  <c r="J364" i="19"/>
  <c r="I364" i="19"/>
  <c r="H364" i="19"/>
  <c r="L363" i="19"/>
  <c r="K363" i="19"/>
  <c r="J363" i="19"/>
  <c r="I363" i="19"/>
  <c r="H363" i="19"/>
  <c r="L362" i="19"/>
  <c r="K362" i="19"/>
  <c r="J362" i="19"/>
  <c r="L360" i="19"/>
  <c r="K360" i="19"/>
  <c r="J360" i="19"/>
  <c r="I360" i="19"/>
  <c r="H360" i="19"/>
  <c r="L359" i="19"/>
  <c r="K359" i="19"/>
  <c r="J359" i="19"/>
  <c r="I359" i="19"/>
  <c r="H359" i="19"/>
  <c r="L358" i="19"/>
  <c r="K358" i="19"/>
  <c r="J358" i="19"/>
  <c r="L357" i="19"/>
  <c r="K357" i="19"/>
  <c r="J357" i="19"/>
  <c r="I357" i="19"/>
  <c r="H357" i="19"/>
  <c r="L356" i="19"/>
  <c r="K356" i="19"/>
  <c r="J356" i="19"/>
  <c r="I356" i="19"/>
  <c r="H356" i="19"/>
  <c r="L355" i="19"/>
  <c r="K355" i="19"/>
  <c r="J355" i="19"/>
  <c r="L353" i="19"/>
  <c r="K353" i="19"/>
  <c r="J353" i="19"/>
  <c r="I353" i="19"/>
  <c r="H353" i="19"/>
  <c r="L352" i="19"/>
  <c r="K352" i="19"/>
  <c r="J352" i="19"/>
  <c r="I352" i="19"/>
  <c r="H352" i="19"/>
  <c r="L351" i="19"/>
  <c r="K351" i="19"/>
  <c r="J351" i="19"/>
  <c r="L350" i="19"/>
  <c r="K350" i="19"/>
  <c r="J350" i="19"/>
  <c r="I350" i="19"/>
  <c r="H350" i="19"/>
  <c r="L349" i="19"/>
  <c r="K349" i="19"/>
  <c r="J349" i="19"/>
  <c r="I349" i="19"/>
  <c r="H349" i="19"/>
  <c r="L348" i="19"/>
  <c r="K348" i="19"/>
  <c r="J348" i="19"/>
  <c r="L346" i="19"/>
  <c r="K346" i="19"/>
  <c r="J346" i="19"/>
  <c r="I346" i="19"/>
  <c r="H346" i="19"/>
  <c r="L345" i="19"/>
  <c r="K345" i="19"/>
  <c r="J345" i="19"/>
  <c r="I345" i="19"/>
  <c r="H345" i="19"/>
  <c r="L344" i="19"/>
  <c r="K344" i="19"/>
  <c r="J344" i="19"/>
  <c r="L343" i="19"/>
  <c r="K343" i="19"/>
  <c r="J343" i="19"/>
  <c r="I343" i="19"/>
  <c r="H343" i="19"/>
  <c r="L342" i="19"/>
  <c r="K342" i="19"/>
  <c r="J342" i="19"/>
  <c r="I342" i="19"/>
  <c r="H342" i="19"/>
  <c r="L341" i="19"/>
  <c r="K341" i="19"/>
  <c r="J341" i="19"/>
  <c r="L339" i="19"/>
  <c r="K339" i="19"/>
  <c r="J339" i="19"/>
  <c r="I339" i="19"/>
  <c r="H339" i="19"/>
  <c r="L338" i="19"/>
  <c r="K338" i="19"/>
  <c r="J338" i="19"/>
  <c r="I338" i="19"/>
  <c r="H338" i="19"/>
  <c r="L337" i="19"/>
  <c r="K337" i="19"/>
  <c r="J337" i="19"/>
  <c r="L336" i="19"/>
  <c r="K336" i="19"/>
  <c r="J336" i="19"/>
  <c r="I336" i="19"/>
  <c r="H336" i="19"/>
  <c r="L335" i="19"/>
  <c r="K335" i="19"/>
  <c r="J335" i="19"/>
  <c r="I335" i="19"/>
  <c r="H335" i="19"/>
  <c r="L334" i="19"/>
  <c r="K334" i="19"/>
  <c r="J334" i="19"/>
  <c r="L332" i="19"/>
  <c r="K332" i="19"/>
  <c r="J332" i="19"/>
  <c r="I332" i="19"/>
  <c r="H332" i="19"/>
  <c r="L331" i="19"/>
  <c r="K331" i="19"/>
  <c r="J331" i="19"/>
  <c r="I331" i="19"/>
  <c r="H331" i="19"/>
  <c r="L330" i="19"/>
  <c r="K330" i="19"/>
  <c r="J330" i="19"/>
  <c r="L329" i="19"/>
  <c r="K329" i="19"/>
  <c r="J329" i="19"/>
  <c r="I329" i="19"/>
  <c r="H329" i="19"/>
  <c r="L328" i="19"/>
  <c r="K328" i="19"/>
  <c r="J328" i="19"/>
  <c r="I328" i="19"/>
  <c r="H328" i="19"/>
  <c r="L327" i="19"/>
  <c r="K327" i="19"/>
  <c r="J327" i="19"/>
  <c r="L325" i="19"/>
  <c r="K325" i="19"/>
  <c r="J325" i="19"/>
  <c r="I325" i="19"/>
  <c r="H325" i="19"/>
  <c r="L324" i="19"/>
  <c r="K324" i="19"/>
  <c r="J324" i="19"/>
  <c r="I324" i="19"/>
  <c r="H324" i="19"/>
  <c r="L323" i="19"/>
  <c r="K323" i="19"/>
  <c r="J323" i="19"/>
  <c r="L322" i="19"/>
  <c r="K322" i="19"/>
  <c r="J322" i="19"/>
  <c r="I322" i="19"/>
  <c r="H322" i="19"/>
  <c r="L321" i="19"/>
  <c r="K321" i="19"/>
  <c r="J321" i="19"/>
  <c r="I321" i="19"/>
  <c r="H321" i="19"/>
  <c r="L320" i="19"/>
  <c r="K320" i="19"/>
  <c r="J320" i="19"/>
  <c r="L318" i="19"/>
  <c r="K318" i="19"/>
  <c r="J318" i="19"/>
  <c r="I318" i="19"/>
  <c r="H318" i="19"/>
  <c r="L317" i="19"/>
  <c r="K317" i="19"/>
  <c r="J317" i="19"/>
  <c r="I317" i="19"/>
  <c r="H317" i="19"/>
  <c r="L316" i="19"/>
  <c r="K316" i="19"/>
  <c r="J316" i="19"/>
  <c r="L315" i="19"/>
  <c r="K315" i="19"/>
  <c r="J315" i="19"/>
  <c r="I315" i="19"/>
  <c r="H315" i="19"/>
  <c r="L314" i="19"/>
  <c r="K314" i="19"/>
  <c r="J314" i="19"/>
  <c r="I314" i="19"/>
  <c r="H314" i="19"/>
  <c r="L313" i="19"/>
  <c r="K313" i="19"/>
  <c r="J313" i="19"/>
  <c r="L311" i="19"/>
  <c r="K311" i="19"/>
  <c r="J311" i="19"/>
  <c r="I311" i="19"/>
  <c r="H311" i="19"/>
  <c r="L310" i="19"/>
  <c r="K310" i="19"/>
  <c r="J310" i="19"/>
  <c r="I310" i="19"/>
  <c r="H310" i="19"/>
  <c r="L309" i="19"/>
  <c r="K309" i="19"/>
  <c r="J309" i="19"/>
  <c r="L308" i="19"/>
  <c r="K308" i="19"/>
  <c r="J308" i="19"/>
  <c r="I308" i="19"/>
  <c r="H308" i="19"/>
  <c r="L307" i="19"/>
  <c r="K307" i="19"/>
  <c r="J307" i="19"/>
  <c r="I307" i="19"/>
  <c r="H307" i="19"/>
  <c r="L306" i="19"/>
  <c r="K306" i="19"/>
  <c r="J306" i="19"/>
  <c r="L304" i="19"/>
  <c r="K304" i="19"/>
  <c r="J304" i="19"/>
  <c r="I304" i="19"/>
  <c r="H304" i="19"/>
  <c r="L303" i="19"/>
  <c r="K303" i="19"/>
  <c r="J303" i="19"/>
  <c r="I303" i="19"/>
  <c r="H303" i="19"/>
  <c r="L302" i="19"/>
  <c r="K302" i="19"/>
  <c r="J302" i="19"/>
  <c r="L301" i="19"/>
  <c r="K301" i="19"/>
  <c r="J301" i="19"/>
  <c r="I301" i="19"/>
  <c r="H301" i="19"/>
  <c r="L300" i="19"/>
  <c r="K300" i="19"/>
  <c r="J300" i="19"/>
  <c r="I300" i="19"/>
  <c r="H300" i="19"/>
  <c r="L299" i="19"/>
  <c r="K299" i="19"/>
  <c r="J299" i="19"/>
  <c r="L297" i="19"/>
  <c r="K297" i="19"/>
  <c r="J297" i="19"/>
  <c r="I297" i="19"/>
  <c r="H297" i="19"/>
  <c r="L296" i="19"/>
  <c r="K296" i="19"/>
  <c r="J296" i="19"/>
  <c r="I296" i="19"/>
  <c r="H296" i="19"/>
  <c r="L295" i="19"/>
  <c r="K295" i="19"/>
  <c r="J295" i="19"/>
  <c r="L294" i="19"/>
  <c r="K294" i="19"/>
  <c r="J294" i="19"/>
  <c r="I294" i="19"/>
  <c r="H294" i="19"/>
  <c r="L293" i="19"/>
  <c r="K293" i="19"/>
  <c r="J293" i="19"/>
  <c r="I293" i="19"/>
  <c r="H293" i="19"/>
  <c r="L292" i="19"/>
  <c r="K292" i="19"/>
  <c r="J292" i="19"/>
  <c r="L290" i="19"/>
  <c r="K290" i="19"/>
  <c r="J290" i="19"/>
  <c r="I290" i="19"/>
  <c r="H290" i="19"/>
  <c r="L289" i="19"/>
  <c r="K289" i="19"/>
  <c r="J289" i="19"/>
  <c r="I289" i="19"/>
  <c r="H289" i="19"/>
  <c r="L288" i="19"/>
  <c r="K288" i="19"/>
  <c r="J288" i="19"/>
  <c r="L287" i="19"/>
  <c r="K287" i="19"/>
  <c r="J287" i="19"/>
  <c r="I287" i="19"/>
  <c r="H287" i="19"/>
  <c r="L286" i="19"/>
  <c r="K286" i="19"/>
  <c r="J286" i="19"/>
  <c r="I286" i="19"/>
  <c r="H286" i="19"/>
  <c r="L285" i="19"/>
  <c r="K285" i="19"/>
  <c r="J285" i="19"/>
  <c r="L283" i="19"/>
  <c r="K283" i="19"/>
  <c r="J283" i="19"/>
  <c r="I283" i="19"/>
  <c r="H283" i="19"/>
  <c r="L282" i="19"/>
  <c r="K282" i="19"/>
  <c r="J282" i="19"/>
  <c r="I282" i="19"/>
  <c r="H282" i="19"/>
  <c r="L281" i="19"/>
  <c r="K281" i="19"/>
  <c r="J281" i="19"/>
  <c r="L280" i="19"/>
  <c r="K280" i="19"/>
  <c r="J280" i="19"/>
  <c r="I280" i="19"/>
  <c r="H280" i="19"/>
  <c r="L279" i="19"/>
  <c r="K279" i="19"/>
  <c r="J279" i="19"/>
  <c r="I279" i="19"/>
  <c r="H279" i="19"/>
  <c r="L278" i="19"/>
  <c r="K278" i="19"/>
  <c r="J278" i="19"/>
  <c r="L276" i="19"/>
  <c r="K276" i="19"/>
  <c r="J276" i="19"/>
  <c r="I276" i="19"/>
  <c r="H276" i="19"/>
  <c r="L275" i="19"/>
  <c r="K275" i="19"/>
  <c r="J275" i="19"/>
  <c r="I275" i="19"/>
  <c r="H275" i="19"/>
  <c r="L274" i="19"/>
  <c r="K274" i="19"/>
  <c r="J274" i="19"/>
  <c r="L273" i="19"/>
  <c r="K273" i="19"/>
  <c r="J273" i="19"/>
  <c r="I273" i="19"/>
  <c r="H273" i="19"/>
  <c r="L272" i="19"/>
  <c r="K272" i="19"/>
  <c r="J272" i="19"/>
  <c r="I272" i="19"/>
  <c r="H272" i="19"/>
  <c r="L271" i="19"/>
  <c r="K271" i="19"/>
  <c r="J271" i="19"/>
  <c r="L269" i="19"/>
  <c r="K269" i="19"/>
  <c r="J269" i="19"/>
  <c r="I269" i="19"/>
  <c r="H269" i="19"/>
  <c r="L268" i="19"/>
  <c r="K268" i="19"/>
  <c r="J268" i="19"/>
  <c r="I268" i="19"/>
  <c r="H268" i="19"/>
  <c r="L267" i="19"/>
  <c r="K267" i="19"/>
  <c r="J267" i="19"/>
  <c r="L266" i="19"/>
  <c r="K266" i="19"/>
  <c r="J266" i="19"/>
  <c r="I266" i="19"/>
  <c r="H266" i="19"/>
  <c r="L265" i="19"/>
  <c r="K265" i="19"/>
  <c r="J265" i="19"/>
  <c r="I265" i="19"/>
  <c r="H265" i="19"/>
  <c r="L264" i="19"/>
  <c r="K264" i="19"/>
  <c r="J264" i="19"/>
  <c r="L262" i="19"/>
  <c r="K262" i="19"/>
  <c r="J262" i="19"/>
  <c r="I262" i="19"/>
  <c r="H262" i="19"/>
  <c r="L261" i="19"/>
  <c r="K261" i="19"/>
  <c r="J261" i="19"/>
  <c r="I261" i="19"/>
  <c r="H261" i="19"/>
  <c r="L260" i="19"/>
  <c r="K260" i="19"/>
  <c r="J260" i="19"/>
  <c r="L259" i="19"/>
  <c r="K259" i="19"/>
  <c r="J259" i="19"/>
  <c r="I259" i="19"/>
  <c r="H259" i="19"/>
  <c r="L258" i="19"/>
  <c r="K258" i="19"/>
  <c r="J258" i="19"/>
  <c r="I258" i="19"/>
  <c r="H258" i="19"/>
  <c r="L257" i="19"/>
  <c r="K257" i="19"/>
  <c r="J257" i="19"/>
  <c r="L255" i="19"/>
  <c r="K255" i="19"/>
  <c r="J255" i="19"/>
  <c r="I255" i="19"/>
  <c r="H255" i="19"/>
  <c r="L254" i="19"/>
  <c r="K254" i="19"/>
  <c r="J254" i="19"/>
  <c r="I254" i="19"/>
  <c r="H254" i="19"/>
  <c r="L253" i="19"/>
  <c r="K253" i="19"/>
  <c r="J253" i="19"/>
  <c r="L252" i="19"/>
  <c r="K252" i="19"/>
  <c r="J252" i="19"/>
  <c r="I252" i="19"/>
  <c r="H252" i="19"/>
  <c r="L251" i="19"/>
  <c r="K251" i="19"/>
  <c r="J251" i="19"/>
  <c r="I251" i="19"/>
  <c r="H251" i="19"/>
  <c r="L250" i="19"/>
  <c r="K250" i="19"/>
  <c r="J250" i="19"/>
  <c r="L248" i="19"/>
  <c r="K248" i="19"/>
  <c r="J248" i="19"/>
  <c r="I248" i="19"/>
  <c r="H248" i="19"/>
  <c r="L247" i="19"/>
  <c r="K247" i="19"/>
  <c r="J247" i="19"/>
  <c r="I247" i="19"/>
  <c r="H247" i="19"/>
  <c r="L246" i="19"/>
  <c r="K246" i="19"/>
  <c r="J246" i="19"/>
  <c r="L245" i="19"/>
  <c r="K245" i="19"/>
  <c r="J245" i="19"/>
  <c r="I245" i="19"/>
  <c r="H245" i="19"/>
  <c r="L244" i="19"/>
  <c r="K244" i="19"/>
  <c r="J244" i="19"/>
  <c r="I244" i="19"/>
  <c r="H244" i="19"/>
  <c r="L243" i="19"/>
  <c r="K243" i="19"/>
  <c r="J243" i="19"/>
  <c r="L241" i="19"/>
  <c r="K241" i="19"/>
  <c r="J241" i="19"/>
  <c r="I241" i="19"/>
  <c r="H241" i="19"/>
  <c r="L240" i="19"/>
  <c r="K240" i="19"/>
  <c r="J240" i="19"/>
  <c r="I240" i="19"/>
  <c r="H240" i="19"/>
  <c r="L239" i="19"/>
  <c r="K239" i="19"/>
  <c r="J239" i="19"/>
  <c r="L238" i="19"/>
  <c r="K238" i="19"/>
  <c r="J238" i="19"/>
  <c r="I238" i="19"/>
  <c r="H238" i="19"/>
  <c r="L237" i="19"/>
  <c r="K237" i="19"/>
  <c r="J237" i="19"/>
  <c r="I237" i="19"/>
  <c r="H237" i="19"/>
  <c r="L236" i="19"/>
  <c r="K236" i="19"/>
  <c r="J236" i="19"/>
  <c r="L234" i="19"/>
  <c r="K234" i="19"/>
  <c r="J234" i="19"/>
  <c r="I234" i="19"/>
  <c r="H234" i="19"/>
  <c r="L233" i="19"/>
  <c r="K233" i="19"/>
  <c r="J233" i="19"/>
  <c r="I233" i="19"/>
  <c r="H233" i="19"/>
  <c r="L232" i="19"/>
  <c r="K232" i="19"/>
  <c r="J232" i="19"/>
  <c r="L231" i="19"/>
  <c r="K231" i="19"/>
  <c r="J231" i="19"/>
  <c r="I231" i="19"/>
  <c r="H231" i="19"/>
  <c r="L230" i="19"/>
  <c r="K230" i="19"/>
  <c r="J230" i="19"/>
  <c r="I230" i="19"/>
  <c r="H230" i="19"/>
  <c r="L229" i="19"/>
  <c r="K229" i="19"/>
  <c r="J229" i="19"/>
  <c r="L227" i="19"/>
  <c r="K227" i="19"/>
  <c r="J227" i="19"/>
  <c r="I227" i="19"/>
  <c r="H227" i="19"/>
  <c r="L226" i="19"/>
  <c r="K226" i="19"/>
  <c r="J226" i="19"/>
  <c r="I226" i="19"/>
  <c r="H226" i="19"/>
  <c r="L225" i="19"/>
  <c r="K225" i="19"/>
  <c r="J225" i="19"/>
  <c r="L224" i="19"/>
  <c r="K224" i="19"/>
  <c r="J224" i="19"/>
  <c r="I224" i="19"/>
  <c r="H224" i="19"/>
  <c r="L223" i="19"/>
  <c r="K223" i="19"/>
  <c r="J223" i="19"/>
  <c r="I223" i="19"/>
  <c r="H223" i="19"/>
  <c r="L222" i="19"/>
  <c r="K222" i="19"/>
  <c r="J222" i="19"/>
  <c r="L220" i="19"/>
  <c r="K220" i="19"/>
  <c r="J220" i="19"/>
  <c r="I220" i="19"/>
  <c r="H220" i="19"/>
  <c r="L219" i="19"/>
  <c r="K219" i="19"/>
  <c r="J219" i="19"/>
  <c r="I219" i="19"/>
  <c r="H219" i="19"/>
  <c r="L218" i="19"/>
  <c r="K218" i="19"/>
  <c r="J218" i="19"/>
  <c r="L217" i="19"/>
  <c r="K217" i="19"/>
  <c r="J217" i="19"/>
  <c r="I217" i="19"/>
  <c r="H217" i="19"/>
  <c r="L216" i="19"/>
  <c r="K216" i="19"/>
  <c r="J216" i="19"/>
  <c r="I216" i="19"/>
  <c r="H216" i="19"/>
  <c r="L215" i="19"/>
  <c r="K215" i="19"/>
  <c r="J215" i="19"/>
  <c r="L213" i="19"/>
  <c r="K213" i="19"/>
  <c r="J213" i="19"/>
  <c r="I213" i="19"/>
  <c r="H213" i="19"/>
  <c r="L212" i="19"/>
  <c r="K212" i="19"/>
  <c r="J212" i="19"/>
  <c r="I212" i="19"/>
  <c r="H212" i="19"/>
  <c r="L211" i="19"/>
  <c r="K211" i="19"/>
  <c r="J211" i="19"/>
  <c r="L210" i="19"/>
  <c r="K210" i="19"/>
  <c r="J210" i="19"/>
  <c r="I210" i="19"/>
  <c r="H210" i="19"/>
  <c r="L209" i="19"/>
  <c r="K209" i="19"/>
  <c r="J209" i="19"/>
  <c r="I209" i="19"/>
  <c r="H209" i="19"/>
  <c r="L208" i="19"/>
  <c r="K208" i="19"/>
  <c r="J208" i="19"/>
  <c r="L206" i="19"/>
  <c r="K206" i="19"/>
  <c r="J206" i="19"/>
  <c r="I206" i="19"/>
  <c r="H206" i="19"/>
  <c r="L205" i="19"/>
  <c r="K205" i="19"/>
  <c r="J205" i="19"/>
  <c r="I205" i="19"/>
  <c r="H205" i="19"/>
  <c r="L204" i="19"/>
  <c r="K204" i="19"/>
  <c r="J204" i="19"/>
  <c r="L203" i="19"/>
  <c r="K203" i="19"/>
  <c r="J203" i="19"/>
  <c r="I203" i="19"/>
  <c r="H203" i="19"/>
  <c r="L202" i="19"/>
  <c r="K202" i="19"/>
  <c r="J202" i="19"/>
  <c r="I202" i="19"/>
  <c r="H202" i="19"/>
  <c r="L201" i="19"/>
  <c r="K201" i="19"/>
  <c r="J201" i="19"/>
  <c r="L199" i="19"/>
  <c r="K199" i="19"/>
  <c r="J199" i="19"/>
  <c r="I199" i="19"/>
  <c r="H199" i="19"/>
  <c r="L198" i="19"/>
  <c r="K198" i="19"/>
  <c r="J198" i="19"/>
  <c r="I198" i="19"/>
  <c r="H198" i="19"/>
  <c r="L197" i="19"/>
  <c r="K197" i="19"/>
  <c r="J197" i="19"/>
  <c r="L196" i="19"/>
  <c r="K196" i="19"/>
  <c r="J196" i="19"/>
  <c r="I196" i="19"/>
  <c r="H196" i="19"/>
  <c r="L195" i="19"/>
  <c r="K195" i="19"/>
  <c r="J195" i="19"/>
  <c r="I195" i="19"/>
  <c r="H195" i="19"/>
  <c r="L194" i="19"/>
  <c r="K194" i="19"/>
  <c r="J194" i="19"/>
  <c r="L192" i="19"/>
  <c r="K192" i="19"/>
  <c r="J192" i="19"/>
  <c r="I192" i="19"/>
  <c r="H192" i="19"/>
  <c r="L191" i="19"/>
  <c r="K191" i="19"/>
  <c r="I191" i="19"/>
  <c r="I190" i="19" s="1"/>
  <c r="H191" i="19"/>
  <c r="H190" i="19" s="1"/>
  <c r="L190" i="19"/>
  <c r="K190" i="19"/>
  <c r="J190" i="19"/>
  <c r="L189" i="19"/>
  <c r="K189" i="19"/>
  <c r="J189" i="19"/>
  <c r="I189" i="19"/>
  <c r="H189" i="19"/>
  <c r="L188" i="19"/>
  <c r="K188" i="19"/>
  <c r="J188" i="19"/>
  <c r="I188" i="19"/>
  <c r="H188" i="19"/>
  <c r="L187" i="19"/>
  <c r="K187" i="19"/>
  <c r="J187" i="19"/>
  <c r="L185" i="19"/>
  <c r="K185" i="19"/>
  <c r="J185" i="19"/>
  <c r="I185" i="19"/>
  <c r="H185" i="19"/>
  <c r="L184" i="19"/>
  <c r="K184" i="19"/>
  <c r="I184" i="19"/>
  <c r="H184" i="19"/>
  <c r="H183" i="19" s="1"/>
  <c r="L183" i="19"/>
  <c r="K183" i="19"/>
  <c r="J183" i="19"/>
  <c r="L182" i="19"/>
  <c r="K182" i="19"/>
  <c r="J182" i="19"/>
  <c r="I182" i="19"/>
  <c r="H182" i="19"/>
  <c r="L181" i="19"/>
  <c r="K181" i="19"/>
  <c r="J181" i="19"/>
  <c r="I181" i="19"/>
  <c r="H181" i="19"/>
  <c r="L180" i="19"/>
  <c r="K180" i="19"/>
  <c r="J180" i="19"/>
  <c r="L178" i="19"/>
  <c r="K178" i="19"/>
  <c r="J178" i="19"/>
  <c r="I178" i="19"/>
  <c r="H178" i="19"/>
  <c r="L177" i="19"/>
  <c r="K177" i="19"/>
  <c r="J177" i="19"/>
  <c r="I177" i="19"/>
  <c r="H177" i="19"/>
  <c r="L176" i="19"/>
  <c r="K176" i="19"/>
  <c r="J176" i="19"/>
  <c r="L175" i="19"/>
  <c r="K175" i="19"/>
  <c r="J175" i="19"/>
  <c r="I175" i="19"/>
  <c r="H175" i="19"/>
  <c r="L174" i="19"/>
  <c r="K174" i="19"/>
  <c r="J174" i="19"/>
  <c r="I174" i="19"/>
  <c r="H174" i="19"/>
  <c r="L173" i="19"/>
  <c r="K173" i="19"/>
  <c r="J173" i="19"/>
  <c r="L171" i="19"/>
  <c r="K171" i="19"/>
  <c r="J171" i="19"/>
  <c r="I171" i="19"/>
  <c r="H171" i="19"/>
  <c r="L170" i="19"/>
  <c r="K170" i="19"/>
  <c r="J170" i="19"/>
  <c r="I170" i="19"/>
  <c r="H170" i="19"/>
  <c r="L169" i="19"/>
  <c r="K169" i="19"/>
  <c r="J169" i="19"/>
  <c r="L168" i="19"/>
  <c r="K168" i="19"/>
  <c r="J168" i="19"/>
  <c r="I168" i="19"/>
  <c r="H168" i="19"/>
  <c r="L167" i="19"/>
  <c r="K167" i="19"/>
  <c r="J167" i="19"/>
  <c r="I167" i="19"/>
  <c r="H167" i="19"/>
  <c r="L166" i="19"/>
  <c r="K166" i="19"/>
  <c r="J166" i="19"/>
  <c r="I163" i="19"/>
  <c r="H163" i="19"/>
  <c r="L162" i="19"/>
  <c r="K162" i="19"/>
  <c r="J162" i="19"/>
  <c r="I162" i="19"/>
  <c r="H162" i="19"/>
  <c r="L161" i="19"/>
  <c r="K161" i="19"/>
  <c r="J161" i="19"/>
  <c r="L160" i="19"/>
  <c r="K160" i="19"/>
  <c r="J160" i="19"/>
  <c r="I160" i="19"/>
  <c r="H160" i="19"/>
  <c r="I159" i="19"/>
  <c r="H159" i="19"/>
  <c r="L158" i="19"/>
  <c r="K158" i="19"/>
  <c r="J158" i="19"/>
  <c r="I158" i="19"/>
  <c r="H158" i="19"/>
  <c r="L157" i="19"/>
  <c r="K157" i="19"/>
  <c r="J157" i="19"/>
  <c r="L155" i="19"/>
  <c r="K155" i="19"/>
  <c r="J155" i="19"/>
  <c r="I155" i="19"/>
  <c r="H155" i="19"/>
  <c r="L154" i="19"/>
  <c r="K154" i="19"/>
  <c r="J154" i="19"/>
  <c r="I154" i="19"/>
  <c r="H154" i="19"/>
  <c r="L153" i="19"/>
  <c r="K153" i="19"/>
  <c r="J153" i="19"/>
  <c r="L152" i="19"/>
  <c r="K152" i="19"/>
  <c r="J152" i="19"/>
  <c r="I152" i="19"/>
  <c r="H152" i="19"/>
  <c r="L151" i="19"/>
  <c r="K151" i="19"/>
  <c r="J151" i="19"/>
  <c r="I151" i="19"/>
  <c r="H151" i="19"/>
  <c r="L150" i="19"/>
  <c r="K150" i="19"/>
  <c r="J150" i="19"/>
  <c r="L148" i="19"/>
  <c r="K148" i="19"/>
  <c r="J148" i="19"/>
  <c r="I148" i="19"/>
  <c r="H148" i="19"/>
  <c r="L147" i="19"/>
  <c r="K147" i="19"/>
  <c r="J147" i="19"/>
  <c r="I147" i="19"/>
  <c r="H147" i="19"/>
  <c r="L146" i="19"/>
  <c r="K146" i="19"/>
  <c r="J146" i="19"/>
  <c r="I145" i="19"/>
  <c r="H145" i="19"/>
  <c r="L144" i="19"/>
  <c r="K144" i="19"/>
  <c r="J144" i="19"/>
  <c r="I144" i="19"/>
  <c r="H144" i="19"/>
  <c r="L143" i="19"/>
  <c r="K143" i="19"/>
  <c r="J143" i="19"/>
  <c r="L141" i="19"/>
  <c r="K141" i="19"/>
  <c r="J141" i="19"/>
  <c r="I141" i="19"/>
  <c r="H141" i="19"/>
  <c r="L140" i="19"/>
  <c r="K140" i="19"/>
  <c r="J140" i="19"/>
  <c r="I140" i="19"/>
  <c r="H140" i="19"/>
  <c r="L139" i="19"/>
  <c r="K139" i="19"/>
  <c r="J139" i="19"/>
  <c r="L138" i="19"/>
  <c r="K138" i="19"/>
  <c r="J138" i="19"/>
  <c r="I138" i="19"/>
  <c r="H138" i="19"/>
  <c r="L137" i="19"/>
  <c r="K137" i="19"/>
  <c r="J137" i="19"/>
  <c r="I137" i="19"/>
  <c r="H137" i="19"/>
  <c r="L136" i="19"/>
  <c r="K136" i="19"/>
  <c r="J136" i="19"/>
  <c r="L134" i="19"/>
  <c r="K134" i="19"/>
  <c r="J134" i="19"/>
  <c r="I134" i="19"/>
  <c r="H134" i="19"/>
  <c r="L133" i="19"/>
  <c r="K133" i="19"/>
  <c r="J133" i="19"/>
  <c r="I133" i="19"/>
  <c r="H133" i="19"/>
  <c r="L132" i="19"/>
  <c r="K132" i="19"/>
  <c r="J132" i="19"/>
  <c r="L131" i="19"/>
  <c r="K131" i="19"/>
  <c r="J131" i="19"/>
  <c r="I131" i="19"/>
  <c r="H131" i="19"/>
  <c r="L130" i="19"/>
  <c r="K130" i="19"/>
  <c r="J130" i="19"/>
  <c r="I130" i="19"/>
  <c r="H130" i="19"/>
  <c r="L129" i="19"/>
  <c r="K129" i="19"/>
  <c r="J129" i="19"/>
  <c r="L127" i="19"/>
  <c r="K127" i="19"/>
  <c r="J127" i="19"/>
  <c r="I127" i="19"/>
  <c r="H127" i="19"/>
  <c r="I126" i="19"/>
  <c r="H126" i="19"/>
  <c r="L125" i="19"/>
  <c r="K125" i="19"/>
  <c r="J125" i="19"/>
  <c r="L124" i="19"/>
  <c r="K124" i="19"/>
  <c r="J124" i="19"/>
  <c r="I124" i="19"/>
  <c r="H124" i="19"/>
  <c r="L123" i="19"/>
  <c r="K123" i="19"/>
  <c r="J123" i="19"/>
  <c r="I123" i="19"/>
  <c r="H123" i="19"/>
  <c r="L122" i="19"/>
  <c r="K122" i="19"/>
  <c r="J122" i="19"/>
  <c r="L120" i="19"/>
  <c r="K120" i="19"/>
  <c r="J120" i="19"/>
  <c r="I120" i="19"/>
  <c r="H120" i="19"/>
  <c r="L119" i="19"/>
  <c r="K119" i="19"/>
  <c r="J119" i="19"/>
  <c r="I119" i="19"/>
  <c r="H119" i="19"/>
  <c r="L118" i="19"/>
  <c r="K118" i="19"/>
  <c r="J118" i="19"/>
  <c r="L117" i="19"/>
  <c r="K117" i="19"/>
  <c r="J117" i="19"/>
  <c r="I117" i="19"/>
  <c r="H117" i="19"/>
  <c r="L116" i="19"/>
  <c r="K116" i="19"/>
  <c r="J116" i="19"/>
  <c r="I116" i="19"/>
  <c r="H116" i="19"/>
  <c r="L115" i="19"/>
  <c r="K115" i="19"/>
  <c r="J115" i="19"/>
  <c r="L113" i="19"/>
  <c r="K113" i="19"/>
  <c r="J113" i="19"/>
  <c r="I113" i="19"/>
  <c r="H113" i="19"/>
  <c r="L112" i="19"/>
  <c r="K112" i="19"/>
  <c r="J112" i="19"/>
  <c r="I112" i="19"/>
  <c r="H112" i="19"/>
  <c r="L111" i="19"/>
  <c r="K111" i="19"/>
  <c r="J111" i="19"/>
  <c r="L110" i="19"/>
  <c r="I110" i="19"/>
  <c r="H110" i="19"/>
  <c r="L109" i="19"/>
  <c r="K109" i="19"/>
  <c r="J109" i="19"/>
  <c r="I109" i="19"/>
  <c r="H109" i="19"/>
  <c r="L108" i="19"/>
  <c r="K108" i="19"/>
  <c r="J108" i="19"/>
  <c r="L106" i="19"/>
  <c r="K106" i="19"/>
  <c r="J106" i="19"/>
  <c r="I106" i="19"/>
  <c r="H106" i="19"/>
  <c r="L105" i="19"/>
  <c r="K105" i="19"/>
  <c r="J105" i="19"/>
  <c r="I105" i="19"/>
  <c r="H105" i="19"/>
  <c r="L104" i="19"/>
  <c r="K104" i="19"/>
  <c r="J104" i="19"/>
  <c r="L103" i="19"/>
  <c r="K103" i="19"/>
  <c r="J103" i="19"/>
  <c r="I103" i="19"/>
  <c r="H103" i="19"/>
  <c r="L102" i="19"/>
  <c r="K102" i="19"/>
  <c r="J102" i="19"/>
  <c r="I102" i="19"/>
  <c r="H102" i="19"/>
  <c r="L101" i="19"/>
  <c r="K101" i="19"/>
  <c r="J101" i="19"/>
  <c r="L99" i="19"/>
  <c r="K99" i="19"/>
  <c r="J99" i="19"/>
  <c r="I99" i="19"/>
  <c r="H99" i="19"/>
  <c r="L98" i="19"/>
  <c r="J98" i="19"/>
  <c r="I98" i="19"/>
  <c r="I97" i="19" s="1"/>
  <c r="H98" i="19"/>
  <c r="L97" i="19"/>
  <c r="K97" i="19"/>
  <c r="J97" i="19"/>
  <c r="L96" i="19"/>
  <c r="K96" i="19"/>
  <c r="J96" i="19"/>
  <c r="I96" i="19"/>
  <c r="H96" i="19"/>
  <c r="L95" i="19"/>
  <c r="K95" i="19"/>
  <c r="J95" i="19"/>
  <c r="I95" i="19"/>
  <c r="H95" i="19"/>
  <c r="L94" i="19"/>
  <c r="K94" i="19"/>
  <c r="J94" i="19"/>
  <c r="L92" i="19"/>
  <c r="I92" i="19"/>
  <c r="L91" i="19"/>
  <c r="I91" i="19"/>
  <c r="L90" i="19"/>
  <c r="J89" i="19"/>
  <c r="I89" i="19"/>
  <c r="L88" i="19"/>
  <c r="I88" i="19"/>
  <c r="L87" i="19"/>
  <c r="L85" i="19"/>
  <c r="K85" i="19"/>
  <c r="J85" i="19"/>
  <c r="I85" i="19"/>
  <c r="H85" i="19"/>
  <c r="L84" i="19"/>
  <c r="K84" i="19"/>
  <c r="J84" i="19"/>
  <c r="I84" i="19"/>
  <c r="H84" i="19"/>
  <c r="L83" i="19"/>
  <c r="K83" i="19"/>
  <c r="J83" i="19"/>
  <c r="L82" i="19"/>
  <c r="K82" i="19"/>
  <c r="J82" i="19"/>
  <c r="I82" i="19"/>
  <c r="H82" i="19"/>
  <c r="L81" i="19"/>
  <c r="K81" i="19"/>
  <c r="J81" i="19"/>
  <c r="I81" i="19"/>
  <c r="H81" i="19"/>
  <c r="L80" i="19"/>
  <c r="K80" i="19"/>
  <c r="J80" i="19"/>
  <c r="L78" i="19"/>
  <c r="K78" i="19"/>
  <c r="J78" i="19"/>
  <c r="I78" i="19"/>
  <c r="H78" i="19"/>
  <c r="L77" i="19"/>
  <c r="K77" i="19"/>
  <c r="J77" i="19"/>
  <c r="I77" i="19"/>
  <c r="H77" i="19"/>
  <c r="L76" i="19"/>
  <c r="K76" i="19"/>
  <c r="J76" i="19"/>
  <c r="L75" i="19"/>
  <c r="I75" i="19"/>
  <c r="H75" i="19"/>
  <c r="L74" i="19"/>
  <c r="K74" i="19"/>
  <c r="J74" i="19"/>
  <c r="I74" i="19"/>
  <c r="H74" i="19"/>
  <c r="L73" i="19"/>
  <c r="K73" i="19"/>
  <c r="J73" i="19"/>
  <c r="L71" i="19"/>
  <c r="K71" i="19"/>
  <c r="J71" i="19"/>
  <c r="I71" i="19"/>
  <c r="H71" i="19"/>
  <c r="L70" i="19"/>
  <c r="K70" i="19"/>
  <c r="J70" i="19"/>
  <c r="I70" i="19"/>
  <c r="H70" i="19"/>
  <c r="L69" i="19"/>
  <c r="K69" i="19"/>
  <c r="J69" i="19"/>
  <c r="L68" i="19"/>
  <c r="K68" i="19"/>
  <c r="J68" i="19"/>
  <c r="I68" i="19"/>
  <c r="H68" i="19"/>
  <c r="L67" i="19"/>
  <c r="K67" i="19"/>
  <c r="J67" i="19"/>
  <c r="I67" i="19"/>
  <c r="H67" i="19"/>
  <c r="L66" i="19"/>
  <c r="K66" i="19"/>
  <c r="J66" i="19"/>
  <c r="L64" i="19"/>
  <c r="K64" i="19"/>
  <c r="J64" i="19"/>
  <c r="I64" i="19"/>
  <c r="H64" i="19"/>
  <c r="L63" i="19"/>
  <c r="K63" i="19"/>
  <c r="J63" i="19"/>
  <c r="I63" i="19"/>
  <c r="H63" i="19"/>
  <c r="L62" i="19"/>
  <c r="K62" i="19"/>
  <c r="J62" i="19"/>
  <c r="I61" i="19"/>
  <c r="H61" i="19"/>
  <c r="L60" i="19"/>
  <c r="K60" i="19"/>
  <c r="J60" i="19"/>
  <c r="I60" i="19"/>
  <c r="H60" i="19"/>
  <c r="L59" i="19"/>
  <c r="K59" i="19"/>
  <c r="J59" i="19"/>
  <c r="I59" i="19"/>
  <c r="H59" i="19"/>
  <c r="L58" i="19"/>
  <c r="K58" i="19"/>
  <c r="J58" i="19"/>
  <c r="L56" i="19"/>
  <c r="K56" i="19"/>
  <c r="J56" i="19"/>
  <c r="I56" i="19"/>
  <c r="H56" i="19"/>
  <c r="L55" i="19"/>
  <c r="K55" i="19"/>
  <c r="J55" i="19"/>
  <c r="I55" i="19"/>
  <c r="H55" i="19"/>
  <c r="L54" i="19"/>
  <c r="K54" i="19"/>
  <c r="J54" i="19"/>
  <c r="I53" i="19"/>
  <c r="H53" i="19"/>
  <c r="L52" i="19"/>
  <c r="K52" i="19"/>
  <c r="J52" i="19"/>
  <c r="I52" i="19"/>
  <c r="H52" i="19"/>
  <c r="L51" i="19"/>
  <c r="K51" i="19"/>
  <c r="J51" i="19"/>
  <c r="L49" i="19"/>
  <c r="I49" i="19"/>
  <c r="H49" i="19"/>
  <c r="L48" i="19"/>
  <c r="K48" i="19"/>
  <c r="J48" i="19"/>
  <c r="I48" i="19"/>
  <c r="H48" i="19"/>
  <c r="L47" i="19"/>
  <c r="K47" i="19"/>
  <c r="J47" i="19"/>
  <c r="K46" i="19"/>
  <c r="J46" i="19"/>
  <c r="I46" i="19"/>
  <c r="H46" i="19"/>
  <c r="L45" i="19"/>
  <c r="K45" i="19"/>
  <c r="I45" i="19"/>
  <c r="H45" i="19"/>
  <c r="L44" i="19"/>
  <c r="K44" i="19"/>
  <c r="J44" i="19"/>
  <c r="I44" i="19"/>
  <c r="H44" i="19"/>
  <c r="L43" i="19"/>
  <c r="K43" i="19"/>
  <c r="J43" i="19"/>
  <c r="L41" i="19"/>
  <c r="K41" i="19"/>
  <c r="J41" i="19"/>
  <c r="I41" i="19"/>
  <c r="H41" i="19"/>
  <c r="L40" i="19"/>
  <c r="K40" i="19"/>
  <c r="J40" i="19"/>
  <c r="I40" i="19"/>
  <c r="H40" i="19"/>
  <c r="L39" i="19"/>
  <c r="K39" i="19"/>
  <c r="J39" i="19"/>
  <c r="I38" i="19"/>
  <c r="H38" i="19"/>
  <c r="L37" i="19"/>
  <c r="K37" i="19"/>
  <c r="J37" i="19"/>
  <c r="I37" i="19"/>
  <c r="H37" i="19"/>
  <c r="L36" i="19"/>
  <c r="K36" i="19"/>
  <c r="J36" i="19"/>
  <c r="L34" i="19"/>
  <c r="K34" i="19"/>
  <c r="J34" i="19"/>
  <c r="I34" i="19"/>
  <c r="H34" i="19"/>
  <c r="L33" i="19"/>
  <c r="K33" i="19"/>
  <c r="I33" i="19"/>
  <c r="H33" i="19"/>
  <c r="H32" i="19" s="1"/>
  <c r="L32" i="19"/>
  <c r="K32" i="19"/>
  <c r="J32" i="19"/>
  <c r="L31" i="19"/>
  <c r="K31" i="19"/>
  <c r="J31" i="19"/>
  <c r="I31" i="19"/>
  <c r="H31" i="19"/>
  <c r="I30" i="19"/>
  <c r="H30" i="19"/>
  <c r="L29" i="19"/>
  <c r="K29" i="19"/>
  <c r="J29" i="19"/>
  <c r="L27" i="19"/>
  <c r="K27" i="19"/>
  <c r="J27" i="19"/>
  <c r="I27" i="19"/>
  <c r="H27" i="19"/>
  <c r="L26" i="19"/>
  <c r="I26" i="19"/>
  <c r="H26" i="19"/>
  <c r="L25" i="19"/>
  <c r="K25" i="19"/>
  <c r="J25" i="19"/>
  <c r="I24" i="19"/>
  <c r="H24" i="19"/>
  <c r="L23" i="19"/>
  <c r="I23" i="19"/>
  <c r="H23" i="19"/>
  <c r="L22" i="19"/>
  <c r="K22" i="19"/>
  <c r="J22" i="19"/>
  <c r="I22" i="19"/>
  <c r="H22" i="19"/>
  <c r="L21" i="19"/>
  <c r="K21" i="19"/>
  <c r="J21" i="19"/>
  <c r="L19" i="19"/>
  <c r="K19" i="19"/>
  <c r="J19" i="19"/>
  <c r="I19" i="19"/>
  <c r="H19" i="19"/>
  <c r="L18" i="19"/>
  <c r="K18" i="19"/>
  <c r="J18" i="19"/>
  <c r="I18" i="19"/>
  <c r="H18" i="19"/>
  <c r="L17" i="19"/>
  <c r="K17" i="19"/>
  <c r="J17" i="19"/>
  <c r="L16" i="19"/>
  <c r="K16" i="19"/>
  <c r="J16" i="19"/>
  <c r="I16" i="19"/>
  <c r="H16" i="19"/>
  <c r="L15" i="19"/>
  <c r="K15" i="19"/>
  <c r="J15" i="19"/>
  <c r="I15" i="19"/>
  <c r="H15" i="19"/>
  <c r="L14" i="19"/>
  <c r="K14" i="19"/>
  <c r="J14" i="19"/>
  <c r="L12" i="19"/>
  <c r="K12" i="19"/>
  <c r="J12" i="19"/>
  <c r="I12" i="19"/>
  <c r="H12" i="19"/>
  <c r="L11" i="19"/>
  <c r="K11" i="19"/>
  <c r="J11" i="19"/>
  <c r="I11" i="19"/>
  <c r="H11" i="19"/>
  <c r="L10" i="19"/>
  <c r="K10" i="19"/>
  <c r="J10" i="19"/>
  <c r="L9" i="19"/>
  <c r="K9" i="19"/>
  <c r="J9" i="19"/>
  <c r="I9" i="19"/>
  <c r="H9" i="19"/>
  <c r="L8" i="19"/>
  <c r="K8" i="19"/>
  <c r="J8" i="19"/>
  <c r="I8" i="19"/>
  <c r="H8" i="19"/>
  <c r="L7" i="19"/>
  <c r="K7" i="19"/>
  <c r="J7" i="19"/>
  <c r="H659" i="19" l="1"/>
  <c r="I32" i="19"/>
  <c r="H456" i="19"/>
  <c r="H463" i="19"/>
  <c r="I470" i="19"/>
  <c r="H687" i="19"/>
  <c r="H708" i="19"/>
  <c r="I715" i="19"/>
  <c r="I1130" i="19"/>
  <c r="H1263" i="19"/>
  <c r="H97" i="19"/>
  <c r="I899" i="19"/>
  <c r="I1551" i="19"/>
  <c r="H1776" i="19"/>
  <c r="H694" i="19"/>
  <c r="I183" i="19"/>
  <c r="H899" i="19"/>
  <c r="H1554" i="19"/>
  <c r="H1417" i="19"/>
  <c r="I1452" i="19"/>
  <c r="H1455" i="19"/>
  <c r="I1530" i="19"/>
  <c r="H1667" i="19"/>
  <c r="I1695" i="19"/>
  <c r="H1586" i="19"/>
  <c r="I1445" i="19"/>
  <c r="I1473" i="19"/>
  <c r="H1568" i="19"/>
  <c r="H1369" i="19"/>
  <c r="H1526" i="19"/>
  <c r="H1380" i="19"/>
  <c r="H743" i="19"/>
  <c r="H1391" i="19"/>
  <c r="H1533" i="19"/>
  <c r="I1776" i="19"/>
  <c r="H1849" i="19"/>
  <c r="I1431" i="19"/>
  <c r="I1755" i="19"/>
  <c r="I1797" i="19"/>
  <c r="H931" i="19"/>
  <c r="H1625" i="19"/>
  <c r="I1849" i="19"/>
  <c r="H1483" i="19"/>
  <c r="H1561" i="19"/>
  <c r="H1653" i="19"/>
  <c r="I1685" i="19"/>
  <c r="H1688" i="19"/>
  <c r="H582" i="19"/>
  <c r="H610" i="19"/>
  <c r="I743" i="19"/>
  <c r="H1427" i="19"/>
  <c r="I1561" i="19"/>
  <c r="I1011" i="19"/>
  <c r="H1032" i="19"/>
  <c r="I1664" i="19"/>
  <c r="I1727" i="19"/>
  <c r="H1373" i="19"/>
  <c r="I1380" i="19"/>
  <c r="I1387" i="19"/>
  <c r="I1399" i="19"/>
  <c r="I1406" i="19"/>
  <c r="H1445" i="19"/>
  <c r="H1551" i="19"/>
  <c r="H509" i="19"/>
  <c r="H533" i="19"/>
  <c r="H306" i="19"/>
  <c r="H320" i="19"/>
  <c r="I1487" i="19"/>
  <c r="I1512" i="19"/>
  <c r="I1544" i="19"/>
  <c r="I1568" i="19"/>
  <c r="I1427" i="19"/>
  <c r="H1452" i="19"/>
  <c r="H1466" i="19"/>
  <c r="H1615" i="19"/>
  <c r="I1622" i="19"/>
  <c r="H1699" i="19"/>
  <c r="H1720" i="19"/>
  <c r="H1741" i="19"/>
  <c r="H1755" i="19"/>
  <c r="H1765" i="19"/>
  <c r="H1793" i="19"/>
  <c r="I90" i="19"/>
  <c r="I509" i="19"/>
  <c r="I610" i="19"/>
  <c r="H976" i="19"/>
  <c r="I694" i="19"/>
  <c r="I1155" i="19"/>
  <c r="I1158" i="19"/>
  <c r="I1462" i="19"/>
  <c r="I1593" i="19"/>
  <c r="I1723" i="19"/>
  <c r="I351" i="19"/>
  <c r="I365" i="19"/>
  <c r="I453" i="19"/>
  <c r="H1022" i="19"/>
  <c r="I1137" i="19"/>
  <c r="H572" i="19"/>
  <c r="H715" i="19"/>
  <c r="I1501" i="19"/>
  <c r="I1814" i="19"/>
  <c r="H1835" i="19"/>
  <c r="I1441" i="19"/>
  <c r="H1611" i="19"/>
  <c r="I966" i="19"/>
  <c r="I1306" i="19"/>
  <c r="I1608" i="19"/>
  <c r="I789" i="19"/>
  <c r="H1366" i="19"/>
  <c r="H1748" i="19"/>
  <c r="I54" i="19"/>
  <c r="I379" i="19"/>
  <c r="I603" i="19"/>
  <c r="I187" i="19"/>
  <c r="I1403" i="19"/>
  <c r="H1783" i="19"/>
  <c r="I449" i="19"/>
  <c r="H1410" i="19"/>
  <c r="H843" i="19"/>
  <c r="H1207" i="19"/>
  <c r="H1413" i="19"/>
  <c r="H973" i="19"/>
  <c r="H1278" i="19"/>
  <c r="H1331" i="19"/>
  <c r="H1476" i="19"/>
  <c r="I1523" i="19"/>
  <c r="I1632" i="19"/>
  <c r="H334" i="19"/>
  <c r="H348" i="19"/>
  <c r="H390" i="19"/>
  <c r="H432" i="19"/>
  <c r="I1646" i="19"/>
  <c r="H351" i="19"/>
  <c r="H596" i="19"/>
  <c r="H666" i="19"/>
  <c r="H1004" i="19"/>
  <c r="H1018" i="19"/>
  <c r="I1348" i="19"/>
  <c r="I1383" i="19"/>
  <c r="I1660" i="19"/>
  <c r="H73" i="19"/>
  <c r="I341" i="19"/>
  <c r="H344" i="19"/>
  <c r="I355" i="19"/>
  <c r="I369" i="19"/>
  <c r="H372" i="19"/>
  <c r="H460" i="19"/>
  <c r="H502" i="19"/>
  <c r="H726" i="19"/>
  <c r="H913" i="19"/>
  <c r="I931" i="19"/>
  <c r="H1085" i="19"/>
  <c r="H1099" i="19"/>
  <c r="H1113" i="19"/>
  <c r="I1267" i="19"/>
  <c r="H1282" i="19"/>
  <c r="I1424" i="19"/>
  <c r="H1441" i="19"/>
  <c r="H1579" i="19"/>
  <c r="H1657" i="19"/>
  <c r="H1681" i="19"/>
  <c r="I1825" i="19"/>
  <c r="H1828" i="19"/>
  <c r="I1853" i="19"/>
  <c r="I1867" i="19"/>
  <c r="I593" i="19"/>
  <c r="H857" i="19"/>
  <c r="H1050" i="19"/>
  <c r="I1228" i="19"/>
  <c r="I1256" i="19"/>
  <c r="H1289" i="19"/>
  <c r="H1604" i="19"/>
  <c r="H1664" i="19"/>
  <c r="H404" i="19"/>
  <c r="H491" i="19"/>
  <c r="I558" i="19"/>
  <c r="I572" i="19"/>
  <c r="H656" i="19"/>
  <c r="H889" i="19"/>
  <c r="H1165" i="19"/>
  <c r="H1383" i="19"/>
  <c r="I1420" i="19"/>
  <c r="I1657" i="19"/>
  <c r="H1790" i="19"/>
  <c r="I1828" i="19"/>
  <c r="H1860" i="19"/>
  <c r="H76" i="19"/>
  <c r="H421" i="19"/>
  <c r="I600" i="19"/>
  <c r="H603" i="19"/>
  <c r="I628" i="19"/>
  <c r="H631" i="19"/>
  <c r="I806" i="19"/>
  <c r="I850" i="19"/>
  <c r="I864" i="19"/>
  <c r="I878" i="19"/>
  <c r="H1008" i="19"/>
  <c r="I1039" i="19"/>
  <c r="I1116" i="19"/>
  <c r="I1144" i="19"/>
  <c r="I1169" i="19"/>
  <c r="I1183" i="19"/>
  <c r="H1186" i="19"/>
  <c r="I1197" i="19"/>
  <c r="H1228" i="19"/>
  <c r="H1242" i="19"/>
  <c r="H1256" i="19"/>
  <c r="I1296" i="19"/>
  <c r="H1306" i="19"/>
  <c r="I1373" i="19"/>
  <c r="I1455" i="19"/>
  <c r="H1639" i="19"/>
  <c r="H1779" i="19"/>
  <c r="H1821" i="19"/>
  <c r="I87" i="19"/>
  <c r="H111" i="19"/>
  <c r="H208" i="19"/>
  <c r="H222" i="19"/>
  <c r="H250" i="19"/>
  <c r="H264" i="19"/>
  <c r="H278" i="19"/>
  <c r="H292" i="19"/>
  <c r="H512" i="19"/>
  <c r="I533" i="19"/>
  <c r="H554" i="19"/>
  <c r="I642" i="19"/>
  <c r="H645" i="19"/>
  <c r="I705" i="19"/>
  <c r="I962" i="19"/>
  <c r="H969" i="19"/>
  <c r="I1074" i="19"/>
  <c r="H1169" i="19"/>
  <c r="H1497" i="19"/>
  <c r="I1540" i="19"/>
  <c r="H1863" i="19"/>
  <c r="H211" i="19"/>
  <c r="I253" i="19"/>
  <c r="H253" i="19"/>
  <c r="I281" i="19"/>
  <c r="I295" i="19"/>
  <c r="I309" i="19"/>
  <c r="I323" i="19"/>
  <c r="H474" i="19"/>
  <c r="I516" i="19"/>
  <c r="H871" i="19"/>
  <c r="H885" i="19"/>
  <c r="H1046" i="19"/>
  <c r="H1067" i="19"/>
  <c r="H1141" i="19"/>
  <c r="I1172" i="19"/>
  <c r="I1274" i="19"/>
  <c r="I1282" i="19"/>
  <c r="H1285" i="19"/>
  <c r="I1410" i="19"/>
  <c r="I1508" i="19"/>
  <c r="I1671" i="19"/>
  <c r="I1839" i="19"/>
  <c r="H1867" i="19"/>
  <c r="H14" i="19"/>
  <c r="H43" i="19"/>
  <c r="H62" i="19"/>
  <c r="I118" i="19"/>
  <c r="H157" i="19"/>
  <c r="H173" i="19"/>
  <c r="H187" i="19"/>
  <c r="I201" i="19"/>
  <c r="I271" i="19"/>
  <c r="I299" i="19"/>
  <c r="H376" i="19"/>
  <c r="I411" i="19"/>
  <c r="I425" i="19"/>
  <c r="I561" i="19"/>
  <c r="H565" i="19"/>
  <c r="H575" i="19"/>
  <c r="I635" i="19"/>
  <c r="I663" i="19"/>
  <c r="H803" i="19"/>
  <c r="I843" i="19"/>
  <c r="H847" i="19"/>
  <c r="I861" i="19"/>
  <c r="I875" i="19"/>
  <c r="H903" i="19"/>
  <c r="I938" i="19"/>
  <c r="I952" i="19"/>
  <c r="H1001" i="19"/>
  <c r="H1036" i="19"/>
  <c r="I1057" i="19"/>
  <c r="H1060" i="19"/>
  <c r="H1074" i="19"/>
  <c r="H1193" i="19"/>
  <c r="I1246" i="19"/>
  <c r="I1260" i="19"/>
  <c r="I1366" i="19"/>
  <c r="H1399" i="19"/>
  <c r="H1403" i="19"/>
  <c r="H1420" i="19"/>
  <c r="H1459" i="19"/>
  <c r="I1466" i="19"/>
  <c r="I1490" i="19"/>
  <c r="H1519" i="19"/>
  <c r="I1582" i="19"/>
  <c r="I1650" i="19"/>
  <c r="H1660" i="19"/>
  <c r="I1772" i="19"/>
  <c r="H1797" i="19"/>
  <c r="I1811" i="19"/>
  <c r="I1842" i="19"/>
  <c r="H1473" i="19"/>
  <c r="I1494" i="19"/>
  <c r="H1842" i="19"/>
  <c r="H1853" i="19"/>
  <c r="I161" i="19"/>
  <c r="H176" i="19"/>
  <c r="H379" i="19"/>
  <c r="H771" i="19"/>
  <c r="H785" i="19"/>
  <c r="I803" i="19"/>
  <c r="H806" i="19"/>
  <c r="I857" i="19"/>
  <c r="H861" i="19"/>
  <c r="I1151" i="19"/>
  <c r="H1211" i="19"/>
  <c r="H1225" i="19"/>
  <c r="H1253" i="19"/>
  <c r="H1267" i="19"/>
  <c r="H1438" i="19"/>
  <c r="H1572" i="19"/>
  <c r="I62" i="19"/>
  <c r="I180" i="19"/>
  <c r="H194" i="19"/>
  <c r="H418" i="19"/>
  <c r="H467" i="19"/>
  <c r="I491" i="19"/>
  <c r="H505" i="19"/>
  <c r="H621" i="19"/>
  <c r="I656" i="19"/>
  <c r="I673" i="19"/>
  <c r="H987" i="19"/>
  <c r="I994" i="19"/>
  <c r="H1144" i="19"/>
  <c r="I1186" i="19"/>
  <c r="H1636" i="19"/>
  <c r="H1678" i="19"/>
  <c r="I439" i="19"/>
  <c r="I36" i="19"/>
  <c r="H39" i="19"/>
  <c r="I51" i="19"/>
  <c r="I83" i="19"/>
  <c r="H108" i="19"/>
  <c r="I115" i="19"/>
  <c r="H125" i="19"/>
  <c r="H129" i="19"/>
  <c r="I139" i="19"/>
  <c r="I211" i="19"/>
  <c r="H362" i="19"/>
  <c r="I397" i="19"/>
  <c r="I407" i="19"/>
  <c r="H407" i="19"/>
  <c r="I421" i="19"/>
  <c r="I484" i="19"/>
  <c r="I498" i="19"/>
  <c r="I537" i="19"/>
  <c r="I614" i="19"/>
  <c r="I624" i="19"/>
  <c r="I638" i="19"/>
  <c r="I652" i="19"/>
  <c r="I778" i="19"/>
  <c r="H796" i="19"/>
  <c r="I825" i="19"/>
  <c r="H906" i="19"/>
  <c r="I959" i="19"/>
  <c r="H962" i="19"/>
  <c r="H983" i="19"/>
  <c r="I990" i="19"/>
  <c r="I1025" i="19"/>
  <c r="I1092" i="19"/>
  <c r="H1092" i="19"/>
  <c r="I1106" i="19"/>
  <c r="I1120" i="19"/>
  <c r="H1179" i="19"/>
  <c r="I1218" i="19"/>
  <c r="I1253" i="19"/>
  <c r="H1303" i="19"/>
  <c r="I1341" i="19"/>
  <c r="H1469" i="19"/>
  <c r="I1611" i="19"/>
  <c r="H1762" i="19"/>
  <c r="H1772" i="19"/>
  <c r="H1839" i="19"/>
  <c r="I43" i="19"/>
  <c r="I146" i="19"/>
  <c r="I1459" i="19"/>
  <c r="H1462" i="19"/>
  <c r="H1487" i="19"/>
  <c r="H1537" i="19"/>
  <c r="I1558" i="19"/>
  <c r="H1601" i="19"/>
  <c r="I1643" i="19"/>
  <c r="H1713" i="19"/>
  <c r="H1723" i="19"/>
  <c r="H1814" i="19"/>
  <c r="I7" i="19"/>
  <c r="I17" i="19"/>
  <c r="I29" i="19"/>
  <c r="I39" i="19"/>
  <c r="H94" i="19"/>
  <c r="H104" i="19"/>
  <c r="I125" i="19"/>
  <c r="H143" i="19"/>
  <c r="I150" i="19"/>
  <c r="H153" i="19"/>
  <c r="I166" i="19"/>
  <c r="H180" i="19"/>
  <c r="I215" i="19"/>
  <c r="I225" i="19"/>
  <c r="H225" i="19"/>
  <c r="I239" i="19"/>
  <c r="I285" i="19"/>
  <c r="H365" i="19"/>
  <c r="I460" i="19"/>
  <c r="I544" i="19"/>
  <c r="H638" i="19"/>
  <c r="H652" i="19"/>
  <c r="I736" i="19"/>
  <c r="H736" i="19"/>
  <c r="H757" i="19"/>
  <c r="H924" i="19"/>
  <c r="H938" i="19"/>
  <c r="H1081" i="19"/>
  <c r="H1109" i="19"/>
  <c r="H1120" i="19"/>
  <c r="H1183" i="19"/>
  <c r="H1310" i="19"/>
  <c r="I1320" i="19"/>
  <c r="I1331" i="19"/>
  <c r="H1334" i="19"/>
  <c r="I1480" i="19"/>
  <c r="H1490" i="19"/>
  <c r="H1685" i="19"/>
  <c r="I1702" i="19"/>
  <c r="H1706" i="19"/>
  <c r="H1716" i="19"/>
  <c r="I1730" i="19"/>
  <c r="I1744" i="19"/>
  <c r="I1779" i="19"/>
  <c r="H1825" i="19"/>
  <c r="I25" i="19"/>
  <c r="H36" i="19"/>
  <c r="H51" i="19"/>
  <c r="I58" i="19"/>
  <c r="H80" i="19"/>
  <c r="I94" i="19"/>
  <c r="I143" i="19"/>
  <c r="H146" i="19"/>
  <c r="H161" i="19"/>
  <c r="I229" i="19"/>
  <c r="I243" i="19"/>
  <c r="H309" i="19"/>
  <c r="H323" i="19"/>
  <c r="I435" i="19"/>
  <c r="H680" i="19"/>
  <c r="H825" i="19"/>
  <c r="I917" i="19"/>
  <c r="H927" i="19"/>
  <c r="H955" i="19"/>
  <c r="I1001" i="19"/>
  <c r="I1032" i="19"/>
  <c r="H1123" i="19"/>
  <c r="H1151" i="19"/>
  <c r="H1232" i="19"/>
  <c r="I1242" i="19"/>
  <c r="I1497" i="19"/>
  <c r="H1632" i="19"/>
  <c r="I1636" i="19"/>
  <c r="H7" i="19"/>
  <c r="H17" i="19"/>
  <c r="I47" i="19"/>
  <c r="I66" i="19"/>
  <c r="I80" i="19"/>
  <c r="H115" i="19"/>
  <c r="H150" i="19"/>
  <c r="I197" i="19"/>
  <c r="H236" i="19"/>
  <c r="I257" i="19"/>
  <c r="I267" i="19"/>
  <c r="I313" i="19"/>
  <c r="I327" i="19"/>
  <c r="H330" i="19"/>
  <c r="I337" i="19"/>
  <c r="H337" i="19"/>
  <c r="I383" i="19"/>
  <c r="I393" i="19"/>
  <c r="H393" i="19"/>
  <c r="I477" i="19"/>
  <c r="H481" i="19"/>
  <c r="I523" i="19"/>
  <c r="H526" i="19"/>
  <c r="H544" i="19"/>
  <c r="I565" i="19"/>
  <c r="I582" i="19"/>
  <c r="H614" i="19"/>
  <c r="I621" i="19"/>
  <c r="I645" i="19"/>
  <c r="I670" i="19"/>
  <c r="H701" i="19"/>
  <c r="I719" i="19"/>
  <c r="I726" i="19"/>
  <c r="I729" i="19"/>
  <c r="H729" i="19"/>
  <c r="I764" i="19"/>
  <c r="I771" i="19"/>
  <c r="H817" i="19"/>
  <c r="I892" i="19"/>
  <c r="I903" i="19"/>
  <c r="I906" i="19"/>
  <c r="I920" i="19"/>
  <c r="I983" i="19"/>
  <c r="I1008" i="19"/>
  <c r="I1064" i="19"/>
  <c r="I1088" i="19"/>
  <c r="I1102" i="19"/>
  <c r="I1113" i="19"/>
  <c r="H1116" i="19"/>
  <c r="H1158" i="19"/>
  <c r="I1214" i="19"/>
  <c r="H1235" i="19"/>
  <c r="H1239" i="19"/>
  <c r="H1292" i="19"/>
  <c r="I1310" i="19"/>
  <c r="I1313" i="19"/>
  <c r="H1313" i="19"/>
  <c r="H1320" i="19"/>
  <c r="I1369" i="19"/>
  <c r="H1406" i="19"/>
  <c r="I1448" i="19"/>
  <c r="H1608" i="19"/>
  <c r="I1625" i="19"/>
  <c r="I1674" i="19"/>
  <c r="I1688" i="19"/>
  <c r="I1751" i="19"/>
  <c r="H1811" i="19"/>
  <c r="H201" i="19"/>
  <c r="H229" i="19"/>
  <c r="H257" i="19"/>
  <c r="H274" i="19"/>
  <c r="H285" i="19"/>
  <c r="H313" i="19"/>
  <c r="I320" i="19"/>
  <c r="H341" i="19"/>
  <c r="H369" i="19"/>
  <c r="H386" i="19"/>
  <c r="H397" i="19"/>
  <c r="I136" i="19"/>
  <c r="I73" i="19"/>
  <c r="I76" i="19"/>
  <c r="I101" i="19"/>
  <c r="I108" i="19"/>
  <c r="I111" i="19"/>
  <c r="I122" i="19"/>
  <c r="I945" i="19"/>
  <c r="I21" i="19"/>
  <c r="H25" i="19"/>
  <c r="H139" i="19"/>
  <c r="I10" i="19"/>
  <c r="H10" i="19"/>
  <c r="H21" i="19"/>
  <c r="H69" i="19"/>
  <c r="I132" i="19"/>
  <c r="H136" i="19"/>
  <c r="I153" i="19"/>
  <c r="H166" i="19"/>
  <c r="I176" i="19"/>
  <c r="H197" i="19"/>
  <c r="H215" i="19"/>
  <c r="H243" i="19"/>
  <c r="I250" i="19"/>
  <c r="H271" i="19"/>
  <c r="H281" i="19"/>
  <c r="H288" i="19"/>
  <c r="H299" i="19"/>
  <c r="H327" i="19"/>
  <c r="I334" i="19"/>
  <c r="H355" i="19"/>
  <c r="H383" i="19"/>
  <c r="H411" i="19"/>
  <c r="I934" i="19"/>
  <c r="H1395" i="19"/>
  <c r="H1424" i="19"/>
  <c r="I1434" i="19"/>
  <c r="H1671" i="19"/>
  <c r="H1695" i="19"/>
  <c r="I1706" i="19"/>
  <c r="H1734" i="19"/>
  <c r="H1744" i="19"/>
  <c r="I1800" i="19"/>
  <c r="I1818" i="19"/>
  <c r="I1832" i="19"/>
  <c r="I1846" i="19"/>
  <c r="I1856" i="19"/>
  <c r="I1870" i="19"/>
  <c r="H449" i="19"/>
  <c r="H488" i="19"/>
  <c r="H498" i="19"/>
  <c r="H540" i="19"/>
  <c r="H617" i="19"/>
  <c r="I684" i="19"/>
  <c r="I750" i="19"/>
  <c r="H754" i="19"/>
  <c r="I775" i="19"/>
  <c r="H778" i="19"/>
  <c r="I821" i="19"/>
  <c r="H821" i="19"/>
  <c r="I836" i="19"/>
  <c r="I871" i="19"/>
  <c r="H875" i="19"/>
  <c r="H910" i="19"/>
  <c r="H920" i="19"/>
  <c r="H941" i="19"/>
  <c r="I948" i="19"/>
  <c r="H952" i="19"/>
  <c r="H997" i="19"/>
  <c r="I1036" i="19"/>
  <c r="I1071" i="19"/>
  <c r="H1095" i="19"/>
  <c r="H1106" i="19"/>
  <c r="I1127" i="19"/>
  <c r="H1176" i="19"/>
  <c r="I1225" i="19"/>
  <c r="H1249" i="19"/>
  <c r="H1274" i="19"/>
  <c r="I1303" i="19"/>
  <c r="I1317" i="19"/>
  <c r="H1345" i="19"/>
  <c r="H1355" i="19"/>
  <c r="H1504" i="19"/>
  <c r="H1547" i="19"/>
  <c r="H1558" i="19"/>
  <c r="I1604" i="19"/>
  <c r="I1709" i="19"/>
  <c r="H1737" i="19"/>
  <c r="I1758" i="19"/>
  <c r="I1804" i="19"/>
  <c r="H530" i="19"/>
  <c r="H624" i="19"/>
  <c r="I885" i="19"/>
  <c r="H934" i="19"/>
  <c r="H945" i="19"/>
  <c r="H959" i="19"/>
  <c r="I973" i="19"/>
  <c r="H990" i="19"/>
  <c r="I1018" i="19"/>
  <c r="I1046" i="19"/>
  <c r="H1053" i="19"/>
  <c r="I1060" i="19"/>
  <c r="H1064" i="19"/>
  <c r="I1085" i="19"/>
  <c r="H1088" i="19"/>
  <c r="H1134" i="19"/>
  <c r="I1141" i="19"/>
  <c r="I1193" i="19"/>
  <c r="H1221" i="19"/>
  <c r="I1239" i="19"/>
  <c r="H1270" i="19"/>
  <c r="H1299" i="19"/>
  <c r="H1348" i="19"/>
  <c r="I1355" i="19"/>
  <c r="I1395" i="19"/>
  <c r="I1469" i="19"/>
  <c r="H1516" i="19"/>
  <c r="H1523" i="19"/>
  <c r="I1533" i="19"/>
  <c r="I1572" i="19"/>
  <c r="I1586" i="19"/>
  <c r="H1589" i="19"/>
  <c r="I1618" i="19"/>
  <c r="H1807" i="19"/>
  <c r="H414" i="19"/>
  <c r="H425" i="19"/>
  <c r="I432" i="19"/>
  <c r="I481" i="19"/>
  <c r="H495" i="19"/>
  <c r="I519" i="19"/>
  <c r="H523" i="19"/>
  <c r="H547" i="19"/>
  <c r="I554" i="19"/>
  <c r="H568" i="19"/>
  <c r="H579" i="19"/>
  <c r="I589" i="19"/>
  <c r="H600" i="19"/>
  <c r="H628" i="19"/>
  <c r="I649" i="19"/>
  <c r="H663" i="19"/>
  <c r="H670" i="19"/>
  <c r="I680" i="19"/>
  <c r="H684" i="19"/>
  <c r="I698" i="19"/>
  <c r="H740" i="19"/>
  <c r="H750" i="19"/>
  <c r="I761" i="19"/>
  <c r="H775" i="19"/>
  <c r="H782" i="19"/>
  <c r="I792" i="19"/>
  <c r="H792" i="19"/>
  <c r="I810" i="19"/>
  <c r="I817" i="19"/>
  <c r="I828" i="19"/>
  <c r="H836" i="19"/>
  <c r="I847" i="19"/>
  <c r="I889" i="19"/>
  <c r="I913" i="19"/>
  <c r="H917" i="19"/>
  <c r="H948" i="19"/>
  <c r="I976" i="19"/>
  <c r="I1022" i="19"/>
  <c r="I1050" i="19"/>
  <c r="H1057" i="19"/>
  <c r="H1071" i="19"/>
  <c r="I1078" i="19"/>
  <c r="H1078" i="19"/>
  <c r="I1099" i="19"/>
  <c r="H1102" i="19"/>
  <c r="H1127" i="19"/>
  <c r="H1137" i="19"/>
  <c r="H1148" i="19"/>
  <c r="H1172" i="19"/>
  <c r="I1200" i="19"/>
  <c r="I1207" i="19"/>
  <c r="I1211" i="19"/>
  <c r="I1232" i="19"/>
  <c r="I1292" i="19"/>
  <c r="I1324" i="19"/>
  <c r="I1334" i="19"/>
  <c r="I1338" i="19"/>
  <c r="I1504" i="19"/>
  <c r="I1516" i="19"/>
  <c r="I1579" i="19"/>
  <c r="H1597" i="19"/>
  <c r="H1629" i="19"/>
  <c r="H1727" i="19"/>
  <c r="H58" i="19"/>
  <c r="I69" i="19"/>
  <c r="I104" i="19"/>
  <c r="H122" i="19"/>
  <c r="H29" i="19"/>
  <c r="H47" i="19"/>
  <c r="H66" i="19"/>
  <c r="H101" i="19"/>
  <c r="I488" i="19"/>
  <c r="I14" i="19"/>
  <c r="H54" i="19"/>
  <c r="H83" i="19"/>
  <c r="H118" i="19"/>
  <c r="H132" i="19"/>
  <c r="H239" i="19"/>
  <c r="H267" i="19"/>
  <c r="H295" i="19"/>
  <c r="H435" i="19"/>
  <c r="I446" i="19"/>
  <c r="H453" i="19"/>
  <c r="I530" i="19"/>
  <c r="I586" i="19"/>
  <c r="I173" i="19"/>
  <c r="I194" i="19"/>
  <c r="I222" i="19"/>
  <c r="I236" i="19"/>
  <c r="I264" i="19"/>
  <c r="I278" i="19"/>
  <c r="I292" i="19"/>
  <c r="I306" i="19"/>
  <c r="I348" i="19"/>
  <c r="I362" i="19"/>
  <c r="I376" i="19"/>
  <c r="I390" i="19"/>
  <c r="I404" i="19"/>
  <c r="I418" i="19"/>
  <c r="H428" i="19"/>
  <c r="I467" i="19"/>
  <c r="H484" i="19"/>
  <c r="I505" i="19"/>
  <c r="H519" i="19"/>
  <c r="H537" i="19"/>
  <c r="H593" i="19"/>
  <c r="H649" i="19"/>
  <c r="H673" i="19"/>
  <c r="H705" i="19"/>
  <c r="I733" i="19"/>
  <c r="I740" i="19"/>
  <c r="H764" i="19"/>
  <c r="I785" i="19"/>
  <c r="I796" i="19"/>
  <c r="H810" i="19"/>
  <c r="I832" i="19"/>
  <c r="H832" i="19"/>
  <c r="H850" i="19"/>
  <c r="H864" i="19"/>
  <c r="H878" i="19"/>
  <c r="H1197" i="19"/>
  <c r="I129" i="19"/>
  <c r="I157" i="19"/>
  <c r="I169" i="19"/>
  <c r="H169" i="19"/>
  <c r="I204" i="19"/>
  <c r="H204" i="19"/>
  <c r="I218" i="19"/>
  <c r="H218" i="19"/>
  <c r="I232" i="19"/>
  <c r="H232" i="19"/>
  <c r="I246" i="19"/>
  <c r="H246" i="19"/>
  <c r="I260" i="19"/>
  <c r="H260" i="19"/>
  <c r="I274" i="19"/>
  <c r="I288" i="19"/>
  <c r="I302" i="19"/>
  <c r="H302" i="19"/>
  <c r="I316" i="19"/>
  <c r="H316" i="19"/>
  <c r="I330" i="19"/>
  <c r="I344" i="19"/>
  <c r="I358" i="19"/>
  <c r="H358" i="19"/>
  <c r="I372" i="19"/>
  <c r="I386" i="19"/>
  <c r="I400" i="19"/>
  <c r="H400" i="19"/>
  <c r="I414" i="19"/>
  <c r="I428" i="19"/>
  <c r="I474" i="19"/>
  <c r="H477" i="19"/>
  <c r="I495" i="19"/>
  <c r="I502" i="19"/>
  <c r="I512" i="19"/>
  <c r="H516" i="19"/>
  <c r="I526" i="19"/>
  <c r="I547" i="19"/>
  <c r="H551" i="19"/>
  <c r="H558" i="19"/>
  <c r="I575" i="19"/>
  <c r="H586" i="19"/>
  <c r="I980" i="19"/>
  <c r="I987" i="19"/>
  <c r="H994" i="19"/>
  <c r="I1004" i="19"/>
  <c r="I540" i="19"/>
  <c r="I551" i="19"/>
  <c r="H561" i="19"/>
  <c r="I568" i="19"/>
  <c r="I579" i="19"/>
  <c r="H589" i="19"/>
  <c r="I596" i="19"/>
  <c r="I607" i="19"/>
  <c r="H607" i="19"/>
  <c r="I617" i="19"/>
  <c r="I631" i="19"/>
  <c r="H635" i="19"/>
  <c r="H642" i="19"/>
  <c r="I666" i="19"/>
  <c r="I677" i="19"/>
  <c r="I691" i="19"/>
  <c r="I712" i="19"/>
  <c r="H712" i="19"/>
  <c r="I722" i="19"/>
  <c r="H722" i="19"/>
  <c r="H747" i="19"/>
  <c r="I757" i="19"/>
  <c r="H761" i="19"/>
  <c r="H768" i="19"/>
  <c r="I799" i="19"/>
  <c r="H799" i="19"/>
  <c r="I813" i="19"/>
  <c r="H813" i="19"/>
  <c r="H828" i="19"/>
  <c r="I840" i="19"/>
  <c r="H840" i="19"/>
  <c r="I854" i="19"/>
  <c r="H854" i="19"/>
  <c r="I868" i="19"/>
  <c r="H868" i="19"/>
  <c r="H1448" i="19"/>
  <c r="I1476" i="19"/>
  <c r="I1483" i="19"/>
  <c r="H1540" i="19"/>
  <c r="H1582" i="19"/>
  <c r="H1646" i="19"/>
  <c r="I1667" i="19"/>
  <c r="I1692" i="19"/>
  <c r="H1709" i="19"/>
  <c r="H1730" i="19"/>
  <c r="H1758" i="19"/>
  <c r="I1783" i="19"/>
  <c r="I1790" i="19"/>
  <c r="I1807" i="19"/>
  <c r="I1821" i="19"/>
  <c r="I1835" i="19"/>
  <c r="H892" i="19"/>
  <c r="I927" i="19"/>
  <c r="I941" i="19"/>
  <c r="I955" i="19"/>
  <c r="I969" i="19"/>
  <c r="H1011" i="19"/>
  <c r="H1025" i="19"/>
  <c r="H1039" i="19"/>
  <c r="I1053" i="19"/>
  <c r="I1067" i="19"/>
  <c r="I1081" i="19"/>
  <c r="I1095" i="19"/>
  <c r="I1109" i="19"/>
  <c r="I1123" i="19"/>
  <c r="H1200" i="19"/>
  <c r="H1214" i="19"/>
  <c r="I1221" i="19"/>
  <c r="I1235" i="19"/>
  <c r="I1249" i="19"/>
  <c r="H1296" i="19"/>
  <c r="I1345" i="19"/>
  <c r="I1362" i="19"/>
  <c r="I1376" i="19"/>
  <c r="I1391" i="19"/>
  <c r="H1480" i="19"/>
  <c r="I1547" i="19"/>
  <c r="I1653" i="19"/>
  <c r="I1681" i="19"/>
  <c r="H1692" i="19"/>
  <c r="I1699" i="19"/>
  <c r="H1702" i="19"/>
  <c r="I1720" i="19"/>
  <c r="I1741" i="19"/>
  <c r="I1748" i="19"/>
  <c r="H1751" i="19"/>
  <c r="I1769" i="19"/>
  <c r="I1786" i="19"/>
  <c r="H1786" i="19"/>
  <c r="H1804" i="19"/>
  <c r="H1818" i="19"/>
  <c r="H1832" i="19"/>
  <c r="H1846" i="19"/>
  <c r="I1860" i="19"/>
  <c r="H1155" i="19"/>
  <c r="I1165" i="19"/>
  <c r="I1179" i="19"/>
  <c r="H1218" i="19"/>
  <c r="H1246" i="19"/>
  <c r="H1260" i="19"/>
  <c r="I1278" i="19"/>
  <c r="I1289" i="19"/>
  <c r="H1341" i="19"/>
  <c r="H1352" i="19"/>
  <c r="H1359" i="19"/>
  <c r="H1431" i="19"/>
  <c r="I1438" i="19"/>
  <c r="H1501" i="19"/>
  <c r="H1508" i="19"/>
  <c r="H1512" i="19"/>
  <c r="I1519" i="19"/>
  <c r="I1526" i="19"/>
  <c r="H1530" i="19"/>
  <c r="H1544" i="19"/>
  <c r="H1565" i="19"/>
  <c r="I1575" i="19"/>
  <c r="H1575" i="19"/>
  <c r="I1589" i="19"/>
  <c r="H1593" i="19"/>
  <c r="H1650" i="19"/>
  <c r="H1856" i="19"/>
  <c r="H1870" i="19"/>
  <c r="I882" i="19"/>
  <c r="H882" i="19"/>
  <c r="I896" i="19"/>
  <c r="H896" i="19"/>
  <c r="I910" i="19"/>
  <c r="I924" i="19"/>
  <c r="H980" i="19"/>
  <c r="I997" i="19"/>
  <c r="I1015" i="19"/>
  <c r="H1015" i="19"/>
  <c r="I1029" i="19"/>
  <c r="H1029" i="19"/>
  <c r="I1043" i="19"/>
  <c r="H1043" i="19"/>
  <c r="I1134" i="19"/>
  <c r="I1148" i="19"/>
  <c r="I1162" i="19"/>
  <c r="H1162" i="19"/>
  <c r="I1176" i="19"/>
  <c r="I1190" i="19"/>
  <c r="H1190" i="19"/>
  <c r="I1204" i="19"/>
  <c r="H1204" i="19"/>
  <c r="I1270" i="19"/>
  <c r="I1285" i="19"/>
  <c r="I1327" i="19"/>
  <c r="H1327" i="19"/>
  <c r="I1352" i="19"/>
  <c r="I1359" i="19"/>
  <c r="H1387" i="19"/>
  <c r="I1413" i="19"/>
  <c r="H1494" i="19"/>
  <c r="I1554" i="19"/>
  <c r="I1565" i="19"/>
  <c r="I1601" i="19"/>
  <c r="H1622" i="19"/>
  <c r="I1629" i="19"/>
  <c r="I1639" i="19"/>
  <c r="H1643" i="19"/>
  <c r="H1674" i="19"/>
  <c r="I1678" i="19"/>
  <c r="I1713" i="19"/>
  <c r="I1734" i="19"/>
  <c r="I1762" i="19"/>
  <c r="I1793" i="19"/>
  <c r="I208" i="19"/>
  <c r="H677" i="19"/>
  <c r="I701" i="19"/>
  <c r="I747" i="19"/>
  <c r="H698" i="19"/>
  <c r="H719" i="19"/>
  <c r="H733" i="19"/>
  <c r="I754" i="19"/>
  <c r="I768" i="19"/>
  <c r="I782" i="19"/>
  <c r="I1299" i="19"/>
  <c r="H1324" i="19"/>
  <c r="H1362" i="19"/>
  <c r="H1376" i="19"/>
</calcChain>
</file>

<file path=xl/sharedStrings.xml><?xml version="1.0" encoding="utf-8"?>
<sst xmlns="http://schemas.openxmlformats.org/spreadsheetml/2006/main" count="2448" uniqueCount="635">
  <si>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</si>
  <si>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</si>
  <si>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</si>
  <si>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</si>
  <si>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</si>
  <si>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</si>
  <si>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«-» явление отсутствует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</si>
  <si>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</si>
  <si>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</si>
  <si>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</si>
  <si>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</si>
  <si>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</si>
  <si>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</si>
  <si>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</si>
  <si>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</si>
  <si>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</si>
  <si>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</si>
  <si>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</si>
  <si>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</si>
  <si>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</si>
  <si>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</si>
  <si>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</si>
  <si>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</si>
  <si>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</si>
  <si>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</si>
  <si>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</si>
  <si>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</si>
  <si>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</si>
  <si>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</si>
  <si>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</si>
  <si>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</si>
  <si>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</si>
  <si>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</si>
  <si>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</si>
  <si>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</si>
  <si>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</si>
  <si>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</si>
  <si>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</si>
  <si>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</si>
  <si>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</si>
  <si>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</si>
  <si>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</si>
  <si>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</si>
  <si>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</si>
  <si>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</si>
  <si>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</si>
  <si>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</si>
  <si>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</si>
  <si>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</si>
  <si>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</si>
  <si>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</si>
  <si>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</si>
  <si>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</si>
  <si>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</si>
  <si>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</si>
  <si>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</si>
  <si>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</si>
  <si>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</si>
  <si>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</si>
  <si>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</si>
  <si>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</si>
  <si>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</si>
  <si>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</si>
  <si>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</si>
  <si>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</si>
  <si>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</si>
  <si>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</si>
  <si>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</si>
  <si>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</si>
  <si>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</si>
  <si>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</si>
  <si>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</si>
  <si>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</si>
  <si>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</si>
  <si>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</si>
  <si>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</si>
  <si>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</si>
  <si>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</si>
  <si>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</si>
  <si>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</si>
  <si>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</si>
  <si>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</si>
  <si>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</si>
  <si>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</si>
  <si>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</si>
  <si>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</si>
  <si>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</si>
  <si>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</si>
  <si>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</si>
  <si>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</si>
  <si>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</si>
  <si>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</si>
  <si>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</si>
  <si>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</si>
  <si>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</si>
  <si>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</si>
  <si>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</si>
  <si>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</si>
  <si>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</si>
  <si>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</si>
  <si>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</si>
  <si>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</si>
  <si>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</si>
  <si>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</si>
  <si>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</si>
  <si>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</si>
  <si>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</si>
  <si>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</si>
  <si>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</si>
  <si>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</si>
  <si>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</si>
  <si>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</si>
  <si>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</si>
  <si>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</si>
  <si>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</si>
  <si>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</si>
  <si>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</si>
  <si>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</si>
  <si>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</si>
  <si>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</si>
  <si>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</si>
  <si>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</si>
  <si>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</si>
  <si>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</si>
  <si>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</si>
  <si>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</si>
  <si>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</si>
  <si>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</si>
  <si>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</si>
  <si>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</si>
  <si>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</si>
  <si>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</si>
  <si>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</si>
  <si>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</si>
  <si>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</si>
  <si>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</si>
  <si>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</si>
  <si>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</si>
  <si>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</si>
  <si>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</si>
  <si>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</si>
  <si>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</si>
  <si>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</si>
  <si>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</si>
  <si>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</si>
  <si>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</si>
  <si>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</si>
  <si>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</si>
  <si>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</si>
  <si>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</si>
  <si>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</si>
  <si>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</si>
  <si>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</si>
  <si>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</si>
  <si>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</si>
  <si>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</si>
  <si>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</si>
  <si>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</si>
  <si>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</si>
  <si>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</si>
  <si>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</si>
  <si>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</si>
  <si>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</si>
  <si>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</si>
  <si>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</si>
  <si>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</si>
  <si>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</si>
  <si>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</si>
  <si>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</si>
  <si>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</si>
  <si>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</si>
  <si>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</si>
  <si>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</si>
  <si>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</si>
  <si>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</si>
  <si>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</si>
  <si>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</si>
  <si>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</si>
  <si>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</si>
  <si>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</si>
  <si>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</si>
  <si>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</si>
  <si>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</si>
  <si>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</si>
  <si>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</si>
  <si>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</si>
  <si>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</si>
  <si>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</si>
  <si>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</si>
  <si>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</si>
  <si>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</si>
  <si>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</si>
  <si>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</si>
  <si>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</si>
  <si>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</si>
  <si>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</si>
  <si>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</si>
  <si>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</si>
  <si>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</si>
  <si>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</si>
  <si>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</si>
  <si>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</si>
  <si>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</si>
  <si>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</si>
  <si>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</si>
  <si>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</si>
  <si>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</si>
  <si>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</si>
  <si>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</si>
  <si>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</si>
  <si>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</si>
  <si>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</si>
  <si>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</si>
  <si>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</si>
  <si>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</si>
  <si>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</si>
  <si>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</si>
  <si>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</si>
  <si>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</si>
  <si>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</si>
  <si>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</si>
  <si>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</si>
  <si>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</si>
  <si>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</si>
  <si>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</si>
  <si>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</si>
  <si>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</si>
  <si>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</si>
  <si>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</si>
  <si>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</si>
  <si>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</si>
  <si>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</si>
  <si>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</si>
  <si>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</si>
  <si>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</si>
  <si>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</si>
  <si>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</si>
  <si>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</si>
  <si>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</si>
  <si>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</si>
  <si>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</si>
  <si>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</si>
  <si>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</si>
  <si>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</si>
  <si>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</si>
  <si>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</si>
  <si>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</si>
  <si>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</si>
  <si>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</si>
  <si>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</si>
  <si>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</si>
  <si>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</si>
  <si>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</si>
  <si>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 xml:space="preserve">      Ресурсы и использование отдельных видов продукции (товаров) и сырья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</si>
  <si>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</si>
  <si>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</si>
  <si>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</si>
  <si>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</si>
  <si>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</si>
  <si>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поступление его из других стран (СНГ и других стран мира), изменение уровня запасов у производителей, оптовых и розничных предприятий, потребителей.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таможенного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</si>
  <si>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причине:
отсутствия в формах месячной отчетности данных по промышленности и сельскому хозяйству;
применения разных единиц измерения по производству и таможенной статистике.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</si>
  <si>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</si>
  <si>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</si>
  <si>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</si>
  <si>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</si>
  <si>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</si>
  <si>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</si>
  <si>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</si>
  <si>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</si>
  <si>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</si>
  <si>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</si>
  <si>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</si>
  <si>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</si>
  <si>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</si>
  <si>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</si>
  <si>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</si>
  <si>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</si>
  <si>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</si>
  <si>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x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</si>
  <si>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</si>
  <si>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</si>
  <si>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</si>
  <si>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</si>
  <si>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</si>
  <si>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</si>
  <si>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уголь каменный, тыс.тонн</t>
  </si>
  <si>
    <t>лигнит (уголь бурый), тыс.тонн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</si>
  <si>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</si>
  <si>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</si>
  <si>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</si>
  <si>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</si>
  <si>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</si>
  <si>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</si>
  <si>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</si>
  <si>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</si>
  <si>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</si>
  <si>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</si>
  <si>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</si>
  <si>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</si>
  <si>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</si>
  <si>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</si>
  <si>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</si>
  <si>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</si>
  <si>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</si>
  <si>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</si>
  <si>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</si>
  <si>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</si>
  <si>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</si>
  <si>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</si>
  <si>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</si>
  <si>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</si>
  <si>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</si>
  <si>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</si>
  <si>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</si>
  <si>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</si>
  <si>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</si>
  <si>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</si>
  <si>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</si>
  <si>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</si>
  <si>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</si>
  <si>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</si>
  <si>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</si>
  <si>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</si>
  <si>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</si>
  <si>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</si>
  <si>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</si>
  <si>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</si>
  <si>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</si>
  <si>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</si>
  <si>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</si>
  <si>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</si>
  <si>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</si>
  <si>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</si>
  <si>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</si>
  <si>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</si>
  <si>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</si>
  <si>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</si>
  <si>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</si>
  <si>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</si>
  <si>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</si>
  <si>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</si>
  <si>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</si>
  <si>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</si>
  <si>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</si>
  <si>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</si>
  <si>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</si>
  <si>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</si>
  <si>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</si>
  <si>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</si>
  <si>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</si>
  <si>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</si>
  <si>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</si>
  <si>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</si>
  <si>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</si>
  <si>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</si>
  <si>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</si>
  <si>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</si>
  <si>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</si>
  <si>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</si>
  <si>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</si>
  <si>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</si>
  <si>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</si>
  <si>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</si>
  <si>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Белье нижнее, 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</si>
  <si>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</si>
  <si>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</si>
  <si>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</si>
  <si>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</si>
  <si>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</si>
  <si>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</si>
  <si>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</si>
  <si>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</si>
  <si>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</si>
  <si>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</si>
  <si>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</si>
  <si>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</si>
  <si>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</si>
  <si>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</si>
  <si>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</si>
  <si>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</si>
  <si>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</si>
  <si>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</si>
  <si>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</si>
  <si>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</si>
  <si>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</si>
  <si>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</si>
  <si>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</si>
  <si>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</si>
  <si>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</si>
  <si>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</si>
  <si>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</si>
  <si>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</si>
  <si>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</si>
  <si>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</si>
  <si>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</si>
  <si>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</si>
  <si>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</si>
  <si>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</si>
  <si>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</si>
  <si>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</si>
  <si>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</si>
  <si>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</si>
  <si>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</si>
  <si>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</si>
  <si>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</si>
  <si>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</si>
  <si>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</si>
  <si>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</si>
  <si>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</si>
  <si>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</si>
  <si>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</si>
  <si>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</si>
  <si>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</si>
  <si>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</si>
  <si>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</si>
  <si>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</si>
  <si>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</si>
  <si>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</si>
  <si>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</si>
  <si>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</si>
  <si>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</si>
  <si>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</si>
  <si>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</si>
  <si>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</si>
  <si>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</si>
  <si>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</si>
  <si>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</si>
  <si>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</si>
  <si>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</si>
  <si>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</si>
  <si>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</si>
  <si>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</si>
  <si>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</si>
  <si>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</si>
  <si>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</si>
  <si>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</si>
  <si>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</si>
  <si>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</si>
  <si>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</si>
  <si>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</si>
  <si>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</si>
  <si>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</si>
  <si>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</si>
  <si>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</si>
  <si>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</si>
  <si>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</si>
  <si>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</si>
  <si>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</si>
  <si>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</si>
  <si>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</si>
  <si>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</si>
  <si>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</si>
  <si>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</si>
  <si>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</si>
  <si>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</si>
  <si>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</si>
  <si>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</si>
  <si>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</si>
  <si>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</si>
  <si>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</si>
  <si>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</si>
  <si>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</si>
  <si>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</si>
  <si>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</si>
  <si>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</si>
  <si>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</si>
  <si>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</si>
  <si>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</si>
  <si>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</si>
  <si>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</si>
  <si>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</si>
  <si>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</si>
  <si>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</si>
  <si>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</si>
  <si>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</si>
  <si>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</si>
  <si>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</si>
  <si>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</si>
  <si>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</si>
  <si>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</si>
  <si>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</si>
  <si>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</si>
  <si>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</si>
  <si>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</si>
  <si>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</si>
  <si>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</si>
  <si>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</si>
  <si>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</si>
  <si>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</si>
  <si>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</si>
  <si>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</si>
  <si>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</si>
  <si>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</si>
  <si>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</si>
  <si>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</si>
  <si>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</si>
  <si>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</si>
  <si>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</si>
  <si>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</si>
  <si>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</si>
  <si>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</si>
  <si>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</si>
  <si>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</si>
  <si>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</si>
  <si>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</si>
  <si>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</si>
  <si>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</si>
  <si>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</si>
  <si>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</si>
  <si>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</si>
  <si>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</si>
  <si>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</si>
  <si>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</si>
  <si>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</si>
  <si>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</si>
  <si>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Машины вычислительные цифровые, содержащие в одном корпусе, по крайней мере, центральный процес-сор и устройство ввода и вывода, комбинированные или размещенные в отдельных блоках,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</si>
  <si>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</si>
  <si>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</si>
  <si>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</si>
  <si>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</si>
  <si>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</si>
  <si>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</si>
  <si>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</si>
  <si>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</si>
  <si>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</si>
  <si>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</si>
  <si>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</si>
  <si>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</si>
  <si>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</si>
  <si>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</si>
  <si>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</si>
  <si>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</si>
  <si>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</si>
  <si>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</si>
  <si>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</si>
  <si>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</si>
  <si>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</si>
  <si>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</si>
  <si>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</si>
  <si>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</si>
  <si>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</si>
  <si>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</si>
  <si>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</si>
  <si>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</si>
  <si>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</si>
  <si>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</si>
  <si>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</si>
  <si>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</si>
  <si>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</si>
  <si>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</si>
  <si>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</si>
  <si>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</si>
  <si>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</si>
  <si>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</si>
  <si>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</si>
  <si>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</si>
  <si>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</si>
  <si>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</si>
  <si>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</si>
  <si>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</si>
  <si>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</si>
  <si>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</si>
  <si>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</si>
  <si>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</si>
  <si>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</si>
  <si>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</si>
  <si>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</si>
  <si>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</si>
  <si>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</si>
  <si>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</si>
  <si>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</si>
  <si>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</si>
  <si>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</si>
  <si>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 xml:space="preserve">  Импорт</t>
  </si>
  <si>
    <t xml:space="preserve">  Экспорт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</si>
  <si>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</si>
  <si>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</si>
  <si>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</si>
  <si>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</si>
  <si>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</si>
  <si>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</si>
  <si>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</si>
  <si>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свинины,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</si>
  <si>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</si>
  <si>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</si>
  <si>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</si>
  <si>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</si>
  <si>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</si>
  <si>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</si>
  <si>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</si>
  <si>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</si>
  <si>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Мясо конины,  тонн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</si>
  <si>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</si>
  <si>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</si>
  <si>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</si>
  <si>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</si>
  <si>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 xml:space="preserve">Е-mail: g.takisheva@aspire.gov.kz </t>
  </si>
  <si>
    <t xml:space="preserve"> Ресурсы и использование отдельных видов продукции (товаров) и сырья в Республике Казахстан</t>
  </si>
  <si>
    <t xml:space="preserve">2. Производство, экспорт и импорт культур зерновых и овощей </t>
  </si>
  <si>
    <t>3. Ресурсы и использование отдельных видов продукции (товаров) и сырья по СЗПТ</t>
  </si>
  <si>
    <t>Фактически за</t>
  </si>
  <si>
    <t>Удельный вес, %</t>
  </si>
  <si>
    <t>В процентах</t>
  </si>
  <si>
    <t>в процентах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</si>
  <si>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</si>
  <si>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</si>
  <si>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</si>
  <si>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r>
      <rPr>
        <b/>
        <sz val="8"/>
        <rFont val="Calibri"/>
        <family val="2"/>
        <charset val="204"/>
        <scheme val="minor"/>
      </rPr>
      <t xml:space="preserve">Исполнитель: </t>
    </r>
    <r>
      <rPr>
        <sz val="8"/>
        <rFont val="Calibri"/>
        <family val="2"/>
        <charset val="204"/>
        <scheme val="minor"/>
      </rPr>
      <t xml:space="preserve">Такишева Г.А. </t>
    </r>
  </si>
  <si>
    <t xml:space="preserve">Караулова Г.С. </t>
  </si>
  <si>
    <t>Тел. +7 7172 74 95 98</t>
  </si>
  <si>
    <t>Тел. +77172 74 95 98</t>
  </si>
  <si>
    <t>Белокочанная капуста, тонна</t>
  </si>
  <si>
    <t>5 серия. Статистика внешней, взаимной торговли и товарных рынков</t>
  </si>
  <si>
    <t>© Бюро национальной статистики Агентства по стратегическому планированию и реформам Республики Казахстан</t>
  </si>
  <si>
    <t>Культуры зерновые**</t>
  </si>
  <si>
    <t>1. Ресурсы и использование отдельных видов продукции (товаров) и сырья *</t>
  </si>
  <si>
    <t>3. Ресурсы и использование отдельных видов продукции (товаров) и сырья по СЗПТ *</t>
  </si>
  <si>
    <t>* Предварительные данные</t>
  </si>
  <si>
    <t>*Социально значимые продовольственные товары (предварительные данные)</t>
  </si>
  <si>
    <t xml:space="preserve">               2. Экспорт и импорт культур зерновых и овощей *</t>
  </si>
  <si>
    <t>** По продукции сельского хозяйства данные валового сбора урожая отслеживаются только за год</t>
  </si>
  <si>
    <t xml:space="preserve"> январь-июль 2023г.</t>
  </si>
  <si>
    <t>Дата релиза: 20.10.2023</t>
  </si>
  <si>
    <t>Дата следующего релиза: 20.11.2023</t>
  </si>
  <si>
    <t>Январь-август 2023 года</t>
  </si>
  <si>
    <t>июль 2023г.</t>
  </si>
  <si>
    <t xml:space="preserve"> август 2023г.</t>
  </si>
  <si>
    <t xml:space="preserve"> январь-август 2023г.</t>
  </si>
  <si>
    <t xml:space="preserve"> август 2022г.</t>
  </si>
  <si>
    <t xml:space="preserve"> январь-август 2022г.</t>
  </si>
  <si>
    <t>к июлю 2023г.</t>
  </si>
  <si>
    <t xml:space="preserve"> к августу 2022г.</t>
  </si>
  <si>
    <t>20 октября 2023г.</t>
  </si>
  <si>
    <t xml:space="preserve"> Январь-август 2023г. к январю-августу 2022г.</t>
  </si>
  <si>
    <t>№ 1-21/6569-ВН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</si>
</sst>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&quot;р.&quot;;[Red]\-#,##0.0&quot;р.&quot;"/>
  </numFmts>
  <fonts count="25" x14ac:knownFonts="1">
    <font>
      <sz val="10"/>
      <name val="Arial Cyr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i/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name val="Calibri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color indexed="8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b/>
      <sz val="14"/>
      <name val="Calibri"/>
      <family val="2"/>
      <charset val="204"/>
    </font>
    <font>
      <b/>
      <sz val="20"/>
      <name val="Calibri"/>
      <family val="2"/>
      <charset val="204"/>
    </font>
    <font>
      <sz val="1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u/>
      <sz val="10"/>
      <color theme="10"/>
      <name val="Arial Cyr"/>
      <charset val="204"/>
    </font>
    <font>
      <sz val="14"/>
      <name val="Calibri"/>
      <family val="2"/>
      <charset val="204"/>
    </font>
    <font>
      <i/>
      <sz val="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5" fillId="0" borderId="0"/>
    <xf numFmtId="0" fontId="15" fillId="0" borderId="0"/>
    <xf numFmtId="0" fontId="16" fillId="0" borderId="0"/>
    <xf numFmtId="0" fontId="22" fillId="0" borderId="0" applyNumberFormat="0" applyFill="0" applyBorder="0" applyAlignment="0" applyProtection="0"/>
  </cellStyleXfs>
  <cellXfs count="110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wrapText="1"/>
    </xf>
    <xf numFmtId="0" fontId="7" fillId="0" borderId="0" xfId="0" applyFont="1" applyFill="1"/>
    <xf numFmtId="0" fontId="7" fillId="0" borderId="0" xfId="0" applyFont="1" applyAlignment="1"/>
    <xf numFmtId="164" fontId="9" fillId="0" borderId="0" xfId="0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left" wrapText="1"/>
    </xf>
    <xf numFmtId="165" fontId="1" fillId="0" borderId="0" xfId="0" applyNumberFormat="1" applyFont="1" applyFill="1" applyBorder="1" applyAlignment="1">
      <alignment horizontal="left" wrapText="1"/>
    </xf>
    <xf numFmtId="0" fontId="5" fillId="0" borderId="0" xfId="0" applyFont="1" applyFill="1"/>
    <xf numFmtId="165" fontId="5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165" fontId="1" fillId="0" borderId="0" xfId="0" applyNumberFormat="1" applyFont="1" applyFill="1" applyBorder="1" applyAlignment="1">
      <alignment horizontal="left" wrapText="1" indent="1"/>
    </xf>
    <xf numFmtId="165" fontId="1" fillId="0" borderId="3" xfId="0" applyNumberFormat="1" applyFont="1" applyFill="1" applyBorder="1" applyAlignment="1">
      <alignment horizontal="left" wrapText="1" indent="1"/>
    </xf>
    <xf numFmtId="165" fontId="6" fillId="0" borderId="0" xfId="0" applyNumberFormat="1" applyFont="1" applyFill="1" applyBorder="1" applyAlignment="1">
      <alignment wrapText="1"/>
    </xf>
    <xf numFmtId="164" fontId="11" fillId="0" borderId="0" xfId="0" applyNumberFormat="1" applyFont="1" applyFill="1" applyBorder="1" applyAlignment="1">
      <alignment wrapText="1"/>
    </xf>
    <xf numFmtId="164" fontId="9" fillId="0" borderId="0" xfId="0" applyNumberFormat="1" applyFont="1" applyFill="1" applyBorder="1" applyAlignment="1">
      <alignment wrapText="1"/>
    </xf>
    <xf numFmtId="164" fontId="12" fillId="0" borderId="0" xfId="0" applyNumberFormat="1" applyFont="1" applyFill="1" applyBorder="1" applyAlignment="1">
      <alignment horizontal="left"/>
    </xf>
    <xf numFmtId="14" fontId="9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/>
    <xf numFmtId="164" fontId="9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165" fontId="9" fillId="0" borderId="0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7" fillId="0" borderId="0" xfId="0" applyFont="1" applyAlignment="1"/>
    <xf numFmtId="164" fontId="9" fillId="0" borderId="2" xfId="0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left"/>
    </xf>
    <xf numFmtId="0" fontId="0" fillId="0" borderId="0" xfId="0" applyFont="1" applyFill="1"/>
    <xf numFmtId="0" fontId="10" fillId="0" borderId="0" xfId="0" applyFont="1" applyFill="1" applyBorder="1" applyAlignment="1">
      <alignment wrapText="1"/>
    </xf>
    <xf numFmtId="0" fontId="0" fillId="0" borderId="0" xfId="0" applyFont="1"/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justify" vertical="top" wrapText="1"/>
    </xf>
    <xf numFmtId="0" fontId="11" fillId="0" borderId="2" xfId="0" applyFont="1" applyFill="1" applyBorder="1" applyAlignment="1">
      <alignment wrapText="1"/>
    </xf>
    <xf numFmtId="164" fontId="9" fillId="0" borderId="2" xfId="0" applyNumberFormat="1" applyFont="1" applyFill="1" applyBorder="1" applyAlignment="1">
      <alignment horizontal="left"/>
    </xf>
    <xf numFmtId="165" fontId="9" fillId="0" borderId="2" xfId="0" applyNumberFormat="1" applyFont="1" applyFill="1" applyBorder="1" applyAlignment="1">
      <alignment horizontal="left"/>
    </xf>
    <xf numFmtId="0" fontId="11" fillId="0" borderId="2" xfId="0" applyFont="1" applyFill="1" applyBorder="1" applyAlignment="1"/>
    <xf numFmtId="0" fontId="9" fillId="0" borderId="2" xfId="0" applyFont="1" applyFill="1" applyBorder="1"/>
    <xf numFmtId="164" fontId="1" fillId="0" borderId="3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wrapText="1"/>
    </xf>
    <xf numFmtId="0" fontId="0" fillId="0" borderId="0" xfId="0" applyFill="1"/>
    <xf numFmtId="165" fontId="1" fillId="0" borderId="0" xfId="0" applyNumberFormat="1" applyFont="1" applyFill="1" applyBorder="1" applyAlignment="1">
      <alignment horizontal="left" vertical="center" wrapText="1"/>
    </xf>
    <xf numFmtId="165" fontId="5" fillId="0" borderId="0" xfId="0" applyNumberFormat="1" applyFont="1" applyFill="1"/>
    <xf numFmtId="0" fontId="0" fillId="0" borderId="0" xfId="0" applyFill="1" applyAlignment="1">
      <alignment wrapText="1"/>
    </xf>
    <xf numFmtId="165" fontId="0" fillId="0" borderId="0" xfId="0" applyNumberFormat="1" applyFill="1"/>
    <xf numFmtId="49" fontId="5" fillId="0" borderId="0" xfId="0" applyNumberFormat="1" applyFont="1" applyFill="1" applyAlignment="1">
      <alignment horizontal="left" vertical="center"/>
    </xf>
    <xf numFmtId="165" fontId="9" fillId="0" borderId="0" xfId="0" applyNumberFormat="1" applyFont="1" applyFill="1" applyBorder="1" applyAlignment="1">
      <alignment horizontal="right" vertical="center" wrapText="1"/>
    </xf>
    <xf numFmtId="166" fontId="9" fillId="0" borderId="0" xfId="0" applyNumberFormat="1" applyFont="1" applyFill="1" applyBorder="1" applyAlignment="1">
      <alignment horizontal="right" vertical="center" wrapText="1"/>
    </xf>
    <xf numFmtId="165" fontId="9" fillId="0" borderId="0" xfId="0" applyNumberFormat="1" applyFont="1" applyFill="1"/>
    <xf numFmtId="0" fontId="14" fillId="0" borderId="0" xfId="0" applyFont="1" applyFill="1" applyAlignment="1">
      <alignment wrapText="1"/>
    </xf>
    <xf numFmtId="164" fontId="9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10" fillId="0" borderId="0" xfId="0" applyFont="1" applyFill="1" applyAlignment="1">
      <alignment horizontal="center"/>
    </xf>
    <xf numFmtId="0" fontId="1" fillId="0" borderId="0" xfId="1" applyFont="1" applyAlignment="1">
      <alignment vertical="top" wrapText="1"/>
    </xf>
    <xf numFmtId="0" fontId="19" fillId="0" borderId="0" xfId="0" applyFont="1"/>
    <xf numFmtId="0" fontId="20" fillId="0" borderId="0" xfId="0" applyFont="1"/>
    <xf numFmtId="0" fontId="2" fillId="0" borderId="0" xfId="1" applyFont="1"/>
    <xf numFmtId="0" fontId="4" fillId="0" borderId="0" xfId="1" applyFont="1" applyAlignment="1">
      <alignment horizontal="left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center" wrapText="1"/>
    </xf>
    <xf numFmtId="0" fontId="17" fillId="0" borderId="0" xfId="1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22" fillId="0" borderId="0" xfId="5" applyFill="1" applyBorder="1" applyAlignment="1">
      <alignment wrapText="1"/>
    </xf>
    <xf numFmtId="0" fontId="22" fillId="0" borderId="0" xfId="5" applyFill="1" applyBorder="1" applyAlignment="1">
      <alignment horizontal="center" vertical="center"/>
    </xf>
    <xf numFmtId="0" fontId="22" fillId="0" borderId="0" xfId="5" applyFill="1" applyBorder="1" applyAlignment="1">
      <alignment horizontal="left" wrapText="1" indent="1"/>
    </xf>
    <xf numFmtId="0" fontId="23" fillId="0" borderId="0" xfId="1" applyFont="1"/>
    <xf numFmtId="164" fontId="9" fillId="0" borderId="1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right" wrapText="1"/>
    </xf>
    <xf numFmtId="165" fontId="9" fillId="0" borderId="3" xfId="0" applyNumberFormat="1" applyFont="1" applyFill="1" applyBorder="1" applyAlignment="1">
      <alignment horizontal="right" vertical="center" wrapText="1"/>
    </xf>
    <xf numFmtId="166" fontId="9" fillId="0" borderId="3" xfId="0" applyNumberFormat="1" applyFont="1" applyFill="1" applyBorder="1" applyAlignment="1">
      <alignment horizontal="right" vertical="center" wrapText="1"/>
    </xf>
    <xf numFmtId="165" fontId="9" fillId="0" borderId="3" xfId="0" applyNumberFormat="1" applyFont="1" applyFill="1" applyBorder="1"/>
    <xf numFmtId="165" fontId="21" fillId="0" borderId="0" xfId="0" applyNumberFormat="1" applyFont="1" applyFill="1" applyAlignment="1">
      <alignment horizontal="right" wrapText="1"/>
    </xf>
    <xf numFmtId="165" fontId="4" fillId="0" borderId="0" xfId="0" applyNumberFormat="1" applyFont="1" applyFill="1" applyBorder="1" applyAlignment="1">
      <alignment horizontal="left" wrapText="1"/>
    </xf>
    <xf numFmtId="165" fontId="21" fillId="0" borderId="0" xfId="0" applyNumberFormat="1" applyFont="1" applyFill="1" applyBorder="1" applyAlignment="1">
      <alignment horizontal="right" wrapText="1"/>
    </xf>
    <xf numFmtId="165" fontId="14" fillId="0" borderId="0" xfId="0" applyNumberFormat="1" applyFont="1" applyFill="1" applyAlignment="1">
      <alignment wrapText="1"/>
    </xf>
    <xf numFmtId="165" fontId="9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0" fontId="17" fillId="0" borderId="0" xfId="1" applyFont="1" applyAlignment="1">
      <alignment horizontal="left" vertical="center" wrapText="1"/>
    </xf>
    <xf numFmtId="0" fontId="1" fillId="0" borderId="0" xfId="1" applyFont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17" fillId="0" borderId="0" xfId="1" applyFont="1" applyAlignment="1">
      <alignment horizontal="right" vertical="top" wrapText="1"/>
    </xf>
    <xf numFmtId="0" fontId="18" fillId="2" borderId="0" xfId="1" applyFont="1" applyFill="1" applyAlignment="1">
      <alignment horizontal="left" vertical="top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</cellXfs>
  <cellStyles count="6">
    <cellStyle name="Гиперссылка" xfId="5" builtinId="8"/>
    <cellStyle name="Обычный" xfId="0" builtinId="0"/>
    <cellStyle name="Обычный 11" xfId="2"/>
    <cellStyle name="Обычный 2" xfId="1"/>
    <cellStyle name="Обычный 3" xfId="4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306070</xdr:colOff>
      <xdr:row>0</xdr:row>
      <xdr:rowOff>812165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95250"/>
          <a:ext cx="2706370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A10" sqref="A10"/>
    </sheetView>
  </sheetViews>
  <sheetFormatPr defaultRowHeight="12.75" x14ac:dyDescent="0.2"/>
  <sheetData>
    <row r="1" spans="1:7" ht="72" customHeight="1" x14ac:dyDescent="0.2">
      <c r="A1" s="95"/>
      <c r="B1" s="95"/>
      <c r="C1" s="95"/>
      <c r="D1" s="95"/>
      <c r="E1" s="95"/>
      <c r="F1" s="62"/>
      <c r="G1" s="62"/>
    </row>
    <row r="2" spans="1:7" ht="18.75" x14ac:dyDescent="0.2">
      <c r="A2" s="96" t="s">
        <v>622</v>
      </c>
      <c r="B2" s="96"/>
      <c r="C2" s="96"/>
      <c r="D2" s="96"/>
      <c r="E2" s="96"/>
      <c r="F2" s="97"/>
      <c r="G2" s="97"/>
    </row>
    <row r="3" spans="1:7" ht="18.75" x14ac:dyDescent="0.2">
      <c r="A3" s="96" t="s">
        <v>623</v>
      </c>
      <c r="B3" s="96"/>
      <c r="C3" s="96"/>
      <c r="D3" s="96"/>
      <c r="E3" s="96"/>
      <c r="F3" s="74"/>
      <c r="G3" s="74"/>
    </row>
    <row r="4" spans="1:7" ht="18.75" x14ac:dyDescent="0.2">
      <c r="A4" s="62"/>
      <c r="B4" s="62"/>
      <c r="C4" s="62"/>
      <c r="D4" s="62"/>
      <c r="E4" s="73"/>
      <c r="F4" s="74"/>
      <c r="G4" s="74"/>
    </row>
    <row r="5" spans="1:7" ht="18.75" x14ac:dyDescent="0.2">
      <c r="A5" s="62"/>
      <c r="B5" s="62"/>
      <c r="C5" s="62"/>
      <c r="D5" s="62"/>
      <c r="E5" s="73"/>
      <c r="F5" s="74"/>
      <c r="G5" s="74"/>
    </row>
    <row r="6" spans="1:7" ht="15" x14ac:dyDescent="0.25">
      <c r="A6" s="98" t="s">
        <v>597</v>
      </c>
      <c r="B6" s="98"/>
      <c r="C6" s="98"/>
      <c r="D6" s="98"/>
      <c r="E6" s="98"/>
      <c r="F6" s="98"/>
      <c r="G6" s="63"/>
    </row>
    <row r="7" spans="1:7" ht="93.75" customHeight="1" x14ac:dyDescent="0.25">
      <c r="A7" s="98"/>
      <c r="B7" s="98"/>
      <c r="C7" s="98"/>
      <c r="D7" s="98"/>
      <c r="E7" s="98"/>
      <c r="F7" s="98"/>
      <c r="G7" s="63"/>
    </row>
    <row r="8" spans="1:7" ht="24.75" customHeight="1" x14ac:dyDescent="0.25">
      <c r="A8" s="63"/>
      <c r="B8" s="63"/>
      <c r="C8" s="63"/>
      <c r="D8" s="63"/>
      <c r="E8" s="63"/>
      <c r="F8" s="63"/>
      <c r="G8" s="63"/>
    </row>
    <row r="9" spans="1:7" ht="18.75" x14ac:dyDescent="0.3">
      <c r="A9" s="78" t="s">
        <v>624</v>
      </c>
      <c r="B9" s="64"/>
    </row>
    <row r="10" spans="1:7" ht="24.75" customHeight="1" x14ac:dyDescent="0.2"/>
    <row r="11" spans="1:7" ht="24.75" customHeight="1" x14ac:dyDescent="0.2"/>
    <row r="12" spans="1:7" ht="24.75" customHeight="1" x14ac:dyDescent="0.2"/>
    <row r="13" spans="1:7" ht="24.75" customHeight="1" x14ac:dyDescent="0.2">
      <c r="A13" s="65"/>
      <c r="B13" s="65"/>
      <c r="C13" s="65"/>
      <c r="D13" s="65"/>
      <c r="E13" s="65"/>
      <c r="F13" s="65"/>
    </row>
    <row r="14" spans="1:7" ht="54.75" customHeight="1" x14ac:dyDescent="0.2">
      <c r="A14" s="94" t="s">
        <v>612</v>
      </c>
      <c r="B14" s="94"/>
      <c r="C14" s="94"/>
      <c r="D14" s="94"/>
      <c r="E14" s="94"/>
    </row>
    <row r="15" spans="1:7" ht="24.75" customHeight="1" x14ac:dyDescent="0.2"/>
    <row r="16" spans="1:7" ht="24.75" customHeight="1" x14ac:dyDescent="0.2"/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  <row r="29" ht="24.75" customHeight="1" x14ac:dyDescent="0.2"/>
  </sheetData>
  <mergeCells count="6">
    <mergeCell ref="A14:E14"/>
    <mergeCell ref="A1:E1"/>
    <mergeCell ref="A2:E2"/>
    <mergeCell ref="F2:G2"/>
    <mergeCell ref="A3:E3"/>
    <mergeCell ref="A6:F7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B18"/>
  <sheetViews>
    <sheetView workbookViewId="0">
      <selection activeCell="B9" sqref="B9"/>
    </sheetView>
  </sheetViews>
  <sheetFormatPr defaultRowHeight="12.75" x14ac:dyDescent="0.2"/>
  <cols>
    <col min="1" max="1" width="4.42578125" style="1" customWidth="1"/>
    <col min="2" max="2" width="52" style="1" customWidth="1"/>
  </cols>
  <sheetData>
    <row r="9" spans="2:2" x14ac:dyDescent="0.2">
      <c r="B9" s="6" t="s">
        <v>0</v>
      </c>
    </row>
    <row r="10" spans="2:2" x14ac:dyDescent="0.2">
      <c r="B10" s="6" t="s">
        <v>6</v>
      </c>
    </row>
    <row r="11" spans="2:2" x14ac:dyDescent="0.2">
      <c r="B11" s="6" t="s">
        <v>1</v>
      </c>
    </row>
    <row r="12" spans="2:2" x14ac:dyDescent="0.2">
      <c r="B12" s="6" t="s">
        <v>7</v>
      </c>
    </row>
    <row r="13" spans="2:2" x14ac:dyDescent="0.2">
      <c r="B13" s="6" t="s">
        <v>2</v>
      </c>
    </row>
    <row r="14" spans="2:2" ht="38.25" x14ac:dyDescent="0.2">
      <c r="B14" s="2" t="s">
        <v>3</v>
      </c>
    </row>
    <row r="18" spans="2:2" x14ac:dyDescent="0.2">
      <c r="B18" s="66" t="s">
        <v>613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6"/>
  <sheetViews>
    <sheetView zoomScaleSheetLayoutView="100" workbookViewId="0"/>
  </sheetViews>
  <sheetFormatPr defaultColWidth="9.28515625" defaultRowHeight="12.75" x14ac:dyDescent="0.2"/>
  <cols>
    <col min="1" max="1" width="118.7109375" style="5" customWidth="1"/>
    <col min="2" max="2" width="9.28515625" style="69"/>
    <col min="3" max="16384" width="9.28515625" style="35"/>
  </cols>
  <sheetData>
    <row r="1" spans="1:2" x14ac:dyDescent="0.2">
      <c r="A1" s="61" t="s">
        <v>4</v>
      </c>
      <c r="B1" s="67"/>
    </row>
    <row r="2" spans="1:2" x14ac:dyDescent="0.2">
      <c r="A2" s="61"/>
      <c r="B2" s="67"/>
    </row>
    <row r="3" spans="1:2" ht="12.75" customHeight="1" x14ac:dyDescent="0.2">
      <c r="A3" s="75" t="s">
        <v>5</v>
      </c>
      <c r="B3" s="76">
        <v>19</v>
      </c>
    </row>
    <row r="4" spans="1:2" x14ac:dyDescent="0.2">
      <c r="A4" s="75" t="s">
        <v>253</v>
      </c>
      <c r="B4" s="76">
        <v>20</v>
      </c>
    </row>
    <row r="5" spans="1:2" x14ac:dyDescent="0.2">
      <c r="A5" s="75" t="s">
        <v>250</v>
      </c>
      <c r="B5" s="76">
        <v>20</v>
      </c>
    </row>
    <row r="6" spans="1:2" x14ac:dyDescent="0.2">
      <c r="A6" s="75" t="s">
        <v>8</v>
      </c>
      <c r="B6" s="76">
        <v>20</v>
      </c>
    </row>
    <row r="7" spans="1:2" x14ac:dyDescent="0.2">
      <c r="A7" s="77" t="s">
        <v>9</v>
      </c>
      <c r="B7" s="76">
        <v>20</v>
      </c>
    </row>
    <row r="8" spans="1:2" x14ac:dyDescent="0.2">
      <c r="A8" s="77" t="s">
        <v>10</v>
      </c>
      <c r="B8" s="76">
        <v>20</v>
      </c>
    </row>
    <row r="9" spans="1:2" x14ac:dyDescent="0.2">
      <c r="A9" s="75" t="s">
        <v>11</v>
      </c>
      <c r="B9" s="76">
        <v>20</v>
      </c>
    </row>
    <row r="10" spans="1:2" x14ac:dyDescent="0.2">
      <c r="A10" s="75" t="s">
        <v>12</v>
      </c>
      <c r="B10" s="76">
        <v>20</v>
      </c>
    </row>
    <row r="11" spans="1:2" x14ac:dyDescent="0.2">
      <c r="A11" s="77" t="s">
        <v>13</v>
      </c>
      <c r="B11" s="76">
        <v>21</v>
      </c>
    </row>
    <row r="12" spans="1:2" x14ac:dyDescent="0.2">
      <c r="A12" s="77" t="s">
        <v>14</v>
      </c>
      <c r="B12" s="76">
        <v>21</v>
      </c>
    </row>
    <row r="13" spans="1:2" x14ac:dyDescent="0.2">
      <c r="A13" s="75" t="s">
        <v>15</v>
      </c>
      <c r="B13" s="76">
        <v>21</v>
      </c>
    </row>
    <row r="14" spans="1:2" x14ac:dyDescent="0.2">
      <c r="A14" s="75" t="s">
        <v>16</v>
      </c>
      <c r="B14" s="76">
        <v>21</v>
      </c>
    </row>
    <row r="15" spans="1:2" x14ac:dyDescent="0.2">
      <c r="A15" s="75" t="s">
        <v>17</v>
      </c>
      <c r="B15" s="76">
        <v>21</v>
      </c>
    </row>
    <row r="16" spans="1:2" x14ac:dyDescent="0.2">
      <c r="A16" s="75" t="s">
        <v>18</v>
      </c>
      <c r="B16" s="76">
        <v>22</v>
      </c>
    </row>
    <row r="17" spans="1:2" x14ac:dyDescent="0.2">
      <c r="A17" s="75" t="s">
        <v>19</v>
      </c>
      <c r="B17" s="76">
        <v>22</v>
      </c>
    </row>
    <row r="18" spans="1:2" x14ac:dyDescent="0.2">
      <c r="A18" s="75" t="s">
        <v>20</v>
      </c>
      <c r="B18" s="76">
        <v>22</v>
      </c>
    </row>
    <row r="19" spans="1:2" x14ac:dyDescent="0.2">
      <c r="A19" s="75" t="s">
        <v>21</v>
      </c>
      <c r="B19" s="76">
        <v>22</v>
      </c>
    </row>
    <row r="20" spans="1:2" x14ac:dyDescent="0.2">
      <c r="A20" s="75" t="s">
        <v>22</v>
      </c>
      <c r="B20" s="76">
        <v>22</v>
      </c>
    </row>
    <row r="21" spans="1:2" x14ac:dyDescent="0.2">
      <c r="A21" s="75" t="s">
        <v>23</v>
      </c>
      <c r="B21" s="76">
        <v>22</v>
      </c>
    </row>
    <row r="22" spans="1:2" x14ac:dyDescent="0.2">
      <c r="A22" s="75" t="s">
        <v>24</v>
      </c>
      <c r="B22" s="76">
        <v>23</v>
      </c>
    </row>
    <row r="23" spans="1:2" x14ac:dyDescent="0.2">
      <c r="A23" s="75" t="s">
        <v>25</v>
      </c>
      <c r="B23" s="76">
        <v>23</v>
      </c>
    </row>
    <row r="24" spans="1:2" x14ac:dyDescent="0.2">
      <c r="A24" s="75" t="s">
        <v>26</v>
      </c>
      <c r="B24" s="76">
        <v>23</v>
      </c>
    </row>
    <row r="25" spans="1:2" x14ac:dyDescent="0.2">
      <c r="A25" s="75" t="s">
        <v>27</v>
      </c>
      <c r="B25" s="76">
        <v>23</v>
      </c>
    </row>
    <row r="26" spans="1:2" x14ac:dyDescent="0.2">
      <c r="A26" s="75" t="s">
        <v>28</v>
      </c>
      <c r="B26" s="76">
        <v>23</v>
      </c>
    </row>
    <row r="27" spans="1:2" x14ac:dyDescent="0.2">
      <c r="A27" s="75" t="s">
        <v>29</v>
      </c>
      <c r="B27" s="76">
        <v>23</v>
      </c>
    </row>
    <row r="28" spans="1:2" x14ac:dyDescent="0.2">
      <c r="A28" s="75" t="s">
        <v>251</v>
      </c>
      <c r="B28" s="76">
        <v>24</v>
      </c>
    </row>
    <row r="29" spans="1:2" x14ac:dyDescent="0.2">
      <c r="A29" s="75" t="s">
        <v>30</v>
      </c>
      <c r="B29" s="76">
        <v>24</v>
      </c>
    </row>
    <row r="30" spans="1:2" x14ac:dyDescent="0.2">
      <c r="A30" s="75" t="s">
        <v>31</v>
      </c>
      <c r="B30" s="76">
        <v>24</v>
      </c>
    </row>
    <row r="31" spans="1:2" x14ac:dyDescent="0.2">
      <c r="A31" s="75" t="s">
        <v>32</v>
      </c>
      <c r="B31" s="76">
        <v>24</v>
      </c>
    </row>
    <row r="32" spans="1:2" ht="25.5" x14ac:dyDescent="0.2">
      <c r="A32" s="75" t="s">
        <v>33</v>
      </c>
      <c r="B32" s="76">
        <v>24</v>
      </c>
    </row>
    <row r="33" spans="1:2" ht="25.5" x14ac:dyDescent="0.2">
      <c r="A33" s="75" t="s">
        <v>34</v>
      </c>
      <c r="B33" s="76">
        <v>25</v>
      </c>
    </row>
    <row r="34" spans="1:2" x14ac:dyDescent="0.2">
      <c r="A34" s="75" t="s">
        <v>35</v>
      </c>
      <c r="B34" s="76">
        <v>25</v>
      </c>
    </row>
    <row r="35" spans="1:2" x14ac:dyDescent="0.2">
      <c r="A35" s="75" t="s">
        <v>36</v>
      </c>
      <c r="B35" s="76">
        <v>25</v>
      </c>
    </row>
    <row r="36" spans="1:2" x14ac:dyDescent="0.2">
      <c r="A36" s="75" t="s">
        <v>37</v>
      </c>
      <c r="B36" s="76">
        <v>25</v>
      </c>
    </row>
    <row r="37" spans="1:2" x14ac:dyDescent="0.2">
      <c r="A37" s="75" t="s">
        <v>38</v>
      </c>
      <c r="B37" s="76">
        <v>25</v>
      </c>
    </row>
    <row r="38" spans="1:2" x14ac:dyDescent="0.2">
      <c r="A38" s="75" t="s">
        <v>39</v>
      </c>
      <c r="B38" s="76">
        <v>26</v>
      </c>
    </row>
    <row r="39" spans="1:2" x14ac:dyDescent="0.2">
      <c r="A39" s="75" t="s">
        <v>40</v>
      </c>
      <c r="B39" s="76">
        <v>26</v>
      </c>
    </row>
    <row r="40" spans="1:2" x14ac:dyDescent="0.2">
      <c r="A40" s="75" t="s">
        <v>41</v>
      </c>
      <c r="B40" s="76">
        <v>26</v>
      </c>
    </row>
    <row r="41" spans="1:2" x14ac:dyDescent="0.2">
      <c r="A41" s="75" t="s">
        <v>42</v>
      </c>
      <c r="B41" s="76">
        <v>26</v>
      </c>
    </row>
    <row r="42" spans="1:2" x14ac:dyDescent="0.2">
      <c r="A42" s="75" t="s">
        <v>261</v>
      </c>
      <c r="B42" s="76">
        <v>26</v>
      </c>
    </row>
    <row r="43" spans="1:2" x14ac:dyDescent="0.2">
      <c r="A43" s="75" t="s">
        <v>43</v>
      </c>
      <c r="B43" s="76">
        <v>26</v>
      </c>
    </row>
    <row r="44" spans="1:2" x14ac:dyDescent="0.2">
      <c r="A44" s="75" t="s">
        <v>44</v>
      </c>
      <c r="B44" s="76">
        <v>27</v>
      </c>
    </row>
    <row r="45" spans="1:2" x14ac:dyDescent="0.2">
      <c r="A45" s="75" t="s">
        <v>45</v>
      </c>
      <c r="B45" s="76">
        <v>27</v>
      </c>
    </row>
    <row r="46" spans="1:2" x14ac:dyDescent="0.2">
      <c r="A46" s="75" t="s">
        <v>46</v>
      </c>
      <c r="B46" s="76">
        <v>27</v>
      </c>
    </row>
    <row r="47" spans="1:2" ht="25.5" x14ac:dyDescent="0.2">
      <c r="A47" s="75" t="s">
        <v>47</v>
      </c>
      <c r="B47" s="76">
        <v>27</v>
      </c>
    </row>
    <row r="48" spans="1:2" x14ac:dyDescent="0.2">
      <c r="A48" s="75" t="s">
        <v>48</v>
      </c>
      <c r="B48" s="76">
        <v>27</v>
      </c>
    </row>
    <row r="49" spans="1:2" x14ac:dyDescent="0.2">
      <c r="A49" s="75" t="s">
        <v>593</v>
      </c>
      <c r="B49" s="76">
        <v>28</v>
      </c>
    </row>
    <row r="50" spans="1:2" x14ac:dyDescent="0.2">
      <c r="A50" s="75" t="s">
        <v>49</v>
      </c>
      <c r="B50" s="76">
        <v>28</v>
      </c>
    </row>
    <row r="51" spans="1:2" x14ac:dyDescent="0.2">
      <c r="A51" s="75" t="s">
        <v>50</v>
      </c>
      <c r="B51" s="76">
        <v>28</v>
      </c>
    </row>
    <row r="52" spans="1:2" x14ac:dyDescent="0.2">
      <c r="A52" s="75" t="s">
        <v>51</v>
      </c>
      <c r="B52" s="76">
        <v>28</v>
      </c>
    </row>
    <row r="53" spans="1:2" x14ac:dyDescent="0.2">
      <c r="A53" s="77" t="s">
        <v>52</v>
      </c>
      <c r="B53" s="76">
        <v>28</v>
      </c>
    </row>
    <row r="54" spans="1:2" x14ac:dyDescent="0.2">
      <c r="A54" s="75" t="s">
        <v>53</v>
      </c>
      <c r="B54" s="76">
        <v>29</v>
      </c>
    </row>
    <row r="55" spans="1:2" x14ac:dyDescent="0.2">
      <c r="A55" s="77" t="s">
        <v>54</v>
      </c>
      <c r="B55" s="76">
        <v>29</v>
      </c>
    </row>
    <row r="56" spans="1:2" x14ac:dyDescent="0.2">
      <c r="A56" s="77" t="s">
        <v>55</v>
      </c>
      <c r="B56" s="76">
        <v>29</v>
      </c>
    </row>
    <row r="57" spans="1:2" x14ac:dyDescent="0.2">
      <c r="A57" s="75" t="s">
        <v>56</v>
      </c>
      <c r="B57" s="76">
        <v>29</v>
      </c>
    </row>
    <row r="58" spans="1:2" x14ac:dyDescent="0.2">
      <c r="A58" s="75" t="s">
        <v>57</v>
      </c>
      <c r="B58" s="76">
        <v>29</v>
      </c>
    </row>
    <row r="59" spans="1:2" x14ac:dyDescent="0.2">
      <c r="A59" s="75" t="s">
        <v>58</v>
      </c>
      <c r="B59" s="76">
        <v>30</v>
      </c>
    </row>
    <row r="60" spans="1:2" x14ac:dyDescent="0.2">
      <c r="A60" s="75" t="s">
        <v>59</v>
      </c>
      <c r="B60" s="76">
        <v>30</v>
      </c>
    </row>
    <row r="61" spans="1:2" x14ac:dyDescent="0.2">
      <c r="A61" s="75" t="s">
        <v>60</v>
      </c>
      <c r="B61" s="76">
        <v>30</v>
      </c>
    </row>
    <row r="62" spans="1:2" x14ac:dyDescent="0.2">
      <c r="A62" s="75" t="s">
        <v>61</v>
      </c>
      <c r="B62" s="76">
        <v>30</v>
      </c>
    </row>
    <row r="63" spans="1:2" x14ac:dyDescent="0.2">
      <c r="A63" s="75" t="s">
        <v>62</v>
      </c>
      <c r="B63" s="76">
        <v>30</v>
      </c>
    </row>
    <row r="64" spans="1:2" x14ac:dyDescent="0.2">
      <c r="A64" s="75" t="s">
        <v>63</v>
      </c>
      <c r="B64" s="76">
        <v>30</v>
      </c>
    </row>
    <row r="65" spans="1:2" x14ac:dyDescent="0.2">
      <c r="A65" s="75" t="s">
        <v>64</v>
      </c>
      <c r="B65" s="76">
        <v>31</v>
      </c>
    </row>
    <row r="66" spans="1:2" x14ac:dyDescent="0.2">
      <c r="A66" s="77" t="s">
        <v>65</v>
      </c>
      <c r="B66" s="76">
        <v>31</v>
      </c>
    </row>
    <row r="67" spans="1:2" x14ac:dyDescent="0.2">
      <c r="A67" s="75" t="s">
        <v>262</v>
      </c>
      <c r="B67" s="76">
        <v>31</v>
      </c>
    </row>
    <row r="68" spans="1:2" x14ac:dyDescent="0.2">
      <c r="A68" s="77" t="s">
        <v>66</v>
      </c>
      <c r="B68" s="76">
        <v>31</v>
      </c>
    </row>
    <row r="69" spans="1:2" x14ac:dyDescent="0.2">
      <c r="A69" s="77" t="s">
        <v>67</v>
      </c>
      <c r="B69" s="76">
        <v>31</v>
      </c>
    </row>
    <row r="70" spans="1:2" x14ac:dyDescent="0.2">
      <c r="A70" s="77" t="s">
        <v>68</v>
      </c>
      <c r="B70" s="76">
        <v>31</v>
      </c>
    </row>
    <row r="71" spans="1:2" ht="25.5" x14ac:dyDescent="0.2">
      <c r="A71" s="75" t="s">
        <v>69</v>
      </c>
      <c r="B71" s="76">
        <v>32</v>
      </c>
    </row>
    <row r="72" spans="1:2" x14ac:dyDescent="0.2">
      <c r="A72" s="75" t="s">
        <v>70</v>
      </c>
      <c r="B72" s="76">
        <v>32</v>
      </c>
    </row>
    <row r="73" spans="1:2" x14ac:dyDescent="0.2">
      <c r="A73" s="75" t="s">
        <v>71</v>
      </c>
      <c r="B73" s="76">
        <v>32</v>
      </c>
    </row>
    <row r="74" spans="1:2" x14ac:dyDescent="0.2">
      <c r="A74" s="75" t="s">
        <v>72</v>
      </c>
      <c r="B74" s="76">
        <v>32</v>
      </c>
    </row>
    <row r="75" spans="1:2" x14ac:dyDescent="0.2">
      <c r="A75" s="75" t="s">
        <v>73</v>
      </c>
      <c r="B75" s="76">
        <v>32</v>
      </c>
    </row>
    <row r="76" spans="1:2" x14ac:dyDescent="0.2">
      <c r="A76" s="75" t="s">
        <v>74</v>
      </c>
      <c r="B76" s="76">
        <v>33</v>
      </c>
    </row>
    <row r="77" spans="1:2" x14ac:dyDescent="0.2">
      <c r="A77" s="75" t="s">
        <v>75</v>
      </c>
      <c r="B77" s="76">
        <v>33</v>
      </c>
    </row>
    <row r="78" spans="1:2" x14ac:dyDescent="0.2">
      <c r="A78" s="75" t="s">
        <v>76</v>
      </c>
      <c r="B78" s="76">
        <v>33</v>
      </c>
    </row>
    <row r="79" spans="1:2" x14ac:dyDescent="0.2">
      <c r="A79" s="75" t="s">
        <v>77</v>
      </c>
      <c r="B79" s="76">
        <v>33</v>
      </c>
    </row>
    <row r="80" spans="1:2" x14ac:dyDescent="0.2">
      <c r="A80" s="75" t="s">
        <v>78</v>
      </c>
      <c r="B80" s="76">
        <v>33</v>
      </c>
    </row>
    <row r="81" spans="1:2" x14ac:dyDescent="0.2">
      <c r="A81" s="75" t="s">
        <v>79</v>
      </c>
      <c r="B81" s="76">
        <v>34</v>
      </c>
    </row>
    <row r="82" spans="1:2" x14ac:dyDescent="0.2">
      <c r="A82" s="75" t="s">
        <v>80</v>
      </c>
      <c r="B82" s="76">
        <v>34</v>
      </c>
    </row>
    <row r="83" spans="1:2" x14ac:dyDescent="0.2">
      <c r="A83" s="75" t="s">
        <v>81</v>
      </c>
      <c r="B83" s="76">
        <v>34</v>
      </c>
    </row>
    <row r="84" spans="1:2" x14ac:dyDescent="0.2">
      <c r="A84" s="75" t="s">
        <v>82</v>
      </c>
      <c r="B84" s="76">
        <v>34</v>
      </c>
    </row>
    <row r="85" spans="1:2" x14ac:dyDescent="0.2">
      <c r="A85" s="75" t="s">
        <v>83</v>
      </c>
      <c r="B85" s="76">
        <v>34</v>
      </c>
    </row>
    <row r="86" spans="1:2" x14ac:dyDescent="0.2">
      <c r="A86" s="75" t="s">
        <v>84</v>
      </c>
      <c r="B86" s="76">
        <v>35</v>
      </c>
    </row>
    <row r="87" spans="1:2" x14ac:dyDescent="0.2">
      <c r="A87" s="75" t="s">
        <v>85</v>
      </c>
      <c r="B87" s="76">
        <v>35</v>
      </c>
    </row>
    <row r="88" spans="1:2" x14ac:dyDescent="0.2">
      <c r="A88" s="75" t="s">
        <v>86</v>
      </c>
      <c r="B88" s="76">
        <v>35</v>
      </c>
    </row>
    <row r="89" spans="1:2" x14ac:dyDescent="0.2">
      <c r="A89" s="75" t="s">
        <v>87</v>
      </c>
      <c r="B89" s="76">
        <v>35</v>
      </c>
    </row>
    <row r="90" spans="1:2" x14ac:dyDescent="0.2">
      <c r="A90" s="75" t="s">
        <v>88</v>
      </c>
      <c r="B90" s="76">
        <v>35</v>
      </c>
    </row>
    <row r="91" spans="1:2" x14ac:dyDescent="0.2">
      <c r="A91" s="75" t="s">
        <v>89</v>
      </c>
      <c r="B91" s="76">
        <v>36</v>
      </c>
    </row>
    <row r="92" spans="1:2" ht="25.5" x14ac:dyDescent="0.2">
      <c r="A92" s="75" t="s">
        <v>90</v>
      </c>
      <c r="B92" s="76">
        <v>36</v>
      </c>
    </row>
    <row r="93" spans="1:2" x14ac:dyDescent="0.2">
      <c r="A93" s="75" t="s">
        <v>590</v>
      </c>
      <c r="B93" s="76">
        <v>36</v>
      </c>
    </row>
    <row r="94" spans="1:2" x14ac:dyDescent="0.2">
      <c r="A94" s="75" t="s">
        <v>91</v>
      </c>
      <c r="B94" s="76">
        <v>36</v>
      </c>
    </row>
    <row r="95" spans="1:2" x14ac:dyDescent="0.2">
      <c r="A95" s="75" t="s">
        <v>92</v>
      </c>
      <c r="B95" s="76">
        <v>36</v>
      </c>
    </row>
    <row r="96" spans="1:2" x14ac:dyDescent="0.2">
      <c r="A96" s="75" t="s">
        <v>93</v>
      </c>
      <c r="B96" s="76">
        <v>37</v>
      </c>
    </row>
    <row r="97" spans="1:2" x14ac:dyDescent="0.2">
      <c r="A97" s="75" t="s">
        <v>94</v>
      </c>
      <c r="B97" s="76">
        <v>37</v>
      </c>
    </row>
    <row r="98" spans="1:2" x14ac:dyDescent="0.2">
      <c r="A98" s="75" t="s">
        <v>95</v>
      </c>
      <c r="B98" s="76">
        <v>37</v>
      </c>
    </row>
    <row r="99" spans="1:2" ht="25.5" x14ac:dyDescent="0.2">
      <c r="A99" s="75" t="s">
        <v>96</v>
      </c>
      <c r="B99" s="76">
        <v>37</v>
      </c>
    </row>
    <row r="100" spans="1:2" ht="25.5" x14ac:dyDescent="0.2">
      <c r="A100" s="75" t="s">
        <v>97</v>
      </c>
      <c r="B100" s="76">
        <v>38</v>
      </c>
    </row>
    <row r="101" spans="1:2" x14ac:dyDescent="0.2">
      <c r="A101" s="75" t="s">
        <v>269</v>
      </c>
      <c r="B101" s="76">
        <v>38</v>
      </c>
    </row>
    <row r="102" spans="1:2" ht="25.5" customHeight="1" x14ac:dyDescent="0.2">
      <c r="A102" s="75" t="s">
        <v>98</v>
      </c>
      <c r="B102" s="76">
        <v>38</v>
      </c>
    </row>
    <row r="103" spans="1:2" ht="25.5" customHeight="1" x14ac:dyDescent="0.2">
      <c r="A103" s="75" t="s">
        <v>99</v>
      </c>
      <c r="B103" s="76">
        <v>38</v>
      </c>
    </row>
    <row r="104" spans="1:2" x14ac:dyDescent="0.2">
      <c r="A104" s="75" t="s">
        <v>100</v>
      </c>
      <c r="B104" s="76">
        <v>39</v>
      </c>
    </row>
    <row r="105" spans="1:2" x14ac:dyDescent="0.2">
      <c r="A105" s="75" t="s">
        <v>101</v>
      </c>
      <c r="B105" s="76">
        <v>39</v>
      </c>
    </row>
    <row r="106" spans="1:2" x14ac:dyDescent="0.2">
      <c r="A106" s="75" t="s">
        <v>102</v>
      </c>
      <c r="B106" s="76">
        <v>39</v>
      </c>
    </row>
    <row r="107" spans="1:2" ht="25.5" x14ac:dyDescent="0.2">
      <c r="A107" s="75" t="s">
        <v>270</v>
      </c>
      <c r="B107" s="76">
        <v>39</v>
      </c>
    </row>
    <row r="108" spans="1:2" x14ac:dyDescent="0.2">
      <c r="A108" s="75" t="s">
        <v>254</v>
      </c>
      <c r="B108" s="76">
        <v>39</v>
      </c>
    </row>
    <row r="109" spans="1:2" x14ac:dyDescent="0.2">
      <c r="A109" s="75" t="s">
        <v>103</v>
      </c>
      <c r="B109" s="76">
        <v>40</v>
      </c>
    </row>
    <row r="110" spans="1:2" x14ac:dyDescent="0.2">
      <c r="A110" s="75" t="s">
        <v>104</v>
      </c>
      <c r="B110" s="76">
        <v>40</v>
      </c>
    </row>
    <row r="111" spans="1:2" x14ac:dyDescent="0.2">
      <c r="A111" s="75" t="s">
        <v>105</v>
      </c>
      <c r="B111" s="76">
        <v>40</v>
      </c>
    </row>
    <row r="112" spans="1:2" x14ac:dyDescent="0.2">
      <c r="A112" s="75" t="s">
        <v>106</v>
      </c>
      <c r="B112" s="76">
        <v>40</v>
      </c>
    </row>
    <row r="113" spans="1:2" x14ac:dyDescent="0.2">
      <c r="A113" s="75" t="s">
        <v>107</v>
      </c>
      <c r="B113" s="76">
        <v>40</v>
      </c>
    </row>
    <row r="114" spans="1:2" x14ac:dyDescent="0.2">
      <c r="A114" s="75" t="s">
        <v>108</v>
      </c>
      <c r="B114" s="76">
        <v>41</v>
      </c>
    </row>
    <row r="115" spans="1:2" x14ac:dyDescent="0.2">
      <c r="A115" s="75" t="s">
        <v>109</v>
      </c>
      <c r="B115" s="76">
        <v>41</v>
      </c>
    </row>
    <row r="116" spans="1:2" x14ac:dyDescent="0.2">
      <c r="A116" s="75" t="s">
        <v>110</v>
      </c>
      <c r="B116" s="76">
        <v>41</v>
      </c>
    </row>
    <row r="117" spans="1:2" x14ac:dyDescent="0.2">
      <c r="A117" s="75" t="s">
        <v>111</v>
      </c>
      <c r="B117" s="76">
        <v>41</v>
      </c>
    </row>
    <row r="118" spans="1:2" x14ac:dyDescent="0.2">
      <c r="A118" s="75" t="s">
        <v>112</v>
      </c>
      <c r="B118" s="76">
        <v>42</v>
      </c>
    </row>
    <row r="119" spans="1:2" x14ac:dyDescent="0.2">
      <c r="A119" s="75" t="s">
        <v>113</v>
      </c>
      <c r="B119" s="76">
        <v>42</v>
      </c>
    </row>
    <row r="120" spans="1:2" x14ac:dyDescent="0.2">
      <c r="A120" s="75" t="s">
        <v>114</v>
      </c>
      <c r="B120" s="76">
        <v>42</v>
      </c>
    </row>
    <row r="121" spans="1:2" x14ac:dyDescent="0.2">
      <c r="A121" s="75" t="s">
        <v>115</v>
      </c>
      <c r="B121" s="76">
        <v>42</v>
      </c>
    </row>
    <row r="122" spans="1:2" x14ac:dyDescent="0.2">
      <c r="A122" s="75" t="s">
        <v>116</v>
      </c>
      <c r="B122" s="76">
        <v>42</v>
      </c>
    </row>
    <row r="123" spans="1:2" x14ac:dyDescent="0.2">
      <c r="A123" s="75" t="s">
        <v>117</v>
      </c>
      <c r="B123" s="76">
        <v>42</v>
      </c>
    </row>
    <row r="124" spans="1:2" x14ac:dyDescent="0.2">
      <c r="A124" s="75" t="s">
        <v>118</v>
      </c>
      <c r="B124" s="76">
        <v>43</v>
      </c>
    </row>
    <row r="125" spans="1:2" x14ac:dyDescent="0.2">
      <c r="A125" s="75" t="s">
        <v>119</v>
      </c>
      <c r="B125" s="76">
        <v>43</v>
      </c>
    </row>
    <row r="126" spans="1:2" x14ac:dyDescent="0.2">
      <c r="A126" s="75" t="s">
        <v>120</v>
      </c>
      <c r="B126" s="76">
        <v>43</v>
      </c>
    </row>
    <row r="127" spans="1:2" x14ac:dyDescent="0.2">
      <c r="A127" s="75" t="s">
        <v>121</v>
      </c>
      <c r="B127" s="76">
        <v>43</v>
      </c>
    </row>
    <row r="128" spans="1:2" x14ac:dyDescent="0.2">
      <c r="A128" s="75" t="s">
        <v>122</v>
      </c>
      <c r="B128" s="76">
        <v>43</v>
      </c>
    </row>
    <row r="129" spans="1:2" x14ac:dyDescent="0.2">
      <c r="A129" s="75" t="s">
        <v>123</v>
      </c>
      <c r="B129" s="76">
        <v>44</v>
      </c>
    </row>
    <row r="130" spans="1:2" ht="12.75" customHeight="1" x14ac:dyDescent="0.2">
      <c r="A130" s="75" t="s">
        <v>124</v>
      </c>
      <c r="B130" s="76">
        <v>44</v>
      </c>
    </row>
    <row r="131" spans="1:2" ht="25.5" x14ac:dyDescent="0.2">
      <c r="A131" s="75" t="s">
        <v>125</v>
      </c>
      <c r="B131" s="76">
        <v>44</v>
      </c>
    </row>
    <row r="132" spans="1:2" x14ac:dyDescent="0.2">
      <c r="A132" s="75" t="s">
        <v>594</v>
      </c>
      <c r="B132" s="76">
        <v>44</v>
      </c>
    </row>
    <row r="133" spans="1:2" x14ac:dyDescent="0.2">
      <c r="A133" s="75" t="s">
        <v>126</v>
      </c>
      <c r="B133" s="76">
        <v>45</v>
      </c>
    </row>
    <row r="134" spans="1:2" x14ac:dyDescent="0.2">
      <c r="A134" s="75" t="s">
        <v>127</v>
      </c>
      <c r="B134" s="76">
        <v>45</v>
      </c>
    </row>
    <row r="135" spans="1:2" x14ac:dyDescent="0.2">
      <c r="A135" s="75" t="s">
        <v>128</v>
      </c>
      <c r="B135" s="76">
        <v>45</v>
      </c>
    </row>
    <row r="136" spans="1:2" x14ac:dyDescent="0.2">
      <c r="A136" s="75" t="s">
        <v>129</v>
      </c>
      <c r="B136" s="76">
        <v>45</v>
      </c>
    </row>
    <row r="137" spans="1:2" x14ac:dyDescent="0.2">
      <c r="A137" s="75" t="s">
        <v>271</v>
      </c>
      <c r="B137" s="76">
        <v>45</v>
      </c>
    </row>
    <row r="138" spans="1:2" ht="25.5" x14ac:dyDescent="0.2">
      <c r="A138" s="75" t="s">
        <v>130</v>
      </c>
      <c r="B138" s="76">
        <v>46</v>
      </c>
    </row>
    <row r="139" spans="1:2" x14ac:dyDescent="0.2">
      <c r="A139" s="75" t="s">
        <v>131</v>
      </c>
      <c r="B139" s="76">
        <v>46</v>
      </c>
    </row>
    <row r="140" spans="1:2" x14ac:dyDescent="0.2">
      <c r="A140" s="75" t="s">
        <v>132</v>
      </c>
      <c r="B140" s="76">
        <v>46</v>
      </c>
    </row>
    <row r="141" spans="1:2" x14ac:dyDescent="0.2">
      <c r="A141" s="75" t="s">
        <v>133</v>
      </c>
      <c r="B141" s="76">
        <v>46</v>
      </c>
    </row>
    <row r="142" spans="1:2" x14ac:dyDescent="0.2">
      <c r="A142" s="75" t="s">
        <v>134</v>
      </c>
      <c r="B142" s="76">
        <v>46</v>
      </c>
    </row>
    <row r="143" spans="1:2" x14ac:dyDescent="0.2">
      <c r="A143" s="75" t="s">
        <v>135</v>
      </c>
      <c r="B143" s="76">
        <v>47</v>
      </c>
    </row>
    <row r="144" spans="1:2" x14ac:dyDescent="0.2">
      <c r="A144" s="75" t="s">
        <v>136</v>
      </c>
      <c r="B144" s="76">
        <v>47</v>
      </c>
    </row>
    <row r="145" spans="1:2" x14ac:dyDescent="0.2">
      <c r="A145" s="75" t="s">
        <v>137</v>
      </c>
      <c r="B145" s="76">
        <v>47</v>
      </c>
    </row>
    <row r="146" spans="1:2" x14ac:dyDescent="0.2">
      <c r="A146" s="75" t="s">
        <v>138</v>
      </c>
      <c r="B146" s="76">
        <v>47</v>
      </c>
    </row>
    <row r="147" spans="1:2" x14ac:dyDescent="0.2">
      <c r="A147" s="75" t="s">
        <v>139</v>
      </c>
      <c r="B147" s="76">
        <v>47</v>
      </c>
    </row>
    <row r="148" spans="1:2" x14ac:dyDescent="0.2">
      <c r="A148" s="75" t="s">
        <v>140</v>
      </c>
      <c r="B148" s="76">
        <v>48</v>
      </c>
    </row>
    <row r="149" spans="1:2" x14ac:dyDescent="0.2">
      <c r="A149" s="75" t="s">
        <v>141</v>
      </c>
      <c r="B149" s="76">
        <v>48</v>
      </c>
    </row>
    <row r="150" spans="1:2" x14ac:dyDescent="0.2">
      <c r="A150" s="75" t="s">
        <v>142</v>
      </c>
      <c r="B150" s="76">
        <v>48</v>
      </c>
    </row>
    <row r="151" spans="1:2" x14ac:dyDescent="0.2">
      <c r="A151" s="75" t="s">
        <v>143</v>
      </c>
      <c r="B151" s="76">
        <v>48</v>
      </c>
    </row>
    <row r="152" spans="1:2" x14ac:dyDescent="0.2">
      <c r="A152" s="75" t="s">
        <v>144</v>
      </c>
      <c r="B152" s="76">
        <v>48</v>
      </c>
    </row>
    <row r="153" spans="1:2" x14ac:dyDescent="0.2">
      <c r="A153" s="75" t="s">
        <v>145</v>
      </c>
      <c r="B153" s="76">
        <v>49</v>
      </c>
    </row>
    <row r="154" spans="1:2" ht="25.5" x14ac:dyDescent="0.2">
      <c r="A154" s="75" t="s">
        <v>146</v>
      </c>
      <c r="B154" s="76">
        <v>49</v>
      </c>
    </row>
    <row r="155" spans="1:2" x14ac:dyDescent="0.2">
      <c r="A155" s="75" t="s">
        <v>147</v>
      </c>
      <c r="B155" s="76">
        <v>49</v>
      </c>
    </row>
    <row r="156" spans="1:2" x14ac:dyDescent="0.2">
      <c r="A156" s="75" t="s">
        <v>148</v>
      </c>
      <c r="B156" s="76">
        <v>49</v>
      </c>
    </row>
    <row r="157" spans="1:2" x14ac:dyDescent="0.2">
      <c r="A157" s="75" t="s">
        <v>149</v>
      </c>
      <c r="B157" s="76">
        <v>50</v>
      </c>
    </row>
    <row r="158" spans="1:2" x14ac:dyDescent="0.2">
      <c r="A158" s="75" t="s">
        <v>150</v>
      </c>
      <c r="B158" s="76">
        <v>50</v>
      </c>
    </row>
    <row r="159" spans="1:2" x14ac:dyDescent="0.2">
      <c r="A159" s="75" t="s">
        <v>151</v>
      </c>
      <c r="B159" s="76">
        <v>50</v>
      </c>
    </row>
    <row r="160" spans="1:2" x14ac:dyDescent="0.2">
      <c r="A160" s="75" t="s">
        <v>152</v>
      </c>
      <c r="B160" s="76">
        <v>50</v>
      </c>
    </row>
    <row r="161" spans="1:2" x14ac:dyDescent="0.2">
      <c r="A161" s="75" t="s">
        <v>153</v>
      </c>
      <c r="B161" s="76">
        <v>50</v>
      </c>
    </row>
    <row r="162" spans="1:2" x14ac:dyDescent="0.2">
      <c r="A162" s="75" t="s">
        <v>154</v>
      </c>
      <c r="B162" s="76">
        <v>51</v>
      </c>
    </row>
    <row r="163" spans="1:2" x14ac:dyDescent="0.2">
      <c r="A163" s="75" t="s">
        <v>155</v>
      </c>
      <c r="B163" s="76">
        <v>51</v>
      </c>
    </row>
    <row r="164" spans="1:2" ht="25.5" x14ac:dyDescent="0.2">
      <c r="A164" s="75" t="s">
        <v>272</v>
      </c>
      <c r="B164" s="76">
        <v>51</v>
      </c>
    </row>
    <row r="165" spans="1:2" ht="25.5" x14ac:dyDescent="0.2">
      <c r="A165" s="75" t="s">
        <v>273</v>
      </c>
      <c r="B165" s="76">
        <v>51</v>
      </c>
    </row>
    <row r="166" spans="1:2" x14ac:dyDescent="0.2">
      <c r="A166" s="75" t="s">
        <v>274</v>
      </c>
      <c r="B166" s="76">
        <v>51</v>
      </c>
    </row>
    <row r="167" spans="1:2" x14ac:dyDescent="0.2">
      <c r="A167" s="75" t="s">
        <v>156</v>
      </c>
      <c r="B167" s="76">
        <v>52</v>
      </c>
    </row>
    <row r="168" spans="1:2" x14ac:dyDescent="0.2">
      <c r="A168" s="75" t="s">
        <v>157</v>
      </c>
      <c r="B168" s="76">
        <v>52</v>
      </c>
    </row>
    <row r="169" spans="1:2" x14ac:dyDescent="0.2">
      <c r="A169" s="75" t="s">
        <v>158</v>
      </c>
      <c r="B169" s="76">
        <v>52</v>
      </c>
    </row>
    <row r="170" spans="1:2" x14ac:dyDescent="0.2">
      <c r="A170" s="75" t="s">
        <v>159</v>
      </c>
      <c r="B170" s="76">
        <v>52</v>
      </c>
    </row>
    <row r="171" spans="1:2" x14ac:dyDescent="0.2">
      <c r="A171" s="75" t="s">
        <v>160</v>
      </c>
      <c r="B171" s="76">
        <v>52</v>
      </c>
    </row>
    <row r="172" spans="1:2" x14ac:dyDescent="0.2">
      <c r="A172" s="75" t="s">
        <v>161</v>
      </c>
      <c r="B172" s="76">
        <v>53</v>
      </c>
    </row>
    <row r="173" spans="1:2" x14ac:dyDescent="0.2">
      <c r="A173" s="75" t="s">
        <v>162</v>
      </c>
      <c r="B173" s="76">
        <v>53</v>
      </c>
    </row>
    <row r="174" spans="1:2" x14ac:dyDescent="0.2">
      <c r="A174" s="75" t="s">
        <v>163</v>
      </c>
      <c r="B174" s="76">
        <v>53</v>
      </c>
    </row>
    <row r="175" spans="1:2" x14ac:dyDescent="0.2">
      <c r="A175" s="75" t="s">
        <v>164</v>
      </c>
      <c r="B175" s="76">
        <v>53</v>
      </c>
    </row>
    <row r="176" spans="1:2" x14ac:dyDescent="0.2">
      <c r="A176" s="75" t="s">
        <v>165</v>
      </c>
      <c r="B176" s="76">
        <v>53</v>
      </c>
    </row>
    <row r="177" spans="1:2" x14ac:dyDescent="0.2">
      <c r="A177" s="75" t="s">
        <v>166</v>
      </c>
      <c r="B177" s="76">
        <v>54</v>
      </c>
    </row>
    <row r="178" spans="1:2" x14ac:dyDescent="0.2">
      <c r="A178" s="75" t="s">
        <v>167</v>
      </c>
      <c r="B178" s="76">
        <v>54</v>
      </c>
    </row>
    <row r="179" spans="1:2" x14ac:dyDescent="0.2">
      <c r="A179" s="75" t="s">
        <v>168</v>
      </c>
      <c r="B179" s="76">
        <v>54</v>
      </c>
    </row>
    <row r="180" spans="1:2" x14ac:dyDescent="0.2">
      <c r="A180" s="75" t="s">
        <v>169</v>
      </c>
      <c r="B180" s="76">
        <v>54</v>
      </c>
    </row>
    <row r="181" spans="1:2" x14ac:dyDescent="0.2">
      <c r="A181" s="75" t="s">
        <v>170</v>
      </c>
      <c r="B181" s="76">
        <v>54</v>
      </c>
    </row>
    <row r="182" spans="1:2" x14ac:dyDescent="0.2">
      <c r="A182" s="75" t="s">
        <v>171</v>
      </c>
      <c r="B182" s="76">
        <v>55</v>
      </c>
    </row>
    <row r="183" spans="1:2" ht="12.75" customHeight="1" x14ac:dyDescent="0.2">
      <c r="A183" s="75" t="s">
        <v>172</v>
      </c>
      <c r="B183" s="76">
        <v>55</v>
      </c>
    </row>
    <row r="184" spans="1:2" ht="25.5" x14ac:dyDescent="0.2">
      <c r="A184" s="75" t="s">
        <v>173</v>
      </c>
      <c r="B184" s="76">
        <v>55</v>
      </c>
    </row>
    <row r="185" spans="1:2" x14ac:dyDescent="0.2">
      <c r="A185" s="75" t="s">
        <v>174</v>
      </c>
      <c r="B185" s="76">
        <v>55</v>
      </c>
    </row>
    <row r="186" spans="1:2" x14ac:dyDescent="0.2">
      <c r="A186" s="75" t="s">
        <v>175</v>
      </c>
      <c r="B186" s="76">
        <v>56</v>
      </c>
    </row>
    <row r="187" spans="1:2" x14ac:dyDescent="0.2">
      <c r="A187" s="75" t="s">
        <v>176</v>
      </c>
      <c r="B187" s="76">
        <v>56</v>
      </c>
    </row>
    <row r="188" spans="1:2" x14ac:dyDescent="0.2">
      <c r="A188" s="75" t="s">
        <v>177</v>
      </c>
      <c r="B188" s="76">
        <v>56</v>
      </c>
    </row>
    <row r="189" spans="1:2" x14ac:dyDescent="0.2">
      <c r="A189" s="75" t="s">
        <v>178</v>
      </c>
      <c r="B189" s="76">
        <v>56</v>
      </c>
    </row>
    <row r="190" spans="1:2" x14ac:dyDescent="0.2">
      <c r="A190" s="75" t="s">
        <v>179</v>
      </c>
      <c r="B190" s="76">
        <v>56</v>
      </c>
    </row>
    <row r="191" spans="1:2" x14ac:dyDescent="0.2">
      <c r="A191" s="75" t="s">
        <v>255</v>
      </c>
      <c r="B191" s="76">
        <v>56</v>
      </c>
    </row>
    <row r="192" spans="1:2" ht="25.5" x14ac:dyDescent="0.2">
      <c r="A192" s="75" t="s">
        <v>180</v>
      </c>
      <c r="B192" s="76">
        <v>57</v>
      </c>
    </row>
    <row r="193" spans="1:2" ht="24" customHeight="1" x14ac:dyDescent="0.2">
      <c r="A193" s="75" t="s">
        <v>184</v>
      </c>
      <c r="B193" s="76">
        <v>57</v>
      </c>
    </row>
    <row r="194" spans="1:2" x14ac:dyDescent="0.2">
      <c r="A194" s="75" t="s">
        <v>182</v>
      </c>
      <c r="B194" s="76">
        <v>57</v>
      </c>
    </row>
    <row r="195" spans="1:2" x14ac:dyDescent="0.2">
      <c r="A195" s="75" t="s">
        <v>183</v>
      </c>
      <c r="B195" s="76">
        <v>57</v>
      </c>
    </row>
    <row r="196" spans="1:2" ht="12.75" customHeight="1" x14ac:dyDescent="0.2">
      <c r="A196" s="75" t="s">
        <v>256</v>
      </c>
      <c r="B196" s="76">
        <v>58</v>
      </c>
    </row>
    <row r="197" spans="1:2" ht="25.5" x14ac:dyDescent="0.2">
      <c r="A197" s="75" t="s">
        <v>181</v>
      </c>
      <c r="B197" s="76">
        <v>58</v>
      </c>
    </row>
    <row r="198" spans="1:2" x14ac:dyDescent="0.2">
      <c r="A198" s="75" t="s">
        <v>185</v>
      </c>
      <c r="B198" s="76">
        <v>58</v>
      </c>
    </row>
    <row r="199" spans="1:2" x14ac:dyDescent="0.2">
      <c r="A199" s="75" t="s">
        <v>186</v>
      </c>
      <c r="B199" s="76">
        <v>58</v>
      </c>
    </row>
    <row r="200" spans="1:2" x14ac:dyDescent="0.2">
      <c r="A200" s="75" t="s">
        <v>187</v>
      </c>
      <c r="B200" s="76">
        <v>59</v>
      </c>
    </row>
    <row r="201" spans="1:2" x14ac:dyDescent="0.2">
      <c r="A201" s="75" t="s">
        <v>188</v>
      </c>
      <c r="B201" s="76">
        <v>59</v>
      </c>
    </row>
    <row r="202" spans="1:2" x14ac:dyDescent="0.2">
      <c r="A202" s="75" t="s">
        <v>189</v>
      </c>
      <c r="B202" s="76">
        <v>59</v>
      </c>
    </row>
    <row r="203" spans="1:2" x14ac:dyDescent="0.2">
      <c r="A203" s="75" t="s">
        <v>190</v>
      </c>
      <c r="B203" s="76">
        <v>59</v>
      </c>
    </row>
    <row r="204" spans="1:2" x14ac:dyDescent="0.2">
      <c r="A204" s="75" t="s">
        <v>191</v>
      </c>
      <c r="B204" s="76">
        <v>59</v>
      </c>
    </row>
    <row r="205" spans="1:2" x14ac:dyDescent="0.2">
      <c r="A205" s="75" t="s">
        <v>192</v>
      </c>
      <c r="B205" s="76">
        <v>60</v>
      </c>
    </row>
    <row r="206" spans="1:2" x14ac:dyDescent="0.2">
      <c r="A206" s="75" t="s">
        <v>193</v>
      </c>
      <c r="B206" s="76">
        <v>60</v>
      </c>
    </row>
    <row r="207" spans="1:2" x14ac:dyDescent="0.2">
      <c r="A207" s="75" t="s">
        <v>194</v>
      </c>
      <c r="B207" s="76">
        <v>60</v>
      </c>
    </row>
    <row r="208" spans="1:2" x14ac:dyDescent="0.2">
      <c r="A208" s="75" t="s">
        <v>195</v>
      </c>
      <c r="B208" s="76">
        <v>60</v>
      </c>
    </row>
    <row r="209" spans="1:2" x14ac:dyDescent="0.2">
      <c r="A209" s="75" t="s">
        <v>196</v>
      </c>
      <c r="B209" s="76">
        <v>60</v>
      </c>
    </row>
    <row r="210" spans="1:2" x14ac:dyDescent="0.2">
      <c r="A210" s="75" t="s">
        <v>197</v>
      </c>
      <c r="B210" s="76">
        <v>61</v>
      </c>
    </row>
    <row r="211" spans="1:2" x14ac:dyDescent="0.2">
      <c r="A211" s="75" t="s">
        <v>198</v>
      </c>
      <c r="B211" s="76">
        <v>61</v>
      </c>
    </row>
    <row r="212" spans="1:2" x14ac:dyDescent="0.2">
      <c r="A212" s="75" t="s">
        <v>199</v>
      </c>
      <c r="B212" s="76">
        <v>61</v>
      </c>
    </row>
    <row r="213" spans="1:2" x14ac:dyDescent="0.2">
      <c r="A213" s="75" t="s">
        <v>200</v>
      </c>
      <c r="B213" s="76">
        <v>61</v>
      </c>
    </row>
    <row r="214" spans="1:2" x14ac:dyDescent="0.2">
      <c r="A214" s="75" t="s">
        <v>201</v>
      </c>
      <c r="B214" s="76">
        <v>61</v>
      </c>
    </row>
    <row r="215" spans="1:2" x14ac:dyDescent="0.2">
      <c r="A215" s="75" t="s">
        <v>263</v>
      </c>
      <c r="B215" s="76">
        <v>62</v>
      </c>
    </row>
    <row r="216" spans="1:2" x14ac:dyDescent="0.2">
      <c r="A216" s="75" t="s">
        <v>202</v>
      </c>
      <c r="B216" s="76">
        <v>62</v>
      </c>
    </row>
    <row r="217" spans="1:2" x14ac:dyDescent="0.2">
      <c r="A217" s="75" t="s">
        <v>264</v>
      </c>
      <c r="B217" s="76">
        <v>62</v>
      </c>
    </row>
    <row r="218" spans="1:2" x14ac:dyDescent="0.2">
      <c r="A218" s="75" t="s">
        <v>203</v>
      </c>
      <c r="B218" s="76">
        <v>62</v>
      </c>
    </row>
    <row r="219" spans="1:2" ht="25.5" x14ac:dyDescent="0.2">
      <c r="A219" s="75" t="s">
        <v>204</v>
      </c>
      <c r="B219" s="76">
        <v>63</v>
      </c>
    </row>
    <row r="220" spans="1:2" x14ac:dyDescent="0.2">
      <c r="A220" s="75" t="s">
        <v>205</v>
      </c>
      <c r="B220" s="76">
        <v>63</v>
      </c>
    </row>
    <row r="221" spans="1:2" ht="25.5" x14ac:dyDescent="0.2">
      <c r="A221" s="75" t="s">
        <v>206</v>
      </c>
      <c r="B221" s="76">
        <v>63</v>
      </c>
    </row>
    <row r="222" spans="1:2" ht="12.75" customHeight="1" x14ac:dyDescent="0.2">
      <c r="A222" s="75" t="s">
        <v>207</v>
      </c>
      <c r="B222" s="76">
        <v>63</v>
      </c>
    </row>
    <row r="223" spans="1:2" ht="25.5" x14ac:dyDescent="0.2">
      <c r="A223" s="75" t="s">
        <v>265</v>
      </c>
      <c r="B223" s="76">
        <v>64</v>
      </c>
    </row>
    <row r="224" spans="1:2" x14ac:dyDescent="0.2">
      <c r="A224" s="75" t="s">
        <v>208</v>
      </c>
      <c r="B224" s="76">
        <v>64</v>
      </c>
    </row>
    <row r="225" spans="1:2" x14ac:dyDescent="0.2">
      <c r="A225" s="75" t="s">
        <v>209</v>
      </c>
      <c r="B225" s="76">
        <v>64</v>
      </c>
    </row>
    <row r="226" spans="1:2" x14ac:dyDescent="0.2">
      <c r="A226" s="75" t="s">
        <v>210</v>
      </c>
      <c r="B226" s="76">
        <v>64</v>
      </c>
    </row>
    <row r="227" spans="1:2" x14ac:dyDescent="0.2">
      <c r="A227" s="75" t="s">
        <v>211</v>
      </c>
      <c r="B227" s="76">
        <v>64</v>
      </c>
    </row>
    <row r="228" spans="1:2" x14ac:dyDescent="0.2">
      <c r="A228" s="75" t="s">
        <v>212</v>
      </c>
      <c r="B228" s="76">
        <v>65</v>
      </c>
    </row>
    <row r="229" spans="1:2" ht="25.5" x14ac:dyDescent="0.2">
      <c r="A229" s="75" t="s">
        <v>249</v>
      </c>
      <c r="B229" s="76">
        <v>65</v>
      </c>
    </row>
    <row r="230" spans="1:2" x14ac:dyDescent="0.2">
      <c r="A230" s="75" t="s">
        <v>267</v>
      </c>
      <c r="B230" s="76">
        <v>65</v>
      </c>
    </row>
    <row r="231" spans="1:2" x14ac:dyDescent="0.2">
      <c r="A231" s="75" t="s">
        <v>213</v>
      </c>
      <c r="B231" s="76">
        <v>65</v>
      </c>
    </row>
    <row r="232" spans="1:2" ht="12.75" customHeight="1" x14ac:dyDescent="0.2">
      <c r="A232" s="75" t="s">
        <v>214</v>
      </c>
      <c r="B232" s="76">
        <v>66</v>
      </c>
    </row>
    <row r="233" spans="1:2" x14ac:dyDescent="0.2">
      <c r="A233" s="75" t="s">
        <v>215</v>
      </c>
      <c r="B233" s="76">
        <v>66</v>
      </c>
    </row>
    <row r="234" spans="1:2" x14ac:dyDescent="0.2">
      <c r="A234" s="75" t="s">
        <v>216</v>
      </c>
      <c r="B234" s="76">
        <v>66</v>
      </c>
    </row>
    <row r="235" spans="1:2" x14ac:dyDescent="0.2">
      <c r="A235" s="75" t="s">
        <v>217</v>
      </c>
      <c r="B235" s="76">
        <v>66</v>
      </c>
    </row>
    <row r="236" spans="1:2" x14ac:dyDescent="0.2">
      <c r="A236" s="75" t="s">
        <v>218</v>
      </c>
      <c r="B236" s="76">
        <v>66</v>
      </c>
    </row>
    <row r="237" spans="1:2" x14ac:dyDescent="0.2">
      <c r="A237" s="75" t="s">
        <v>266</v>
      </c>
      <c r="B237" s="76">
        <v>67</v>
      </c>
    </row>
    <row r="238" spans="1:2" x14ac:dyDescent="0.2">
      <c r="A238" s="75" t="s">
        <v>219</v>
      </c>
      <c r="B238" s="76">
        <v>67</v>
      </c>
    </row>
    <row r="239" spans="1:2" x14ac:dyDescent="0.2">
      <c r="A239" s="75" t="s">
        <v>248</v>
      </c>
      <c r="B239" s="76">
        <v>67</v>
      </c>
    </row>
    <row r="240" spans="1:2" ht="25.5" x14ac:dyDescent="0.2">
      <c r="A240" s="75" t="s">
        <v>220</v>
      </c>
      <c r="B240" s="76">
        <v>67</v>
      </c>
    </row>
    <row r="241" spans="1:2" x14ac:dyDescent="0.2">
      <c r="A241" s="75" t="s">
        <v>221</v>
      </c>
      <c r="B241" s="76">
        <v>67</v>
      </c>
    </row>
    <row r="242" spans="1:2" x14ac:dyDescent="0.2">
      <c r="A242" s="75" t="s">
        <v>222</v>
      </c>
      <c r="B242" s="76">
        <v>68</v>
      </c>
    </row>
    <row r="243" spans="1:2" ht="25.5" x14ac:dyDescent="0.2">
      <c r="A243" s="75" t="s">
        <v>223</v>
      </c>
      <c r="B243" s="76">
        <v>68</v>
      </c>
    </row>
    <row r="244" spans="1:2" x14ac:dyDescent="0.2">
      <c r="A244" s="75" t="s">
        <v>224</v>
      </c>
      <c r="B244" s="76">
        <v>68</v>
      </c>
    </row>
    <row r="245" spans="1:2" ht="25.5" x14ac:dyDescent="0.2">
      <c r="A245" s="75" t="s">
        <v>225</v>
      </c>
      <c r="B245" s="76">
        <v>68</v>
      </c>
    </row>
    <row r="246" spans="1:2" x14ac:dyDescent="0.2">
      <c r="A246" s="75" t="s">
        <v>226</v>
      </c>
      <c r="B246" s="76">
        <v>69</v>
      </c>
    </row>
    <row r="247" spans="1:2" ht="25.5" x14ac:dyDescent="0.2">
      <c r="A247" s="75" t="s">
        <v>257</v>
      </c>
      <c r="B247" s="76">
        <v>69</v>
      </c>
    </row>
    <row r="248" spans="1:2" x14ac:dyDescent="0.2">
      <c r="A248" s="75" t="s">
        <v>227</v>
      </c>
      <c r="B248" s="76">
        <v>69</v>
      </c>
    </row>
    <row r="249" spans="1:2" x14ac:dyDescent="0.2">
      <c r="A249" s="75" t="s">
        <v>258</v>
      </c>
      <c r="B249" s="76">
        <v>69</v>
      </c>
    </row>
    <row r="250" spans="1:2" x14ac:dyDescent="0.2">
      <c r="A250" s="75" t="s">
        <v>228</v>
      </c>
      <c r="B250" s="76">
        <v>69</v>
      </c>
    </row>
    <row r="251" spans="1:2" x14ac:dyDescent="0.2">
      <c r="A251" s="75" t="s">
        <v>268</v>
      </c>
      <c r="B251" s="76">
        <v>70</v>
      </c>
    </row>
    <row r="252" spans="1:2" x14ac:dyDescent="0.2">
      <c r="A252" s="75" t="s">
        <v>275</v>
      </c>
      <c r="B252" s="76">
        <v>70</v>
      </c>
    </row>
    <row r="253" spans="1:2" x14ac:dyDescent="0.2">
      <c r="A253" s="75" t="s">
        <v>229</v>
      </c>
      <c r="B253" s="76">
        <v>70</v>
      </c>
    </row>
    <row r="254" spans="1:2" x14ac:dyDescent="0.2">
      <c r="A254" s="75" t="s">
        <v>230</v>
      </c>
      <c r="B254" s="76">
        <v>70</v>
      </c>
    </row>
    <row r="255" spans="1:2" x14ac:dyDescent="0.2">
      <c r="A255" s="75" t="s">
        <v>231</v>
      </c>
      <c r="B255" s="76">
        <v>70</v>
      </c>
    </row>
    <row r="256" spans="1:2" x14ac:dyDescent="0.2">
      <c r="A256" s="75" t="s">
        <v>232</v>
      </c>
      <c r="B256" s="76">
        <v>71</v>
      </c>
    </row>
    <row r="257" spans="1:2" x14ac:dyDescent="0.2">
      <c r="A257" s="75" t="s">
        <v>233</v>
      </c>
      <c r="B257" s="76">
        <v>71</v>
      </c>
    </row>
    <row r="258" spans="1:2" x14ac:dyDescent="0.2">
      <c r="A258" s="75" t="s">
        <v>234</v>
      </c>
      <c r="B258" s="76">
        <v>71</v>
      </c>
    </row>
    <row r="259" spans="1:2" x14ac:dyDescent="0.2">
      <c r="A259" s="75" t="s">
        <v>235</v>
      </c>
      <c r="B259" s="76">
        <v>71</v>
      </c>
    </row>
    <row r="260" spans="1:2" x14ac:dyDescent="0.2">
      <c r="A260" s="75" t="s">
        <v>595</v>
      </c>
      <c r="B260" s="76">
        <v>71</v>
      </c>
    </row>
    <row r="261" spans="1:2" x14ac:dyDescent="0.2">
      <c r="A261" s="75" t="s">
        <v>236</v>
      </c>
      <c r="B261" s="76">
        <v>72</v>
      </c>
    </row>
    <row r="262" spans="1:2" x14ac:dyDescent="0.2">
      <c r="A262" s="75" t="s">
        <v>237</v>
      </c>
      <c r="B262" s="76">
        <v>72</v>
      </c>
    </row>
    <row r="263" spans="1:2" ht="25.5" x14ac:dyDescent="0.2">
      <c r="A263" s="75" t="s">
        <v>238</v>
      </c>
      <c r="B263" s="76">
        <v>72</v>
      </c>
    </row>
    <row r="264" spans="1:2" x14ac:dyDescent="0.2">
      <c r="A264" s="75" t="s">
        <v>239</v>
      </c>
      <c r="B264" s="76">
        <v>72</v>
      </c>
    </row>
    <row r="265" spans="1:2" x14ac:dyDescent="0.2">
      <c r="A265" s="75" t="s">
        <v>240</v>
      </c>
      <c r="B265" s="76">
        <v>72</v>
      </c>
    </row>
    <row r="266" spans="1:2" x14ac:dyDescent="0.2">
      <c r="A266" s="75" t="s">
        <v>241</v>
      </c>
      <c r="B266" s="76">
        <v>73</v>
      </c>
    </row>
    <row r="267" spans="1:2" x14ac:dyDescent="0.2">
      <c r="A267" s="75" t="s">
        <v>242</v>
      </c>
      <c r="B267" s="76">
        <v>73</v>
      </c>
    </row>
    <row r="268" spans="1:2" x14ac:dyDescent="0.2">
      <c r="A268" s="75" t="s">
        <v>243</v>
      </c>
      <c r="B268" s="76">
        <v>73</v>
      </c>
    </row>
    <row r="269" spans="1:2" x14ac:dyDescent="0.2">
      <c r="A269" s="75" t="s">
        <v>244</v>
      </c>
      <c r="B269" s="76">
        <v>73</v>
      </c>
    </row>
    <row r="270" spans="1:2" x14ac:dyDescent="0.2">
      <c r="A270" s="75" t="s">
        <v>245</v>
      </c>
      <c r="B270" s="76">
        <v>73</v>
      </c>
    </row>
    <row r="271" spans="1:2" x14ac:dyDescent="0.2">
      <c r="A271" s="75" t="s">
        <v>246</v>
      </c>
      <c r="B271" s="76">
        <v>73</v>
      </c>
    </row>
    <row r="272" spans="1:2" x14ac:dyDescent="0.2">
      <c r="A272" s="75" t="s">
        <v>252</v>
      </c>
      <c r="B272" s="76">
        <v>74</v>
      </c>
    </row>
    <row r="273" spans="1:2" x14ac:dyDescent="0.2">
      <c r="A273" s="75" t="s">
        <v>247</v>
      </c>
      <c r="B273" s="76">
        <v>74</v>
      </c>
    </row>
    <row r="274" spans="1:2" x14ac:dyDescent="0.2">
      <c r="A274" s="75" t="s">
        <v>598</v>
      </c>
      <c r="B274" s="76">
        <v>75</v>
      </c>
    </row>
    <row r="275" spans="1:2" x14ac:dyDescent="0.2">
      <c r="A275" s="75" t="s">
        <v>599</v>
      </c>
      <c r="B275" s="76">
        <v>77</v>
      </c>
    </row>
    <row r="276" spans="1:2" x14ac:dyDescent="0.2">
      <c r="A276" s="36"/>
      <c r="B276" s="68"/>
    </row>
  </sheetData>
  <hyperlinks>
    <hyperlink ref="B3" location="Метод.пояснения!A1" display="Метод.пояснения!A1"/>
    <hyperlink ref="B4:B273" location="'1'!A1" display="'1'!A1"/>
    <hyperlink ref="B274" location="'2'!A1" display="'2'!A1"/>
    <hyperlink ref="B275" location="'3'!A1" display="'3'!A1"/>
    <hyperlink ref="B6" location="'1'!A6" display="'1'!A6"/>
    <hyperlink ref="A3" location="Метод.пояснения!A1" display="Методологические пояснения"/>
    <hyperlink ref="A4:A273" location="'1'!A1" display="      Ресурсы и использование отдельных видов продукции (товаров) и сырья"/>
    <hyperlink ref="A274" location="'2'!A1" display="2. Производство, экспорт и импорт культур зерновых и овощей "/>
    <hyperlink ref="A275" location="'3'!A1" display="3. Ресурсы и использование отдельных видов продукции (товаров) и сырья по СЗПТ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workbookViewId="0">
      <selection activeCell="B2" sqref="B2"/>
    </sheetView>
  </sheetViews>
  <sheetFormatPr defaultColWidth="9.140625" defaultRowHeight="12.75" x14ac:dyDescent="0.2"/>
  <cols>
    <col min="1" max="1" width="4.7109375" style="1" customWidth="1"/>
    <col min="2" max="2" width="112.140625" style="1" customWidth="1"/>
    <col min="3" max="3" width="4.7109375" style="1" customWidth="1"/>
    <col min="4" max="4" width="65.28515625" style="1" customWidth="1"/>
    <col min="5" max="16384" width="9.140625" style="37"/>
  </cols>
  <sheetData>
    <row r="2" spans="2:4" x14ac:dyDescent="0.2">
      <c r="B2" s="70" t="s">
        <v>5</v>
      </c>
      <c r="C2" s="60"/>
      <c r="D2" s="60"/>
    </row>
    <row r="3" spans="2:4" x14ac:dyDescent="0.2">
      <c r="B3" s="38"/>
      <c r="C3" s="31"/>
      <c r="D3" s="31"/>
    </row>
    <row r="4" spans="2:4" ht="216.75" x14ac:dyDescent="0.2">
      <c r="B4" s="39" t="s">
        <v>259</v>
      </c>
      <c r="C4" s="37"/>
      <c r="D4" s="37"/>
    </row>
    <row r="5" spans="2:4" ht="76.5" x14ac:dyDescent="0.2">
      <c r="B5" s="39" t="s">
        <v>260</v>
      </c>
      <c r="C5" s="37"/>
      <c r="D5" s="37"/>
    </row>
    <row r="6" spans="2:4" x14ac:dyDescent="0.2">
      <c r="B6" s="3"/>
      <c r="D6" s="3"/>
    </row>
    <row r="7" spans="2:4" x14ac:dyDescent="0.2">
      <c r="B7" s="3"/>
      <c r="D7" s="3"/>
    </row>
    <row r="8" spans="2:4" x14ac:dyDescent="0.2">
      <c r="B8" s="3"/>
      <c r="D8" s="3"/>
    </row>
    <row r="9" spans="2:4" x14ac:dyDescent="0.2">
      <c r="B9" s="3"/>
      <c r="D9" s="3"/>
    </row>
    <row r="10" spans="2:4" x14ac:dyDescent="0.2">
      <c r="B10" s="3"/>
      <c r="D10" s="3"/>
    </row>
    <row r="11" spans="2:4" x14ac:dyDescent="0.2">
      <c r="B11" s="3"/>
      <c r="D11" s="3"/>
    </row>
    <row r="12" spans="2:4" x14ac:dyDescent="0.2">
      <c r="B12" s="3"/>
      <c r="D12" s="3"/>
    </row>
    <row r="13" spans="2:4" x14ac:dyDescent="0.2">
      <c r="B13" s="4"/>
      <c r="D13" s="3"/>
    </row>
    <row r="14" spans="2:4" x14ac:dyDescent="0.2">
      <c r="B14" s="3"/>
      <c r="D14" s="3"/>
    </row>
    <row r="15" spans="2:4" x14ac:dyDescent="0.2">
      <c r="B15" s="3"/>
      <c r="D15" s="3"/>
    </row>
    <row r="16" spans="2:4" x14ac:dyDescent="0.2">
      <c r="B16" s="4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8"/>
  <sheetViews>
    <sheetView view="pageBreakPreview" zoomScaleSheetLayoutView="100" workbookViewId="0">
      <pane ySplit="4" topLeftCell="A5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8" customWidth="1" collapsed="1"/>
    <col min="2" max="7" width="9.7109375" style="51" customWidth="1"/>
    <col min="8" max="11" width="9.7109375" style="10" customWidth="1"/>
    <col min="12" max="12" width="10.7109375" style="10" customWidth="1"/>
    <col min="13" max="16384" width="9.140625" style="10"/>
  </cols>
  <sheetData>
    <row r="1" spans="1:12" s="48" customFormat="1" ht="12.75" x14ac:dyDescent="0.2">
      <c r="A1" s="99" t="s">
        <v>615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2" s="48" customFormat="1" x14ac:dyDescent="0.2">
      <c r="A2" s="101" t="s">
        <v>281</v>
      </c>
      <c r="B2" s="104" t="s">
        <v>600</v>
      </c>
      <c r="C2" s="104"/>
      <c r="D2" s="104" t="s">
        <v>600</v>
      </c>
      <c r="E2" s="104"/>
      <c r="F2" s="104" t="s">
        <v>600</v>
      </c>
      <c r="G2" s="104"/>
      <c r="H2" s="104" t="s">
        <v>601</v>
      </c>
      <c r="I2" s="104"/>
      <c r="J2" s="104" t="s">
        <v>602</v>
      </c>
      <c r="K2" s="104"/>
      <c r="L2" s="104" t="s">
        <v>633</v>
      </c>
    </row>
    <row r="3" spans="1:12" s="48" customFormat="1" x14ac:dyDescent="0.2">
      <c r="A3" s="102"/>
      <c r="B3" s="105" t="s">
        <v>625</v>
      </c>
      <c r="C3" s="105" t="s">
        <v>621</v>
      </c>
      <c r="D3" s="105" t="s">
        <v>626</v>
      </c>
      <c r="E3" s="105" t="s">
        <v>627</v>
      </c>
      <c r="F3" s="105" t="s">
        <v>628</v>
      </c>
      <c r="G3" s="105" t="s">
        <v>629</v>
      </c>
      <c r="H3" s="105" t="s">
        <v>626</v>
      </c>
      <c r="I3" s="105" t="s">
        <v>627</v>
      </c>
      <c r="J3" s="104" t="s">
        <v>626</v>
      </c>
      <c r="K3" s="104"/>
      <c r="L3" s="104"/>
    </row>
    <row r="4" spans="1:12" s="48" customFormat="1" ht="22.5" x14ac:dyDescent="0.2">
      <c r="A4" s="103"/>
      <c r="B4" s="105"/>
      <c r="C4" s="105"/>
      <c r="D4" s="105"/>
      <c r="E4" s="105"/>
      <c r="F4" s="105"/>
      <c r="G4" s="105"/>
      <c r="H4" s="105"/>
      <c r="I4" s="105"/>
      <c r="J4" s="79" t="s">
        <v>630</v>
      </c>
      <c r="K4" s="79" t="s">
        <v>631</v>
      </c>
      <c r="L4" s="104"/>
    </row>
    <row r="5" spans="1:12" s="48" customFormat="1" x14ac:dyDescent="0.2">
      <c r="A5" s="8" t="s">
        <v>250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s="48" customFormat="1" ht="22.5" x14ac:dyDescent="0.2">
      <c r="A6" s="8" t="s">
        <v>282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s="48" customFormat="1" x14ac:dyDescent="0.2">
      <c r="A7" s="9" t="s">
        <v>276</v>
      </c>
      <c r="B7" s="11">
        <v>8849.6229999999996</v>
      </c>
      <c r="C7" s="11">
        <v>65455.355000000003</v>
      </c>
      <c r="D7" s="11">
        <v>9929.2880000000005</v>
      </c>
      <c r="E7" s="11">
        <v>75384.642999999996</v>
      </c>
      <c r="F7" s="11">
        <v>10132.255387000001</v>
      </c>
      <c r="G7" s="11">
        <v>76607.763000000006</v>
      </c>
      <c r="H7" s="57">
        <f>H8+H9</f>
        <v>100</v>
      </c>
      <c r="I7" s="57">
        <f>I8+I9</f>
        <v>100.00000132653012</v>
      </c>
      <c r="J7" s="55">
        <f t="shared" ref="J7:J12" si="0">D7/B7*100</f>
        <v>112.20012423128082</v>
      </c>
      <c r="K7" s="55">
        <f t="shared" ref="K7:L12" si="1">D7/F7*100</f>
        <v>97.996819274212001</v>
      </c>
      <c r="L7" s="55">
        <f t="shared" si="1"/>
        <v>98.403399404835753</v>
      </c>
    </row>
    <row r="8" spans="1:12" s="48" customFormat="1" x14ac:dyDescent="0.2">
      <c r="A8" s="13" t="s">
        <v>283</v>
      </c>
      <c r="B8" s="11">
        <v>8795.3330000000005</v>
      </c>
      <c r="C8" s="11">
        <v>65006.332999999999</v>
      </c>
      <c r="D8" s="11">
        <v>9887.3330000000005</v>
      </c>
      <c r="E8" s="11">
        <v>74893.667000000001</v>
      </c>
      <c r="F8" s="11">
        <v>10087.6</v>
      </c>
      <c r="G8" s="11">
        <v>76277.2</v>
      </c>
      <c r="H8" s="57">
        <f>D8/D7*100</f>
        <v>99.577462150357604</v>
      </c>
      <c r="I8" s="57">
        <f>E8/E7*100</f>
        <v>99.348705544708892</v>
      </c>
      <c r="J8" s="55">
        <f t="shared" si="0"/>
        <v>112.41567544969588</v>
      </c>
      <c r="K8" s="55">
        <f t="shared" si="1"/>
        <v>98.014721043657559</v>
      </c>
      <c r="L8" s="55">
        <f t="shared" si="1"/>
        <v>98.186177520936795</v>
      </c>
    </row>
    <row r="9" spans="1:12" s="48" customFormat="1" x14ac:dyDescent="0.2">
      <c r="A9" s="13" t="s">
        <v>279</v>
      </c>
      <c r="B9" s="11">
        <v>54.29</v>
      </c>
      <c r="C9" s="11">
        <v>449.02199999999999</v>
      </c>
      <c r="D9" s="11">
        <v>41.954999999999998</v>
      </c>
      <c r="E9" s="11">
        <v>490.97699999999998</v>
      </c>
      <c r="F9" s="11">
        <v>44.655387000000005</v>
      </c>
      <c r="G9" s="11">
        <v>330.56299999999999</v>
      </c>
      <c r="H9" s="57">
        <f>D9/D7*100</f>
        <v>0.42253784964239127</v>
      </c>
      <c r="I9" s="57">
        <f>E9/E7*100</f>
        <v>0.65129578182123904</v>
      </c>
      <c r="J9" s="55">
        <f t="shared" si="0"/>
        <v>77.279425308528275</v>
      </c>
      <c r="K9" s="55">
        <f t="shared" si="1"/>
        <v>93.952830371842921</v>
      </c>
      <c r="L9" s="55">
        <f t="shared" si="1"/>
        <v>148.52751215350779</v>
      </c>
    </row>
    <row r="10" spans="1:12" s="48" customFormat="1" x14ac:dyDescent="0.2">
      <c r="A10" s="9" t="s">
        <v>277</v>
      </c>
      <c r="B10" s="11">
        <v>8849.6229999999996</v>
      </c>
      <c r="C10" s="11">
        <v>65455.355000000003</v>
      </c>
      <c r="D10" s="11">
        <v>9929.2880000000005</v>
      </c>
      <c r="E10" s="11">
        <v>75384.642999999996</v>
      </c>
      <c r="F10" s="11">
        <v>10132.255387000001</v>
      </c>
      <c r="G10" s="11">
        <v>76607.763000000006</v>
      </c>
      <c r="H10" s="57">
        <f>H11+H12</f>
        <v>100</v>
      </c>
      <c r="I10" s="57">
        <f>I11+I12</f>
        <v>100</v>
      </c>
      <c r="J10" s="55">
        <f t="shared" si="0"/>
        <v>112.20012423128082</v>
      </c>
      <c r="K10" s="55">
        <f t="shared" si="1"/>
        <v>97.996819274212001</v>
      </c>
      <c r="L10" s="55">
        <f t="shared" si="1"/>
        <v>98.403399404835753</v>
      </c>
    </row>
    <row r="11" spans="1:12" s="48" customFormat="1" x14ac:dyDescent="0.2">
      <c r="A11" s="13" t="s">
        <v>280</v>
      </c>
      <c r="B11" s="11">
        <v>2559.625</v>
      </c>
      <c r="C11" s="11">
        <v>16672.392</v>
      </c>
      <c r="D11" s="11">
        <v>2775.8919999999998</v>
      </c>
      <c r="E11" s="11">
        <v>19448.284</v>
      </c>
      <c r="F11" s="11">
        <v>2463.3009769999999</v>
      </c>
      <c r="G11" s="11">
        <v>22218.434000000001</v>
      </c>
      <c r="H11" s="57">
        <f>D11/D10*100</f>
        <v>27.956606757705082</v>
      </c>
      <c r="I11" s="57">
        <f>E11/E10*100</f>
        <v>25.798734630871699</v>
      </c>
      <c r="J11" s="55">
        <f t="shared" si="0"/>
        <v>108.44916735849976</v>
      </c>
      <c r="K11" s="55">
        <f t="shared" si="1"/>
        <v>112.68992404576959</v>
      </c>
      <c r="L11" s="55">
        <f t="shared" si="1"/>
        <v>87.532199614068205</v>
      </c>
    </row>
    <row r="12" spans="1:12" s="48" customFormat="1" x14ac:dyDescent="0.2">
      <c r="A12" s="13" t="s">
        <v>284</v>
      </c>
      <c r="B12" s="11">
        <v>6289.9970000000003</v>
      </c>
      <c r="C12" s="11">
        <v>48782.963000000003</v>
      </c>
      <c r="D12" s="11">
        <v>7153.3959999999997</v>
      </c>
      <c r="E12" s="11">
        <v>55936.358999999997</v>
      </c>
      <c r="F12" s="11">
        <v>7668.9544100000012</v>
      </c>
      <c r="G12" s="11">
        <v>54389.33</v>
      </c>
      <c r="H12" s="57">
        <f>D12/D10*100</f>
        <v>72.043393242294911</v>
      </c>
      <c r="I12" s="57">
        <f>E12/E10*100</f>
        <v>74.201265369128294</v>
      </c>
      <c r="J12" s="55">
        <f t="shared" si="0"/>
        <v>113.72654072807984</v>
      </c>
      <c r="K12" s="55">
        <f t="shared" si="1"/>
        <v>93.277331140112992</v>
      </c>
      <c r="L12" s="55">
        <f t="shared" si="1"/>
        <v>102.84436120099289</v>
      </c>
    </row>
    <row r="13" spans="1:12" s="48" customFormat="1" x14ac:dyDescent="0.2">
      <c r="A13" s="8" t="s">
        <v>285</v>
      </c>
      <c r="B13" s="11"/>
      <c r="C13" s="11"/>
      <c r="D13" s="11"/>
      <c r="E13" s="11"/>
      <c r="F13" s="11"/>
      <c r="G13" s="11"/>
      <c r="H13" s="58"/>
      <c r="I13" s="58"/>
      <c r="J13" s="58"/>
      <c r="K13" s="58"/>
      <c r="L13" s="58"/>
    </row>
    <row r="14" spans="1:12" s="48" customFormat="1" x14ac:dyDescent="0.2">
      <c r="A14" s="9" t="s">
        <v>276</v>
      </c>
      <c r="B14" s="11">
        <v>8616.09</v>
      </c>
      <c r="C14" s="11">
        <v>62877.544999999998</v>
      </c>
      <c r="D14" s="11">
        <v>9641.2549999999992</v>
      </c>
      <c r="E14" s="11">
        <v>72518.8</v>
      </c>
      <c r="F14" s="11">
        <v>9651.3553870000014</v>
      </c>
      <c r="G14" s="11">
        <v>73653.625</v>
      </c>
      <c r="H14" s="57">
        <f>H15+H16</f>
        <v>100</v>
      </c>
      <c r="I14" s="57">
        <f>I15+I16</f>
        <v>100</v>
      </c>
      <c r="J14" s="55">
        <f t="shared" ref="J14:J19" si="2">D14/B14*100</f>
        <v>111.89826243690581</v>
      </c>
      <c r="K14" s="55">
        <f t="shared" ref="K14:L19" si="3">D14/F14*100</f>
        <v>99.895347476131619</v>
      </c>
      <c r="L14" s="55">
        <f t="shared" si="3"/>
        <v>98.459240804508951</v>
      </c>
    </row>
    <row r="15" spans="1:12" s="48" customFormat="1" x14ac:dyDescent="0.2">
      <c r="A15" s="13" t="s">
        <v>283</v>
      </c>
      <c r="B15" s="11">
        <v>8561.7999999999993</v>
      </c>
      <c r="C15" s="11">
        <v>62428.667000000001</v>
      </c>
      <c r="D15" s="11">
        <v>9599.2999999999993</v>
      </c>
      <c r="E15" s="11">
        <v>72027.967000000004</v>
      </c>
      <c r="F15" s="11">
        <v>9606.7000000000007</v>
      </c>
      <c r="G15" s="11">
        <v>73323.199999999997</v>
      </c>
      <c r="H15" s="57">
        <f>D15/D14*100</f>
        <v>99.564838809885231</v>
      </c>
      <c r="I15" s="57">
        <f>E15/E14*100</f>
        <v>99.323164475970373</v>
      </c>
      <c r="J15" s="55">
        <f t="shared" si="2"/>
        <v>112.11777897171156</v>
      </c>
      <c r="K15" s="55">
        <f t="shared" si="3"/>
        <v>99.922970426889563</v>
      </c>
      <c r="L15" s="55">
        <f t="shared" si="3"/>
        <v>98.233529087655754</v>
      </c>
    </row>
    <row r="16" spans="1:12" s="48" customFormat="1" x14ac:dyDescent="0.2">
      <c r="A16" s="13" t="s">
        <v>279</v>
      </c>
      <c r="B16" s="11">
        <v>54.29</v>
      </c>
      <c r="C16" s="11">
        <v>448.87900000000002</v>
      </c>
      <c r="D16" s="11">
        <v>41.954999999999998</v>
      </c>
      <c r="E16" s="11">
        <v>490.83300000000003</v>
      </c>
      <c r="F16" s="11">
        <v>44.655387000000005</v>
      </c>
      <c r="G16" s="11">
        <v>330.42500000000001</v>
      </c>
      <c r="H16" s="57">
        <f>D16/D14*100</f>
        <v>0.43516119011477239</v>
      </c>
      <c r="I16" s="57">
        <f>E16/E14*100</f>
        <v>0.67683552402963088</v>
      </c>
      <c r="J16" s="55">
        <f t="shared" si="2"/>
        <v>77.279425308528275</v>
      </c>
      <c r="K16" s="55">
        <f t="shared" si="3"/>
        <v>93.952830371842921</v>
      </c>
      <c r="L16" s="55">
        <f t="shared" si="3"/>
        <v>148.54596353181509</v>
      </c>
    </row>
    <row r="17" spans="1:12" s="48" customFormat="1" x14ac:dyDescent="0.2">
      <c r="A17" s="9" t="s">
        <v>277</v>
      </c>
      <c r="B17" s="11">
        <v>8616.09</v>
      </c>
      <c r="C17" s="11">
        <v>62877.544999999998</v>
      </c>
      <c r="D17" s="11">
        <v>9641.2549999999992</v>
      </c>
      <c r="E17" s="11">
        <v>72518.8</v>
      </c>
      <c r="F17" s="11">
        <v>9651.3553870000014</v>
      </c>
      <c r="G17" s="11">
        <v>73653.625</v>
      </c>
      <c r="H17" s="57">
        <f>H18+H19</f>
        <v>99.999989627906331</v>
      </c>
      <c r="I17" s="57">
        <f>I18+I19</f>
        <v>100</v>
      </c>
      <c r="J17" s="55">
        <f t="shared" si="2"/>
        <v>111.89826243690581</v>
      </c>
      <c r="K17" s="55">
        <f t="shared" si="3"/>
        <v>99.895347476131619</v>
      </c>
      <c r="L17" s="55">
        <f t="shared" si="3"/>
        <v>98.459240804508951</v>
      </c>
    </row>
    <row r="18" spans="1:12" s="48" customFormat="1" x14ac:dyDescent="0.2">
      <c r="A18" s="13" t="s">
        <v>280</v>
      </c>
      <c r="B18" s="11">
        <v>2502.9029999999998</v>
      </c>
      <c r="C18" s="11">
        <v>15413.556</v>
      </c>
      <c r="D18" s="11">
        <v>2321.6379999999999</v>
      </c>
      <c r="E18" s="11">
        <v>17735.195</v>
      </c>
      <c r="F18" s="11">
        <v>2377.1089769999999</v>
      </c>
      <c r="G18" s="11">
        <v>20424.285</v>
      </c>
      <c r="H18" s="57">
        <f>D18/D17*100</f>
        <v>24.080246814341081</v>
      </c>
      <c r="I18" s="57">
        <f>E18/E17*100</f>
        <v>24.455996238216848</v>
      </c>
      <c r="J18" s="55">
        <f t="shared" si="2"/>
        <v>92.757809631455956</v>
      </c>
      <c r="K18" s="55">
        <f t="shared" si="3"/>
        <v>97.666452083740538</v>
      </c>
      <c r="L18" s="55">
        <f t="shared" si="3"/>
        <v>86.833859789951035</v>
      </c>
    </row>
    <row r="19" spans="1:12" s="48" customFormat="1" x14ac:dyDescent="0.2">
      <c r="A19" s="13" t="s">
        <v>284</v>
      </c>
      <c r="B19" s="11">
        <v>6113.1859999999997</v>
      </c>
      <c r="C19" s="11">
        <v>47463.989000000001</v>
      </c>
      <c r="D19" s="11">
        <v>7319.616</v>
      </c>
      <c r="E19" s="11">
        <v>54783.605000000003</v>
      </c>
      <c r="F19" s="11">
        <v>7274.2464100000016</v>
      </c>
      <c r="G19" s="11">
        <v>53229.34</v>
      </c>
      <c r="H19" s="57">
        <f>D19/D17*100</f>
        <v>75.91974281356525</v>
      </c>
      <c r="I19" s="57">
        <f>E19/E17*100</f>
        <v>75.544003761783145</v>
      </c>
      <c r="J19" s="55">
        <f t="shared" si="2"/>
        <v>119.7348812877606</v>
      </c>
      <c r="K19" s="55">
        <f t="shared" si="3"/>
        <v>100.62370158285576</v>
      </c>
      <c r="L19" s="55">
        <f t="shared" si="3"/>
        <v>102.91994039377532</v>
      </c>
    </row>
    <row r="20" spans="1:12" s="48" customFormat="1" x14ac:dyDescent="0.2">
      <c r="A20" s="8" t="s">
        <v>286</v>
      </c>
      <c r="B20" s="11"/>
      <c r="C20" s="11"/>
      <c r="D20" s="11"/>
      <c r="E20" s="11"/>
      <c r="F20" s="11"/>
      <c r="G20" s="11"/>
      <c r="H20" s="58"/>
      <c r="I20" s="58"/>
      <c r="J20" s="58"/>
      <c r="K20" s="58"/>
      <c r="L20" s="58"/>
    </row>
    <row r="21" spans="1:12" s="48" customFormat="1" x14ac:dyDescent="0.2">
      <c r="A21" s="9" t="s">
        <v>276</v>
      </c>
      <c r="B21" s="11">
        <v>233.53299999999999</v>
      </c>
      <c r="C21" s="11">
        <v>2577.81</v>
      </c>
      <c r="D21" s="11">
        <v>454.25400000000002</v>
      </c>
      <c r="E21" s="11">
        <v>2865.8429999999998</v>
      </c>
      <c r="F21" s="11">
        <v>480.9</v>
      </c>
      <c r="G21" s="11">
        <v>2954.1379999999999</v>
      </c>
      <c r="H21" s="57">
        <f>H22+H23+H24</f>
        <v>99.999779858845471</v>
      </c>
      <c r="I21" s="57">
        <f>I22+I23+I24</f>
        <v>100</v>
      </c>
      <c r="J21" s="55">
        <f>D21/B21*100</f>
        <v>194.5138374448151</v>
      </c>
      <c r="K21" s="55">
        <f>D21/F21*100</f>
        <v>94.459139114160962</v>
      </c>
      <c r="L21" s="55">
        <f>E21/G21*100</f>
        <v>97.011141659597484</v>
      </c>
    </row>
    <row r="22" spans="1:12" s="48" customFormat="1" x14ac:dyDescent="0.2">
      <c r="A22" s="13" t="s">
        <v>283</v>
      </c>
      <c r="B22" s="11">
        <v>233.53299999999999</v>
      </c>
      <c r="C22" s="11">
        <v>2577.6669999999999</v>
      </c>
      <c r="D22" s="11">
        <v>288.03300000000002</v>
      </c>
      <c r="E22" s="11">
        <v>2865.7</v>
      </c>
      <c r="F22" s="11">
        <v>480.9</v>
      </c>
      <c r="G22" s="11">
        <v>2954</v>
      </c>
      <c r="H22" s="57">
        <f>D22/D21*100</f>
        <v>63.407917156480728</v>
      </c>
      <c r="I22" s="57">
        <f>E22/E21*100</f>
        <v>99.99501019420812</v>
      </c>
      <c r="J22" s="55">
        <f>D22/B22*100</f>
        <v>123.33717290489996</v>
      </c>
      <c r="K22" s="55">
        <f>D22/F22*100</f>
        <v>59.894572676232073</v>
      </c>
      <c r="L22" s="55">
        <f>E22/G22*100</f>
        <v>97.010832769126594</v>
      </c>
    </row>
    <row r="23" spans="1:12" s="48" customFormat="1" x14ac:dyDescent="0.2">
      <c r="A23" s="13" t="s">
        <v>279</v>
      </c>
      <c r="B23" s="11">
        <v>0</v>
      </c>
      <c r="C23" s="11">
        <v>0.14299999999999999</v>
      </c>
      <c r="D23" s="11">
        <v>0</v>
      </c>
      <c r="E23" s="11">
        <v>0.14299999999999999</v>
      </c>
      <c r="F23" s="11">
        <v>0</v>
      </c>
      <c r="G23" s="11">
        <v>0.13800000000000001</v>
      </c>
      <c r="H23" s="57">
        <f>D23/D21*100</f>
        <v>0</v>
      </c>
      <c r="I23" s="57">
        <f>E23/E21*100</f>
        <v>4.9898057918734556E-3</v>
      </c>
      <c r="J23" s="55">
        <v>0</v>
      </c>
      <c r="K23" s="55">
        <v>0</v>
      </c>
      <c r="L23" s="55">
        <f>E23/G23*100</f>
        <v>103.62318840579709</v>
      </c>
    </row>
    <row r="24" spans="1:12" s="48" customFormat="1" x14ac:dyDescent="0.2">
      <c r="A24" s="13" t="s">
        <v>305</v>
      </c>
      <c r="B24" s="11">
        <v>0</v>
      </c>
      <c r="C24" s="11">
        <v>0</v>
      </c>
      <c r="D24" s="11">
        <v>166.22</v>
      </c>
      <c r="E24" s="11">
        <v>0</v>
      </c>
      <c r="F24" s="11">
        <v>0</v>
      </c>
      <c r="G24" s="11">
        <v>0</v>
      </c>
      <c r="H24" s="57">
        <f>D24/D21*100</f>
        <v>36.59186270236475</v>
      </c>
      <c r="I24" s="57">
        <f>E24/E21*100</f>
        <v>0</v>
      </c>
      <c r="J24" s="55">
        <v>0</v>
      </c>
      <c r="K24" s="55">
        <v>0</v>
      </c>
      <c r="L24" s="55">
        <v>0</v>
      </c>
    </row>
    <row r="25" spans="1:12" s="48" customFormat="1" x14ac:dyDescent="0.2">
      <c r="A25" s="9" t="s">
        <v>277</v>
      </c>
      <c r="B25" s="11">
        <v>233.53299999999999</v>
      </c>
      <c r="C25" s="11">
        <v>2577.81</v>
      </c>
      <c r="D25" s="11">
        <v>454.25400000000002</v>
      </c>
      <c r="E25" s="11">
        <v>2865.8429999999998</v>
      </c>
      <c r="F25" s="11">
        <v>480.9</v>
      </c>
      <c r="G25" s="11">
        <v>2954.1379999999999</v>
      </c>
      <c r="H25" s="57">
        <f>H26+H27</f>
        <v>100</v>
      </c>
      <c r="I25" s="57">
        <f>I26+I27</f>
        <v>100.0000348937468</v>
      </c>
      <c r="J25" s="55">
        <f>D25/B25*100</f>
        <v>194.5138374448151</v>
      </c>
      <c r="K25" s="55">
        <f>D25/F25*100</f>
        <v>94.459139114160962</v>
      </c>
      <c r="L25" s="55">
        <f>E25/G25*100</f>
        <v>97.011141659597484</v>
      </c>
    </row>
    <row r="26" spans="1:12" s="48" customFormat="1" x14ac:dyDescent="0.2">
      <c r="A26" s="13" t="s">
        <v>280</v>
      </c>
      <c r="B26" s="11">
        <v>56.722000000000001</v>
      </c>
      <c r="C26" s="11">
        <v>1258.836</v>
      </c>
      <c r="D26" s="11">
        <v>454.25400000000002</v>
      </c>
      <c r="E26" s="11">
        <v>1713.09</v>
      </c>
      <c r="F26" s="11">
        <v>86.191999999999993</v>
      </c>
      <c r="G26" s="11">
        <v>1794.1489999999999</v>
      </c>
      <c r="H26" s="57">
        <f>D26/D25*100</f>
        <v>100</v>
      </c>
      <c r="I26" s="57">
        <f>E26/E25*100</f>
        <v>59.776128699304188</v>
      </c>
      <c r="J26" s="56"/>
      <c r="K26" s="56"/>
      <c r="L26" s="55">
        <f>E26/G26*100</f>
        <v>95.482036330315935</v>
      </c>
    </row>
    <row r="27" spans="1:12" s="48" customFormat="1" x14ac:dyDescent="0.2">
      <c r="A27" s="13" t="s">
        <v>284</v>
      </c>
      <c r="B27" s="11">
        <v>176.81100000000001</v>
      </c>
      <c r="C27" s="11">
        <v>1318.9739999999999</v>
      </c>
      <c r="D27" s="11">
        <v>0</v>
      </c>
      <c r="E27" s="11">
        <v>1152.7539999999999</v>
      </c>
      <c r="F27" s="11">
        <v>394.70799999999997</v>
      </c>
      <c r="G27" s="11">
        <v>1159.989</v>
      </c>
      <c r="H27" s="57">
        <f>D27/D25*100</f>
        <v>0</v>
      </c>
      <c r="I27" s="57">
        <f>E27/E25*100</f>
        <v>40.223906194442613</v>
      </c>
      <c r="J27" s="55">
        <f>D27/B27*100</f>
        <v>0</v>
      </c>
      <c r="K27" s="55">
        <f>D27/F27*100</f>
        <v>0</v>
      </c>
      <c r="L27" s="55">
        <f>E27/G27*100</f>
        <v>99.37628718893022</v>
      </c>
    </row>
    <row r="28" spans="1:12" s="48" customFormat="1" x14ac:dyDescent="0.2">
      <c r="A28" s="8" t="s">
        <v>287</v>
      </c>
      <c r="B28" s="11"/>
      <c r="C28" s="11"/>
      <c r="D28" s="11"/>
      <c r="E28" s="11"/>
      <c r="F28" s="11"/>
      <c r="G28" s="11"/>
      <c r="H28" s="58"/>
      <c r="I28" s="58"/>
      <c r="J28" s="58"/>
      <c r="K28" s="58"/>
      <c r="L28" s="58"/>
    </row>
    <row r="29" spans="1:12" s="48" customFormat="1" x14ac:dyDescent="0.2">
      <c r="A29" s="9" t="s">
        <v>276</v>
      </c>
      <c r="B29" s="11">
        <v>1350.5450000000001</v>
      </c>
      <c r="C29" s="11">
        <v>13146.472</v>
      </c>
      <c r="D29" s="11">
        <v>1825.3040000000001</v>
      </c>
      <c r="E29" s="11">
        <v>14971.776</v>
      </c>
      <c r="F29" s="11">
        <v>788.31848000000002</v>
      </c>
      <c r="G29" s="11">
        <v>17711.174999999999</v>
      </c>
      <c r="H29" s="57">
        <f>H30+H31</f>
        <v>100</v>
      </c>
      <c r="I29" s="57">
        <f>I30+I31</f>
        <v>100</v>
      </c>
      <c r="J29" s="55">
        <f>D29/B29*100</f>
        <v>135.15314187975963</v>
      </c>
      <c r="K29" s="56">
        <f>D29/F29</f>
        <v>2.3154398207181441</v>
      </c>
      <c r="L29" s="55">
        <f>E29/G29*100</f>
        <v>84.532934714946919</v>
      </c>
    </row>
    <row r="30" spans="1:12" s="48" customFormat="1" x14ac:dyDescent="0.2">
      <c r="A30" s="13" t="s">
        <v>283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57">
        <f>D30/D29*100</f>
        <v>0</v>
      </c>
      <c r="I30" s="57">
        <f>E30/E29*100</f>
        <v>0</v>
      </c>
      <c r="J30" s="55">
        <v>0</v>
      </c>
      <c r="K30" s="55">
        <v>0</v>
      </c>
      <c r="L30" s="55">
        <v>0</v>
      </c>
    </row>
    <row r="31" spans="1:12" s="48" customFormat="1" x14ac:dyDescent="0.2">
      <c r="A31" s="13" t="s">
        <v>279</v>
      </c>
      <c r="B31" s="11">
        <v>1350.5450000000001</v>
      </c>
      <c r="C31" s="11">
        <v>13146.472</v>
      </c>
      <c r="D31" s="11">
        <v>1825.3040000000001</v>
      </c>
      <c r="E31" s="11">
        <v>14971.776</v>
      </c>
      <c r="F31" s="11">
        <v>788.31848000000002</v>
      </c>
      <c r="G31" s="11">
        <v>17711.174999999999</v>
      </c>
      <c r="H31" s="57">
        <f>D31/D29*100</f>
        <v>100</v>
      </c>
      <c r="I31" s="57">
        <f>E31/E29*100</f>
        <v>100</v>
      </c>
      <c r="J31" s="55">
        <f>D31/B31*100</f>
        <v>135.15314187975963</v>
      </c>
      <c r="K31" s="56">
        <f>D31/F31</f>
        <v>2.3154398207181441</v>
      </c>
      <c r="L31" s="55">
        <f>E31/G31*100</f>
        <v>84.532934714946919</v>
      </c>
    </row>
    <row r="32" spans="1:12" s="48" customFormat="1" x14ac:dyDescent="0.2">
      <c r="A32" s="9" t="s">
        <v>277</v>
      </c>
      <c r="B32" s="11">
        <v>1350.5450000000001</v>
      </c>
      <c r="C32" s="11">
        <v>13146.472</v>
      </c>
      <c r="D32" s="11">
        <v>1825.3040000000001</v>
      </c>
      <c r="E32" s="11">
        <v>14971.776</v>
      </c>
      <c r="F32" s="11">
        <v>788.31848000000002</v>
      </c>
      <c r="G32" s="11">
        <v>17711.174999999999</v>
      </c>
      <c r="H32" s="57">
        <f>H33+H34</f>
        <v>100</v>
      </c>
      <c r="I32" s="57">
        <f>I33+I34</f>
        <v>100</v>
      </c>
      <c r="J32" s="55">
        <f>D32/B32*100</f>
        <v>135.15314187975963</v>
      </c>
      <c r="K32" s="56">
        <f>D32/F32</f>
        <v>2.3154398207181441</v>
      </c>
      <c r="L32" s="55">
        <f>E32/G32*100</f>
        <v>84.532934714946919</v>
      </c>
    </row>
    <row r="33" spans="1:12" s="48" customFormat="1" x14ac:dyDescent="0.2">
      <c r="A33" s="13" t="s">
        <v>280</v>
      </c>
      <c r="B33" s="11">
        <v>0</v>
      </c>
      <c r="C33" s="11">
        <v>19.600000000000001</v>
      </c>
      <c r="D33" s="11">
        <v>0</v>
      </c>
      <c r="E33" s="11">
        <v>19.600000000000001</v>
      </c>
      <c r="F33" s="11">
        <v>19.937000000000001</v>
      </c>
      <c r="G33" s="11">
        <v>43.874000000000002</v>
      </c>
      <c r="H33" s="57">
        <f>D33/D32*100</f>
        <v>0</v>
      </c>
      <c r="I33" s="57">
        <f>E33/E32*100</f>
        <v>0.13091299255345526</v>
      </c>
      <c r="J33" s="55">
        <v>0</v>
      </c>
      <c r="K33" s="55">
        <f>D33/F33*100</f>
        <v>0</v>
      </c>
      <c r="L33" s="55">
        <f>E33/G33*100</f>
        <v>44.67338286912522</v>
      </c>
    </row>
    <row r="34" spans="1:12" s="48" customFormat="1" x14ac:dyDescent="0.2">
      <c r="A34" s="13" t="s">
        <v>284</v>
      </c>
      <c r="B34" s="11">
        <v>1350.5450000000001</v>
      </c>
      <c r="C34" s="11">
        <v>13126.871999999999</v>
      </c>
      <c r="D34" s="11">
        <v>1825.3040000000001</v>
      </c>
      <c r="E34" s="11">
        <v>14952.175999999999</v>
      </c>
      <c r="F34" s="11">
        <v>768.38148000000001</v>
      </c>
      <c r="G34" s="11">
        <v>17667.300999999999</v>
      </c>
      <c r="H34" s="57">
        <f>D34/D32*100</f>
        <v>100</v>
      </c>
      <c r="I34" s="57">
        <f>E34/E32*100</f>
        <v>99.869087007446538</v>
      </c>
      <c r="J34" s="55">
        <f>D34/B34*100</f>
        <v>135.15314187975963</v>
      </c>
      <c r="K34" s="56">
        <f>D34/F34</f>
        <v>2.3755179523587686</v>
      </c>
      <c r="L34" s="55">
        <f>E34/G34*100</f>
        <v>84.631919725599275</v>
      </c>
    </row>
    <row r="35" spans="1:12" s="48" customFormat="1" ht="33.75" x14ac:dyDescent="0.2">
      <c r="A35" s="8" t="s">
        <v>288</v>
      </c>
      <c r="B35" s="11"/>
      <c r="C35" s="11"/>
      <c r="D35" s="11"/>
      <c r="E35" s="11"/>
      <c r="F35" s="11"/>
      <c r="G35" s="11"/>
      <c r="H35" s="58"/>
      <c r="I35" s="58"/>
      <c r="J35" s="58"/>
      <c r="K35" s="58"/>
      <c r="L35" s="58"/>
    </row>
    <row r="36" spans="1:12" s="48" customFormat="1" x14ac:dyDescent="0.2">
      <c r="A36" s="9" t="s">
        <v>276</v>
      </c>
      <c r="B36" s="11">
        <v>7290.2669999999998</v>
      </c>
      <c r="C36" s="11">
        <v>52757.267</v>
      </c>
      <c r="D36" s="11">
        <v>7546.9769999999999</v>
      </c>
      <c r="E36" s="11">
        <v>60304.243999999999</v>
      </c>
      <c r="F36" s="11">
        <v>6175.9324630000001</v>
      </c>
      <c r="G36" s="11">
        <v>56095.131999999998</v>
      </c>
      <c r="H36" s="57">
        <f>H37+H38</f>
        <v>100</v>
      </c>
      <c r="I36" s="57">
        <f>I37+I38</f>
        <v>100</v>
      </c>
      <c r="J36" s="55">
        <f>D36/B36*100</f>
        <v>103.52127020862198</v>
      </c>
      <c r="K36" s="55">
        <f>D36/F36*100</f>
        <v>122.1997980906353</v>
      </c>
      <c r="L36" s="55">
        <f>E36/G36*100</f>
        <v>107.50352454826204</v>
      </c>
    </row>
    <row r="37" spans="1:12" s="48" customFormat="1" x14ac:dyDescent="0.2">
      <c r="A37" s="13" t="s">
        <v>283</v>
      </c>
      <c r="B37" s="11">
        <v>7290.2669999999998</v>
      </c>
      <c r="C37" s="11">
        <v>52757.267</v>
      </c>
      <c r="D37" s="11">
        <v>7058.2</v>
      </c>
      <c r="E37" s="11">
        <v>59815.466999999997</v>
      </c>
      <c r="F37" s="11">
        <v>6175.3</v>
      </c>
      <c r="G37" s="11">
        <v>56094.5</v>
      </c>
      <c r="H37" s="57">
        <f>D37/D36*100</f>
        <v>93.523539292620072</v>
      </c>
      <c r="I37" s="57">
        <f>E37/E36*100</f>
        <v>99.189481589388635</v>
      </c>
      <c r="J37" s="55">
        <f>D37/B37*100</f>
        <v>96.816755819779985</v>
      </c>
      <c r="K37" s="55">
        <f>D37/F37*100</f>
        <v>114.29728110375204</v>
      </c>
      <c r="L37" s="55">
        <f>E37/G37*100</f>
        <v>106.63339008280668</v>
      </c>
    </row>
    <row r="38" spans="1:12" s="48" customFormat="1" x14ac:dyDescent="0.2">
      <c r="A38" s="13" t="s">
        <v>279</v>
      </c>
      <c r="B38" s="11">
        <v>0</v>
      </c>
      <c r="C38" s="11">
        <v>0</v>
      </c>
      <c r="D38" s="11">
        <v>488.77699999999999</v>
      </c>
      <c r="E38" s="11">
        <v>488.77699999999999</v>
      </c>
      <c r="F38" s="11">
        <v>0.632463</v>
      </c>
      <c r="G38" s="11">
        <v>0.63200000000000001</v>
      </c>
      <c r="H38" s="57">
        <f>D38/D36*100</f>
        <v>6.4764607073799221</v>
      </c>
      <c r="I38" s="57">
        <f>E38/E36*100</f>
        <v>0.81051841061136587</v>
      </c>
      <c r="J38" s="55">
        <v>0</v>
      </c>
      <c r="K38" s="56"/>
      <c r="L38" s="56"/>
    </row>
    <row r="39" spans="1:12" s="48" customFormat="1" x14ac:dyDescent="0.2">
      <c r="A39" s="9" t="s">
        <v>277</v>
      </c>
      <c r="B39" s="11">
        <v>7290.2669999999998</v>
      </c>
      <c r="C39" s="11">
        <v>52757.267</v>
      </c>
      <c r="D39" s="11">
        <v>7546.9769999999999</v>
      </c>
      <c r="E39" s="11">
        <v>60304.243999999999</v>
      </c>
      <c r="F39" s="11">
        <v>6175.9324630000001</v>
      </c>
      <c r="G39" s="11">
        <v>56095.131999999998</v>
      </c>
      <c r="H39" s="57">
        <f>H40+H41</f>
        <v>99.999999999999986</v>
      </c>
      <c r="I39" s="57">
        <f>I40+I41</f>
        <v>100</v>
      </c>
      <c r="J39" s="55">
        <f>D39/B39*100</f>
        <v>103.52127020862198</v>
      </c>
      <c r="K39" s="55">
        <f t="shared" ref="K39:L41" si="4">D39/F39*100</f>
        <v>122.1997980906353</v>
      </c>
      <c r="L39" s="55">
        <f t="shared" si="4"/>
        <v>107.50352454826204</v>
      </c>
    </row>
    <row r="40" spans="1:12" s="48" customFormat="1" x14ac:dyDescent="0.2">
      <c r="A40" s="13" t="s">
        <v>280</v>
      </c>
      <c r="B40" s="11">
        <v>6725.9809999999998</v>
      </c>
      <c r="C40" s="11">
        <v>41199.851000000002</v>
      </c>
      <c r="D40" s="11">
        <v>6354.1509999999998</v>
      </c>
      <c r="E40" s="11">
        <v>47554.002</v>
      </c>
      <c r="F40" s="11">
        <v>5220.6372720000008</v>
      </c>
      <c r="G40" s="11">
        <v>46174.868999999999</v>
      </c>
      <c r="H40" s="57">
        <f>D40/D39*100</f>
        <v>84.194651712864626</v>
      </c>
      <c r="I40" s="57">
        <f>E40/E39*100</f>
        <v>78.85680815433156</v>
      </c>
      <c r="J40" s="55">
        <f>D40/B40*100</f>
        <v>94.471735795863836</v>
      </c>
      <c r="K40" s="55">
        <f t="shared" si="4"/>
        <v>121.71217169366288</v>
      </c>
      <c r="L40" s="55">
        <f t="shared" si="4"/>
        <v>102.98676104527769</v>
      </c>
    </row>
    <row r="41" spans="1:12" s="48" customFormat="1" x14ac:dyDescent="0.2">
      <c r="A41" s="13" t="s">
        <v>284</v>
      </c>
      <c r="B41" s="11">
        <v>564.28499999999997</v>
      </c>
      <c r="C41" s="11">
        <v>11557.415999999999</v>
      </c>
      <c r="D41" s="11">
        <v>1192.826</v>
      </c>
      <c r="E41" s="11">
        <v>12750.242</v>
      </c>
      <c r="F41" s="11">
        <v>955.29519099999925</v>
      </c>
      <c r="G41" s="11">
        <v>9920.2639999999992</v>
      </c>
      <c r="H41" s="57">
        <f>D41/D39*100</f>
        <v>15.805348287135365</v>
      </c>
      <c r="I41" s="57">
        <f>E41/E39*100</f>
        <v>21.14319184566844</v>
      </c>
      <c r="J41" s="56">
        <f>D41/B41</f>
        <v>2.1138715365462488</v>
      </c>
      <c r="K41" s="55">
        <f t="shared" si="4"/>
        <v>124.86465034450289</v>
      </c>
      <c r="L41" s="55">
        <f t="shared" si="4"/>
        <v>128.52724483945187</v>
      </c>
    </row>
    <row r="42" spans="1:12" s="48" customFormat="1" ht="33.75" x14ac:dyDescent="0.2">
      <c r="A42" s="8" t="s">
        <v>289</v>
      </c>
      <c r="B42" s="11"/>
      <c r="C42" s="11"/>
      <c r="D42" s="11"/>
      <c r="E42" s="11"/>
      <c r="F42" s="11"/>
      <c r="G42" s="11"/>
      <c r="H42" s="58"/>
      <c r="I42" s="58"/>
      <c r="J42" s="58"/>
      <c r="K42" s="58"/>
      <c r="L42" s="58"/>
    </row>
    <row r="43" spans="1:12" s="48" customFormat="1" x14ac:dyDescent="0.2">
      <c r="A43" s="9" t="s">
        <v>276</v>
      </c>
      <c r="B43" s="11">
        <v>6705.6019999999999</v>
      </c>
      <c r="C43" s="11">
        <v>45474.366999999998</v>
      </c>
      <c r="D43" s="11">
        <v>6354.1509999999998</v>
      </c>
      <c r="E43" s="11">
        <v>51515.866999999998</v>
      </c>
      <c r="F43" s="11">
        <v>5216.2725710000004</v>
      </c>
      <c r="G43" s="11">
        <v>47655.732000000004</v>
      </c>
      <c r="H43" s="57">
        <f>H44+H45+H46</f>
        <v>100</v>
      </c>
      <c r="I43" s="57">
        <f>I44+I45+I46</f>
        <v>100</v>
      </c>
      <c r="J43" s="55">
        <f>D43/B43*100</f>
        <v>94.758844918025247</v>
      </c>
      <c r="K43" s="55">
        <f t="shared" ref="K43:L45" si="5">D43/F43*100</f>
        <v>121.8140140016084</v>
      </c>
      <c r="L43" s="55">
        <f t="shared" si="5"/>
        <v>108.10004345332476</v>
      </c>
    </row>
    <row r="44" spans="1:12" s="48" customFormat="1" x14ac:dyDescent="0.2">
      <c r="A44" s="13" t="s">
        <v>283</v>
      </c>
      <c r="B44" s="11">
        <v>6255.1670000000004</v>
      </c>
      <c r="C44" s="11">
        <v>45474.366999999998</v>
      </c>
      <c r="D44" s="11">
        <v>6041.5</v>
      </c>
      <c r="E44" s="11">
        <v>51515.866999999998</v>
      </c>
      <c r="F44" s="11">
        <v>5082.3</v>
      </c>
      <c r="G44" s="11">
        <v>47655.1</v>
      </c>
      <c r="H44" s="57">
        <f>D44/D43*100</f>
        <v>95.0795786880104</v>
      </c>
      <c r="I44" s="57">
        <f>E44/E43*100</f>
        <v>100</v>
      </c>
      <c r="J44" s="55">
        <f>D44/B44*100</f>
        <v>96.584151949899976</v>
      </c>
      <c r="K44" s="55">
        <f t="shared" si="5"/>
        <v>118.87334474548925</v>
      </c>
      <c r="L44" s="55">
        <f t="shared" si="5"/>
        <v>108.10147707170901</v>
      </c>
    </row>
    <row r="45" spans="1:12" s="48" customFormat="1" x14ac:dyDescent="0.2">
      <c r="A45" s="13" t="s">
        <v>279</v>
      </c>
      <c r="B45" s="11">
        <v>0</v>
      </c>
      <c r="C45" s="11">
        <v>0</v>
      </c>
      <c r="D45" s="11">
        <v>0</v>
      </c>
      <c r="E45" s="11">
        <v>0</v>
      </c>
      <c r="F45" s="11">
        <v>0.632463</v>
      </c>
      <c r="G45" s="11">
        <v>0.63200000000000001</v>
      </c>
      <c r="H45" s="57">
        <f>D45/D43*100</f>
        <v>0</v>
      </c>
      <c r="I45" s="57">
        <f>E45/E43*100</f>
        <v>0</v>
      </c>
      <c r="J45" s="55">
        <v>0</v>
      </c>
      <c r="K45" s="55">
        <f t="shared" si="5"/>
        <v>0</v>
      </c>
      <c r="L45" s="55">
        <f t="shared" si="5"/>
        <v>0</v>
      </c>
    </row>
    <row r="46" spans="1:12" s="48" customFormat="1" x14ac:dyDescent="0.2">
      <c r="A46" s="13" t="s">
        <v>305</v>
      </c>
      <c r="B46" s="11">
        <v>450.43599999999998</v>
      </c>
      <c r="C46" s="11">
        <v>0</v>
      </c>
      <c r="D46" s="11">
        <v>312.65100000000001</v>
      </c>
      <c r="E46" s="11">
        <v>0</v>
      </c>
      <c r="F46" s="11">
        <v>133.34010799999999</v>
      </c>
      <c r="G46" s="11">
        <v>0</v>
      </c>
      <c r="H46" s="57">
        <f>D46/D43*100</f>
        <v>4.9204213119895961</v>
      </c>
      <c r="I46" s="57">
        <f>E46/E43*100</f>
        <v>0</v>
      </c>
      <c r="J46" s="55">
        <f>D46/B46*100</f>
        <v>69.410748696818203</v>
      </c>
      <c r="K46" s="56">
        <f>D46/F46</f>
        <v>2.344763362573548</v>
      </c>
      <c r="L46" s="55">
        <v>0</v>
      </c>
    </row>
    <row r="47" spans="1:12" s="48" customFormat="1" x14ac:dyDescent="0.2">
      <c r="A47" s="9" t="s">
        <v>277</v>
      </c>
      <c r="B47" s="11">
        <v>6705.6019999999999</v>
      </c>
      <c r="C47" s="11">
        <v>45474.366999999998</v>
      </c>
      <c r="D47" s="11">
        <v>6354.1509999999998</v>
      </c>
      <c r="E47" s="11">
        <v>51515.866999999998</v>
      </c>
      <c r="F47" s="11">
        <v>5216.2725710000004</v>
      </c>
      <c r="G47" s="11">
        <v>47655.732000000004</v>
      </c>
      <c r="H47" s="57">
        <f>H48+H49</f>
        <v>100</v>
      </c>
      <c r="I47" s="57">
        <f>I48+I49</f>
        <v>100</v>
      </c>
      <c r="J47" s="55">
        <f>D47/B47*100</f>
        <v>94.758844918025247</v>
      </c>
      <c r="K47" s="55">
        <f>D47/F47*100</f>
        <v>121.8140140016084</v>
      </c>
      <c r="L47" s="55">
        <f>E47/G47*100</f>
        <v>108.10004345332476</v>
      </c>
    </row>
    <row r="48" spans="1:12" s="48" customFormat="1" x14ac:dyDescent="0.2">
      <c r="A48" s="13" t="s">
        <v>280</v>
      </c>
      <c r="B48" s="11">
        <v>6705.6019999999999</v>
      </c>
      <c r="C48" s="11">
        <v>41128.000999999997</v>
      </c>
      <c r="D48" s="11">
        <v>6354.1509999999998</v>
      </c>
      <c r="E48" s="11">
        <v>47482.152999999998</v>
      </c>
      <c r="F48" s="11">
        <v>5216.2725710000004</v>
      </c>
      <c r="G48" s="11">
        <v>46060.21</v>
      </c>
      <c r="H48" s="57">
        <f>D48/D47*100</f>
        <v>100</v>
      </c>
      <c r="I48" s="57">
        <f>E48/E47*100</f>
        <v>92.169958044188604</v>
      </c>
      <c r="J48" s="55">
        <f>D48/B48*100</f>
        <v>94.758844918025247</v>
      </c>
      <c r="K48" s="55">
        <f>D48/F48*100</f>
        <v>121.8140140016084</v>
      </c>
      <c r="L48" s="55">
        <f>E48/G48*100</f>
        <v>103.08713963744411</v>
      </c>
    </row>
    <row r="49" spans="1:12" s="48" customFormat="1" x14ac:dyDescent="0.2">
      <c r="A49" s="13" t="s">
        <v>284</v>
      </c>
      <c r="B49" s="11">
        <v>0</v>
      </c>
      <c r="C49" s="11">
        <v>4346.3649999999998</v>
      </c>
      <c r="D49" s="11">
        <v>0</v>
      </c>
      <c r="E49" s="11">
        <v>4033.7139999999999</v>
      </c>
      <c r="F49" s="11">
        <v>0</v>
      </c>
      <c r="G49" s="11">
        <v>1595.5219999999999</v>
      </c>
      <c r="H49" s="57">
        <f>D49/D47*100</f>
        <v>0</v>
      </c>
      <c r="I49" s="57">
        <f>E49/E47*100</f>
        <v>7.8300419558114012</v>
      </c>
      <c r="J49" s="55">
        <v>0</v>
      </c>
      <c r="K49" s="55">
        <v>0</v>
      </c>
      <c r="L49" s="56">
        <f>E49/G49</f>
        <v>2.5281469011395643</v>
      </c>
    </row>
    <row r="50" spans="1:12" s="48" customFormat="1" x14ac:dyDescent="0.2">
      <c r="A50" s="8" t="s">
        <v>290</v>
      </c>
      <c r="B50" s="11"/>
      <c r="C50" s="11"/>
      <c r="D50" s="11"/>
      <c r="E50" s="11"/>
      <c r="F50" s="11"/>
      <c r="G50" s="11"/>
      <c r="H50" s="58"/>
      <c r="I50" s="58"/>
      <c r="J50" s="58"/>
      <c r="K50" s="58"/>
      <c r="L50" s="58"/>
    </row>
    <row r="51" spans="1:12" s="48" customFormat="1" x14ac:dyDescent="0.2">
      <c r="A51" s="9" t="s">
        <v>276</v>
      </c>
      <c r="B51" s="11">
        <v>1035.0999999999999</v>
      </c>
      <c r="C51" s="11">
        <v>7282.9</v>
      </c>
      <c r="D51" s="11">
        <v>1505.4770000000001</v>
      </c>
      <c r="E51" s="11">
        <v>8788.3770000000004</v>
      </c>
      <c r="F51" s="11">
        <v>1093</v>
      </c>
      <c r="G51" s="11">
        <v>8439.4</v>
      </c>
      <c r="H51" s="57">
        <f>H52+H53</f>
        <v>100</v>
      </c>
      <c r="I51" s="57">
        <f>I52+I53</f>
        <v>100</v>
      </c>
      <c r="J51" s="55">
        <f>D51/B51*100</f>
        <v>145.4426625446817</v>
      </c>
      <c r="K51" s="55">
        <f>D51/F51*100</f>
        <v>137.73806038426352</v>
      </c>
      <c r="L51" s="55">
        <f>E51/G51*100</f>
        <v>104.13509254212386</v>
      </c>
    </row>
    <row r="52" spans="1:12" s="48" customFormat="1" x14ac:dyDescent="0.2">
      <c r="A52" s="13" t="s">
        <v>283</v>
      </c>
      <c r="B52" s="11">
        <v>1035.0999999999999</v>
      </c>
      <c r="C52" s="11">
        <v>7282.9</v>
      </c>
      <c r="D52" s="11">
        <v>1016.7</v>
      </c>
      <c r="E52" s="11">
        <v>8299.6</v>
      </c>
      <c r="F52" s="11">
        <v>1093</v>
      </c>
      <c r="G52" s="11">
        <v>8439.4</v>
      </c>
      <c r="H52" s="57">
        <f>D52/D51*100</f>
        <v>67.533412998006611</v>
      </c>
      <c r="I52" s="57">
        <f>E52/E51*100</f>
        <v>94.438370133643559</v>
      </c>
      <c r="J52" s="55">
        <f>D52/B52*100</f>
        <v>98.222393971596958</v>
      </c>
      <c r="K52" s="55">
        <f>D52/F52*100</f>
        <v>93.019213174748401</v>
      </c>
      <c r="L52" s="55">
        <f>E52/G52*100</f>
        <v>98.343484133943178</v>
      </c>
    </row>
    <row r="53" spans="1:12" s="48" customFormat="1" x14ac:dyDescent="0.2">
      <c r="A53" s="13" t="s">
        <v>279</v>
      </c>
      <c r="B53" s="11">
        <v>0</v>
      </c>
      <c r="C53" s="11">
        <v>0</v>
      </c>
      <c r="D53" s="11">
        <v>488.77699999999999</v>
      </c>
      <c r="E53" s="11">
        <v>488.77699999999999</v>
      </c>
      <c r="F53" s="11">
        <v>0</v>
      </c>
      <c r="G53" s="11">
        <v>0</v>
      </c>
      <c r="H53" s="57">
        <f>D53/D51*100</f>
        <v>32.466587001993389</v>
      </c>
      <c r="I53" s="57">
        <f>E53/E51*100</f>
        <v>5.561629866356439</v>
      </c>
      <c r="J53" s="55">
        <v>0</v>
      </c>
      <c r="K53" s="55">
        <v>0</v>
      </c>
      <c r="L53" s="55">
        <v>0</v>
      </c>
    </row>
    <row r="54" spans="1:12" s="48" customFormat="1" x14ac:dyDescent="0.2">
      <c r="A54" s="9" t="s">
        <v>277</v>
      </c>
      <c r="B54" s="11">
        <v>1035.0999999999999</v>
      </c>
      <c r="C54" s="11">
        <v>7282.9</v>
      </c>
      <c r="D54" s="11">
        <v>1505.4770000000001</v>
      </c>
      <c r="E54" s="11">
        <v>8788.3770000000004</v>
      </c>
      <c r="F54" s="11">
        <v>1093</v>
      </c>
      <c r="G54" s="11">
        <v>8439.4</v>
      </c>
      <c r="H54" s="57">
        <f>H55+H56</f>
        <v>100</v>
      </c>
      <c r="I54" s="57">
        <f>I55+I56</f>
        <v>100</v>
      </c>
      <c r="J54" s="55">
        <f>D54/B54*100</f>
        <v>145.4426625446817</v>
      </c>
      <c r="K54" s="55">
        <f t="shared" ref="K54:L56" si="6">D54/F54*100</f>
        <v>137.73806038426352</v>
      </c>
      <c r="L54" s="55">
        <f t="shared" si="6"/>
        <v>104.13509254212386</v>
      </c>
    </row>
    <row r="55" spans="1:12" s="48" customFormat="1" x14ac:dyDescent="0.2">
      <c r="A55" s="13" t="s">
        <v>280</v>
      </c>
      <c r="B55" s="11">
        <v>20.379000000000001</v>
      </c>
      <c r="C55" s="11">
        <v>71.849000000000004</v>
      </c>
      <c r="D55" s="11">
        <v>0</v>
      </c>
      <c r="E55" s="11">
        <v>71.849000000000004</v>
      </c>
      <c r="F55" s="11">
        <v>4.3647010000000002</v>
      </c>
      <c r="G55" s="11">
        <v>114.65900000000001</v>
      </c>
      <c r="H55" s="57">
        <f>D55/D54*100</f>
        <v>0</v>
      </c>
      <c r="I55" s="57">
        <f>E55/E54*100</f>
        <v>0.81754571976145307</v>
      </c>
      <c r="J55" s="55">
        <f>D55/B55*100</f>
        <v>0</v>
      </c>
      <c r="K55" s="55">
        <f t="shared" si="6"/>
        <v>0</v>
      </c>
      <c r="L55" s="55">
        <f t="shared" si="6"/>
        <v>62.663201318692821</v>
      </c>
    </row>
    <row r="56" spans="1:12" s="48" customFormat="1" x14ac:dyDescent="0.2">
      <c r="A56" s="13" t="s">
        <v>284</v>
      </c>
      <c r="B56" s="11">
        <v>1014.721</v>
      </c>
      <c r="C56" s="11">
        <v>7211.0510000000004</v>
      </c>
      <c r="D56" s="11">
        <v>1505.4770000000001</v>
      </c>
      <c r="E56" s="11">
        <v>8716.5280000000002</v>
      </c>
      <c r="F56" s="11">
        <v>1088.635299</v>
      </c>
      <c r="G56" s="11">
        <v>8324.741</v>
      </c>
      <c r="H56" s="57">
        <f>D56/D54*100</f>
        <v>100</v>
      </c>
      <c r="I56" s="57">
        <f>E56/E54*100</f>
        <v>99.182454280238545</v>
      </c>
      <c r="J56" s="55">
        <f>D56/B56*100</f>
        <v>148.36363887216291</v>
      </c>
      <c r="K56" s="55">
        <f t="shared" si="6"/>
        <v>138.29029808080841</v>
      </c>
      <c r="L56" s="55">
        <f t="shared" si="6"/>
        <v>104.7062965682656</v>
      </c>
    </row>
    <row r="57" spans="1:12" s="48" customFormat="1" ht="22.5" x14ac:dyDescent="0.2">
      <c r="A57" s="8" t="s">
        <v>291</v>
      </c>
      <c r="B57" s="11"/>
      <c r="C57" s="11"/>
      <c r="D57" s="11"/>
      <c r="E57" s="11"/>
      <c r="F57" s="11"/>
      <c r="G57" s="11"/>
      <c r="H57" s="58"/>
      <c r="I57" s="58"/>
      <c r="J57" s="58"/>
      <c r="K57" s="58"/>
      <c r="L57" s="58"/>
    </row>
    <row r="58" spans="1:12" s="48" customFormat="1" x14ac:dyDescent="0.2">
      <c r="A58" s="9" t="s">
        <v>276</v>
      </c>
      <c r="B58" s="11">
        <v>1517.1880000000001</v>
      </c>
      <c r="C58" s="11">
        <v>8906.0499999999993</v>
      </c>
      <c r="D58" s="11">
        <v>1963.134</v>
      </c>
      <c r="E58" s="11">
        <v>9985.6239999999998</v>
      </c>
      <c r="F58" s="11">
        <v>1941.2669999999998</v>
      </c>
      <c r="G58" s="11">
        <v>12519.26</v>
      </c>
      <c r="H58" s="57">
        <f>H59+H60+H61</f>
        <v>100</v>
      </c>
      <c r="I58" s="57">
        <f>I59+I60+I61</f>
        <v>100</v>
      </c>
      <c r="J58" s="55">
        <f>D58/B58*100</f>
        <v>129.39292955124876</v>
      </c>
      <c r="K58" s="55">
        <f t="shared" ref="K58:L60" si="7">D58/F58*100</f>
        <v>101.12642928561606</v>
      </c>
      <c r="L58" s="55">
        <f t="shared" si="7"/>
        <v>79.762094564694721</v>
      </c>
    </row>
    <row r="59" spans="1:12" s="48" customFormat="1" x14ac:dyDescent="0.2">
      <c r="A59" s="13" t="s">
        <v>283</v>
      </c>
      <c r="B59" s="11">
        <v>834.33299999999997</v>
      </c>
      <c r="C59" s="11">
        <v>5805.8329999999996</v>
      </c>
      <c r="D59" s="11">
        <v>877</v>
      </c>
      <c r="E59" s="11">
        <v>6682.8329999999996</v>
      </c>
      <c r="F59" s="11">
        <v>920.4</v>
      </c>
      <c r="G59" s="11">
        <v>6865.5</v>
      </c>
      <c r="H59" s="57">
        <f>D59/D58*100</f>
        <v>44.673465998755049</v>
      </c>
      <c r="I59" s="57">
        <f>E59/E58*100</f>
        <v>66.924540719738687</v>
      </c>
      <c r="J59" s="55">
        <f>D59/B59*100</f>
        <v>105.11390535913119</v>
      </c>
      <c r="K59" s="55">
        <f t="shared" si="7"/>
        <v>95.284658843980878</v>
      </c>
      <c r="L59" s="55">
        <f t="shared" si="7"/>
        <v>97.339348918505564</v>
      </c>
    </row>
    <row r="60" spans="1:12" s="48" customFormat="1" x14ac:dyDescent="0.2">
      <c r="A60" s="13" t="s">
        <v>279</v>
      </c>
      <c r="B60" s="11">
        <v>682.85500000000002</v>
      </c>
      <c r="C60" s="11">
        <v>3100.2170000000001</v>
      </c>
      <c r="D60" s="11">
        <v>202.57400000000001</v>
      </c>
      <c r="E60" s="11">
        <v>3302.7910000000002</v>
      </c>
      <c r="F60" s="11">
        <v>1020.867</v>
      </c>
      <c r="G60" s="11">
        <v>5653.76</v>
      </c>
      <c r="H60" s="57">
        <f>D60/D58*100</f>
        <v>10.318908439260897</v>
      </c>
      <c r="I60" s="57">
        <f>E60/E58*100</f>
        <v>33.075459280261306</v>
      </c>
      <c r="J60" s="55">
        <f>D60/B60*100</f>
        <v>29.665741628896324</v>
      </c>
      <c r="K60" s="55">
        <f t="shared" si="7"/>
        <v>19.84332924857009</v>
      </c>
      <c r="L60" s="55">
        <f t="shared" si="7"/>
        <v>58.417601737604706</v>
      </c>
    </row>
    <row r="61" spans="1:12" s="48" customFormat="1" x14ac:dyDescent="0.2">
      <c r="A61" s="13" t="s">
        <v>305</v>
      </c>
      <c r="B61" s="11">
        <v>0</v>
      </c>
      <c r="C61" s="11">
        <v>0</v>
      </c>
      <c r="D61" s="11">
        <v>883.56</v>
      </c>
      <c r="E61" s="11">
        <v>0</v>
      </c>
      <c r="F61" s="11">
        <v>0</v>
      </c>
      <c r="G61" s="11">
        <v>0</v>
      </c>
      <c r="H61" s="57">
        <f>D61/D58*100</f>
        <v>45.00762556198405</v>
      </c>
      <c r="I61" s="57">
        <f>E61/E58*100</f>
        <v>0</v>
      </c>
      <c r="J61" s="55">
        <v>0</v>
      </c>
      <c r="K61" s="55">
        <v>0</v>
      </c>
      <c r="L61" s="55">
        <v>0</v>
      </c>
    </row>
    <row r="62" spans="1:12" s="48" customFormat="1" x14ac:dyDescent="0.2">
      <c r="A62" s="9" t="s">
        <v>277</v>
      </c>
      <c r="B62" s="11">
        <v>1517.1880000000001</v>
      </c>
      <c r="C62" s="11">
        <v>8906.0499999999993</v>
      </c>
      <c r="D62" s="11">
        <v>1963.134</v>
      </c>
      <c r="E62" s="11">
        <v>9985.6239999999998</v>
      </c>
      <c r="F62" s="11">
        <v>1941.2669999999998</v>
      </c>
      <c r="G62" s="11">
        <v>12519.26</v>
      </c>
      <c r="H62" s="57">
        <f>H63+H64</f>
        <v>100</v>
      </c>
      <c r="I62" s="57">
        <f>I63+I64</f>
        <v>100.00001001439671</v>
      </c>
      <c r="J62" s="55">
        <f>D62/B62*100</f>
        <v>129.39292955124876</v>
      </c>
      <c r="K62" s="55">
        <f>D62/F62*100</f>
        <v>101.12642928561606</v>
      </c>
      <c r="L62" s="55">
        <f>E62/G62*100</f>
        <v>79.762094564694721</v>
      </c>
    </row>
    <row r="63" spans="1:12" s="48" customFormat="1" x14ac:dyDescent="0.2">
      <c r="A63" s="13" t="s">
        <v>280</v>
      </c>
      <c r="B63" s="11">
        <v>727.18600000000004</v>
      </c>
      <c r="C63" s="11">
        <v>3966.9119999999998</v>
      </c>
      <c r="D63" s="11">
        <v>1963.134</v>
      </c>
      <c r="E63" s="11">
        <v>5930.0460000000003</v>
      </c>
      <c r="F63" s="11">
        <v>796.51599999999996</v>
      </c>
      <c r="G63" s="11">
        <v>8867.5339999999997</v>
      </c>
      <c r="H63" s="57">
        <f>D63/D62*100</f>
        <v>100</v>
      </c>
      <c r="I63" s="57">
        <f>E63/E62*100</f>
        <v>59.38583307362665</v>
      </c>
      <c r="J63" s="56">
        <f>D63/B63</f>
        <v>2.6996311810183364</v>
      </c>
      <c r="K63" s="56">
        <f>D63/F63</f>
        <v>2.4646510553460321</v>
      </c>
      <c r="L63" s="55">
        <f>E63/G63*100</f>
        <v>66.873676492246886</v>
      </c>
    </row>
    <row r="64" spans="1:12" s="48" customFormat="1" x14ac:dyDescent="0.2">
      <c r="A64" s="13" t="s">
        <v>284</v>
      </c>
      <c r="B64" s="11">
        <v>790.00199999999995</v>
      </c>
      <c r="C64" s="11">
        <v>4939.1390000000001</v>
      </c>
      <c r="D64" s="11">
        <v>0</v>
      </c>
      <c r="E64" s="11">
        <v>4055.5790000000002</v>
      </c>
      <c r="F64" s="11">
        <v>1144.7509999999997</v>
      </c>
      <c r="G64" s="11">
        <v>3651.7260000000001</v>
      </c>
      <c r="H64" s="57">
        <f>D64/D62*100</f>
        <v>0</v>
      </c>
      <c r="I64" s="57">
        <f>E64/E62*100</f>
        <v>40.614176940770051</v>
      </c>
      <c r="J64" s="55">
        <f>D64/B64*100</f>
        <v>0</v>
      </c>
      <c r="K64" s="55">
        <f>D64/F64*100</f>
        <v>0</v>
      </c>
      <c r="L64" s="55">
        <f>E64/G64*100</f>
        <v>111.05923609821767</v>
      </c>
    </row>
    <row r="65" spans="1:12" s="48" customFormat="1" x14ac:dyDescent="0.2">
      <c r="A65" s="8" t="s">
        <v>292</v>
      </c>
      <c r="B65" s="11"/>
      <c r="C65" s="11"/>
      <c r="D65" s="11"/>
      <c r="E65" s="11"/>
      <c r="F65" s="11"/>
      <c r="G65" s="11"/>
      <c r="H65" s="58"/>
      <c r="I65" s="58"/>
      <c r="J65" s="58"/>
      <c r="K65" s="58"/>
      <c r="L65" s="58"/>
    </row>
    <row r="66" spans="1:12" s="48" customFormat="1" x14ac:dyDescent="0.2">
      <c r="A66" s="9" t="s">
        <v>276</v>
      </c>
      <c r="B66" s="11">
        <v>2988.826</v>
      </c>
      <c r="C66" s="11">
        <v>22234.580999999998</v>
      </c>
      <c r="D66" s="11">
        <v>2797.973</v>
      </c>
      <c r="E66" s="11">
        <v>25032.555</v>
      </c>
      <c r="F66" s="11">
        <v>3094.3990000000003</v>
      </c>
      <c r="G66" s="11">
        <v>27037.591</v>
      </c>
      <c r="H66" s="57">
        <f>H67+H68</f>
        <v>100.00003574015903</v>
      </c>
      <c r="I66" s="57">
        <f>I67+I68</f>
        <v>100</v>
      </c>
      <c r="J66" s="55">
        <f>D66/B66*100</f>
        <v>93.614449285438496</v>
      </c>
      <c r="K66" s="55">
        <f t="shared" ref="K66:L69" si="8">D66/F66*100</f>
        <v>90.420563088341211</v>
      </c>
      <c r="L66" s="55">
        <f t="shared" si="8"/>
        <v>92.584265365949207</v>
      </c>
    </row>
    <row r="67" spans="1:12" s="48" customFormat="1" x14ac:dyDescent="0.2">
      <c r="A67" s="13" t="s">
        <v>283</v>
      </c>
      <c r="B67" s="11">
        <v>2305.8670000000002</v>
      </c>
      <c r="C67" s="11">
        <v>19126.099999999999</v>
      </c>
      <c r="D67" s="11">
        <v>2595.2669999999998</v>
      </c>
      <c r="E67" s="11">
        <v>21721.366999999998</v>
      </c>
      <c r="F67" s="11">
        <v>2073.3000000000002</v>
      </c>
      <c r="G67" s="11">
        <v>21375.3</v>
      </c>
      <c r="H67" s="57">
        <f>D67/D66*100</f>
        <v>92.755255322335131</v>
      </c>
      <c r="I67" s="57">
        <f>E67/E66*100</f>
        <v>86.772472885808099</v>
      </c>
      <c r="J67" s="55">
        <f>D67/B67*100</f>
        <v>112.550593767984</v>
      </c>
      <c r="K67" s="55">
        <f t="shared" si="8"/>
        <v>125.17566198813483</v>
      </c>
      <c r="L67" s="55">
        <f t="shared" si="8"/>
        <v>101.61900417771915</v>
      </c>
    </row>
    <row r="68" spans="1:12" s="48" customFormat="1" x14ac:dyDescent="0.2">
      <c r="A68" s="13" t="s">
        <v>279</v>
      </c>
      <c r="B68" s="11">
        <v>682.96</v>
      </c>
      <c r="C68" s="11">
        <v>3108.4810000000002</v>
      </c>
      <c r="D68" s="11">
        <v>202.70699999999999</v>
      </c>
      <c r="E68" s="11">
        <v>3311.1880000000001</v>
      </c>
      <c r="F68" s="11">
        <v>1021.099</v>
      </c>
      <c r="G68" s="11">
        <v>5662.2910000000002</v>
      </c>
      <c r="H68" s="57">
        <f>D68/D66*100</f>
        <v>7.2447804178239021</v>
      </c>
      <c r="I68" s="57">
        <f>E68/E66*100</f>
        <v>13.227527114191901</v>
      </c>
      <c r="J68" s="55">
        <f>D68/B68*100</f>
        <v>29.680654796767016</v>
      </c>
      <c r="K68" s="55">
        <f t="shared" si="8"/>
        <v>19.851845903286556</v>
      </c>
      <c r="L68" s="55">
        <f t="shared" si="8"/>
        <v>58.477884658347655</v>
      </c>
    </row>
    <row r="69" spans="1:12" s="48" customFormat="1" x14ac:dyDescent="0.2">
      <c r="A69" s="9" t="s">
        <v>277</v>
      </c>
      <c r="B69" s="11">
        <v>2988.826</v>
      </c>
      <c r="C69" s="11">
        <v>22234.580999999998</v>
      </c>
      <c r="D69" s="11">
        <v>2797.973</v>
      </c>
      <c r="E69" s="11">
        <v>25032.555</v>
      </c>
      <c r="F69" s="11">
        <v>3094.3990000000003</v>
      </c>
      <c r="G69" s="11">
        <v>27037.591</v>
      </c>
      <c r="H69" s="57">
        <f>H70+H71</f>
        <v>100</v>
      </c>
      <c r="I69" s="57">
        <f>I70+I71</f>
        <v>99.999999999999986</v>
      </c>
      <c r="J69" s="55">
        <f>D69/B69*100</f>
        <v>93.614449285438496</v>
      </c>
      <c r="K69" s="55">
        <f t="shared" si="8"/>
        <v>90.420563088341211</v>
      </c>
      <c r="L69" s="55">
        <f t="shared" si="8"/>
        <v>92.584265365949207</v>
      </c>
    </row>
    <row r="70" spans="1:12" s="48" customFormat="1" x14ac:dyDescent="0.2">
      <c r="A70" s="13" t="s">
        <v>280</v>
      </c>
      <c r="B70" s="11">
        <v>727.18600000000004</v>
      </c>
      <c r="C70" s="11">
        <v>3966.9119999999998</v>
      </c>
      <c r="D70" s="11">
        <v>1963.134</v>
      </c>
      <c r="E70" s="11">
        <v>5930.0460000000003</v>
      </c>
      <c r="F70" s="11">
        <v>796.51599999999996</v>
      </c>
      <c r="G70" s="11">
        <v>8867.5339999999997</v>
      </c>
      <c r="H70" s="57">
        <f>D70/D69*100</f>
        <v>70.162721370077548</v>
      </c>
      <c r="I70" s="57">
        <f>E70/E69*100</f>
        <v>23.68933574699027</v>
      </c>
      <c r="J70" s="56">
        <f>D70/B70</f>
        <v>2.6996311810183364</v>
      </c>
      <c r="K70" s="56">
        <f>D70/F70</f>
        <v>2.4646510553460321</v>
      </c>
      <c r="L70" s="55">
        <f>E70/G70*100</f>
        <v>66.873676492246886</v>
      </c>
    </row>
    <row r="71" spans="1:12" s="48" customFormat="1" x14ac:dyDescent="0.2">
      <c r="A71" s="13" t="s">
        <v>284</v>
      </c>
      <c r="B71" s="11">
        <v>2261.6410000000001</v>
      </c>
      <c r="C71" s="11">
        <v>18267.669999999998</v>
      </c>
      <c r="D71" s="11">
        <v>834.83900000000006</v>
      </c>
      <c r="E71" s="11">
        <v>19102.508999999998</v>
      </c>
      <c r="F71" s="11">
        <v>2297.8830000000003</v>
      </c>
      <c r="G71" s="11">
        <v>18170.057000000001</v>
      </c>
      <c r="H71" s="57">
        <f>D71/D69*100</f>
        <v>29.837278629922448</v>
      </c>
      <c r="I71" s="57">
        <f>E71/E69*100</f>
        <v>76.310664253009719</v>
      </c>
      <c r="J71" s="55">
        <f>D71/B71*100</f>
        <v>36.912976020509007</v>
      </c>
      <c r="K71" s="55">
        <f>D71/F71*100</f>
        <v>36.330787946992949</v>
      </c>
      <c r="L71" s="55">
        <f>E71/G71*100</f>
        <v>105.13180558542</v>
      </c>
    </row>
    <row r="72" spans="1:12" s="48" customFormat="1" x14ac:dyDescent="0.2">
      <c r="A72" s="8" t="s">
        <v>293</v>
      </c>
      <c r="B72" s="11"/>
      <c r="C72" s="11"/>
      <c r="D72" s="11"/>
      <c r="E72" s="11"/>
      <c r="F72" s="11"/>
      <c r="G72" s="11"/>
      <c r="H72" s="58"/>
      <c r="I72" s="58"/>
      <c r="J72" s="58"/>
      <c r="K72" s="58"/>
      <c r="L72" s="58"/>
    </row>
    <row r="73" spans="1:12" s="48" customFormat="1" x14ac:dyDescent="0.2">
      <c r="A73" s="9" t="s">
        <v>276</v>
      </c>
      <c r="B73" s="11">
        <v>4246.2</v>
      </c>
      <c r="C73" s="11">
        <v>27173.093000000001</v>
      </c>
      <c r="D73" s="11">
        <v>3567.3</v>
      </c>
      <c r="E73" s="11">
        <v>30740.393</v>
      </c>
      <c r="F73" s="11">
        <v>4435.1000000000004</v>
      </c>
      <c r="G73" s="11">
        <v>37824.923999999999</v>
      </c>
      <c r="H73" s="57">
        <f>H74+H75</f>
        <v>100</v>
      </c>
      <c r="I73" s="57">
        <f>I74+I75</f>
        <v>100.00000325304885</v>
      </c>
      <c r="J73" s="55">
        <f>D73/B73*100</f>
        <v>84.01158683057794</v>
      </c>
      <c r="K73" s="55">
        <f>D73/F73*100</f>
        <v>80.433361141800631</v>
      </c>
      <c r="L73" s="55">
        <f>E73/G73*100</f>
        <v>81.270204270602107</v>
      </c>
    </row>
    <row r="74" spans="1:12" s="48" customFormat="1" x14ac:dyDescent="0.2">
      <c r="A74" s="13" t="s">
        <v>283</v>
      </c>
      <c r="B74" s="11">
        <v>4246.2</v>
      </c>
      <c r="C74" s="11">
        <v>27173.066999999999</v>
      </c>
      <c r="D74" s="11">
        <v>3567.3</v>
      </c>
      <c r="E74" s="11">
        <v>30740.366999999998</v>
      </c>
      <c r="F74" s="11">
        <v>4435.1000000000004</v>
      </c>
      <c r="G74" s="11">
        <v>37824.9</v>
      </c>
      <c r="H74" s="57">
        <f>D74/D73*100</f>
        <v>100</v>
      </c>
      <c r="I74" s="57">
        <f>E74/E73*100</f>
        <v>99.999915420729977</v>
      </c>
      <c r="J74" s="55">
        <f>D74/B74*100</f>
        <v>84.01158683057794</v>
      </c>
      <c r="K74" s="55">
        <f>D74/F74*100</f>
        <v>80.433361141800631</v>
      </c>
      <c r="L74" s="55">
        <f>E74/G74*100</f>
        <v>81.270187098974475</v>
      </c>
    </row>
    <row r="75" spans="1:12" s="48" customFormat="1" x14ac:dyDescent="0.2">
      <c r="A75" s="13" t="s">
        <v>279</v>
      </c>
      <c r="B75" s="11">
        <v>0</v>
      </c>
      <c r="C75" s="11">
        <v>2.7E-2</v>
      </c>
      <c r="D75" s="11">
        <v>0</v>
      </c>
      <c r="E75" s="11">
        <v>2.7E-2</v>
      </c>
      <c r="F75" s="11">
        <v>0</v>
      </c>
      <c r="G75" s="11">
        <v>2.4E-2</v>
      </c>
      <c r="H75" s="57">
        <f>D75/D73*100</f>
        <v>0</v>
      </c>
      <c r="I75" s="57">
        <f>E75/E73*100</f>
        <v>8.7832318864628693E-5</v>
      </c>
      <c r="J75" s="55">
        <v>0</v>
      </c>
      <c r="K75" s="55">
        <v>0</v>
      </c>
      <c r="L75" s="55">
        <f>E75/G75*100</f>
        <v>112.5</v>
      </c>
    </row>
    <row r="76" spans="1:12" s="48" customFormat="1" x14ac:dyDescent="0.2">
      <c r="A76" s="9" t="s">
        <v>277</v>
      </c>
      <c r="B76" s="11">
        <v>4246.2</v>
      </c>
      <c r="C76" s="11">
        <v>27173.093000000001</v>
      </c>
      <c r="D76" s="11">
        <v>3567.3</v>
      </c>
      <c r="E76" s="11">
        <v>30740.393</v>
      </c>
      <c r="F76" s="11">
        <v>4435.1000000000004</v>
      </c>
      <c r="G76" s="11">
        <v>37824.923999999999</v>
      </c>
      <c r="H76" s="57">
        <f>H77+H78</f>
        <v>100</v>
      </c>
      <c r="I76" s="57">
        <f>I77+I78</f>
        <v>100</v>
      </c>
      <c r="J76" s="55">
        <f>D76/B76*100</f>
        <v>84.01158683057794</v>
      </c>
      <c r="K76" s="55">
        <f>D76/F76*100</f>
        <v>80.433361141800631</v>
      </c>
      <c r="L76" s="55">
        <f>E76/G76*100</f>
        <v>81.270204270602107</v>
      </c>
    </row>
    <row r="77" spans="1:12" s="48" customFormat="1" x14ac:dyDescent="0.2">
      <c r="A77" s="13" t="s">
        <v>280</v>
      </c>
      <c r="B77" s="11">
        <v>1201.527</v>
      </c>
      <c r="C77" s="11">
        <v>6394.759</v>
      </c>
      <c r="D77" s="11">
        <v>1214.8330000000001</v>
      </c>
      <c r="E77" s="11">
        <v>7609.5919999999996</v>
      </c>
      <c r="F77" s="11">
        <v>429.39721999999995</v>
      </c>
      <c r="G77" s="11">
        <v>5813.933</v>
      </c>
      <c r="H77" s="57">
        <f>D77/D76*100</f>
        <v>34.054691223053851</v>
      </c>
      <c r="I77" s="57">
        <f>E77/E76*100</f>
        <v>24.754374480508428</v>
      </c>
      <c r="J77" s="55">
        <f>D77/B77*100</f>
        <v>101.10742413612013</v>
      </c>
      <c r="K77" s="56">
        <f>D77/F77</f>
        <v>2.8291589777875141</v>
      </c>
      <c r="L77" s="55">
        <f>E77/G77*100</f>
        <v>130.88544364030338</v>
      </c>
    </row>
    <row r="78" spans="1:12" s="48" customFormat="1" x14ac:dyDescent="0.2">
      <c r="A78" s="13" t="s">
        <v>284</v>
      </c>
      <c r="B78" s="11">
        <v>3044.6729999999998</v>
      </c>
      <c r="C78" s="11">
        <v>20778.333999999999</v>
      </c>
      <c r="D78" s="11">
        <v>2352.4670000000001</v>
      </c>
      <c r="E78" s="11">
        <v>23130.800999999999</v>
      </c>
      <c r="F78" s="11">
        <v>4005.7027800000005</v>
      </c>
      <c r="G78" s="11">
        <v>32010.991000000002</v>
      </c>
      <c r="H78" s="57">
        <f>D78/D76*100</f>
        <v>65.945308776946149</v>
      </c>
      <c r="I78" s="57">
        <f>E78/E76*100</f>
        <v>75.245625519491568</v>
      </c>
      <c r="J78" s="55">
        <f>D78/B78*100</f>
        <v>77.265013352829698</v>
      </c>
      <c r="K78" s="55">
        <f>D78/F78*100</f>
        <v>58.727946859801705</v>
      </c>
      <c r="L78" s="55">
        <f>E78/G78*100</f>
        <v>72.258934439111869</v>
      </c>
    </row>
    <row r="79" spans="1:12" s="48" customFormat="1" x14ac:dyDescent="0.2">
      <c r="A79" s="8" t="s">
        <v>294</v>
      </c>
      <c r="B79" s="11"/>
      <c r="C79" s="11"/>
      <c r="D79" s="11"/>
      <c r="E79" s="11"/>
      <c r="F79" s="11"/>
      <c r="G79" s="11"/>
      <c r="H79" s="58"/>
      <c r="I79" s="58"/>
      <c r="J79" s="58"/>
      <c r="K79" s="58"/>
      <c r="L79" s="58"/>
    </row>
    <row r="80" spans="1:12" s="48" customFormat="1" x14ac:dyDescent="0.2">
      <c r="A80" s="9" t="s">
        <v>276</v>
      </c>
      <c r="B80" s="11">
        <v>13779.859</v>
      </c>
      <c r="C80" s="11">
        <v>96683.327999999994</v>
      </c>
      <c r="D80" s="11">
        <v>14086.22</v>
      </c>
      <c r="E80" s="11">
        <v>110769.548</v>
      </c>
      <c r="F80" s="11">
        <v>13399.220167000001</v>
      </c>
      <c r="G80" s="11">
        <v>102112.77</v>
      </c>
      <c r="H80" s="57">
        <f>H81+H82</f>
        <v>99.999992900863404</v>
      </c>
      <c r="I80" s="57">
        <f>I81+I82</f>
        <v>100</v>
      </c>
      <c r="J80" s="55">
        <f t="shared" ref="J80:J85" si="9">D80/B80*100</f>
        <v>102.22325206665757</v>
      </c>
      <c r="K80" s="55">
        <f t="shared" ref="K80:L85" si="10">D80/F80*100</f>
        <v>105.12716280826521</v>
      </c>
      <c r="L80" s="55">
        <f t="shared" si="10"/>
        <v>108.47766444882456</v>
      </c>
    </row>
    <row r="81" spans="1:12" s="48" customFormat="1" x14ac:dyDescent="0.2">
      <c r="A81" s="13" t="s">
        <v>283</v>
      </c>
      <c r="B81" s="11">
        <v>13762.166999999999</v>
      </c>
      <c r="C81" s="11">
        <v>96539.5</v>
      </c>
      <c r="D81" s="11">
        <v>14077.833000000001</v>
      </c>
      <c r="E81" s="11">
        <v>110617.333</v>
      </c>
      <c r="F81" s="11">
        <v>13378.2</v>
      </c>
      <c r="G81" s="11">
        <v>101837.6</v>
      </c>
      <c r="H81" s="57">
        <f>D81/D80*100</f>
        <v>99.940459541310588</v>
      </c>
      <c r="I81" s="57">
        <f>E81/E80*100</f>
        <v>99.862584074099502</v>
      </c>
      <c r="J81" s="55">
        <f t="shared" si="9"/>
        <v>102.29372307428039</v>
      </c>
      <c r="K81" s="55">
        <f t="shared" si="10"/>
        <v>105.22964972866305</v>
      </c>
      <c r="L81" s="55">
        <f t="shared" si="10"/>
        <v>108.62130784700345</v>
      </c>
    </row>
    <row r="82" spans="1:12" s="48" customFormat="1" x14ac:dyDescent="0.2">
      <c r="A82" s="13" t="s">
        <v>279</v>
      </c>
      <c r="B82" s="11">
        <v>17.692</v>
      </c>
      <c r="C82" s="11">
        <v>143.828</v>
      </c>
      <c r="D82" s="11">
        <v>8.3859999999999992</v>
      </c>
      <c r="E82" s="11">
        <v>152.215</v>
      </c>
      <c r="F82" s="11">
        <v>21.020167000000001</v>
      </c>
      <c r="G82" s="11">
        <v>275.17</v>
      </c>
      <c r="H82" s="57">
        <f>D82/D80*100</f>
        <v>5.953335955281118E-2</v>
      </c>
      <c r="I82" s="57">
        <f>E82/E80*100</f>
        <v>0.13741592590050111</v>
      </c>
      <c r="J82" s="55">
        <f t="shared" si="9"/>
        <v>47.399954781822288</v>
      </c>
      <c r="K82" s="55">
        <f t="shared" si="10"/>
        <v>39.895020815010646</v>
      </c>
      <c r="L82" s="55">
        <f t="shared" si="10"/>
        <v>55.31671330450267</v>
      </c>
    </row>
    <row r="83" spans="1:12" s="48" customFormat="1" x14ac:dyDescent="0.2">
      <c r="A83" s="9" t="s">
        <v>277</v>
      </c>
      <c r="B83" s="11">
        <v>13779.859</v>
      </c>
      <c r="C83" s="11">
        <v>96683.327999999994</v>
      </c>
      <c r="D83" s="11">
        <v>14086.22</v>
      </c>
      <c r="E83" s="11">
        <v>110769.548</v>
      </c>
      <c r="F83" s="11">
        <v>13399.220167000001</v>
      </c>
      <c r="G83" s="11">
        <v>102112.77</v>
      </c>
      <c r="H83" s="57">
        <f>H84+H85</f>
        <v>100</v>
      </c>
      <c r="I83" s="57">
        <f>I84+I85</f>
        <v>99.999999999999986</v>
      </c>
      <c r="J83" s="55">
        <f t="shared" si="9"/>
        <v>102.22325206665757</v>
      </c>
      <c r="K83" s="55">
        <f t="shared" si="10"/>
        <v>105.12716280826521</v>
      </c>
      <c r="L83" s="55">
        <f t="shared" si="10"/>
        <v>108.47766444882456</v>
      </c>
    </row>
    <row r="84" spans="1:12" s="48" customFormat="1" x14ac:dyDescent="0.2">
      <c r="A84" s="13" t="s">
        <v>280</v>
      </c>
      <c r="B84" s="11">
        <v>167.685</v>
      </c>
      <c r="C84" s="11">
        <v>1085.153</v>
      </c>
      <c r="D84" s="11">
        <v>149.518</v>
      </c>
      <c r="E84" s="11">
        <v>1234.671</v>
      </c>
      <c r="F84" s="11">
        <v>140.74382514000001</v>
      </c>
      <c r="G84" s="11">
        <v>927.38800000000003</v>
      </c>
      <c r="H84" s="57">
        <f>D84/D83*100</f>
        <v>1.0614487066083023</v>
      </c>
      <c r="I84" s="57">
        <f>E84/E83*100</f>
        <v>1.1146303494891936</v>
      </c>
      <c r="J84" s="55">
        <f t="shared" si="9"/>
        <v>89.165995765870534</v>
      </c>
      <c r="K84" s="55">
        <f t="shared" si="10"/>
        <v>106.23414551314929</v>
      </c>
      <c r="L84" s="55">
        <f t="shared" si="10"/>
        <v>133.13424370382191</v>
      </c>
    </row>
    <row r="85" spans="1:12" s="48" customFormat="1" x14ac:dyDescent="0.2">
      <c r="A85" s="13" t="s">
        <v>284</v>
      </c>
      <c r="B85" s="11">
        <v>13612.173000000001</v>
      </c>
      <c r="C85" s="11">
        <v>95598.175000000003</v>
      </c>
      <c r="D85" s="11">
        <v>13936.701999999999</v>
      </c>
      <c r="E85" s="11">
        <v>109534.87699999999</v>
      </c>
      <c r="F85" s="11">
        <v>13258.476341860001</v>
      </c>
      <c r="G85" s="11">
        <v>101185.382</v>
      </c>
      <c r="H85" s="57">
        <f>D85/D83*100</f>
        <v>98.938551293391697</v>
      </c>
      <c r="I85" s="57">
        <f>E85/E83*100</f>
        <v>98.885369650510796</v>
      </c>
      <c r="J85" s="55">
        <f t="shared" si="9"/>
        <v>102.38410869447515</v>
      </c>
      <c r="K85" s="55">
        <f t="shared" si="10"/>
        <v>105.11541176114399</v>
      </c>
      <c r="L85" s="55">
        <f t="shared" si="10"/>
        <v>108.25168105804057</v>
      </c>
    </row>
    <row r="86" spans="1:12" s="48" customFormat="1" x14ac:dyDescent="0.2">
      <c r="A86" s="8" t="s">
        <v>295</v>
      </c>
      <c r="B86" s="11"/>
      <c r="C86" s="11"/>
      <c r="D86" s="11"/>
      <c r="E86" s="11"/>
      <c r="F86" s="11"/>
      <c r="G86" s="11"/>
      <c r="H86" s="58"/>
      <c r="I86" s="58"/>
      <c r="J86" s="58"/>
      <c r="K86" s="58"/>
      <c r="L86" s="58"/>
    </row>
    <row r="87" spans="1:12" s="48" customFormat="1" x14ac:dyDescent="0.2">
      <c r="A87" s="9" t="s">
        <v>276</v>
      </c>
      <c r="B87" s="11">
        <v>431.66699999999997</v>
      </c>
      <c r="C87" s="11">
        <v>2542.393</v>
      </c>
      <c r="D87" s="11" t="s">
        <v>278</v>
      </c>
      <c r="E87" s="11">
        <v>3021.6930000000002</v>
      </c>
      <c r="F87" s="11">
        <v>359.1</v>
      </c>
      <c r="G87" s="11">
        <v>2928.634</v>
      </c>
      <c r="H87" s="57"/>
      <c r="I87" s="57">
        <f>I88+I89</f>
        <v>99.999999999999986</v>
      </c>
      <c r="J87" s="55"/>
      <c r="K87" s="55"/>
      <c r="L87" s="55">
        <f>E87/G87*100</f>
        <v>103.17755649903675</v>
      </c>
    </row>
    <row r="88" spans="1:12" s="48" customFormat="1" x14ac:dyDescent="0.2">
      <c r="A88" s="13" t="s">
        <v>283</v>
      </c>
      <c r="B88" s="11" t="s">
        <v>278</v>
      </c>
      <c r="C88" s="11">
        <v>2540.6</v>
      </c>
      <c r="D88" s="11" t="s">
        <v>278</v>
      </c>
      <c r="E88" s="11">
        <v>3019.9</v>
      </c>
      <c r="F88" s="11">
        <v>359.1</v>
      </c>
      <c r="G88" s="11">
        <v>2928.5</v>
      </c>
      <c r="H88" s="57"/>
      <c r="I88" s="57">
        <f>E88/E87*100</f>
        <v>99.940662403493661</v>
      </c>
      <c r="J88" s="55"/>
      <c r="K88" s="55"/>
      <c r="L88" s="55">
        <f>E88/G88*100</f>
        <v>103.12105173296911</v>
      </c>
    </row>
    <row r="89" spans="1:12" s="48" customFormat="1" x14ac:dyDescent="0.2">
      <c r="A89" s="13" t="s">
        <v>279</v>
      </c>
      <c r="B89" s="11">
        <v>0.26700000000000002</v>
      </c>
      <c r="C89" s="11">
        <v>1.7929999999999999</v>
      </c>
      <c r="D89" s="11">
        <v>0</v>
      </c>
      <c r="E89" s="11">
        <v>1.7929999999999999</v>
      </c>
      <c r="F89" s="11">
        <v>0</v>
      </c>
      <c r="G89" s="11">
        <v>0.13400000000000001</v>
      </c>
      <c r="H89" s="57"/>
      <c r="I89" s="57">
        <f>E89/E87*100</f>
        <v>5.9337596506329394E-2</v>
      </c>
      <c r="J89" s="55">
        <f>D89/B89*100</f>
        <v>0</v>
      </c>
      <c r="K89" s="55">
        <v>0</v>
      </c>
      <c r="L89" s="56"/>
    </row>
    <row r="90" spans="1:12" s="48" customFormat="1" x14ac:dyDescent="0.2">
      <c r="A90" s="9" t="s">
        <v>277</v>
      </c>
      <c r="B90" s="11">
        <v>431.66699999999997</v>
      </c>
      <c r="C90" s="11">
        <v>2542.393</v>
      </c>
      <c r="D90" s="11" t="s">
        <v>278</v>
      </c>
      <c r="E90" s="11">
        <v>3021.6930000000002</v>
      </c>
      <c r="F90" s="11">
        <v>359.1</v>
      </c>
      <c r="G90" s="11">
        <v>2928.634</v>
      </c>
      <c r="H90" s="57"/>
      <c r="I90" s="57">
        <f>I91+I92</f>
        <v>100</v>
      </c>
      <c r="J90" s="55"/>
      <c r="K90" s="55"/>
      <c r="L90" s="55">
        <f>E90/G90*100</f>
        <v>103.17755649903675</v>
      </c>
    </row>
    <row r="91" spans="1:12" s="48" customFormat="1" x14ac:dyDescent="0.2">
      <c r="A91" s="13" t="s">
        <v>280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3.0000000000000001E-3</v>
      </c>
      <c r="H91" s="57"/>
      <c r="I91" s="57">
        <f>E91/E90*100</f>
        <v>0</v>
      </c>
      <c r="J91" s="55">
        <v>0</v>
      </c>
      <c r="K91" s="55">
        <v>0</v>
      </c>
      <c r="L91" s="55">
        <f>E91/G91*100</f>
        <v>0</v>
      </c>
    </row>
    <row r="92" spans="1:12" s="48" customFormat="1" x14ac:dyDescent="0.2">
      <c r="A92" s="13" t="s">
        <v>284</v>
      </c>
      <c r="B92" s="11">
        <v>431.66699999999997</v>
      </c>
      <c r="C92" s="11">
        <v>2542.393</v>
      </c>
      <c r="D92" s="11" t="s">
        <v>278</v>
      </c>
      <c r="E92" s="11">
        <v>3021.6930000000002</v>
      </c>
      <c r="F92" s="11">
        <v>359.1</v>
      </c>
      <c r="G92" s="11">
        <v>2928.6309999999999</v>
      </c>
      <c r="H92" s="57"/>
      <c r="I92" s="57">
        <f>E92/E90*100</f>
        <v>100</v>
      </c>
      <c r="J92" s="55"/>
      <c r="K92" s="55"/>
      <c r="L92" s="55">
        <f>E92/G92*100</f>
        <v>103.17766219096912</v>
      </c>
    </row>
    <row r="93" spans="1:12" s="48" customFormat="1" x14ac:dyDescent="0.2">
      <c r="A93" s="8" t="s">
        <v>296</v>
      </c>
      <c r="B93" s="11"/>
      <c r="C93" s="11"/>
      <c r="D93" s="11"/>
      <c r="E93" s="11"/>
      <c r="F93" s="11"/>
      <c r="G93" s="11"/>
      <c r="H93" s="58"/>
      <c r="I93" s="58"/>
      <c r="J93" s="58"/>
      <c r="K93" s="58"/>
      <c r="L93" s="58"/>
    </row>
    <row r="94" spans="1:12" s="48" customFormat="1" x14ac:dyDescent="0.2">
      <c r="A94" s="9" t="s">
        <v>276</v>
      </c>
      <c r="B94" s="11">
        <v>604.61</v>
      </c>
      <c r="C94" s="11">
        <v>5168.9080000000004</v>
      </c>
      <c r="D94" s="11">
        <v>496.15199999999999</v>
      </c>
      <c r="E94" s="11">
        <v>5665.06</v>
      </c>
      <c r="F94" s="11">
        <v>740.59378199999992</v>
      </c>
      <c r="G94" s="11">
        <v>6381.7809999999999</v>
      </c>
      <c r="H94" s="57">
        <f>H95+H96</f>
        <v>100</v>
      </c>
      <c r="I94" s="57">
        <f>I95+I96</f>
        <v>99.999999999999986</v>
      </c>
      <c r="J94" s="55">
        <f t="shared" ref="J94:J99" si="11">D94/B94*100</f>
        <v>82.061494186334997</v>
      </c>
      <c r="K94" s="55">
        <f t="shared" ref="K94:L97" si="12">D94/F94*100</f>
        <v>66.993811190275437</v>
      </c>
      <c r="L94" s="55">
        <f t="shared" si="12"/>
        <v>88.769263627191236</v>
      </c>
    </row>
    <row r="95" spans="1:12" s="48" customFormat="1" x14ac:dyDescent="0.2">
      <c r="A95" s="13" t="s">
        <v>283</v>
      </c>
      <c r="B95" s="11">
        <v>597.1</v>
      </c>
      <c r="C95" s="11">
        <v>5100.8</v>
      </c>
      <c r="D95" s="11">
        <v>486</v>
      </c>
      <c r="E95" s="11">
        <v>5586.8</v>
      </c>
      <c r="F95" s="11">
        <v>724.9</v>
      </c>
      <c r="G95" s="11">
        <v>6283.2</v>
      </c>
      <c r="H95" s="57">
        <f>D95/D94*100</f>
        <v>97.953852851545491</v>
      </c>
      <c r="I95" s="57">
        <f>E95/E94*100</f>
        <v>98.618549494621405</v>
      </c>
      <c r="J95" s="55">
        <f t="shared" si="11"/>
        <v>81.393401440294753</v>
      </c>
      <c r="K95" s="55">
        <f t="shared" si="12"/>
        <v>67.043730169678582</v>
      </c>
      <c r="L95" s="55">
        <f t="shared" si="12"/>
        <v>88.916475681181566</v>
      </c>
    </row>
    <row r="96" spans="1:12" s="48" customFormat="1" x14ac:dyDescent="0.2">
      <c r="A96" s="13" t="s">
        <v>279</v>
      </c>
      <c r="B96" s="11">
        <v>7.51</v>
      </c>
      <c r="C96" s="11">
        <v>68.108000000000004</v>
      </c>
      <c r="D96" s="11">
        <v>10.151999999999999</v>
      </c>
      <c r="E96" s="11">
        <v>78.260000000000005</v>
      </c>
      <c r="F96" s="11">
        <v>15.693781999999999</v>
      </c>
      <c r="G96" s="11">
        <v>98.581000000000003</v>
      </c>
      <c r="H96" s="57">
        <f>D96/D94*100</f>
        <v>2.046147148454506</v>
      </c>
      <c r="I96" s="57">
        <f>E96/E94*100</f>
        <v>1.3814505053785837</v>
      </c>
      <c r="J96" s="55">
        <f t="shared" si="11"/>
        <v>135.17976031957392</v>
      </c>
      <c r="K96" s="55">
        <f t="shared" si="12"/>
        <v>64.688040142267809</v>
      </c>
      <c r="L96" s="55">
        <f t="shared" si="12"/>
        <v>79.386494354895973</v>
      </c>
    </row>
    <row r="97" spans="1:12" s="48" customFormat="1" x14ac:dyDescent="0.2">
      <c r="A97" s="9" t="s">
        <v>277</v>
      </c>
      <c r="B97" s="11">
        <v>604.61</v>
      </c>
      <c r="C97" s="11">
        <v>5168.9080000000004</v>
      </c>
      <c r="D97" s="11">
        <v>496.15199999999999</v>
      </c>
      <c r="E97" s="11">
        <v>5665.06</v>
      </c>
      <c r="F97" s="11">
        <v>740.59378199999992</v>
      </c>
      <c r="G97" s="11">
        <v>6381.7809999999999</v>
      </c>
      <c r="H97" s="57">
        <f>H98+H99</f>
        <v>100</v>
      </c>
      <c r="I97" s="57">
        <f>I98+I99</f>
        <v>100</v>
      </c>
      <c r="J97" s="55">
        <f t="shared" si="11"/>
        <v>82.061494186334997</v>
      </c>
      <c r="K97" s="55">
        <f t="shared" si="12"/>
        <v>66.993811190275437</v>
      </c>
      <c r="L97" s="55">
        <f t="shared" si="12"/>
        <v>88.769263627191236</v>
      </c>
    </row>
    <row r="98" spans="1:12" s="48" customFormat="1" x14ac:dyDescent="0.2">
      <c r="A98" s="13" t="s">
        <v>280</v>
      </c>
      <c r="B98" s="11">
        <v>1.5009999999999999</v>
      </c>
      <c r="C98" s="11">
        <v>22.271000000000001</v>
      </c>
      <c r="D98" s="11">
        <v>1.1910000000000001</v>
      </c>
      <c r="E98" s="11">
        <v>23.462</v>
      </c>
      <c r="F98" s="11">
        <v>0</v>
      </c>
      <c r="G98" s="11">
        <v>8.3640000000000008</v>
      </c>
      <c r="H98" s="57">
        <f>D98/D97*100</f>
        <v>0.24004740482755285</v>
      </c>
      <c r="I98" s="57">
        <f>E98/E97*100</f>
        <v>0.41415271859433084</v>
      </c>
      <c r="J98" s="55">
        <f t="shared" si="11"/>
        <v>79.347101932045319</v>
      </c>
      <c r="K98" s="55">
        <v>0</v>
      </c>
      <c r="L98" s="56">
        <f>E98/G98</f>
        <v>2.8051171688187466</v>
      </c>
    </row>
    <row r="99" spans="1:12" s="48" customFormat="1" x14ac:dyDescent="0.2">
      <c r="A99" s="13" t="s">
        <v>284</v>
      </c>
      <c r="B99" s="11">
        <v>603.10900000000004</v>
      </c>
      <c r="C99" s="11">
        <v>5146.6369999999997</v>
      </c>
      <c r="D99" s="11">
        <v>494.96100000000001</v>
      </c>
      <c r="E99" s="11">
        <v>5641.598</v>
      </c>
      <c r="F99" s="11">
        <v>740.59378199999992</v>
      </c>
      <c r="G99" s="11">
        <v>6373.4160000000002</v>
      </c>
      <c r="H99" s="57">
        <f>D99/D97*100</f>
        <v>99.75995259517245</v>
      </c>
      <c r="I99" s="57">
        <f>E99/E97*100</f>
        <v>99.585847281405663</v>
      </c>
      <c r="J99" s="55">
        <f t="shared" si="11"/>
        <v>82.068249686209299</v>
      </c>
      <c r="K99" s="55">
        <f>D99/F99*100</f>
        <v>66.832994285118104</v>
      </c>
      <c r="L99" s="55">
        <f>E99/G99*100</f>
        <v>88.517648934260677</v>
      </c>
    </row>
    <row r="100" spans="1:12" s="48" customFormat="1" x14ac:dyDescent="0.2">
      <c r="A100" s="8" t="s">
        <v>297</v>
      </c>
      <c r="B100" s="11"/>
      <c r="C100" s="11"/>
      <c r="D100" s="11"/>
      <c r="E100" s="11"/>
      <c r="F100" s="11"/>
      <c r="G100" s="11"/>
      <c r="H100" s="58"/>
      <c r="I100" s="58"/>
      <c r="J100" s="58"/>
      <c r="K100" s="58"/>
      <c r="L100" s="58"/>
    </row>
    <row r="101" spans="1:12" s="48" customFormat="1" x14ac:dyDescent="0.2">
      <c r="A101" s="9" t="s">
        <v>276</v>
      </c>
      <c r="B101" s="11">
        <v>96.575999999999993</v>
      </c>
      <c r="C101" s="11">
        <v>791.95699999999999</v>
      </c>
      <c r="D101" s="11">
        <v>64.203999999999994</v>
      </c>
      <c r="E101" s="11">
        <v>856.16099999999994</v>
      </c>
      <c r="F101" s="11">
        <v>151.77972199999999</v>
      </c>
      <c r="G101" s="11">
        <v>1142.8399999999999</v>
      </c>
      <c r="H101" s="57">
        <f>H102+H103</f>
        <v>100.00000000000001</v>
      </c>
      <c r="I101" s="57">
        <f>I102+I103</f>
        <v>100.00000000000001</v>
      </c>
      <c r="J101" s="55">
        <f t="shared" ref="J101:J106" si="13">D101/B101*100</f>
        <v>66.480284956925118</v>
      </c>
      <c r="K101" s="55">
        <f t="shared" ref="K101:L106" si="14">D101/F101*100</f>
        <v>42.300775857265045</v>
      </c>
      <c r="L101" s="55">
        <f t="shared" si="14"/>
        <v>74.915211228168417</v>
      </c>
    </row>
    <row r="102" spans="1:12" s="48" customFormat="1" x14ac:dyDescent="0.2">
      <c r="A102" s="13" t="s">
        <v>283</v>
      </c>
      <c r="B102" s="11">
        <v>77.2</v>
      </c>
      <c r="C102" s="11">
        <v>659.1</v>
      </c>
      <c r="D102" s="11">
        <v>49.6</v>
      </c>
      <c r="E102" s="11">
        <v>708.7</v>
      </c>
      <c r="F102" s="11">
        <v>135.4</v>
      </c>
      <c r="G102" s="11">
        <v>986.9</v>
      </c>
      <c r="H102" s="57">
        <f>D102/D101*100</f>
        <v>77.253753660208105</v>
      </c>
      <c r="I102" s="57">
        <f>E102/E101*100</f>
        <v>82.776487132677161</v>
      </c>
      <c r="J102" s="55">
        <f t="shared" si="13"/>
        <v>64.248704663212436</v>
      </c>
      <c r="K102" s="55">
        <f t="shared" si="14"/>
        <v>36.632200886262922</v>
      </c>
      <c r="L102" s="55">
        <f t="shared" si="14"/>
        <v>71.810720437734318</v>
      </c>
    </row>
    <row r="103" spans="1:12" s="48" customFormat="1" x14ac:dyDescent="0.2">
      <c r="A103" s="13" t="s">
        <v>279</v>
      </c>
      <c r="B103" s="11">
        <v>19.376000000000001</v>
      </c>
      <c r="C103" s="11">
        <v>132.857</v>
      </c>
      <c r="D103" s="11">
        <v>14.603999999999999</v>
      </c>
      <c r="E103" s="11">
        <v>147.46100000000001</v>
      </c>
      <c r="F103" s="11">
        <v>16.379722000000001</v>
      </c>
      <c r="G103" s="11">
        <v>155.94</v>
      </c>
      <c r="H103" s="57">
        <f>D103/D101*100</f>
        <v>22.746246339791913</v>
      </c>
      <c r="I103" s="57">
        <f>E103/E101*100</f>
        <v>17.223512867322853</v>
      </c>
      <c r="J103" s="55">
        <f t="shared" si="13"/>
        <v>75.371593724194881</v>
      </c>
      <c r="K103" s="55">
        <f t="shared" si="14"/>
        <v>89.159022357033891</v>
      </c>
      <c r="L103" s="55">
        <f t="shared" si="14"/>
        <v>94.562652302167507</v>
      </c>
    </row>
    <row r="104" spans="1:12" s="48" customFormat="1" x14ac:dyDescent="0.2">
      <c r="A104" s="9" t="s">
        <v>277</v>
      </c>
      <c r="B104" s="11">
        <v>96.575999999999993</v>
      </c>
      <c r="C104" s="11">
        <v>791.95699999999999</v>
      </c>
      <c r="D104" s="11">
        <v>64.203999999999994</v>
      </c>
      <c r="E104" s="11">
        <v>856.16099999999994</v>
      </c>
      <c r="F104" s="11">
        <v>151.77972199999999</v>
      </c>
      <c r="G104" s="11">
        <v>1142.8399999999999</v>
      </c>
      <c r="H104" s="57">
        <f>H105+H106</f>
        <v>100.00155753535606</v>
      </c>
      <c r="I104" s="57">
        <f>I105+I106</f>
        <v>100</v>
      </c>
      <c r="J104" s="55">
        <f t="shared" si="13"/>
        <v>66.480284956925118</v>
      </c>
      <c r="K104" s="55">
        <f t="shared" si="14"/>
        <v>42.300775857265045</v>
      </c>
      <c r="L104" s="55">
        <f t="shared" si="14"/>
        <v>74.915211228168417</v>
      </c>
    </row>
    <row r="105" spans="1:12" s="48" customFormat="1" x14ac:dyDescent="0.2">
      <c r="A105" s="13" t="s">
        <v>280</v>
      </c>
      <c r="B105" s="11">
        <v>34.78</v>
      </c>
      <c r="C105" s="11">
        <v>299.03800000000001</v>
      </c>
      <c r="D105" s="11">
        <v>36.156999999999996</v>
      </c>
      <c r="E105" s="11">
        <v>335.19499999999999</v>
      </c>
      <c r="F105" s="11">
        <v>32.80826695999999</v>
      </c>
      <c r="G105" s="11">
        <v>233.43199999999999</v>
      </c>
      <c r="H105" s="57">
        <f>D105/D104*100</f>
        <v>56.31580586879322</v>
      </c>
      <c r="I105" s="57">
        <f>E105/E104*100</f>
        <v>39.150930724478222</v>
      </c>
      <c r="J105" s="55">
        <f t="shared" si="13"/>
        <v>103.95917193789532</v>
      </c>
      <c r="K105" s="55">
        <f t="shared" si="14"/>
        <v>110.20697936920227</v>
      </c>
      <c r="L105" s="55">
        <f t="shared" si="14"/>
        <v>143.59428013297236</v>
      </c>
    </row>
    <row r="106" spans="1:12" s="48" customFormat="1" x14ac:dyDescent="0.2">
      <c r="A106" s="13" t="s">
        <v>284</v>
      </c>
      <c r="B106" s="11">
        <v>61.795999999999999</v>
      </c>
      <c r="C106" s="11">
        <v>492.91800000000001</v>
      </c>
      <c r="D106" s="11">
        <v>28.047999999999998</v>
      </c>
      <c r="E106" s="11">
        <v>520.96600000000001</v>
      </c>
      <c r="F106" s="11">
        <v>118.97145504</v>
      </c>
      <c r="G106" s="11">
        <v>909.40800000000002</v>
      </c>
      <c r="H106" s="57">
        <f>D106/D104*100</f>
        <v>43.685751666562837</v>
      </c>
      <c r="I106" s="57">
        <f>E106/E104*100</f>
        <v>60.849069275521785</v>
      </c>
      <c r="J106" s="55">
        <f t="shared" si="13"/>
        <v>45.388051006537637</v>
      </c>
      <c r="K106" s="55">
        <f t="shared" si="14"/>
        <v>23.575403016269608</v>
      </c>
      <c r="L106" s="55">
        <f t="shared" si="14"/>
        <v>57.286278546043143</v>
      </c>
    </row>
    <row r="107" spans="1:12" s="48" customFormat="1" x14ac:dyDescent="0.2">
      <c r="A107" s="8" t="s">
        <v>298</v>
      </c>
      <c r="B107" s="11"/>
      <c r="C107" s="11"/>
      <c r="D107" s="11"/>
      <c r="E107" s="11"/>
      <c r="F107" s="11"/>
      <c r="G107" s="11"/>
      <c r="H107" s="58"/>
      <c r="I107" s="58"/>
      <c r="J107" s="58"/>
      <c r="K107" s="58"/>
      <c r="L107" s="58"/>
    </row>
    <row r="108" spans="1:12" s="48" customFormat="1" x14ac:dyDescent="0.2">
      <c r="A108" s="9" t="s">
        <v>276</v>
      </c>
      <c r="B108" s="11">
        <v>836.1</v>
      </c>
      <c r="C108" s="11">
        <v>5406.1239999999998</v>
      </c>
      <c r="D108" s="11">
        <v>841.72</v>
      </c>
      <c r="E108" s="11">
        <v>6247.8440000000001</v>
      </c>
      <c r="F108" s="11">
        <v>872.2</v>
      </c>
      <c r="G108" s="11">
        <v>6700.0339999999997</v>
      </c>
      <c r="H108" s="57">
        <f>H109+H110</f>
        <v>100</v>
      </c>
      <c r="I108" s="57">
        <f>I109+I110</f>
        <v>100</v>
      </c>
      <c r="J108" s="55">
        <f>D108/B108*100</f>
        <v>100.67216840090897</v>
      </c>
      <c r="K108" s="55">
        <f>D108/F108*100</f>
        <v>96.505388672322852</v>
      </c>
      <c r="L108" s="55">
        <f>E108/G108*100</f>
        <v>93.250929771401175</v>
      </c>
    </row>
    <row r="109" spans="1:12" s="48" customFormat="1" x14ac:dyDescent="0.2">
      <c r="A109" s="13" t="s">
        <v>283</v>
      </c>
      <c r="B109" s="11">
        <v>836.1</v>
      </c>
      <c r="C109" s="11">
        <v>5406.1</v>
      </c>
      <c r="D109" s="11">
        <v>841.7</v>
      </c>
      <c r="E109" s="11">
        <v>6247.8</v>
      </c>
      <c r="F109" s="11">
        <v>872.2</v>
      </c>
      <c r="G109" s="11">
        <v>6700</v>
      </c>
      <c r="H109" s="57">
        <f>D109/D108*100</f>
        <v>99.99762391294017</v>
      </c>
      <c r="I109" s="57">
        <f>E109/E108*100</f>
        <v>99.99929575706436</v>
      </c>
      <c r="J109" s="55">
        <f>D109/B109*100</f>
        <v>100.66977634254278</v>
      </c>
      <c r="K109" s="55">
        <f>D109/F109*100</f>
        <v>96.503095620270585</v>
      </c>
      <c r="L109" s="55">
        <f>E109/G109*100</f>
        <v>93.250746268656712</v>
      </c>
    </row>
    <row r="110" spans="1:12" s="48" customFormat="1" x14ac:dyDescent="0.2">
      <c r="A110" s="13" t="s">
        <v>279</v>
      </c>
      <c r="B110" s="11">
        <v>0</v>
      </c>
      <c r="C110" s="11">
        <v>2.4E-2</v>
      </c>
      <c r="D110" s="11">
        <v>0.02</v>
      </c>
      <c r="E110" s="11">
        <v>4.3999999999999997E-2</v>
      </c>
      <c r="F110" s="11">
        <v>0</v>
      </c>
      <c r="G110" s="11">
        <v>3.4000000000000002E-2</v>
      </c>
      <c r="H110" s="57">
        <f>D110/D108*100</f>
        <v>2.3760870598298718E-3</v>
      </c>
      <c r="I110" s="57">
        <f>E110/E108*100</f>
        <v>7.042429356430794E-4</v>
      </c>
      <c r="J110" s="55">
        <v>0</v>
      </c>
      <c r="K110" s="55">
        <v>0</v>
      </c>
      <c r="L110" s="55">
        <f>E110/G110*100</f>
        <v>129.41176470588235</v>
      </c>
    </row>
    <row r="111" spans="1:12" s="48" customFormat="1" x14ac:dyDescent="0.2">
      <c r="A111" s="9" t="s">
        <v>277</v>
      </c>
      <c r="B111" s="11">
        <v>836.1</v>
      </c>
      <c r="C111" s="11">
        <v>5406.1239999999998</v>
      </c>
      <c r="D111" s="11">
        <v>841.72</v>
      </c>
      <c r="E111" s="11">
        <v>6247.8440000000001</v>
      </c>
      <c r="F111" s="11">
        <v>872.2</v>
      </c>
      <c r="G111" s="11">
        <v>6700.0339999999997</v>
      </c>
      <c r="H111" s="57">
        <f>H112+H113</f>
        <v>100</v>
      </c>
      <c r="I111" s="57">
        <f>I112+I113</f>
        <v>100</v>
      </c>
      <c r="J111" s="55">
        <f>D111/B111*100</f>
        <v>100.67216840090897</v>
      </c>
      <c r="K111" s="55">
        <f>D111/F111*100</f>
        <v>96.505388672322852</v>
      </c>
      <c r="L111" s="55">
        <f>E111/G111*100</f>
        <v>93.250929771401175</v>
      </c>
    </row>
    <row r="112" spans="1:12" s="48" customFormat="1" x14ac:dyDescent="0.2">
      <c r="A112" s="13" t="s">
        <v>280</v>
      </c>
      <c r="B112" s="11">
        <v>34.737000000000002</v>
      </c>
      <c r="C112" s="11">
        <v>237.46799999999999</v>
      </c>
      <c r="D112" s="11">
        <v>30.285</v>
      </c>
      <c r="E112" s="11">
        <v>267.75299999999999</v>
      </c>
      <c r="F112" s="11">
        <v>42.782499999999999</v>
      </c>
      <c r="G112" s="11">
        <v>295.19200000000001</v>
      </c>
      <c r="H112" s="57">
        <f>D112/D111*100</f>
        <v>3.5979898303473838</v>
      </c>
      <c r="I112" s="57">
        <f>E112/E111*100</f>
        <v>4.2855263351645778</v>
      </c>
      <c r="J112" s="55">
        <f>D112/B112*100</f>
        <v>87.183694619569906</v>
      </c>
      <c r="K112" s="55">
        <f>D112/F112*100</f>
        <v>70.788289604394322</v>
      </c>
      <c r="L112" s="55">
        <f>E112/G112*100</f>
        <v>90.70469389414346</v>
      </c>
    </row>
    <row r="113" spans="1:12" s="48" customFormat="1" x14ac:dyDescent="0.2">
      <c r="A113" s="13" t="s">
        <v>284</v>
      </c>
      <c r="B113" s="11">
        <v>801.36300000000006</v>
      </c>
      <c r="C113" s="11">
        <v>5168.6559999999999</v>
      </c>
      <c r="D113" s="11">
        <v>811.43499999999995</v>
      </c>
      <c r="E113" s="11">
        <v>5980.0910000000003</v>
      </c>
      <c r="F113" s="11">
        <v>829.41750000000002</v>
      </c>
      <c r="G113" s="11">
        <v>6404.8419999999996</v>
      </c>
      <c r="H113" s="57">
        <f>D113/D111*100</f>
        <v>96.402010169652613</v>
      </c>
      <c r="I113" s="57">
        <f>E113/E111*100</f>
        <v>95.714473664835424</v>
      </c>
      <c r="J113" s="55">
        <f>D113/B113*100</f>
        <v>101.25685862711404</v>
      </c>
      <c r="K113" s="55">
        <f>D113/F113*100</f>
        <v>97.831912155217367</v>
      </c>
      <c r="L113" s="55">
        <f>E113/G113*100</f>
        <v>93.368282933443183</v>
      </c>
    </row>
    <row r="114" spans="1:12" s="48" customFormat="1" x14ac:dyDescent="0.2">
      <c r="A114" s="8" t="s">
        <v>299</v>
      </c>
      <c r="B114" s="11"/>
      <c r="C114" s="11"/>
      <c r="D114" s="11"/>
      <c r="E114" s="11"/>
      <c r="F114" s="11"/>
      <c r="G114" s="11"/>
      <c r="H114" s="58"/>
      <c r="I114" s="58"/>
      <c r="J114" s="58"/>
      <c r="K114" s="58"/>
      <c r="L114" s="58"/>
    </row>
    <row r="115" spans="1:12" s="48" customFormat="1" x14ac:dyDescent="0.2">
      <c r="A115" s="9" t="s">
        <v>276</v>
      </c>
      <c r="B115" s="11">
        <v>1627804.3589999999</v>
      </c>
      <c r="C115" s="11">
        <v>9532638.5089999996</v>
      </c>
      <c r="D115" s="11">
        <v>1860969.584</v>
      </c>
      <c r="E115" s="11">
        <v>11393608.093</v>
      </c>
      <c r="F115" s="11">
        <v>1951401.7616000001</v>
      </c>
      <c r="G115" s="11">
        <v>12157239.597999999</v>
      </c>
      <c r="H115" s="57">
        <f>H116+H117</f>
        <v>99.99999994626458</v>
      </c>
      <c r="I115" s="57">
        <f>I116+I117</f>
        <v>99.999999999999986</v>
      </c>
      <c r="J115" s="55">
        <f>D115/B115*100</f>
        <v>114.32390960933654</v>
      </c>
      <c r="K115" s="55">
        <f t="shared" ref="K115:L120" si="15">D115/F115*100</f>
        <v>95.365783746866526</v>
      </c>
      <c r="L115" s="55">
        <f t="shared" si="15"/>
        <v>93.718709754427934</v>
      </c>
    </row>
    <row r="116" spans="1:12" s="48" customFormat="1" x14ac:dyDescent="0.2">
      <c r="A116" s="13" t="s">
        <v>283</v>
      </c>
      <c r="B116" s="11">
        <v>1627666.6669999999</v>
      </c>
      <c r="C116" s="11">
        <v>9530233.3330000006</v>
      </c>
      <c r="D116" s="11">
        <v>1860433.3330000001</v>
      </c>
      <c r="E116" s="11">
        <v>11390666.666999999</v>
      </c>
      <c r="F116" s="11">
        <v>1941700</v>
      </c>
      <c r="G116" s="11">
        <v>12144100</v>
      </c>
      <c r="H116" s="57">
        <f>D116/D115*100</f>
        <v>99.971184322161392</v>
      </c>
      <c r="I116" s="57">
        <f>E116/E115*100</f>
        <v>99.9741835424214</v>
      </c>
      <c r="J116" s="55">
        <f>D116/B116*100</f>
        <v>114.30063481173447</v>
      </c>
      <c r="K116" s="55">
        <f t="shared" si="15"/>
        <v>95.814664108770671</v>
      </c>
      <c r="L116" s="55">
        <f t="shared" si="15"/>
        <v>93.795889913620599</v>
      </c>
    </row>
    <row r="117" spans="1:12" s="48" customFormat="1" x14ac:dyDescent="0.2">
      <c r="A117" s="13" t="s">
        <v>279</v>
      </c>
      <c r="B117" s="11">
        <v>137.69200000000001</v>
      </c>
      <c r="C117" s="11">
        <v>2405.1759999999999</v>
      </c>
      <c r="D117" s="11">
        <v>536.25</v>
      </c>
      <c r="E117" s="11">
        <v>2941.4259999999999</v>
      </c>
      <c r="F117" s="11">
        <v>9701.7615999999998</v>
      </c>
      <c r="G117" s="11">
        <v>13139.598</v>
      </c>
      <c r="H117" s="57">
        <f>D117/D115*100</f>
        <v>2.8815624103182551E-2</v>
      </c>
      <c r="I117" s="57">
        <f>E117/E115*100</f>
        <v>2.5816457578588751E-2</v>
      </c>
      <c r="J117" s="56">
        <f>D117/B117</f>
        <v>3.8945617755570403</v>
      </c>
      <c r="K117" s="55">
        <f t="shared" si="15"/>
        <v>5.5273467037161579</v>
      </c>
      <c r="L117" s="55">
        <f t="shared" si="15"/>
        <v>22.385966450419563</v>
      </c>
    </row>
    <row r="118" spans="1:12" s="48" customFormat="1" x14ac:dyDescent="0.2">
      <c r="A118" s="9" t="s">
        <v>277</v>
      </c>
      <c r="B118" s="11">
        <v>1627804.3589999999</v>
      </c>
      <c r="C118" s="11">
        <v>9532638.5089999996</v>
      </c>
      <c r="D118" s="11">
        <v>1860969.584</v>
      </c>
      <c r="E118" s="11">
        <v>11393608.093</v>
      </c>
      <c r="F118" s="11">
        <v>1951401.7616000001</v>
      </c>
      <c r="G118" s="11">
        <v>12157239.597999999</v>
      </c>
      <c r="H118" s="57">
        <f>H119+H120</f>
        <v>99.999999999999986</v>
      </c>
      <c r="I118" s="57">
        <f>I119+I120</f>
        <v>99.999999999999986</v>
      </c>
      <c r="J118" s="55">
        <f>D118/B118*100</f>
        <v>114.32390960933654</v>
      </c>
      <c r="K118" s="55">
        <f t="shared" si="15"/>
        <v>95.365783746866526</v>
      </c>
      <c r="L118" s="55">
        <f t="shared" si="15"/>
        <v>93.718709754427934</v>
      </c>
    </row>
    <row r="119" spans="1:12" s="48" customFormat="1" x14ac:dyDescent="0.2">
      <c r="A119" s="13" t="s">
        <v>280</v>
      </c>
      <c r="B119" s="11">
        <v>77511.48</v>
      </c>
      <c r="C119" s="11">
        <v>562814.17000000004</v>
      </c>
      <c r="D119" s="11">
        <v>122002.87</v>
      </c>
      <c r="E119" s="11">
        <v>684817.04</v>
      </c>
      <c r="F119" s="11">
        <v>90953.695999999996</v>
      </c>
      <c r="G119" s="11">
        <v>551688.32700000005</v>
      </c>
      <c r="H119" s="57">
        <f>D119/D118*100</f>
        <v>6.5558766273742606</v>
      </c>
      <c r="I119" s="57">
        <f>E119/E118*100</f>
        <v>6.0105370872001265</v>
      </c>
      <c r="J119" s="55">
        <f>D119/B119*100</f>
        <v>157.39974259296815</v>
      </c>
      <c r="K119" s="55">
        <f t="shared" si="15"/>
        <v>134.13734170846669</v>
      </c>
      <c r="L119" s="55">
        <f t="shared" si="15"/>
        <v>124.13114551905318</v>
      </c>
    </row>
    <row r="120" spans="1:12" s="48" customFormat="1" x14ac:dyDescent="0.2">
      <c r="A120" s="13" t="s">
        <v>284</v>
      </c>
      <c r="B120" s="11">
        <v>1550292.879</v>
      </c>
      <c r="C120" s="11">
        <v>8969824.3389999997</v>
      </c>
      <c r="D120" s="11">
        <v>1738966.7139999999</v>
      </c>
      <c r="E120" s="11">
        <v>10708791.052999999</v>
      </c>
      <c r="F120" s="11">
        <v>1860448.0656000001</v>
      </c>
      <c r="G120" s="11">
        <v>11605551.271</v>
      </c>
      <c r="H120" s="57">
        <f>D120/D118*100</f>
        <v>93.444123372625725</v>
      </c>
      <c r="I120" s="57">
        <f>E120/E118*100</f>
        <v>93.989462912799866</v>
      </c>
      <c r="J120" s="55">
        <f>D120/B120*100</f>
        <v>112.17020587243502</v>
      </c>
      <c r="K120" s="55">
        <f t="shared" si="15"/>
        <v>93.470317508657672</v>
      </c>
      <c r="L120" s="55">
        <f t="shared" si="15"/>
        <v>92.273006278979366</v>
      </c>
    </row>
    <row r="121" spans="1:12" s="48" customFormat="1" x14ac:dyDescent="0.2">
      <c r="A121" s="8" t="s">
        <v>300</v>
      </c>
      <c r="B121" s="11"/>
      <c r="C121" s="11"/>
      <c r="D121" s="11"/>
      <c r="E121" s="11"/>
      <c r="F121" s="11"/>
      <c r="G121" s="11"/>
      <c r="H121" s="58"/>
      <c r="I121" s="58"/>
      <c r="J121" s="58"/>
      <c r="K121" s="58"/>
      <c r="L121" s="58"/>
    </row>
    <row r="122" spans="1:12" s="48" customFormat="1" x14ac:dyDescent="0.2">
      <c r="A122" s="9" t="s">
        <v>276</v>
      </c>
      <c r="B122" s="11">
        <v>158185.94200000001</v>
      </c>
      <c r="C122" s="11">
        <v>1136722.527</v>
      </c>
      <c r="D122" s="11">
        <v>141979.68400000001</v>
      </c>
      <c r="E122" s="11">
        <v>1278702.2120000001</v>
      </c>
      <c r="F122" s="11">
        <v>175754.28542999999</v>
      </c>
      <c r="G122" s="11">
        <v>1339323.2779999999</v>
      </c>
      <c r="H122" s="57">
        <f>H123+H124</f>
        <v>100</v>
      </c>
      <c r="I122" s="57">
        <f>I123+I124</f>
        <v>99.999999999999986</v>
      </c>
      <c r="J122" s="55">
        <f>D122/B122*100</f>
        <v>89.754931572870106</v>
      </c>
      <c r="K122" s="55">
        <f t="shared" ref="K122:L125" si="16">D122/F122*100</f>
        <v>80.783056670642694</v>
      </c>
      <c r="L122" s="55">
        <f t="shared" si="16"/>
        <v>95.473754022215999</v>
      </c>
    </row>
    <row r="123" spans="1:12" s="48" customFormat="1" x14ac:dyDescent="0.2">
      <c r="A123" s="13" t="s">
        <v>283</v>
      </c>
      <c r="B123" s="11">
        <v>156000</v>
      </c>
      <c r="C123" s="11">
        <v>1116733.3330000001</v>
      </c>
      <c r="D123" s="11">
        <v>140533.33300000001</v>
      </c>
      <c r="E123" s="11">
        <v>1257266.6669999999</v>
      </c>
      <c r="F123" s="11">
        <v>171700</v>
      </c>
      <c r="G123" s="11">
        <v>1324600</v>
      </c>
      <c r="H123" s="57">
        <f>D123/D122*100</f>
        <v>98.981297211508092</v>
      </c>
      <c r="I123" s="57">
        <f>E123/E122*100</f>
        <v>98.323648399225561</v>
      </c>
      <c r="J123" s="55">
        <f>D123/B123*100</f>
        <v>90.085469871794871</v>
      </c>
      <c r="K123" s="55">
        <f t="shared" si="16"/>
        <v>81.848184624344796</v>
      </c>
      <c r="L123" s="55">
        <f t="shared" si="16"/>
        <v>94.916704439075943</v>
      </c>
    </row>
    <row r="124" spans="1:12" s="48" customFormat="1" x14ac:dyDescent="0.2">
      <c r="A124" s="13" t="s">
        <v>279</v>
      </c>
      <c r="B124" s="11">
        <v>2185.942</v>
      </c>
      <c r="C124" s="11">
        <v>19989.194</v>
      </c>
      <c r="D124" s="11">
        <v>1446.3510000000001</v>
      </c>
      <c r="E124" s="11">
        <v>21435.544999999998</v>
      </c>
      <c r="F124" s="11">
        <v>4054.2854299999995</v>
      </c>
      <c r="G124" s="11">
        <v>14723.278</v>
      </c>
      <c r="H124" s="57">
        <f>D124/D122*100</f>
        <v>1.0187027884919087</v>
      </c>
      <c r="I124" s="57">
        <f>E124/E122*100</f>
        <v>1.6763516007744264</v>
      </c>
      <c r="J124" s="55">
        <f>D124/B124*100</f>
        <v>66.166028192879779</v>
      </c>
      <c r="K124" s="55">
        <f t="shared" si="16"/>
        <v>35.674621951814586</v>
      </c>
      <c r="L124" s="55">
        <f t="shared" si="16"/>
        <v>145.58948761274493</v>
      </c>
    </row>
    <row r="125" spans="1:12" s="48" customFormat="1" x14ac:dyDescent="0.2">
      <c r="A125" s="9" t="s">
        <v>277</v>
      </c>
      <c r="B125" s="11">
        <v>158185.94200000001</v>
      </c>
      <c r="C125" s="11">
        <v>1136722.527</v>
      </c>
      <c r="D125" s="11">
        <v>141979.68400000001</v>
      </c>
      <c r="E125" s="11">
        <v>1278702.2120000001</v>
      </c>
      <c r="F125" s="11">
        <v>175754.28542999999</v>
      </c>
      <c r="G125" s="11">
        <v>1339323.2779999999</v>
      </c>
      <c r="H125" s="57">
        <f>H126+H127</f>
        <v>100</v>
      </c>
      <c r="I125" s="57">
        <f>I126+I127</f>
        <v>99.999999921795691</v>
      </c>
      <c r="J125" s="55">
        <f>D125/B125*100</f>
        <v>89.754931572870106</v>
      </c>
      <c r="K125" s="55">
        <f t="shared" si="16"/>
        <v>80.783056670642694</v>
      </c>
      <c r="L125" s="55">
        <f t="shared" si="16"/>
        <v>95.473754022215999</v>
      </c>
    </row>
    <row r="126" spans="1:12" s="48" customFormat="1" x14ac:dyDescent="0.2">
      <c r="A126" s="13" t="s">
        <v>280</v>
      </c>
      <c r="B126" s="11">
        <v>0</v>
      </c>
      <c r="C126" s="11">
        <v>20.391999999999999</v>
      </c>
      <c r="D126" s="11">
        <v>7.0000000000000001E-3</v>
      </c>
      <c r="E126" s="11">
        <v>20.399000000000001</v>
      </c>
      <c r="F126" s="11">
        <v>0</v>
      </c>
      <c r="G126" s="11">
        <v>0</v>
      </c>
      <c r="H126" s="57">
        <f>D126/D125*100</f>
        <v>4.9302828424382178E-6</v>
      </c>
      <c r="I126" s="57">
        <f>E126/E125*100</f>
        <v>1.5952893338703322E-3</v>
      </c>
      <c r="J126" s="55">
        <v>0</v>
      </c>
      <c r="K126" s="55">
        <v>0</v>
      </c>
      <c r="L126" s="55">
        <v>0</v>
      </c>
    </row>
    <row r="127" spans="1:12" s="48" customFormat="1" x14ac:dyDescent="0.2">
      <c r="A127" s="13" t="s">
        <v>284</v>
      </c>
      <c r="B127" s="11">
        <v>158185.94200000001</v>
      </c>
      <c r="C127" s="11">
        <v>1136702.135</v>
      </c>
      <c r="D127" s="11">
        <v>141979.677</v>
      </c>
      <c r="E127" s="11">
        <v>1278681.8119999999</v>
      </c>
      <c r="F127" s="11">
        <v>175754.28542999999</v>
      </c>
      <c r="G127" s="11">
        <v>1339323.2779999999</v>
      </c>
      <c r="H127" s="57">
        <f>D127/D125*100</f>
        <v>99.999995069717158</v>
      </c>
      <c r="I127" s="57">
        <f>E127/E125*100</f>
        <v>99.998404632461828</v>
      </c>
      <c r="J127" s="55">
        <f>D127/B127*100</f>
        <v>89.754927147698112</v>
      </c>
      <c r="K127" s="55">
        <f>D127/F127*100</f>
        <v>80.783052687809516</v>
      </c>
      <c r="L127" s="55">
        <f>E127/G127*100</f>
        <v>95.472230864936847</v>
      </c>
    </row>
    <row r="128" spans="1:12" s="48" customFormat="1" x14ac:dyDescent="0.2">
      <c r="A128" s="8" t="s">
        <v>301</v>
      </c>
      <c r="B128" s="11"/>
      <c r="C128" s="11"/>
      <c r="D128" s="11"/>
      <c r="E128" s="11"/>
      <c r="F128" s="11"/>
      <c r="G128" s="11"/>
      <c r="H128" s="58"/>
      <c r="I128" s="58"/>
      <c r="J128" s="58"/>
      <c r="K128" s="58"/>
      <c r="L128" s="58"/>
    </row>
    <row r="129" spans="1:12" s="48" customFormat="1" x14ac:dyDescent="0.2">
      <c r="A129" s="9" t="s">
        <v>276</v>
      </c>
      <c r="B129" s="11">
        <v>1086549.4939999999</v>
      </c>
      <c r="C129" s="11">
        <v>9320748.7980000004</v>
      </c>
      <c r="D129" s="11">
        <v>1823258.169</v>
      </c>
      <c r="E129" s="11">
        <v>11144006.967</v>
      </c>
      <c r="F129" s="11">
        <v>2209211.0773799997</v>
      </c>
      <c r="G129" s="11">
        <v>11364668.382999999</v>
      </c>
      <c r="H129" s="57">
        <f>H130+H131</f>
        <v>99.999999999999986</v>
      </c>
      <c r="I129" s="57">
        <f>I130+I131</f>
        <v>99.999999999999986</v>
      </c>
      <c r="J129" s="55">
        <f t="shared" ref="J129:J134" si="17">D129/B129*100</f>
        <v>167.80258783130961</v>
      </c>
      <c r="K129" s="55">
        <f t="shared" ref="K129:L134" si="18">D129/F129*100</f>
        <v>82.529831018332658</v>
      </c>
      <c r="L129" s="55">
        <f t="shared" si="18"/>
        <v>98.058355874861434</v>
      </c>
    </row>
    <row r="130" spans="1:12" s="48" customFormat="1" x14ac:dyDescent="0.2">
      <c r="A130" s="13" t="s">
        <v>283</v>
      </c>
      <c r="B130" s="11">
        <v>1085576.817</v>
      </c>
      <c r="C130" s="11">
        <v>9310376.0500000007</v>
      </c>
      <c r="D130" s="11">
        <v>1821935.15</v>
      </c>
      <c r="E130" s="11">
        <v>11132311.199999999</v>
      </c>
      <c r="F130" s="11">
        <v>2206910.15</v>
      </c>
      <c r="G130" s="11">
        <v>11357496.199999999</v>
      </c>
      <c r="H130" s="57">
        <f>D130/D129*100</f>
        <v>99.927436551636248</v>
      </c>
      <c r="I130" s="57">
        <f>E130/E129*100</f>
        <v>99.895048818305341</v>
      </c>
      <c r="J130" s="55">
        <f t="shared" si="17"/>
        <v>167.83106653243865</v>
      </c>
      <c r="K130" s="55">
        <f t="shared" si="18"/>
        <v>82.55592779796676</v>
      </c>
      <c r="L130" s="55">
        <f t="shared" si="18"/>
        <v>98.017300679352189</v>
      </c>
    </row>
    <row r="131" spans="1:12" s="48" customFormat="1" x14ac:dyDescent="0.2">
      <c r="A131" s="13" t="s">
        <v>279</v>
      </c>
      <c r="B131" s="11">
        <v>972.678</v>
      </c>
      <c r="C131" s="11">
        <v>10372.748</v>
      </c>
      <c r="D131" s="11">
        <v>1323.019</v>
      </c>
      <c r="E131" s="11">
        <v>11695.767</v>
      </c>
      <c r="F131" s="11">
        <v>2300.9273800000001</v>
      </c>
      <c r="G131" s="11">
        <v>7172.183</v>
      </c>
      <c r="H131" s="57">
        <f>D131/D129*100</f>
        <v>7.2563448363740748E-2</v>
      </c>
      <c r="I131" s="57">
        <f>E131/E129*100</f>
        <v>0.1049511816946444</v>
      </c>
      <c r="J131" s="55">
        <f t="shared" si="17"/>
        <v>136.01818895873043</v>
      </c>
      <c r="K131" s="55">
        <f t="shared" si="18"/>
        <v>57.499380966990799</v>
      </c>
      <c r="L131" s="55">
        <f t="shared" si="18"/>
        <v>163.07122949874534</v>
      </c>
    </row>
    <row r="132" spans="1:12" s="48" customFormat="1" x14ac:dyDescent="0.2">
      <c r="A132" s="9" t="s">
        <v>277</v>
      </c>
      <c r="B132" s="11">
        <v>1086549.4939999999</v>
      </c>
      <c r="C132" s="11">
        <v>9320748.7980000004</v>
      </c>
      <c r="D132" s="11">
        <v>1823258.169</v>
      </c>
      <c r="E132" s="11">
        <v>11144006.967</v>
      </c>
      <c r="F132" s="11">
        <v>2209211.0773799997</v>
      </c>
      <c r="G132" s="11">
        <v>11364668.382999999</v>
      </c>
      <c r="H132" s="57">
        <f>H133+H134</f>
        <v>100</v>
      </c>
      <c r="I132" s="57">
        <f>I133+I134</f>
        <v>100</v>
      </c>
      <c r="J132" s="55">
        <f t="shared" si="17"/>
        <v>167.80258783130961</v>
      </c>
      <c r="K132" s="55">
        <f t="shared" si="18"/>
        <v>82.529831018332658</v>
      </c>
      <c r="L132" s="55">
        <f t="shared" si="18"/>
        <v>98.058355874861434</v>
      </c>
    </row>
    <row r="133" spans="1:12" s="48" customFormat="1" x14ac:dyDescent="0.2">
      <c r="A133" s="13" t="s">
        <v>280</v>
      </c>
      <c r="B133" s="11">
        <v>8234.3140000000003</v>
      </c>
      <c r="C133" s="11">
        <v>44230.209000000003</v>
      </c>
      <c r="D133" s="11">
        <v>8186.98</v>
      </c>
      <c r="E133" s="11">
        <v>52417.188999999998</v>
      </c>
      <c r="F133" s="11">
        <v>8375.7199999999993</v>
      </c>
      <c r="G133" s="11">
        <v>65704.076000000001</v>
      </c>
      <c r="H133" s="57">
        <f>D133/D132*100</f>
        <v>0.44903021081706174</v>
      </c>
      <c r="I133" s="57">
        <f>E133/E132*100</f>
        <v>0.47036213415174183</v>
      </c>
      <c r="J133" s="55">
        <f t="shared" si="17"/>
        <v>99.425161586016756</v>
      </c>
      <c r="K133" s="55">
        <f t="shared" si="18"/>
        <v>97.746581786401649</v>
      </c>
      <c r="L133" s="55">
        <f t="shared" si="18"/>
        <v>79.777682285646932</v>
      </c>
    </row>
    <row r="134" spans="1:12" s="48" customFormat="1" x14ac:dyDescent="0.2">
      <c r="A134" s="13" t="s">
        <v>284</v>
      </c>
      <c r="B134" s="11">
        <v>1078315.1810000001</v>
      </c>
      <c r="C134" s="11">
        <v>9276518.5889999997</v>
      </c>
      <c r="D134" s="11">
        <v>1815071.189</v>
      </c>
      <c r="E134" s="11">
        <v>11091589.778000001</v>
      </c>
      <c r="F134" s="11">
        <v>2200835.3573799995</v>
      </c>
      <c r="G134" s="11">
        <v>11298964.307</v>
      </c>
      <c r="H134" s="57">
        <f>D134/D132*100</f>
        <v>99.550969789182943</v>
      </c>
      <c r="I134" s="57">
        <f>E134/E132*100</f>
        <v>99.529637865848258</v>
      </c>
      <c r="J134" s="55">
        <f t="shared" si="17"/>
        <v>168.32473668011912</v>
      </c>
      <c r="K134" s="55">
        <f t="shared" si="18"/>
        <v>82.471920623847339</v>
      </c>
      <c r="L134" s="55">
        <f t="shared" si="18"/>
        <v>98.164658960188717</v>
      </c>
    </row>
    <row r="135" spans="1:12" s="48" customFormat="1" x14ac:dyDescent="0.2">
      <c r="A135" s="8" t="s">
        <v>302</v>
      </c>
      <c r="B135" s="11"/>
      <c r="C135" s="11"/>
      <c r="D135" s="11"/>
      <c r="E135" s="11"/>
      <c r="F135" s="11"/>
      <c r="G135" s="11"/>
      <c r="H135" s="58"/>
      <c r="I135" s="58"/>
      <c r="J135" s="58"/>
      <c r="K135" s="58"/>
      <c r="L135" s="58"/>
    </row>
    <row r="136" spans="1:12" s="48" customFormat="1" x14ac:dyDescent="0.2">
      <c r="A136" s="9" t="s">
        <v>276</v>
      </c>
      <c r="B136" s="11">
        <v>291908.06199999998</v>
      </c>
      <c r="C136" s="11">
        <v>2427048.6310000001</v>
      </c>
      <c r="D136" s="11">
        <v>438915.234</v>
      </c>
      <c r="E136" s="11">
        <v>2865963.8650000002</v>
      </c>
      <c r="F136" s="11">
        <v>481887.41830000002</v>
      </c>
      <c r="G136" s="11">
        <v>2511487.9750000001</v>
      </c>
      <c r="H136" s="57">
        <f>H137+H138</f>
        <v>100.00000000000001</v>
      </c>
      <c r="I136" s="57">
        <f>I137+I138</f>
        <v>100</v>
      </c>
      <c r="J136" s="55">
        <f t="shared" ref="J136:J141" si="19">D136/B136*100</f>
        <v>150.36077831930521</v>
      </c>
      <c r="K136" s="55">
        <f t="shared" ref="K136:L141" si="20">D136/F136*100</f>
        <v>91.08252619427229</v>
      </c>
      <c r="L136" s="55">
        <f t="shared" si="20"/>
        <v>114.11417826915935</v>
      </c>
    </row>
    <row r="137" spans="1:12" s="48" customFormat="1" x14ac:dyDescent="0.2">
      <c r="A137" s="13" t="s">
        <v>283</v>
      </c>
      <c r="B137" s="11">
        <v>286416.66700000002</v>
      </c>
      <c r="C137" s="11">
        <v>2408116.6690000002</v>
      </c>
      <c r="D137" s="11">
        <v>433616.66700000002</v>
      </c>
      <c r="E137" s="11">
        <v>2841733.3360000001</v>
      </c>
      <c r="F137" s="11">
        <v>471316.66700000002</v>
      </c>
      <c r="G137" s="11">
        <v>2467233.3360000001</v>
      </c>
      <c r="H137" s="57">
        <f>D137/D136*100</f>
        <v>98.792804033773876</v>
      </c>
      <c r="I137" s="57">
        <f>E137/E136*100</f>
        <v>99.154541712967486</v>
      </c>
      <c r="J137" s="55">
        <f t="shared" si="19"/>
        <v>151.39365719942549</v>
      </c>
      <c r="K137" s="55">
        <f t="shared" si="20"/>
        <v>92.001131587396216</v>
      </c>
      <c r="L137" s="55">
        <f t="shared" si="20"/>
        <v>115.17894536100739</v>
      </c>
    </row>
    <row r="138" spans="1:12" s="48" customFormat="1" x14ac:dyDescent="0.2">
      <c r="A138" s="13" t="s">
        <v>279</v>
      </c>
      <c r="B138" s="11">
        <v>5491.3950000000004</v>
      </c>
      <c r="C138" s="11">
        <v>18931.962</v>
      </c>
      <c r="D138" s="11">
        <v>5298.567</v>
      </c>
      <c r="E138" s="11">
        <v>24230.528999999999</v>
      </c>
      <c r="F138" s="11">
        <v>10570.751300000002</v>
      </c>
      <c r="G138" s="11">
        <v>44254.639000000003</v>
      </c>
      <c r="H138" s="57">
        <f>D138/D136*100</f>
        <v>1.2071959662261347</v>
      </c>
      <c r="I138" s="57">
        <f>E138/E136*100</f>
        <v>0.8454582870325198</v>
      </c>
      <c r="J138" s="55">
        <f t="shared" si="19"/>
        <v>96.488542528810967</v>
      </c>
      <c r="K138" s="55">
        <f t="shared" si="20"/>
        <v>50.124791035429993</v>
      </c>
      <c r="L138" s="55">
        <f t="shared" si="20"/>
        <v>54.75251758352384</v>
      </c>
    </row>
    <row r="139" spans="1:12" s="48" customFormat="1" x14ac:dyDescent="0.2">
      <c r="A139" s="9" t="s">
        <v>277</v>
      </c>
      <c r="B139" s="11">
        <v>291908.06199999998</v>
      </c>
      <c r="C139" s="11">
        <v>2427048.6310000001</v>
      </c>
      <c r="D139" s="11">
        <v>438915.234</v>
      </c>
      <c r="E139" s="11">
        <v>2865963.8650000002</v>
      </c>
      <c r="F139" s="11">
        <v>481887.41830000002</v>
      </c>
      <c r="G139" s="11">
        <v>2511487.9750000001</v>
      </c>
      <c r="H139" s="57">
        <f>H140+H141</f>
        <v>100.00000000000001</v>
      </c>
      <c r="I139" s="57">
        <f>I140+I141</f>
        <v>99.999999999999986</v>
      </c>
      <c r="J139" s="55">
        <f t="shared" si="19"/>
        <v>150.36077831930521</v>
      </c>
      <c r="K139" s="55">
        <f t="shared" si="20"/>
        <v>91.08252619427229</v>
      </c>
      <c r="L139" s="55">
        <f t="shared" si="20"/>
        <v>114.11417826915935</v>
      </c>
    </row>
    <row r="140" spans="1:12" s="48" customFormat="1" x14ac:dyDescent="0.2">
      <c r="A140" s="13" t="s">
        <v>280</v>
      </c>
      <c r="B140" s="11">
        <v>14958.761</v>
      </c>
      <c r="C140" s="11">
        <v>123082.784</v>
      </c>
      <c r="D140" s="11">
        <v>15006.485000000001</v>
      </c>
      <c r="E140" s="11">
        <v>138089.269</v>
      </c>
      <c r="F140" s="11">
        <v>32139.31</v>
      </c>
      <c r="G140" s="11">
        <v>124188.3</v>
      </c>
      <c r="H140" s="57">
        <f>D140/D139*100</f>
        <v>3.4189938825408825</v>
      </c>
      <c r="I140" s="57">
        <f>E140/E139*100</f>
        <v>4.8182487813746384</v>
      </c>
      <c r="J140" s="55">
        <f t="shared" si="19"/>
        <v>100.31903711811425</v>
      </c>
      <c r="K140" s="55">
        <f t="shared" si="20"/>
        <v>46.691994943264184</v>
      </c>
      <c r="L140" s="55">
        <f t="shared" si="20"/>
        <v>111.19346105873097</v>
      </c>
    </row>
    <row r="141" spans="1:12" s="48" customFormat="1" x14ac:dyDescent="0.2">
      <c r="A141" s="13" t="s">
        <v>284</v>
      </c>
      <c r="B141" s="11">
        <v>276949.30200000003</v>
      </c>
      <c r="C141" s="11">
        <v>2303965.8470000001</v>
      </c>
      <c r="D141" s="11">
        <v>423908.74900000001</v>
      </c>
      <c r="E141" s="11">
        <v>2727874.5959999999</v>
      </c>
      <c r="F141" s="11">
        <v>449748.10830000002</v>
      </c>
      <c r="G141" s="11">
        <v>2387299.6749999998</v>
      </c>
      <c r="H141" s="57">
        <f>D141/D139*100</f>
        <v>96.581006117459125</v>
      </c>
      <c r="I141" s="57">
        <f>E141/E139*100</f>
        <v>95.181751218625351</v>
      </c>
      <c r="J141" s="55">
        <f t="shared" si="19"/>
        <v>153.06366397702638</v>
      </c>
      <c r="K141" s="55">
        <f t="shared" si="20"/>
        <v>94.254704172593406</v>
      </c>
      <c r="L141" s="55">
        <f t="shared" si="20"/>
        <v>114.2661151662914</v>
      </c>
    </row>
    <row r="142" spans="1:12" s="48" customFormat="1" ht="22.5" x14ac:dyDescent="0.2">
      <c r="A142" s="8" t="s">
        <v>303</v>
      </c>
      <c r="B142" s="11"/>
      <c r="C142" s="11"/>
      <c r="D142" s="11"/>
      <c r="E142" s="11"/>
      <c r="F142" s="11"/>
      <c r="G142" s="11"/>
      <c r="H142" s="58"/>
      <c r="I142" s="58"/>
      <c r="J142" s="58"/>
      <c r="K142" s="58"/>
      <c r="L142" s="58"/>
    </row>
    <row r="143" spans="1:12" s="48" customFormat="1" x14ac:dyDescent="0.2">
      <c r="A143" s="9" t="s">
        <v>276</v>
      </c>
      <c r="B143" s="11">
        <v>45957.533000000003</v>
      </c>
      <c r="C143" s="11">
        <v>509699.533</v>
      </c>
      <c r="D143" s="11">
        <v>49924.264000000003</v>
      </c>
      <c r="E143" s="11">
        <v>559623.79700000002</v>
      </c>
      <c r="F143" s="11">
        <v>85210</v>
      </c>
      <c r="G143" s="11">
        <v>921827.647</v>
      </c>
      <c r="H143" s="57">
        <f>H144+H145</f>
        <v>100</v>
      </c>
      <c r="I143" s="57">
        <f>I144+I145</f>
        <v>99.999999999999986</v>
      </c>
      <c r="J143" s="55">
        <f>D143/B143*100</f>
        <v>108.6312966363969</v>
      </c>
      <c r="K143" s="55">
        <f>D143/F143*100</f>
        <v>58.589677267926298</v>
      </c>
      <c r="L143" s="55">
        <f>E143/G143*100</f>
        <v>60.708072579645687</v>
      </c>
    </row>
    <row r="144" spans="1:12" s="48" customFormat="1" x14ac:dyDescent="0.2">
      <c r="A144" s="13" t="s">
        <v>283</v>
      </c>
      <c r="B144" s="11">
        <v>45933.332999999999</v>
      </c>
      <c r="C144" s="11">
        <v>509533.33299999998</v>
      </c>
      <c r="D144" s="11">
        <v>49800</v>
      </c>
      <c r="E144" s="11">
        <v>559333.33299999998</v>
      </c>
      <c r="F144" s="11">
        <v>85200</v>
      </c>
      <c r="G144" s="11">
        <v>921800</v>
      </c>
      <c r="H144" s="57">
        <f>D144/D143*100</f>
        <v>99.751094978585968</v>
      </c>
      <c r="I144" s="57">
        <f>E144/E143*100</f>
        <v>99.948096560304052</v>
      </c>
      <c r="J144" s="55">
        <f>D144/B144*100</f>
        <v>108.41799788402031</v>
      </c>
      <c r="K144" s="55">
        <f>D144/F144*100</f>
        <v>58.450704225352112</v>
      </c>
      <c r="L144" s="55">
        <f>E144/G144*100</f>
        <v>60.678382837925795</v>
      </c>
    </row>
    <row r="145" spans="1:12" s="48" customFormat="1" x14ac:dyDescent="0.2">
      <c r="A145" s="13" t="s">
        <v>279</v>
      </c>
      <c r="B145" s="11">
        <v>24.2</v>
      </c>
      <c r="C145" s="11">
        <v>166.2</v>
      </c>
      <c r="D145" s="11">
        <v>124.264</v>
      </c>
      <c r="E145" s="11">
        <v>290.464</v>
      </c>
      <c r="F145" s="11">
        <v>10</v>
      </c>
      <c r="G145" s="11">
        <v>27.646999999999998</v>
      </c>
      <c r="H145" s="57">
        <f>D145/D143*100</f>
        <v>0.24890502141403625</v>
      </c>
      <c r="I145" s="57">
        <f>E145/E143*100</f>
        <v>5.1903439695935583E-2</v>
      </c>
      <c r="J145" s="56"/>
      <c r="K145" s="56"/>
      <c r="L145" s="56"/>
    </row>
    <row r="146" spans="1:12" s="48" customFormat="1" x14ac:dyDescent="0.2">
      <c r="A146" s="9" t="s">
        <v>277</v>
      </c>
      <c r="B146" s="11">
        <v>45957.533000000003</v>
      </c>
      <c r="C146" s="11">
        <v>509699.533</v>
      </c>
      <c r="D146" s="11">
        <v>49924.264000000003</v>
      </c>
      <c r="E146" s="11">
        <v>559623.79700000002</v>
      </c>
      <c r="F146" s="11">
        <v>85210</v>
      </c>
      <c r="G146" s="11">
        <v>921827.647</v>
      </c>
      <c r="H146" s="57">
        <f>H147+H148</f>
        <v>100</v>
      </c>
      <c r="I146" s="57">
        <f>I147+I148</f>
        <v>100</v>
      </c>
      <c r="J146" s="55">
        <f>D146/B146*100</f>
        <v>108.6312966363969</v>
      </c>
      <c r="K146" s="55">
        <f t="shared" ref="K146:L148" si="21">D146/F146*100</f>
        <v>58.589677267926298</v>
      </c>
      <c r="L146" s="55">
        <f t="shared" si="21"/>
        <v>60.708072579645687</v>
      </c>
    </row>
    <row r="147" spans="1:12" s="48" customFormat="1" x14ac:dyDescent="0.2">
      <c r="A147" s="13" t="s">
        <v>280</v>
      </c>
      <c r="B147" s="11">
        <v>9522.0370000000003</v>
      </c>
      <c r="C147" s="11">
        <v>85590.468999999997</v>
      </c>
      <c r="D147" s="11">
        <v>13157.504999999999</v>
      </c>
      <c r="E147" s="11">
        <v>98747.974000000002</v>
      </c>
      <c r="F147" s="11">
        <v>16868.386999999999</v>
      </c>
      <c r="G147" s="11">
        <v>123014.398</v>
      </c>
      <c r="H147" s="57">
        <f>D147/D146*100</f>
        <v>26.354930340084731</v>
      </c>
      <c r="I147" s="57">
        <f>E147/E146*100</f>
        <v>17.645420821874019</v>
      </c>
      <c r="J147" s="55">
        <f>D147/B147*100</f>
        <v>138.17951978132407</v>
      </c>
      <c r="K147" s="55">
        <f t="shared" si="21"/>
        <v>78.000967134557669</v>
      </c>
      <c r="L147" s="55">
        <f t="shared" si="21"/>
        <v>80.273509122078536</v>
      </c>
    </row>
    <row r="148" spans="1:12" s="48" customFormat="1" x14ac:dyDescent="0.2">
      <c r="A148" s="13" t="s">
        <v>284</v>
      </c>
      <c r="B148" s="11">
        <v>36435.497000000003</v>
      </c>
      <c r="C148" s="11">
        <v>424109.065</v>
      </c>
      <c r="D148" s="11">
        <v>36766.758999999998</v>
      </c>
      <c r="E148" s="11">
        <v>460875.82299999997</v>
      </c>
      <c r="F148" s="11">
        <v>68341.612999999998</v>
      </c>
      <c r="G148" s="11">
        <v>798813.24899999995</v>
      </c>
      <c r="H148" s="57">
        <f>D148/D146*100</f>
        <v>73.645069659915265</v>
      </c>
      <c r="I148" s="57">
        <f>E148/E146*100</f>
        <v>82.354579178125974</v>
      </c>
      <c r="J148" s="55">
        <f>D148/B148*100</f>
        <v>100.90917382024456</v>
      </c>
      <c r="K148" s="55">
        <f t="shared" si="21"/>
        <v>53.798494630204296</v>
      </c>
      <c r="L148" s="55">
        <f t="shared" si="21"/>
        <v>57.695064970060351</v>
      </c>
    </row>
    <row r="149" spans="1:12" s="48" customFormat="1" ht="22.5" x14ac:dyDescent="0.2">
      <c r="A149" s="8" t="s">
        <v>304</v>
      </c>
      <c r="B149" s="11"/>
      <c r="C149" s="11"/>
      <c r="D149" s="11"/>
      <c r="E149" s="11"/>
      <c r="F149" s="11"/>
      <c r="G149" s="11"/>
      <c r="H149" s="58"/>
      <c r="I149" s="58"/>
      <c r="J149" s="58"/>
      <c r="K149" s="58"/>
      <c r="L149" s="58"/>
    </row>
    <row r="150" spans="1:12" s="48" customFormat="1" x14ac:dyDescent="0.2">
      <c r="A150" s="9" t="s">
        <v>276</v>
      </c>
      <c r="B150" s="11">
        <v>149296.96599999999</v>
      </c>
      <c r="C150" s="11">
        <v>974469.78799999994</v>
      </c>
      <c r="D150" s="11">
        <v>277284.614</v>
      </c>
      <c r="E150" s="11">
        <v>1251754.402</v>
      </c>
      <c r="F150" s="11">
        <v>263834.52912000002</v>
      </c>
      <c r="G150" s="11">
        <v>1269567.588</v>
      </c>
      <c r="H150" s="57">
        <f>H151+H152</f>
        <v>99.999999999999986</v>
      </c>
      <c r="I150" s="57">
        <f>I151+I152</f>
        <v>100</v>
      </c>
      <c r="J150" s="55">
        <f>D150/B150*100</f>
        <v>185.72689146275084</v>
      </c>
      <c r="K150" s="55">
        <f t="shared" ref="K150:L155" si="22">D150/F150*100</f>
        <v>105.097924416816</v>
      </c>
      <c r="L150" s="55">
        <f t="shared" si="22"/>
        <v>98.596909202127492</v>
      </c>
    </row>
    <row r="151" spans="1:12" s="48" customFormat="1" x14ac:dyDescent="0.2">
      <c r="A151" s="13" t="s">
        <v>283</v>
      </c>
      <c r="B151" s="11">
        <v>146129</v>
      </c>
      <c r="C151" s="11">
        <v>950492.66700000002</v>
      </c>
      <c r="D151" s="11">
        <v>274192.33299999998</v>
      </c>
      <c r="E151" s="11">
        <v>1224685</v>
      </c>
      <c r="F151" s="11">
        <v>258499</v>
      </c>
      <c r="G151" s="11">
        <v>1238843</v>
      </c>
      <c r="H151" s="57">
        <f>D151/D150*100</f>
        <v>98.88479892360705</v>
      </c>
      <c r="I151" s="57">
        <f>E151/E150*100</f>
        <v>97.837482979348849</v>
      </c>
      <c r="J151" s="55">
        <f>D151/B151*100</f>
        <v>187.6371787940792</v>
      </c>
      <c r="K151" s="55">
        <f t="shared" si="22"/>
        <v>106.07094534214832</v>
      </c>
      <c r="L151" s="55">
        <f t="shared" si="22"/>
        <v>98.857159462498473</v>
      </c>
    </row>
    <row r="152" spans="1:12" s="48" customFormat="1" x14ac:dyDescent="0.2">
      <c r="A152" s="13" t="s">
        <v>279</v>
      </c>
      <c r="B152" s="11">
        <v>3167.9659999999999</v>
      </c>
      <c r="C152" s="11">
        <v>23977.120999999999</v>
      </c>
      <c r="D152" s="11">
        <v>3092.2809999999999</v>
      </c>
      <c r="E152" s="11">
        <v>27069.401999999998</v>
      </c>
      <c r="F152" s="11">
        <v>5335.5291199999992</v>
      </c>
      <c r="G152" s="11">
        <v>30724.588</v>
      </c>
      <c r="H152" s="57">
        <f>D152/D150*100</f>
        <v>1.1152010763929368</v>
      </c>
      <c r="I152" s="57">
        <f>E152/E150*100</f>
        <v>2.1625170206511486</v>
      </c>
      <c r="J152" s="55">
        <f>D152/B152*100</f>
        <v>97.610927642531522</v>
      </c>
      <c r="K152" s="55">
        <f t="shared" si="22"/>
        <v>57.956407517460995</v>
      </c>
      <c r="L152" s="55">
        <f t="shared" si="22"/>
        <v>88.10338482000148</v>
      </c>
    </row>
    <row r="153" spans="1:12" s="48" customFormat="1" x14ac:dyDescent="0.2">
      <c r="A153" s="9" t="s">
        <v>277</v>
      </c>
      <c r="B153" s="11">
        <v>149296.96599999999</v>
      </c>
      <c r="C153" s="11">
        <v>974469.78799999994</v>
      </c>
      <c r="D153" s="11">
        <v>277284.614</v>
      </c>
      <c r="E153" s="11">
        <v>1251754.402</v>
      </c>
      <c r="F153" s="11">
        <v>263834.52912000002</v>
      </c>
      <c r="G153" s="11">
        <v>1269567.588</v>
      </c>
      <c r="H153" s="57">
        <f>H154+H155</f>
        <v>100.00000036064029</v>
      </c>
      <c r="I153" s="57">
        <f>I154+I155</f>
        <v>100</v>
      </c>
      <c r="J153" s="55">
        <f>D153/B153*100</f>
        <v>185.72689146275084</v>
      </c>
      <c r="K153" s="55">
        <f t="shared" si="22"/>
        <v>105.097924416816</v>
      </c>
      <c r="L153" s="55">
        <f t="shared" si="22"/>
        <v>98.596909202127492</v>
      </c>
    </row>
    <row r="154" spans="1:12" s="48" customFormat="1" x14ac:dyDescent="0.2">
      <c r="A154" s="13" t="s">
        <v>280</v>
      </c>
      <c r="B154" s="11">
        <v>73204.096999999994</v>
      </c>
      <c r="C154" s="11">
        <v>399128.82799999998</v>
      </c>
      <c r="D154" s="11">
        <v>78408.767999999996</v>
      </c>
      <c r="E154" s="11">
        <v>477537.59499999997</v>
      </c>
      <c r="F154" s="11">
        <v>73037.382899999997</v>
      </c>
      <c r="G154" s="11">
        <v>665472.79399999999</v>
      </c>
      <c r="H154" s="57">
        <f>D154/D153*100</f>
        <v>28.277359810523063</v>
      </c>
      <c r="I154" s="57">
        <f>E154/E153*100</f>
        <v>38.149464003243025</v>
      </c>
      <c r="J154" s="55">
        <f>D154/B154*100</f>
        <v>107.10980834856825</v>
      </c>
      <c r="K154" s="55">
        <f t="shared" si="22"/>
        <v>107.35429568629849</v>
      </c>
      <c r="L154" s="55">
        <f t="shared" si="22"/>
        <v>71.75914617480214</v>
      </c>
    </row>
    <row r="155" spans="1:12" s="48" customFormat="1" x14ac:dyDescent="0.2">
      <c r="A155" s="13" t="s">
        <v>284</v>
      </c>
      <c r="B155" s="11">
        <v>76092.869000000006</v>
      </c>
      <c r="C155" s="11">
        <v>575340.96</v>
      </c>
      <c r="D155" s="11">
        <v>198875.84700000001</v>
      </c>
      <c r="E155" s="11">
        <v>774216.80700000003</v>
      </c>
      <c r="F155" s="11">
        <v>190797.14622000002</v>
      </c>
      <c r="G155" s="11">
        <v>604094.79500000004</v>
      </c>
      <c r="H155" s="57">
        <f>D155/D153*100</f>
        <v>71.72264055011722</v>
      </c>
      <c r="I155" s="57">
        <f>E155/E153*100</f>
        <v>61.850535996756975</v>
      </c>
      <c r="J155" s="56">
        <f>D155/B155</f>
        <v>2.6135937521293879</v>
      </c>
      <c r="K155" s="55">
        <f t="shared" si="22"/>
        <v>104.23418323599283</v>
      </c>
      <c r="L155" s="55">
        <f t="shared" si="22"/>
        <v>128.16147621334827</v>
      </c>
    </row>
    <row r="156" spans="1:12" s="48" customFormat="1" x14ac:dyDescent="0.2">
      <c r="A156" s="8" t="s">
        <v>306</v>
      </c>
      <c r="B156" s="11"/>
      <c r="C156" s="11"/>
      <c r="D156" s="11"/>
      <c r="E156" s="11"/>
      <c r="F156" s="11"/>
      <c r="G156" s="11"/>
      <c r="H156" s="58"/>
      <c r="I156" s="58"/>
      <c r="J156" s="58"/>
      <c r="K156" s="58"/>
      <c r="L156" s="58"/>
    </row>
    <row r="157" spans="1:12" s="48" customFormat="1" x14ac:dyDescent="0.2">
      <c r="A157" s="9" t="s">
        <v>276</v>
      </c>
      <c r="B157" s="11">
        <v>25689.875</v>
      </c>
      <c r="C157" s="11">
        <v>161388.12599999999</v>
      </c>
      <c r="D157" s="11">
        <v>26799.75</v>
      </c>
      <c r="E157" s="11">
        <v>188187.87599999999</v>
      </c>
      <c r="F157" s="11">
        <v>31456.5</v>
      </c>
      <c r="G157" s="11">
        <v>161209.465</v>
      </c>
      <c r="H157" s="57">
        <f>H158+H159+H160</f>
        <v>100</v>
      </c>
      <c r="I157" s="57">
        <f>I158+I159+I160</f>
        <v>100</v>
      </c>
      <c r="J157" s="55">
        <f>D157/B157*100</f>
        <v>104.32028182309179</v>
      </c>
      <c r="K157" s="55">
        <f>D157/F157*100</f>
        <v>85.196223356063143</v>
      </c>
      <c r="L157" s="55">
        <f>E157/G157*100</f>
        <v>116.73500436218183</v>
      </c>
    </row>
    <row r="158" spans="1:12" s="48" customFormat="1" x14ac:dyDescent="0.2">
      <c r="A158" s="13" t="s">
        <v>283</v>
      </c>
      <c r="B158" s="11">
        <v>22400</v>
      </c>
      <c r="C158" s="11">
        <v>152600</v>
      </c>
      <c r="D158" s="11">
        <v>22100</v>
      </c>
      <c r="E158" s="11">
        <v>174700</v>
      </c>
      <c r="F158" s="11">
        <v>23100</v>
      </c>
      <c r="G158" s="11">
        <v>158400</v>
      </c>
      <c r="H158" s="57">
        <f>D158/D157*100</f>
        <v>82.463455815819174</v>
      </c>
      <c r="I158" s="57">
        <f>E158/E157*100</f>
        <v>92.832760384627548</v>
      </c>
      <c r="J158" s="55">
        <f>D158/B158*100</f>
        <v>98.660714285714292</v>
      </c>
      <c r="K158" s="55">
        <f>D158/F158*100</f>
        <v>95.67099567099568</v>
      </c>
      <c r="L158" s="55">
        <f>E158/G158*100</f>
        <v>110.29040404040404</v>
      </c>
    </row>
    <row r="159" spans="1:12" s="48" customFormat="1" x14ac:dyDescent="0.2">
      <c r="A159" s="13" t="s">
        <v>279</v>
      </c>
      <c r="B159" s="11">
        <v>0</v>
      </c>
      <c r="C159" s="11">
        <v>8134.9440000000004</v>
      </c>
      <c r="D159" s="11">
        <v>650.27499999999998</v>
      </c>
      <c r="E159" s="11">
        <v>8785.2189999999991</v>
      </c>
      <c r="F159" s="11">
        <v>0</v>
      </c>
      <c r="G159" s="11">
        <v>27.826000000000001</v>
      </c>
      <c r="H159" s="57">
        <f>D159/D157*100</f>
        <v>2.4264218882638833</v>
      </c>
      <c r="I159" s="57">
        <f>E159/E157*100</f>
        <v>4.6683235853089711</v>
      </c>
      <c r="J159" s="55">
        <v>0</v>
      </c>
      <c r="K159" s="55">
        <v>0</v>
      </c>
      <c r="L159" s="56"/>
    </row>
    <row r="160" spans="1:12" s="48" customFormat="1" x14ac:dyDescent="0.2">
      <c r="A160" s="13" t="s">
        <v>305</v>
      </c>
      <c r="B160" s="11">
        <v>3289.875</v>
      </c>
      <c r="C160" s="11">
        <v>653.18200000000002</v>
      </c>
      <c r="D160" s="11">
        <v>4049.4749999999999</v>
      </c>
      <c r="E160" s="11">
        <v>4702.6570000000002</v>
      </c>
      <c r="F160" s="11">
        <v>8356.5</v>
      </c>
      <c r="G160" s="11">
        <v>2781.6390000000001</v>
      </c>
      <c r="H160" s="57">
        <f>D160/D157*100</f>
        <v>15.110122295916939</v>
      </c>
      <c r="I160" s="57">
        <f>E160/E157*100</f>
        <v>2.4989160300634885</v>
      </c>
      <c r="J160" s="55">
        <f>D160/B160*100</f>
        <v>123.08902313917702</v>
      </c>
      <c r="K160" s="55">
        <f t="shared" ref="K160:L162" si="23">D160/F160*100</f>
        <v>48.458984024412132</v>
      </c>
      <c r="L160" s="55">
        <f t="shared" si="23"/>
        <v>169.06065093277741</v>
      </c>
    </row>
    <row r="161" spans="1:12" s="48" customFormat="1" x14ac:dyDescent="0.2">
      <c r="A161" s="9" t="s">
        <v>277</v>
      </c>
      <c r="B161" s="11">
        <v>25689.875</v>
      </c>
      <c r="C161" s="11">
        <v>161388.12599999999</v>
      </c>
      <c r="D161" s="11">
        <v>26799.75</v>
      </c>
      <c r="E161" s="11">
        <v>188187.87599999999</v>
      </c>
      <c r="F161" s="11">
        <v>31456.5</v>
      </c>
      <c r="G161" s="11">
        <v>161209.465</v>
      </c>
      <c r="H161" s="57">
        <f>H162+H163</f>
        <v>100</v>
      </c>
      <c r="I161" s="57">
        <f>I162+I163</f>
        <v>100</v>
      </c>
      <c r="J161" s="55">
        <f>D161/B161*100</f>
        <v>104.32028182309179</v>
      </c>
      <c r="K161" s="55">
        <f t="shared" si="23"/>
        <v>85.196223356063143</v>
      </c>
      <c r="L161" s="55">
        <f t="shared" si="23"/>
        <v>116.73500436218183</v>
      </c>
    </row>
    <row r="162" spans="1:12" s="48" customFormat="1" x14ac:dyDescent="0.2">
      <c r="A162" s="13" t="s">
        <v>280</v>
      </c>
      <c r="B162" s="11">
        <v>25689.875</v>
      </c>
      <c r="C162" s="11">
        <v>161388.12599999999</v>
      </c>
      <c r="D162" s="11">
        <v>26799.75</v>
      </c>
      <c r="E162" s="11">
        <v>188187.87599999999</v>
      </c>
      <c r="F162" s="11">
        <v>31456.5</v>
      </c>
      <c r="G162" s="11">
        <v>161209.465</v>
      </c>
      <c r="H162" s="57">
        <f>D162/D161*100</f>
        <v>100</v>
      </c>
      <c r="I162" s="57">
        <f>E162/E161*100</f>
        <v>100</v>
      </c>
      <c r="J162" s="55">
        <f>D162/B162*100</f>
        <v>104.32028182309179</v>
      </c>
      <c r="K162" s="55">
        <f t="shared" si="23"/>
        <v>85.196223356063143</v>
      </c>
      <c r="L162" s="55">
        <f t="shared" si="23"/>
        <v>116.73500436218183</v>
      </c>
    </row>
    <row r="163" spans="1:12" s="48" customFormat="1" x14ac:dyDescent="0.2">
      <c r="A163" s="13" t="s">
        <v>284</v>
      </c>
      <c r="B163" s="11">
        <v>0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57">
        <f>D163/D161*100</f>
        <v>0</v>
      </c>
      <c r="I163" s="57">
        <f>E163/E161*100</f>
        <v>0</v>
      </c>
      <c r="J163" s="55">
        <v>0</v>
      </c>
      <c r="K163" s="55">
        <v>0</v>
      </c>
      <c r="L163" s="55">
        <v>0</v>
      </c>
    </row>
    <row r="164" spans="1:12" s="48" customFormat="1" x14ac:dyDescent="0.2">
      <c r="A164" s="8" t="s">
        <v>251</v>
      </c>
      <c r="B164" s="11"/>
      <c r="C164" s="11"/>
      <c r="D164" s="11"/>
      <c r="E164" s="11"/>
      <c r="F164" s="11"/>
      <c r="G164" s="11"/>
      <c r="H164" s="58"/>
      <c r="I164" s="58"/>
      <c r="J164" s="58"/>
      <c r="K164" s="58"/>
      <c r="L164" s="58"/>
    </row>
    <row r="165" spans="1:12" s="48" customFormat="1" ht="33.75" x14ac:dyDescent="0.2">
      <c r="A165" s="8" t="s">
        <v>307</v>
      </c>
      <c r="B165" s="11"/>
      <c r="C165" s="11"/>
      <c r="D165" s="11"/>
      <c r="E165" s="11"/>
      <c r="F165" s="11"/>
      <c r="G165" s="11"/>
      <c r="H165" s="87"/>
      <c r="I165" s="87"/>
      <c r="J165" s="87"/>
      <c r="K165" s="58"/>
      <c r="L165" s="58"/>
    </row>
    <row r="166" spans="1:12" s="48" customFormat="1" x14ac:dyDescent="0.2">
      <c r="A166" s="9" t="s">
        <v>276</v>
      </c>
      <c r="B166" s="11">
        <v>97227.06899999977</v>
      </c>
      <c r="C166" s="11">
        <v>759685.10399999982</v>
      </c>
      <c r="D166" s="11">
        <v>110406.19000000008</v>
      </c>
      <c r="E166" s="11">
        <v>870091.29299999983</v>
      </c>
      <c r="F166" s="11">
        <v>106621.30945999979</v>
      </c>
      <c r="G166" s="11">
        <v>831326.02099999983</v>
      </c>
      <c r="H166" s="57">
        <f>H167+H168</f>
        <v>100</v>
      </c>
      <c r="I166" s="57">
        <f>I167+I168</f>
        <v>100.00000000000001</v>
      </c>
      <c r="J166" s="55">
        <f t="shared" ref="J166:J171" si="24">D166/B166*100</f>
        <v>113.55499156310094</v>
      </c>
      <c r="K166" s="55">
        <f t="shared" ref="K166:L171" si="25">D166/F166*100</f>
        <v>103.54983498061448</v>
      </c>
      <c r="L166" s="55">
        <f t="shared" si="25"/>
        <v>104.66306491325381</v>
      </c>
    </row>
    <row r="167" spans="1:12" s="48" customFormat="1" x14ac:dyDescent="0.2">
      <c r="A167" s="13" t="s">
        <v>283</v>
      </c>
      <c r="B167" s="11">
        <v>80199.999999999767</v>
      </c>
      <c r="C167" s="11">
        <v>666651.50999999978</v>
      </c>
      <c r="D167" s="11">
        <v>96214.080000000075</v>
      </c>
      <c r="E167" s="11">
        <v>762865.58999999985</v>
      </c>
      <c r="F167" s="11">
        <v>91060.89999999979</v>
      </c>
      <c r="G167" s="11">
        <v>728456.33999999985</v>
      </c>
      <c r="H167" s="57">
        <f>D167/D166*100</f>
        <v>87.145548632735185</v>
      </c>
      <c r="I167" s="57">
        <f>E167/E166*100</f>
        <v>87.676499711852657</v>
      </c>
      <c r="J167" s="55">
        <f t="shared" si="24"/>
        <v>119.96768079800543</v>
      </c>
      <c r="K167" s="55">
        <f t="shared" si="25"/>
        <v>105.65904795581891</v>
      </c>
      <c r="L167" s="55">
        <f t="shared" si="25"/>
        <v>104.72358439491379</v>
      </c>
    </row>
    <row r="168" spans="1:12" s="48" customFormat="1" x14ac:dyDescent="0.2">
      <c r="A168" s="13" t="s">
        <v>279</v>
      </c>
      <c r="B168" s="11">
        <v>17027.069</v>
      </c>
      <c r="C168" s="11">
        <v>93033.593999999997</v>
      </c>
      <c r="D168" s="11">
        <v>14192.11</v>
      </c>
      <c r="E168" s="11">
        <v>107225.70299999999</v>
      </c>
      <c r="F168" s="11">
        <v>15560.409459999997</v>
      </c>
      <c r="G168" s="11">
        <v>102869.681</v>
      </c>
      <c r="H168" s="57">
        <f>D168/D166*100</f>
        <v>12.854451367264815</v>
      </c>
      <c r="I168" s="57">
        <f>E168/E166*100</f>
        <v>12.323500288147352</v>
      </c>
      <c r="J168" s="55">
        <f t="shared" si="24"/>
        <v>83.350281836527472</v>
      </c>
      <c r="K168" s="55">
        <f t="shared" si="25"/>
        <v>91.206533070242244</v>
      </c>
      <c r="L168" s="55">
        <f t="shared" si="25"/>
        <v>104.23450520858522</v>
      </c>
    </row>
    <row r="169" spans="1:12" s="48" customFormat="1" x14ac:dyDescent="0.2">
      <c r="A169" s="9" t="s">
        <v>277</v>
      </c>
      <c r="B169" s="11">
        <v>97227.06899999977</v>
      </c>
      <c r="C169" s="11">
        <v>759685.10399999982</v>
      </c>
      <c r="D169" s="11">
        <v>110406.19000000008</v>
      </c>
      <c r="E169" s="11">
        <v>870091.29299999983</v>
      </c>
      <c r="F169" s="11">
        <v>106621.30945999979</v>
      </c>
      <c r="G169" s="11">
        <v>831326.02099999983</v>
      </c>
      <c r="H169" s="57">
        <f>H170+H171</f>
        <v>99.999999999999986</v>
      </c>
      <c r="I169" s="57">
        <f>I170+I171</f>
        <v>100</v>
      </c>
      <c r="J169" s="55">
        <f t="shared" si="24"/>
        <v>113.55499156310094</v>
      </c>
      <c r="K169" s="55">
        <f t="shared" si="25"/>
        <v>103.54983498061448</v>
      </c>
      <c r="L169" s="55">
        <f t="shared" si="25"/>
        <v>104.66306491325381</v>
      </c>
    </row>
    <row r="170" spans="1:12" s="48" customFormat="1" x14ac:dyDescent="0.2">
      <c r="A170" s="13" t="s">
        <v>280</v>
      </c>
      <c r="B170" s="11">
        <v>3492.5920000000001</v>
      </c>
      <c r="C170" s="11">
        <v>33161.523999999998</v>
      </c>
      <c r="D170" s="11">
        <v>4283.4859999999999</v>
      </c>
      <c r="E170" s="11">
        <v>37445.01</v>
      </c>
      <c r="F170" s="11">
        <v>4718.8031900000005</v>
      </c>
      <c r="G170" s="11">
        <v>26416.294000000002</v>
      </c>
      <c r="H170" s="57">
        <f>D170/D169*100</f>
        <v>3.8797516697206893</v>
      </c>
      <c r="I170" s="57">
        <f>E170/E169*100</f>
        <v>4.3035725447720354</v>
      </c>
      <c r="J170" s="55">
        <f t="shared" si="24"/>
        <v>122.64490097898637</v>
      </c>
      <c r="K170" s="55">
        <f t="shared" si="25"/>
        <v>90.774839032860783</v>
      </c>
      <c r="L170" s="55">
        <f t="shared" si="25"/>
        <v>141.74967162312774</v>
      </c>
    </row>
    <row r="171" spans="1:12" s="48" customFormat="1" x14ac:dyDescent="0.2">
      <c r="A171" s="13" t="s">
        <v>284</v>
      </c>
      <c r="B171" s="11">
        <v>93734.476999999766</v>
      </c>
      <c r="C171" s="11">
        <v>726523.57999999984</v>
      </c>
      <c r="D171" s="11">
        <v>106122.70400000007</v>
      </c>
      <c r="E171" s="11">
        <v>832646.28299999982</v>
      </c>
      <c r="F171" s="11">
        <v>101902.50626999978</v>
      </c>
      <c r="G171" s="11">
        <v>804909.72699999984</v>
      </c>
      <c r="H171" s="57">
        <f>D171/D169*100</f>
        <v>96.120248330279296</v>
      </c>
      <c r="I171" s="57">
        <f>E171/E169*100</f>
        <v>95.696427455227962</v>
      </c>
      <c r="J171" s="55">
        <f t="shared" si="24"/>
        <v>113.21629713685854</v>
      </c>
      <c r="K171" s="55">
        <f t="shared" si="25"/>
        <v>104.14140719838481</v>
      </c>
      <c r="L171" s="55">
        <f t="shared" si="25"/>
        <v>103.44592133373484</v>
      </c>
    </row>
    <row r="172" spans="1:12" s="48" customFormat="1" ht="33.75" x14ac:dyDescent="0.2">
      <c r="A172" s="8" t="s">
        <v>308</v>
      </c>
      <c r="B172" s="11"/>
      <c r="C172" s="11"/>
      <c r="D172" s="11"/>
      <c r="E172" s="11"/>
      <c r="F172" s="11"/>
      <c r="G172" s="11"/>
      <c r="H172" s="58"/>
      <c r="I172" s="58"/>
      <c r="J172" s="58"/>
      <c r="K172" s="58"/>
      <c r="L172" s="58"/>
    </row>
    <row r="173" spans="1:12" s="48" customFormat="1" x14ac:dyDescent="0.2">
      <c r="A173" s="9" t="s">
        <v>276</v>
      </c>
      <c r="B173" s="11">
        <v>39235.371999999945</v>
      </c>
      <c r="C173" s="11">
        <v>270025.68299999996</v>
      </c>
      <c r="D173" s="11">
        <v>37700.302999999971</v>
      </c>
      <c r="E173" s="11">
        <v>307725.98599999998</v>
      </c>
      <c r="F173" s="11">
        <v>37226.739499999938</v>
      </c>
      <c r="G173" s="11">
        <v>280310.06699999992</v>
      </c>
      <c r="H173" s="57">
        <f>H174+H175</f>
        <v>100</v>
      </c>
      <c r="I173" s="57">
        <f>I174+I175</f>
        <v>99.999999999999986</v>
      </c>
      <c r="J173" s="55">
        <f t="shared" ref="J173:J178" si="26">D173/B173*100</f>
        <v>96.087538051123929</v>
      </c>
      <c r="K173" s="55">
        <f t="shared" ref="K173:L176" si="27">D173/F173*100</f>
        <v>101.27210576687769</v>
      </c>
      <c r="L173" s="55">
        <f t="shared" si="27"/>
        <v>109.78056881560379</v>
      </c>
    </row>
    <row r="174" spans="1:12" s="48" customFormat="1" x14ac:dyDescent="0.2">
      <c r="A174" s="13" t="s">
        <v>283</v>
      </c>
      <c r="B174" s="11">
        <v>24321.029999999941</v>
      </c>
      <c r="C174" s="11">
        <v>189533.18</v>
      </c>
      <c r="D174" s="11">
        <v>25772.339999999967</v>
      </c>
      <c r="E174" s="11">
        <v>215305.51999999996</v>
      </c>
      <c r="F174" s="11">
        <v>22914.559999999939</v>
      </c>
      <c r="G174" s="11">
        <v>190881.38999999993</v>
      </c>
      <c r="H174" s="57">
        <f>D174/D173*100</f>
        <v>68.361095134964799</v>
      </c>
      <c r="I174" s="57">
        <f>E174/E173*100</f>
        <v>69.966635836857776</v>
      </c>
      <c r="J174" s="55">
        <f t="shared" si="26"/>
        <v>105.96730483865211</v>
      </c>
      <c r="K174" s="55">
        <f t="shared" si="27"/>
        <v>112.47145919450357</v>
      </c>
      <c r="L174" s="55">
        <f t="shared" si="27"/>
        <v>112.7954485243428</v>
      </c>
    </row>
    <row r="175" spans="1:12" s="48" customFormat="1" x14ac:dyDescent="0.2">
      <c r="A175" s="13" t="s">
        <v>279</v>
      </c>
      <c r="B175" s="11">
        <v>14914.342000000001</v>
      </c>
      <c r="C175" s="11">
        <v>80492.502999999997</v>
      </c>
      <c r="D175" s="11">
        <v>11927.963</v>
      </c>
      <c r="E175" s="11">
        <v>92420.466</v>
      </c>
      <c r="F175" s="11">
        <v>14312.1795</v>
      </c>
      <c r="G175" s="11">
        <v>89428.676999999996</v>
      </c>
      <c r="H175" s="57">
        <f>D175/D173*100</f>
        <v>31.638904865035194</v>
      </c>
      <c r="I175" s="57">
        <f>E175/E173*100</f>
        <v>30.033364163142206</v>
      </c>
      <c r="J175" s="55">
        <f t="shared" si="26"/>
        <v>79.976461583085594</v>
      </c>
      <c r="K175" s="55">
        <f t="shared" si="27"/>
        <v>83.341345739829492</v>
      </c>
      <c r="L175" s="55">
        <f t="shared" si="27"/>
        <v>103.34544700912886</v>
      </c>
    </row>
    <row r="176" spans="1:12" s="48" customFormat="1" x14ac:dyDescent="0.2">
      <c r="A176" s="9" t="s">
        <v>277</v>
      </c>
      <c r="B176" s="11">
        <v>39235.371999999945</v>
      </c>
      <c r="C176" s="11">
        <v>270025.68299999996</v>
      </c>
      <c r="D176" s="11">
        <v>37700.302999999971</v>
      </c>
      <c r="E176" s="11">
        <v>307725.98599999998</v>
      </c>
      <c r="F176" s="11">
        <v>37226.739499999938</v>
      </c>
      <c r="G176" s="11">
        <v>280310.06699999992</v>
      </c>
      <c r="H176" s="57">
        <f>H177+H178</f>
        <v>100</v>
      </c>
      <c r="I176" s="57">
        <f>I177+I178</f>
        <v>100</v>
      </c>
      <c r="J176" s="55">
        <f t="shared" si="26"/>
        <v>96.087538051123929</v>
      </c>
      <c r="K176" s="55">
        <f t="shared" si="27"/>
        <v>101.27210576687769</v>
      </c>
      <c r="L176" s="55">
        <f t="shared" si="27"/>
        <v>109.78056881560379</v>
      </c>
    </row>
    <row r="177" spans="1:12" s="48" customFormat="1" x14ac:dyDescent="0.2">
      <c r="A177" s="13" t="s">
        <v>280</v>
      </c>
      <c r="B177" s="11">
        <v>1438.04</v>
      </c>
      <c r="C177" s="11">
        <v>18797.556</v>
      </c>
      <c r="D177" s="11">
        <v>1971.777</v>
      </c>
      <c r="E177" s="11">
        <v>20769.332999999999</v>
      </c>
      <c r="F177" s="11">
        <v>1137.5987699999998</v>
      </c>
      <c r="G177" s="11">
        <v>9316.0010000000002</v>
      </c>
      <c r="H177" s="57">
        <f>D177/D176*100</f>
        <v>5.2301356835248818</v>
      </c>
      <c r="I177" s="57">
        <f>E177/E176*100</f>
        <v>6.749294484346863</v>
      </c>
      <c r="J177" s="55">
        <f t="shared" si="26"/>
        <v>137.11558788350811</v>
      </c>
      <c r="K177" s="55">
        <f>D177/F177*100</f>
        <v>173.3279827649603</v>
      </c>
      <c r="L177" s="56">
        <f>E177/G177</f>
        <v>2.2294258019079214</v>
      </c>
    </row>
    <row r="178" spans="1:12" s="48" customFormat="1" x14ac:dyDescent="0.2">
      <c r="A178" s="13" t="s">
        <v>284</v>
      </c>
      <c r="B178" s="11">
        <v>37797.331999999944</v>
      </c>
      <c r="C178" s="11">
        <v>251228.12699999995</v>
      </c>
      <c r="D178" s="11">
        <v>35728.525999999969</v>
      </c>
      <c r="E178" s="11">
        <v>286956.65299999999</v>
      </c>
      <c r="F178" s="11">
        <v>36089.140729999941</v>
      </c>
      <c r="G178" s="11">
        <v>270994.06599999993</v>
      </c>
      <c r="H178" s="57">
        <f>D178/D176*100</f>
        <v>94.769864316475122</v>
      </c>
      <c r="I178" s="57">
        <f>E178/E176*100</f>
        <v>93.250705515653138</v>
      </c>
      <c r="J178" s="55">
        <f t="shared" si="26"/>
        <v>94.526581929116119</v>
      </c>
      <c r="K178" s="55">
        <f>D178/F178*100</f>
        <v>99.000766649730167</v>
      </c>
      <c r="L178" s="55">
        <f>E178/G178*100</f>
        <v>105.89038248534935</v>
      </c>
    </row>
    <row r="179" spans="1:12" s="48" customFormat="1" ht="22.5" x14ac:dyDescent="0.2">
      <c r="A179" s="8" t="s">
        <v>309</v>
      </c>
      <c r="B179" s="11"/>
      <c r="C179" s="11"/>
      <c r="D179" s="11"/>
      <c r="E179" s="11"/>
      <c r="F179" s="11"/>
      <c r="G179" s="11"/>
      <c r="H179" s="58"/>
      <c r="I179" s="58"/>
      <c r="J179" s="58"/>
      <c r="K179" s="58"/>
      <c r="L179" s="58"/>
    </row>
    <row r="180" spans="1:12" s="48" customFormat="1" x14ac:dyDescent="0.2">
      <c r="A180" s="9" t="s">
        <v>276</v>
      </c>
      <c r="B180" s="11">
        <v>133.25200000000001</v>
      </c>
      <c r="C180" s="11">
        <v>952.72199999999998</v>
      </c>
      <c r="D180" s="11">
        <v>114.869</v>
      </c>
      <c r="E180" s="11">
        <v>1067.5909999999999</v>
      </c>
      <c r="F180" s="11">
        <v>227.95307000000003</v>
      </c>
      <c r="G180" s="11">
        <v>1166.6189999999999</v>
      </c>
      <c r="H180" s="57">
        <f>H181+H182</f>
        <v>100</v>
      </c>
      <c r="I180" s="57">
        <f>I181+I182</f>
        <v>100.00000000000001</v>
      </c>
      <c r="J180" s="55">
        <f>D180/B180*100</f>
        <v>86.204334644132913</v>
      </c>
      <c r="K180" s="55">
        <f>D180/F180*100</f>
        <v>50.391512603888152</v>
      </c>
      <c r="L180" s="55">
        <f>E180/G180*100</f>
        <v>91.511538900017911</v>
      </c>
    </row>
    <row r="181" spans="1:12" s="48" customFormat="1" x14ac:dyDescent="0.2">
      <c r="A181" s="13" t="s">
        <v>283</v>
      </c>
      <c r="B181" s="11">
        <v>6.3330000000000002</v>
      </c>
      <c r="C181" s="11">
        <v>77.332999999999998</v>
      </c>
      <c r="D181" s="11">
        <v>8.6669999999999998</v>
      </c>
      <c r="E181" s="11">
        <v>86</v>
      </c>
      <c r="F181" s="11">
        <v>4</v>
      </c>
      <c r="G181" s="11">
        <v>25</v>
      </c>
      <c r="H181" s="57">
        <f>D181/D180*100</f>
        <v>7.5451166110961188</v>
      </c>
      <c r="I181" s="57">
        <f>E181/E180*100</f>
        <v>8.0555193889794889</v>
      </c>
      <c r="J181" s="55">
        <f>D181/B181*100</f>
        <v>136.85457129322594</v>
      </c>
      <c r="K181" s="56">
        <f>D181/F181</f>
        <v>2.16675</v>
      </c>
      <c r="L181" s="56">
        <f>E181/G181</f>
        <v>3.44</v>
      </c>
    </row>
    <row r="182" spans="1:12" s="48" customFormat="1" x14ac:dyDescent="0.2">
      <c r="A182" s="13" t="s">
        <v>279</v>
      </c>
      <c r="B182" s="11">
        <v>126.919</v>
      </c>
      <c r="C182" s="11">
        <v>875.38900000000001</v>
      </c>
      <c r="D182" s="11">
        <v>106.202</v>
      </c>
      <c r="E182" s="11">
        <v>981.59100000000001</v>
      </c>
      <c r="F182" s="11">
        <v>223.95307000000003</v>
      </c>
      <c r="G182" s="11">
        <v>1141.6189999999999</v>
      </c>
      <c r="H182" s="57">
        <f>D182/D180*100</f>
        <v>92.45488338890388</v>
      </c>
      <c r="I182" s="57">
        <f>E182/E180*100</f>
        <v>91.944480611020523</v>
      </c>
      <c r="J182" s="55">
        <f>D182/B182*100</f>
        <v>83.676990836675358</v>
      </c>
      <c r="K182" s="55">
        <f t="shared" ref="K182:L185" si="28">D182/F182*100</f>
        <v>47.421542379392243</v>
      </c>
      <c r="L182" s="55">
        <f t="shared" si="28"/>
        <v>85.982363643211968</v>
      </c>
    </row>
    <row r="183" spans="1:12" s="48" customFormat="1" x14ac:dyDescent="0.2">
      <c r="A183" s="9" t="s">
        <v>277</v>
      </c>
      <c r="B183" s="11">
        <v>133.25200000000001</v>
      </c>
      <c r="C183" s="11">
        <v>952.72199999999998</v>
      </c>
      <c r="D183" s="11">
        <v>114.869</v>
      </c>
      <c r="E183" s="11">
        <v>1067.5909999999999</v>
      </c>
      <c r="F183" s="11">
        <v>227.95307000000003</v>
      </c>
      <c r="G183" s="11">
        <v>1166.6189999999999</v>
      </c>
      <c r="H183" s="57">
        <f>H184+H185</f>
        <v>100.00000000000001</v>
      </c>
      <c r="I183" s="57">
        <f>I184+I185</f>
        <v>100.00000000000003</v>
      </c>
      <c r="J183" s="55">
        <f>D183/B183*100</f>
        <v>86.204334644132913</v>
      </c>
      <c r="K183" s="55">
        <f t="shared" si="28"/>
        <v>50.391512603888152</v>
      </c>
      <c r="L183" s="55">
        <f t="shared" si="28"/>
        <v>91.511538900017911</v>
      </c>
    </row>
    <row r="184" spans="1:12" s="48" customFormat="1" x14ac:dyDescent="0.2">
      <c r="A184" s="13" t="s">
        <v>280</v>
      </c>
      <c r="B184" s="11">
        <v>0</v>
      </c>
      <c r="C184" s="11">
        <v>0</v>
      </c>
      <c r="D184" s="11">
        <v>0.27600000000000002</v>
      </c>
      <c r="E184" s="11">
        <v>0.27600000000000002</v>
      </c>
      <c r="F184" s="11">
        <v>6.2739799999999999</v>
      </c>
      <c r="G184" s="11">
        <v>90.863</v>
      </c>
      <c r="H184" s="57">
        <f>D184/D183*100</f>
        <v>0.24027370308786533</v>
      </c>
      <c r="I184" s="57">
        <f>E184/E183*100</f>
        <v>2.5852597108817897E-2</v>
      </c>
      <c r="J184" s="55">
        <v>0</v>
      </c>
      <c r="K184" s="55">
        <f t="shared" si="28"/>
        <v>4.3991214508175034</v>
      </c>
      <c r="L184" s="55">
        <f t="shared" si="28"/>
        <v>0.30375400327966284</v>
      </c>
    </row>
    <row r="185" spans="1:12" s="48" customFormat="1" x14ac:dyDescent="0.2">
      <c r="A185" s="13" t="s">
        <v>284</v>
      </c>
      <c r="B185" s="11">
        <v>133.25200000000001</v>
      </c>
      <c r="C185" s="11">
        <v>952.72199999999998</v>
      </c>
      <c r="D185" s="11">
        <v>114.593</v>
      </c>
      <c r="E185" s="11">
        <v>1067.3150000000001</v>
      </c>
      <c r="F185" s="11">
        <v>221.67909000000003</v>
      </c>
      <c r="G185" s="11">
        <v>1075.7550000000001</v>
      </c>
      <c r="H185" s="57">
        <f>D185/D183*100</f>
        <v>99.759726296912149</v>
      </c>
      <c r="I185" s="57">
        <f>E185/E183*100</f>
        <v>99.974147402891205</v>
      </c>
      <c r="J185" s="55">
        <f>D185/B185*100</f>
        <v>85.997208297061206</v>
      </c>
      <c r="K185" s="55">
        <f t="shared" si="28"/>
        <v>51.693193074727972</v>
      </c>
      <c r="L185" s="55">
        <f t="shared" si="28"/>
        <v>99.215434741181781</v>
      </c>
    </row>
    <row r="186" spans="1:12" s="48" customFormat="1" ht="56.25" x14ac:dyDescent="0.2">
      <c r="A186" s="8" t="s">
        <v>310</v>
      </c>
      <c r="B186" s="11"/>
      <c r="C186" s="11"/>
      <c r="D186" s="11"/>
      <c r="E186" s="11"/>
      <c r="F186" s="11"/>
      <c r="G186" s="11"/>
      <c r="H186" s="58"/>
      <c r="I186" s="58"/>
      <c r="J186" s="58"/>
      <c r="K186" s="58"/>
      <c r="L186" s="58"/>
    </row>
    <row r="187" spans="1:12" s="48" customFormat="1" x14ac:dyDescent="0.2">
      <c r="A187" s="9" t="s">
        <v>276</v>
      </c>
      <c r="B187" s="11">
        <v>15.428000000000001</v>
      </c>
      <c r="C187" s="11">
        <v>221.196</v>
      </c>
      <c r="D187" s="11">
        <v>20.491</v>
      </c>
      <c r="E187" s="11">
        <v>241.68799999999999</v>
      </c>
      <c r="F187" s="11">
        <v>14.29406</v>
      </c>
      <c r="G187" s="11">
        <v>406.16199999999998</v>
      </c>
      <c r="H187" s="57">
        <f>H188+H189</f>
        <v>100</v>
      </c>
      <c r="I187" s="57">
        <f>I188+I189</f>
        <v>100</v>
      </c>
      <c r="J187" s="55">
        <f>D187/B187*100</f>
        <v>132.81695618356235</v>
      </c>
      <c r="K187" s="55">
        <f>D187/F187*100</f>
        <v>143.35325302958012</v>
      </c>
      <c r="L187" s="55">
        <f>E187/G187*100</f>
        <v>59.505320537125584</v>
      </c>
    </row>
    <row r="188" spans="1:12" s="48" customFormat="1" x14ac:dyDescent="0.2">
      <c r="A188" s="13" t="s">
        <v>283</v>
      </c>
      <c r="B188" s="11">
        <v>9.4169999999999998</v>
      </c>
      <c r="C188" s="11">
        <v>63.585999999999999</v>
      </c>
      <c r="D188" s="11">
        <v>9.4169999999999998</v>
      </c>
      <c r="E188" s="11">
        <v>73.003</v>
      </c>
      <c r="F188" s="11">
        <v>11.417</v>
      </c>
      <c r="G188" s="11">
        <v>70.335999999999999</v>
      </c>
      <c r="H188" s="57">
        <f>D188/D187*100</f>
        <v>45.956761505050999</v>
      </c>
      <c r="I188" s="57">
        <f>E188/E187*100</f>
        <v>30.205471516997122</v>
      </c>
      <c r="J188" s="55">
        <f>D188/B188*100</f>
        <v>100</v>
      </c>
      <c r="K188" s="55">
        <f>D188/F188*100</f>
        <v>82.482263291582726</v>
      </c>
      <c r="L188" s="55">
        <f>E188/G188*100</f>
        <v>103.79179936305734</v>
      </c>
    </row>
    <row r="189" spans="1:12" s="48" customFormat="1" x14ac:dyDescent="0.2">
      <c r="A189" s="13" t="s">
        <v>279</v>
      </c>
      <c r="B189" s="11">
        <v>6.0110000000000001</v>
      </c>
      <c r="C189" s="11">
        <v>157.61099999999999</v>
      </c>
      <c r="D189" s="11">
        <v>11.074</v>
      </c>
      <c r="E189" s="11">
        <v>168.685</v>
      </c>
      <c r="F189" s="11">
        <v>2.8770599999999997</v>
      </c>
      <c r="G189" s="11">
        <v>335.82600000000002</v>
      </c>
      <c r="H189" s="57">
        <f>D189/D187*100</f>
        <v>54.043238494948994</v>
      </c>
      <c r="I189" s="57">
        <f>E189/E187*100</f>
        <v>69.794528483002878</v>
      </c>
      <c r="J189" s="55">
        <f>D189/B189*100</f>
        <v>184.22891365829312</v>
      </c>
      <c r="K189" s="56">
        <f>D189/F189</f>
        <v>3.849068145954551</v>
      </c>
      <c r="L189" s="55">
        <f>E189/G189*100</f>
        <v>50.229880950254</v>
      </c>
    </row>
    <row r="190" spans="1:12" s="48" customFormat="1" x14ac:dyDescent="0.2">
      <c r="A190" s="9" t="s">
        <v>277</v>
      </c>
      <c r="B190" s="11">
        <v>15.428000000000001</v>
      </c>
      <c r="C190" s="11">
        <v>221.196</v>
      </c>
      <c r="D190" s="11">
        <v>20.491</v>
      </c>
      <c r="E190" s="11">
        <v>241.68799999999999</v>
      </c>
      <c r="F190" s="11">
        <v>14.29406</v>
      </c>
      <c r="G190" s="11">
        <v>406.16199999999998</v>
      </c>
      <c r="H190" s="57">
        <f>H191+H192</f>
        <v>100</v>
      </c>
      <c r="I190" s="57">
        <f>I191+I192</f>
        <v>100</v>
      </c>
      <c r="J190" s="55">
        <f>D190/B190*100</f>
        <v>132.81695618356235</v>
      </c>
      <c r="K190" s="55">
        <f>D190/F190*100</f>
        <v>143.35325302958012</v>
      </c>
      <c r="L190" s="55">
        <f>E190/G190*100</f>
        <v>59.505320537125584</v>
      </c>
    </row>
    <row r="191" spans="1:12" s="48" customFormat="1" x14ac:dyDescent="0.2">
      <c r="A191" s="13" t="s">
        <v>280</v>
      </c>
      <c r="B191" s="11">
        <v>0</v>
      </c>
      <c r="C191" s="11">
        <v>0</v>
      </c>
      <c r="D191" s="11">
        <v>0</v>
      </c>
      <c r="E191" s="11">
        <v>0</v>
      </c>
      <c r="F191" s="11">
        <v>0.52</v>
      </c>
      <c r="G191" s="11">
        <v>28.12</v>
      </c>
      <c r="H191" s="57">
        <f>D191/D190*100</f>
        <v>0</v>
      </c>
      <c r="I191" s="57">
        <f>E191/E190*100</f>
        <v>0</v>
      </c>
      <c r="J191" s="55">
        <v>0</v>
      </c>
      <c r="K191" s="55">
        <f>D191/F191*100</f>
        <v>0</v>
      </c>
      <c r="L191" s="55">
        <f>E191/G191*100</f>
        <v>0</v>
      </c>
    </row>
    <row r="192" spans="1:12" s="48" customFormat="1" x14ac:dyDescent="0.2">
      <c r="A192" s="13" t="s">
        <v>284</v>
      </c>
      <c r="B192" s="11">
        <v>15.428000000000001</v>
      </c>
      <c r="C192" s="11">
        <v>221.196</v>
      </c>
      <c r="D192" s="11">
        <v>20.491</v>
      </c>
      <c r="E192" s="11">
        <v>241.68799999999999</v>
      </c>
      <c r="F192" s="11">
        <v>13.77406</v>
      </c>
      <c r="G192" s="11">
        <v>378.04199999999997</v>
      </c>
      <c r="H192" s="57">
        <f>D192/D190*100</f>
        <v>100</v>
      </c>
      <c r="I192" s="57">
        <f>E192/E190*100</f>
        <v>100</v>
      </c>
      <c r="J192" s="55">
        <f>D192/B192*100</f>
        <v>132.81695618356235</v>
      </c>
      <c r="K192" s="55">
        <f>D192/F192*100</f>
        <v>148.76514259412258</v>
      </c>
      <c r="L192" s="55">
        <f>E192/G192*100</f>
        <v>63.931520836309197</v>
      </c>
    </row>
    <row r="193" spans="1:12" s="48" customFormat="1" ht="45" x14ac:dyDescent="0.2">
      <c r="A193" s="8" t="s">
        <v>311</v>
      </c>
      <c r="B193" s="11"/>
      <c r="C193" s="11"/>
      <c r="D193" s="11"/>
      <c r="E193" s="11"/>
      <c r="F193" s="11"/>
      <c r="G193" s="11"/>
      <c r="H193" s="58"/>
      <c r="I193" s="58"/>
      <c r="J193" s="58"/>
      <c r="K193" s="58"/>
      <c r="L193" s="58"/>
    </row>
    <row r="194" spans="1:12" s="48" customFormat="1" x14ac:dyDescent="0.2">
      <c r="A194" s="9" t="s">
        <v>276</v>
      </c>
      <c r="B194" s="11">
        <v>14736.966</v>
      </c>
      <c r="C194" s="11">
        <v>97057.724000000002</v>
      </c>
      <c r="D194" s="11">
        <v>15677.049000000001</v>
      </c>
      <c r="E194" s="11">
        <v>112734.773</v>
      </c>
      <c r="F194" s="11">
        <v>15032.493350000001</v>
      </c>
      <c r="G194" s="11">
        <v>112007.78</v>
      </c>
      <c r="H194" s="57">
        <f>H195+H196</f>
        <v>100</v>
      </c>
      <c r="I194" s="57">
        <f>I195+I196</f>
        <v>100.00000000000001</v>
      </c>
      <c r="J194" s="55">
        <f t="shared" ref="J194:J199" si="29">D194/B194*100</f>
        <v>106.37908101301177</v>
      </c>
      <c r="K194" s="55">
        <f t="shared" ref="K194:L199" si="30">D194/F194*100</f>
        <v>104.28774944377408</v>
      </c>
      <c r="L194" s="55">
        <f t="shared" si="30"/>
        <v>100.64905580665915</v>
      </c>
    </row>
    <row r="195" spans="1:12" s="48" customFormat="1" x14ac:dyDescent="0.2">
      <c r="A195" s="13" t="s">
        <v>283</v>
      </c>
      <c r="B195" s="11">
        <v>8963.4969999999994</v>
      </c>
      <c r="C195" s="11">
        <v>62673.481</v>
      </c>
      <c r="D195" s="11">
        <v>9523.8310000000001</v>
      </c>
      <c r="E195" s="11">
        <v>72197.312000000005</v>
      </c>
      <c r="F195" s="11">
        <v>9461.1640000000007</v>
      </c>
      <c r="G195" s="11">
        <v>70140.312000000005</v>
      </c>
      <c r="H195" s="57">
        <f>D195/D194*100</f>
        <v>60.750151383720244</v>
      </c>
      <c r="I195" s="57">
        <f>E195/E194*100</f>
        <v>64.041741584027505</v>
      </c>
      <c r="J195" s="55">
        <f t="shared" si="29"/>
        <v>106.25128786231535</v>
      </c>
      <c r="K195" s="55">
        <f t="shared" si="30"/>
        <v>100.66236036073362</v>
      </c>
      <c r="L195" s="55">
        <f t="shared" si="30"/>
        <v>102.93269297119751</v>
      </c>
    </row>
    <row r="196" spans="1:12" s="48" customFormat="1" x14ac:dyDescent="0.2">
      <c r="A196" s="13" t="s">
        <v>279</v>
      </c>
      <c r="B196" s="11">
        <v>5773.4690000000001</v>
      </c>
      <c r="C196" s="11">
        <v>34384.241999999998</v>
      </c>
      <c r="D196" s="11">
        <v>6153.2179999999998</v>
      </c>
      <c r="E196" s="11">
        <v>40537.461000000003</v>
      </c>
      <c r="F196" s="11">
        <v>5571.32935</v>
      </c>
      <c r="G196" s="11">
        <v>41867.468000000001</v>
      </c>
      <c r="H196" s="57">
        <f>D196/D194*100</f>
        <v>39.249848616279756</v>
      </c>
      <c r="I196" s="57">
        <f>E196/E194*100</f>
        <v>35.958258415972509</v>
      </c>
      <c r="J196" s="55">
        <f t="shared" si="29"/>
        <v>106.57748400485045</v>
      </c>
      <c r="K196" s="55">
        <f t="shared" si="30"/>
        <v>110.44434125941594</v>
      </c>
      <c r="L196" s="55">
        <f t="shared" si="30"/>
        <v>96.823292490484505</v>
      </c>
    </row>
    <row r="197" spans="1:12" s="48" customFormat="1" x14ac:dyDescent="0.2">
      <c r="A197" s="9" t="s">
        <v>277</v>
      </c>
      <c r="B197" s="11">
        <v>14736.966</v>
      </c>
      <c r="C197" s="11">
        <v>97057.724000000002</v>
      </c>
      <c r="D197" s="11">
        <v>15677.049000000001</v>
      </c>
      <c r="E197" s="11">
        <v>112734.773</v>
      </c>
      <c r="F197" s="11">
        <v>15032.493350000001</v>
      </c>
      <c r="G197" s="11">
        <v>112007.78</v>
      </c>
      <c r="H197" s="57">
        <f>H198+H199</f>
        <v>99.999999999999986</v>
      </c>
      <c r="I197" s="57">
        <f>I198+I199</f>
        <v>99.999999999999986</v>
      </c>
      <c r="J197" s="55">
        <f t="shared" si="29"/>
        <v>106.37908101301177</v>
      </c>
      <c r="K197" s="55">
        <f t="shared" si="30"/>
        <v>104.28774944377408</v>
      </c>
      <c r="L197" s="55">
        <f t="shared" si="30"/>
        <v>100.64905580665915</v>
      </c>
    </row>
    <row r="198" spans="1:12" s="48" customFormat="1" x14ac:dyDescent="0.2">
      <c r="A198" s="13" t="s">
        <v>280</v>
      </c>
      <c r="B198" s="11">
        <v>36.359000000000002</v>
      </c>
      <c r="C198" s="11">
        <v>437.91</v>
      </c>
      <c r="D198" s="11">
        <v>66.004000000000005</v>
      </c>
      <c r="E198" s="11">
        <v>503.91500000000002</v>
      </c>
      <c r="F198" s="11">
        <v>57.988449999999993</v>
      </c>
      <c r="G198" s="11">
        <v>524.42399999999998</v>
      </c>
      <c r="H198" s="57">
        <f>D198/D197*100</f>
        <v>0.42102311474563864</v>
      </c>
      <c r="I198" s="57">
        <f>E198/E197*100</f>
        <v>0.44699163052379592</v>
      </c>
      <c r="J198" s="55">
        <f t="shared" si="29"/>
        <v>181.53414560356447</v>
      </c>
      <c r="K198" s="55">
        <f t="shared" si="30"/>
        <v>113.82266641029379</v>
      </c>
      <c r="L198" s="55">
        <f t="shared" si="30"/>
        <v>96.089233139596971</v>
      </c>
    </row>
    <row r="199" spans="1:12" s="48" customFormat="1" x14ac:dyDescent="0.2">
      <c r="A199" s="13" t="s">
        <v>284</v>
      </c>
      <c r="B199" s="11">
        <v>14700.607</v>
      </c>
      <c r="C199" s="11">
        <v>96619.812999999995</v>
      </c>
      <c r="D199" s="11">
        <v>15611.045</v>
      </c>
      <c r="E199" s="11">
        <v>112230.85799999999</v>
      </c>
      <c r="F199" s="11">
        <v>14974.5049</v>
      </c>
      <c r="G199" s="11">
        <v>111483.356</v>
      </c>
      <c r="H199" s="57">
        <f>D199/D197*100</f>
        <v>99.578976885254349</v>
      </c>
      <c r="I199" s="57">
        <f>E199/E197*100</f>
        <v>99.553008369476188</v>
      </c>
      <c r="J199" s="55">
        <f t="shared" si="29"/>
        <v>106.19320004949455</v>
      </c>
      <c r="K199" s="55">
        <f t="shared" si="30"/>
        <v>104.25082568172255</v>
      </c>
      <c r="L199" s="55">
        <f t="shared" si="30"/>
        <v>100.67050546989273</v>
      </c>
    </row>
    <row r="200" spans="1:12" s="48" customFormat="1" ht="33.75" x14ac:dyDescent="0.2">
      <c r="A200" s="8" t="s">
        <v>312</v>
      </c>
      <c r="B200" s="11"/>
      <c r="C200" s="11"/>
      <c r="D200" s="11"/>
      <c r="E200" s="11"/>
      <c r="F200" s="11"/>
      <c r="G200" s="11"/>
      <c r="H200" s="58"/>
      <c r="I200" s="58"/>
      <c r="J200" s="58"/>
      <c r="K200" s="58"/>
      <c r="L200" s="58"/>
    </row>
    <row r="201" spans="1:12" s="48" customFormat="1" x14ac:dyDescent="0.2">
      <c r="A201" s="9" t="s">
        <v>276</v>
      </c>
      <c r="B201" s="11">
        <v>9827.2510000000002</v>
      </c>
      <c r="C201" s="11">
        <v>63261.9</v>
      </c>
      <c r="D201" s="11">
        <v>10029.912</v>
      </c>
      <c r="E201" s="11">
        <v>73291.812000000005</v>
      </c>
      <c r="F201" s="11">
        <v>9234.3839899999984</v>
      </c>
      <c r="G201" s="11">
        <v>69640.224000000002</v>
      </c>
      <c r="H201" s="57">
        <f>H202+H203</f>
        <v>100</v>
      </c>
      <c r="I201" s="57">
        <f>I202+I203</f>
        <v>100</v>
      </c>
      <c r="J201" s="55">
        <f t="shared" ref="J201:J206" si="31">D201/B201*100</f>
        <v>102.06223490170343</v>
      </c>
      <c r="K201" s="55">
        <f t="shared" ref="K201:L206" si="32">D201/F201*100</f>
        <v>108.61484654375957</v>
      </c>
      <c r="L201" s="55">
        <f t="shared" si="32"/>
        <v>105.24350409901038</v>
      </c>
    </row>
    <row r="202" spans="1:12" s="48" customFormat="1" x14ac:dyDescent="0.2">
      <c r="A202" s="13" t="s">
        <v>283</v>
      </c>
      <c r="B202" s="11">
        <v>5390.8329999999996</v>
      </c>
      <c r="C202" s="11">
        <v>37499.495000000003</v>
      </c>
      <c r="D202" s="11">
        <v>5800.8329999999996</v>
      </c>
      <c r="E202" s="11">
        <v>43300.328000000001</v>
      </c>
      <c r="F202" s="11">
        <v>5791.1660000000002</v>
      </c>
      <c r="G202" s="11">
        <v>41997.328000000001</v>
      </c>
      <c r="H202" s="57">
        <f>D202/D201*100</f>
        <v>57.835332952073749</v>
      </c>
      <c r="I202" s="57">
        <f>E202/E201*100</f>
        <v>59.079352547594269</v>
      </c>
      <c r="J202" s="55">
        <f t="shared" si="31"/>
        <v>107.60550363923349</v>
      </c>
      <c r="K202" s="55">
        <f t="shared" si="32"/>
        <v>100.16692666036511</v>
      </c>
      <c r="L202" s="55">
        <f t="shared" si="32"/>
        <v>103.10257833545981</v>
      </c>
    </row>
    <row r="203" spans="1:12" s="48" customFormat="1" x14ac:dyDescent="0.2">
      <c r="A203" s="13" t="s">
        <v>279</v>
      </c>
      <c r="B203" s="11">
        <v>4436.4179999999997</v>
      </c>
      <c r="C203" s="11">
        <v>25762.404999999999</v>
      </c>
      <c r="D203" s="11">
        <v>4229.0789999999997</v>
      </c>
      <c r="E203" s="11">
        <v>29991.484</v>
      </c>
      <c r="F203" s="11">
        <v>3443.2179899999992</v>
      </c>
      <c r="G203" s="11">
        <v>27642.896000000001</v>
      </c>
      <c r="H203" s="57">
        <f>D203/D201*100</f>
        <v>42.164667047926244</v>
      </c>
      <c r="I203" s="57">
        <f>E203/E201*100</f>
        <v>40.920647452405731</v>
      </c>
      <c r="J203" s="55">
        <f t="shared" si="31"/>
        <v>95.326432270358652</v>
      </c>
      <c r="K203" s="55">
        <f t="shared" si="32"/>
        <v>122.8234463307971</v>
      </c>
      <c r="L203" s="55">
        <f t="shared" si="32"/>
        <v>108.49617203638866</v>
      </c>
    </row>
    <row r="204" spans="1:12" s="48" customFormat="1" x14ac:dyDescent="0.2">
      <c r="A204" s="9" t="s">
        <v>277</v>
      </c>
      <c r="B204" s="11">
        <v>9827.2510000000002</v>
      </c>
      <c r="C204" s="11">
        <v>63261.9</v>
      </c>
      <c r="D204" s="11">
        <v>10029.912</v>
      </c>
      <c r="E204" s="11">
        <v>73291.812000000005</v>
      </c>
      <c r="F204" s="11">
        <v>9234.3839899999984</v>
      </c>
      <c r="G204" s="11">
        <v>69640.224000000002</v>
      </c>
      <c r="H204" s="57">
        <f>H205+H206</f>
        <v>100</v>
      </c>
      <c r="I204" s="57">
        <f>I205+I206</f>
        <v>100</v>
      </c>
      <c r="J204" s="55">
        <f t="shared" si="31"/>
        <v>102.06223490170343</v>
      </c>
      <c r="K204" s="55">
        <f t="shared" si="32"/>
        <v>108.61484654375957</v>
      </c>
      <c r="L204" s="55">
        <f t="shared" si="32"/>
        <v>105.24350409901038</v>
      </c>
    </row>
    <row r="205" spans="1:12" s="48" customFormat="1" x14ac:dyDescent="0.2">
      <c r="A205" s="13" t="s">
        <v>280</v>
      </c>
      <c r="B205" s="11">
        <v>29.844000000000001</v>
      </c>
      <c r="C205" s="11">
        <v>160.28399999999999</v>
      </c>
      <c r="D205" s="11">
        <v>20.661000000000001</v>
      </c>
      <c r="E205" s="11">
        <v>180.94499999999999</v>
      </c>
      <c r="F205" s="11">
        <v>32.108379999999997</v>
      </c>
      <c r="G205" s="11">
        <v>138.69900000000001</v>
      </c>
      <c r="H205" s="57">
        <f>D205/D204*100</f>
        <v>0.20599383125195916</v>
      </c>
      <c r="I205" s="57">
        <f>E205/E204*100</f>
        <v>0.24688296695407119</v>
      </c>
      <c r="J205" s="55">
        <f t="shared" si="31"/>
        <v>69.229995979091271</v>
      </c>
      <c r="K205" s="55">
        <f t="shared" si="32"/>
        <v>64.347687426148568</v>
      </c>
      <c r="L205" s="55">
        <f t="shared" si="32"/>
        <v>130.45876322107583</v>
      </c>
    </row>
    <row r="206" spans="1:12" s="48" customFormat="1" x14ac:dyDescent="0.2">
      <c r="A206" s="13" t="s">
        <v>284</v>
      </c>
      <c r="B206" s="11">
        <v>9797.4069999999992</v>
      </c>
      <c r="C206" s="11">
        <v>63101.616000000002</v>
      </c>
      <c r="D206" s="11">
        <v>10009.251</v>
      </c>
      <c r="E206" s="11">
        <v>73110.866999999998</v>
      </c>
      <c r="F206" s="11">
        <v>9202.2756099999988</v>
      </c>
      <c r="G206" s="11">
        <v>69501.524999999994</v>
      </c>
      <c r="H206" s="57">
        <f>D206/D204*100</f>
        <v>99.794006168748041</v>
      </c>
      <c r="I206" s="57">
        <f>E206/E204*100</f>
        <v>99.753117033045925</v>
      </c>
      <c r="J206" s="55">
        <f t="shared" si="31"/>
        <v>102.16224558191776</v>
      </c>
      <c r="K206" s="55">
        <f t="shared" si="32"/>
        <v>108.76930255298016</v>
      </c>
      <c r="L206" s="55">
        <f t="shared" si="32"/>
        <v>105.19318389056932</v>
      </c>
    </row>
    <row r="207" spans="1:12" s="48" customFormat="1" ht="22.5" x14ac:dyDescent="0.2">
      <c r="A207" s="8" t="s">
        <v>313</v>
      </c>
      <c r="B207" s="11"/>
      <c r="C207" s="11"/>
      <c r="D207" s="11"/>
      <c r="E207" s="11"/>
      <c r="F207" s="11"/>
      <c r="G207" s="11"/>
      <c r="H207" s="58"/>
      <c r="I207" s="58"/>
      <c r="J207" s="58"/>
      <c r="K207" s="58"/>
      <c r="L207" s="58"/>
    </row>
    <row r="208" spans="1:12" s="48" customFormat="1" x14ac:dyDescent="0.2">
      <c r="A208" s="9" t="s">
        <v>276</v>
      </c>
      <c r="B208" s="11">
        <v>18132.003000000001</v>
      </c>
      <c r="C208" s="11">
        <v>78346.080000000002</v>
      </c>
      <c r="D208" s="11">
        <v>10309.584999999999</v>
      </c>
      <c r="E208" s="11">
        <v>88655.664999999994</v>
      </c>
      <c r="F208" s="11">
        <v>9008.1034099999997</v>
      </c>
      <c r="G208" s="11">
        <v>74387.422000000006</v>
      </c>
      <c r="H208" s="57">
        <f>H209+H210</f>
        <v>99.999990300288516</v>
      </c>
      <c r="I208" s="57">
        <f>I209+I210</f>
        <v>100</v>
      </c>
      <c r="J208" s="55">
        <f t="shared" ref="J208:J213" si="33">D208/B208*100</f>
        <v>56.858500409469372</v>
      </c>
      <c r="K208" s="55">
        <f t="shared" ref="K208:L213" si="34">D208/F208*100</f>
        <v>114.44789797323163</v>
      </c>
      <c r="L208" s="55">
        <f t="shared" si="34"/>
        <v>119.18098868918993</v>
      </c>
    </row>
    <row r="209" spans="1:12" s="48" customFormat="1" x14ac:dyDescent="0.2">
      <c r="A209" s="13" t="s">
        <v>283</v>
      </c>
      <c r="B209" s="11">
        <v>4296.5839999999998</v>
      </c>
      <c r="C209" s="11">
        <v>35520.089999999997</v>
      </c>
      <c r="D209" s="11">
        <v>5604.5839999999998</v>
      </c>
      <c r="E209" s="11">
        <v>41124.675000000003</v>
      </c>
      <c r="F209" s="11">
        <v>4738.2510000000002</v>
      </c>
      <c r="G209" s="11">
        <v>40763.008000000002</v>
      </c>
      <c r="H209" s="57">
        <f>D209/D208*100</f>
        <v>54.362847777092874</v>
      </c>
      <c r="I209" s="57">
        <f>E209/E208*100</f>
        <v>46.386968052182567</v>
      </c>
      <c r="J209" s="55">
        <f t="shared" si="33"/>
        <v>130.44278896909731</v>
      </c>
      <c r="K209" s="55">
        <f t="shared" si="34"/>
        <v>118.28381400647623</v>
      </c>
      <c r="L209" s="55">
        <f t="shared" si="34"/>
        <v>100.88724315928795</v>
      </c>
    </row>
    <row r="210" spans="1:12" s="48" customFormat="1" x14ac:dyDescent="0.2">
      <c r="A210" s="13" t="s">
        <v>279</v>
      </c>
      <c r="B210" s="11">
        <v>13835.419</v>
      </c>
      <c r="C210" s="11">
        <v>42825.989000000001</v>
      </c>
      <c r="D210" s="11">
        <v>4705</v>
      </c>
      <c r="E210" s="11">
        <v>47530.99</v>
      </c>
      <c r="F210" s="11">
        <v>4269.8524099999986</v>
      </c>
      <c r="G210" s="11">
        <v>33624.413999999997</v>
      </c>
      <c r="H210" s="57">
        <f>D210/D208*100</f>
        <v>45.637142523195649</v>
      </c>
      <c r="I210" s="57">
        <f>E210/E208*100</f>
        <v>53.613031947817433</v>
      </c>
      <c r="J210" s="55">
        <f t="shared" si="33"/>
        <v>34.006920932427128</v>
      </c>
      <c r="K210" s="55">
        <f t="shared" si="34"/>
        <v>110.19116232169723</v>
      </c>
      <c r="L210" s="55">
        <f t="shared" si="34"/>
        <v>141.35856761697022</v>
      </c>
    </row>
    <row r="211" spans="1:12" s="48" customFormat="1" x14ac:dyDescent="0.2">
      <c r="A211" s="9" t="s">
        <v>277</v>
      </c>
      <c r="B211" s="11">
        <v>18132.003000000001</v>
      </c>
      <c r="C211" s="11">
        <v>78346.080000000002</v>
      </c>
      <c r="D211" s="11">
        <v>10309.584999999999</v>
      </c>
      <c r="E211" s="11">
        <v>88655.664999999994</v>
      </c>
      <c r="F211" s="11">
        <v>9008.1034099999997</v>
      </c>
      <c r="G211" s="11">
        <v>74387.422000000006</v>
      </c>
      <c r="H211" s="57">
        <f>H212+H213</f>
        <v>100</v>
      </c>
      <c r="I211" s="57">
        <f>I212+I213</f>
        <v>100</v>
      </c>
      <c r="J211" s="55">
        <f t="shared" si="33"/>
        <v>56.858500409469372</v>
      </c>
      <c r="K211" s="55">
        <f t="shared" si="34"/>
        <v>114.44789797323163</v>
      </c>
      <c r="L211" s="55">
        <f t="shared" si="34"/>
        <v>119.18098868918993</v>
      </c>
    </row>
    <row r="212" spans="1:12" s="48" customFormat="1" x14ac:dyDescent="0.2">
      <c r="A212" s="13" t="s">
        <v>280</v>
      </c>
      <c r="B212" s="11">
        <v>1490.999</v>
      </c>
      <c r="C212" s="11">
        <v>14300.786</v>
      </c>
      <c r="D212" s="11">
        <v>1261.4749999999999</v>
      </c>
      <c r="E212" s="11">
        <v>15562.261</v>
      </c>
      <c r="F212" s="11">
        <v>1777.0708400000003</v>
      </c>
      <c r="G212" s="11">
        <v>15602.81</v>
      </c>
      <c r="H212" s="57">
        <f>D212/D211*100</f>
        <v>12.235943541859347</v>
      </c>
      <c r="I212" s="57">
        <f>E212/E211*100</f>
        <v>17.553600212688046</v>
      </c>
      <c r="J212" s="55">
        <f t="shared" si="33"/>
        <v>84.606025892706825</v>
      </c>
      <c r="K212" s="55">
        <f t="shared" si="34"/>
        <v>70.986196588538903</v>
      </c>
      <c r="L212" s="55">
        <f t="shared" si="34"/>
        <v>99.740117325020307</v>
      </c>
    </row>
    <row r="213" spans="1:12" s="48" customFormat="1" x14ac:dyDescent="0.2">
      <c r="A213" s="13" t="s">
        <v>284</v>
      </c>
      <c r="B213" s="11">
        <v>16641.005000000001</v>
      </c>
      <c r="C213" s="11">
        <v>64045.294000000002</v>
      </c>
      <c r="D213" s="11">
        <v>9048.11</v>
      </c>
      <c r="E213" s="11">
        <v>73093.403999999995</v>
      </c>
      <c r="F213" s="11">
        <v>7231.0325699999994</v>
      </c>
      <c r="G213" s="11">
        <v>58784.612000000001</v>
      </c>
      <c r="H213" s="57">
        <f>D213/D211*100</f>
        <v>87.764056458140658</v>
      </c>
      <c r="I213" s="57">
        <f>E213/E211*100</f>
        <v>82.446399787311947</v>
      </c>
      <c r="J213" s="55">
        <f t="shared" si="33"/>
        <v>54.372377149096465</v>
      </c>
      <c r="K213" s="55">
        <f t="shared" si="34"/>
        <v>125.12887906961816</v>
      </c>
      <c r="L213" s="55">
        <f t="shared" si="34"/>
        <v>124.34105034154175</v>
      </c>
    </row>
    <row r="214" spans="1:12" s="48" customFormat="1" x14ac:dyDescent="0.2">
      <c r="A214" s="8" t="s">
        <v>314</v>
      </c>
      <c r="B214" s="11"/>
      <c r="C214" s="11"/>
      <c r="D214" s="11"/>
      <c r="E214" s="11"/>
      <c r="F214" s="11"/>
      <c r="G214" s="11"/>
      <c r="H214" s="58"/>
      <c r="I214" s="58"/>
      <c r="J214" s="58"/>
      <c r="K214" s="58"/>
      <c r="L214" s="58"/>
    </row>
    <row r="215" spans="1:12" s="48" customFormat="1" x14ac:dyDescent="0.2">
      <c r="A215" s="9" t="s">
        <v>276</v>
      </c>
      <c r="B215" s="11">
        <v>9470.6689999999999</v>
      </c>
      <c r="C215" s="11">
        <v>76509.695999999996</v>
      </c>
      <c r="D215" s="11">
        <v>11119.196</v>
      </c>
      <c r="E215" s="11">
        <v>87628.892000000007</v>
      </c>
      <c r="F215" s="11">
        <v>11623.94282</v>
      </c>
      <c r="G215" s="11">
        <v>85556.803</v>
      </c>
      <c r="H215" s="57">
        <f>H216+H217</f>
        <v>100</v>
      </c>
      <c r="I215" s="57">
        <f>I216+I217</f>
        <v>99.999998858823858</v>
      </c>
      <c r="J215" s="55">
        <f t="shared" ref="J215:J220" si="35">D215/B215*100</f>
        <v>117.40665838918032</v>
      </c>
      <c r="K215" s="55">
        <f t="shared" ref="K215:L220" si="36">D215/F215*100</f>
        <v>95.657696980997358</v>
      </c>
      <c r="L215" s="55">
        <f t="shared" si="36"/>
        <v>102.42188689542316</v>
      </c>
    </row>
    <row r="216" spans="1:12" s="48" customFormat="1" x14ac:dyDescent="0.2">
      <c r="A216" s="13" t="s">
        <v>283</v>
      </c>
      <c r="B216" s="11">
        <v>5022.7259999999997</v>
      </c>
      <c r="C216" s="11">
        <v>48701.53</v>
      </c>
      <c r="D216" s="11">
        <v>7756.9840000000004</v>
      </c>
      <c r="E216" s="11">
        <v>56458.514000000003</v>
      </c>
      <c r="F216" s="11">
        <v>7889.2740000000003</v>
      </c>
      <c r="G216" s="11">
        <v>53337.05</v>
      </c>
      <c r="H216" s="57">
        <f>D216/D215*100</f>
        <v>69.762094309696494</v>
      </c>
      <c r="I216" s="57">
        <f>E216/E215*100</f>
        <v>64.429108609521151</v>
      </c>
      <c r="J216" s="55">
        <f t="shared" si="35"/>
        <v>154.43772963127992</v>
      </c>
      <c r="K216" s="55">
        <f t="shared" si="36"/>
        <v>98.323166364864505</v>
      </c>
      <c r="L216" s="55">
        <f t="shared" si="36"/>
        <v>105.8523371652538</v>
      </c>
    </row>
    <row r="217" spans="1:12" s="48" customFormat="1" x14ac:dyDescent="0.2">
      <c r="A217" s="13" t="s">
        <v>279</v>
      </c>
      <c r="B217" s="11">
        <v>4447.9430000000002</v>
      </c>
      <c r="C217" s="11">
        <v>27808.166000000001</v>
      </c>
      <c r="D217" s="11">
        <v>3362.212</v>
      </c>
      <c r="E217" s="11">
        <v>31170.377</v>
      </c>
      <c r="F217" s="11">
        <v>3734.6688199999994</v>
      </c>
      <c r="G217" s="11">
        <v>32219.753000000001</v>
      </c>
      <c r="H217" s="57">
        <f>D217/D215*100</f>
        <v>30.237905690303506</v>
      </c>
      <c r="I217" s="57">
        <f>E217/E215*100</f>
        <v>35.570890249302707</v>
      </c>
      <c r="J217" s="55">
        <f t="shared" si="35"/>
        <v>75.590267231392133</v>
      </c>
      <c r="K217" s="55">
        <f t="shared" si="36"/>
        <v>90.027045557415732</v>
      </c>
      <c r="L217" s="55">
        <f t="shared" si="36"/>
        <v>96.743066279868756</v>
      </c>
    </row>
    <row r="218" spans="1:12" s="48" customFormat="1" x14ac:dyDescent="0.2">
      <c r="A218" s="9" t="s">
        <v>277</v>
      </c>
      <c r="B218" s="11">
        <v>9470.6689999999999</v>
      </c>
      <c r="C218" s="11">
        <v>76509.695999999996</v>
      </c>
      <c r="D218" s="11">
        <v>11119.196</v>
      </c>
      <c r="E218" s="11">
        <v>87628.892000000007</v>
      </c>
      <c r="F218" s="11">
        <v>11623.94282</v>
      </c>
      <c r="G218" s="11">
        <v>85556.803</v>
      </c>
      <c r="H218" s="57">
        <f>H219+H220</f>
        <v>99.999991006543993</v>
      </c>
      <c r="I218" s="57">
        <f>I219+I220</f>
        <v>99.999999999999986</v>
      </c>
      <c r="J218" s="55">
        <f t="shared" si="35"/>
        <v>117.40665838918032</v>
      </c>
      <c r="K218" s="55">
        <f t="shared" si="36"/>
        <v>95.657696980997358</v>
      </c>
      <c r="L218" s="55">
        <f t="shared" si="36"/>
        <v>102.42188689542316</v>
      </c>
    </row>
    <row r="219" spans="1:12" s="48" customFormat="1" x14ac:dyDescent="0.2">
      <c r="A219" s="13" t="s">
        <v>280</v>
      </c>
      <c r="B219" s="11">
        <v>347.68099999999998</v>
      </c>
      <c r="C219" s="11">
        <v>2644.183</v>
      </c>
      <c r="D219" s="11">
        <v>293.108</v>
      </c>
      <c r="E219" s="11">
        <v>2937.2910000000002</v>
      </c>
      <c r="F219" s="11">
        <v>448.99684000000002</v>
      </c>
      <c r="G219" s="11">
        <v>2883.8470000000002</v>
      </c>
      <c r="H219" s="57">
        <f>D219/D218*100</f>
        <v>2.6360539017389386</v>
      </c>
      <c r="I219" s="57">
        <f>E219/E218*100</f>
        <v>3.3519663811337477</v>
      </c>
      <c r="J219" s="55">
        <f t="shared" si="35"/>
        <v>84.303715187197469</v>
      </c>
      <c r="K219" s="55">
        <f t="shared" si="36"/>
        <v>65.28063760983261</v>
      </c>
      <c r="L219" s="55">
        <f t="shared" si="36"/>
        <v>101.85321898145081</v>
      </c>
    </row>
    <row r="220" spans="1:12" s="48" customFormat="1" x14ac:dyDescent="0.2">
      <c r="A220" s="13" t="s">
        <v>284</v>
      </c>
      <c r="B220" s="11">
        <v>9122.9879999999994</v>
      </c>
      <c r="C220" s="11">
        <v>73865.513000000006</v>
      </c>
      <c r="D220" s="11">
        <v>10826.087</v>
      </c>
      <c r="E220" s="11">
        <v>84691.600999999995</v>
      </c>
      <c r="F220" s="11">
        <v>11174.94598</v>
      </c>
      <c r="G220" s="11">
        <v>82672.956000000006</v>
      </c>
      <c r="H220" s="57">
        <f>D220/D218*100</f>
        <v>97.363937104805061</v>
      </c>
      <c r="I220" s="57">
        <f>E220/E218*100</f>
        <v>96.648033618866236</v>
      </c>
      <c r="J220" s="55">
        <f t="shared" si="35"/>
        <v>118.66821484364553</v>
      </c>
      <c r="K220" s="55">
        <f t="shared" si="36"/>
        <v>96.878204327570259</v>
      </c>
      <c r="L220" s="55">
        <f t="shared" si="36"/>
        <v>102.44172350629388</v>
      </c>
    </row>
    <row r="221" spans="1:12" s="48" customFormat="1" ht="33.75" x14ac:dyDescent="0.2">
      <c r="A221" s="8" t="s">
        <v>315</v>
      </c>
      <c r="B221" s="11"/>
      <c r="C221" s="11"/>
      <c r="D221" s="11"/>
      <c r="E221" s="11"/>
      <c r="F221" s="11"/>
      <c r="G221" s="11"/>
      <c r="H221" s="58"/>
      <c r="I221" s="58"/>
      <c r="J221" s="58"/>
      <c r="K221" s="58"/>
      <c r="L221" s="58"/>
    </row>
    <row r="222" spans="1:12" s="48" customFormat="1" x14ac:dyDescent="0.2">
      <c r="A222" s="9" t="s">
        <v>276</v>
      </c>
      <c r="B222" s="11">
        <v>7920.5730000000003</v>
      </c>
      <c r="C222" s="11">
        <v>53032.648999999998</v>
      </c>
      <c r="D222" s="11">
        <v>8619.3140000000003</v>
      </c>
      <c r="E222" s="11">
        <v>61651.962</v>
      </c>
      <c r="F222" s="11">
        <v>8525.2899499999985</v>
      </c>
      <c r="G222" s="11">
        <v>63528.000999999997</v>
      </c>
      <c r="H222" s="57">
        <f>H223+H224</f>
        <v>100</v>
      </c>
      <c r="I222" s="57">
        <f>I223+I224</f>
        <v>100</v>
      </c>
      <c r="J222" s="55">
        <f t="shared" ref="J222:J227" si="37">D222/B222*100</f>
        <v>108.82184912631952</v>
      </c>
      <c r="K222" s="55">
        <f t="shared" ref="K222:L227" si="38">D222/F222*100</f>
        <v>101.10288389663511</v>
      </c>
      <c r="L222" s="55">
        <f t="shared" si="38"/>
        <v>97.046910070411315</v>
      </c>
    </row>
    <row r="223" spans="1:12" s="48" customFormat="1" x14ac:dyDescent="0.2">
      <c r="A223" s="13" t="s">
        <v>283</v>
      </c>
      <c r="B223" s="11">
        <v>1300.5820000000001</v>
      </c>
      <c r="C223" s="11">
        <v>12158.743</v>
      </c>
      <c r="D223" s="11">
        <v>1073.249</v>
      </c>
      <c r="E223" s="11">
        <v>13231.992</v>
      </c>
      <c r="F223" s="11">
        <v>2554.2489999999998</v>
      </c>
      <c r="G223" s="11">
        <v>14470.992</v>
      </c>
      <c r="H223" s="57">
        <f>D223/D222*100</f>
        <v>12.451675388551802</v>
      </c>
      <c r="I223" s="57">
        <f>E223/E222*100</f>
        <v>21.462402121119844</v>
      </c>
      <c r="J223" s="55">
        <f t="shared" si="37"/>
        <v>82.520671514752621</v>
      </c>
      <c r="K223" s="55">
        <f t="shared" si="38"/>
        <v>42.018182252395917</v>
      </c>
      <c r="L223" s="55">
        <f t="shared" si="38"/>
        <v>91.438043777510202</v>
      </c>
    </row>
    <row r="224" spans="1:12" s="48" customFormat="1" x14ac:dyDescent="0.2">
      <c r="A224" s="13" t="s">
        <v>279</v>
      </c>
      <c r="B224" s="11">
        <v>6619.99</v>
      </c>
      <c r="C224" s="11">
        <v>40873.906000000003</v>
      </c>
      <c r="D224" s="11">
        <v>7546.0649999999996</v>
      </c>
      <c r="E224" s="11">
        <v>48419.97</v>
      </c>
      <c r="F224" s="11">
        <v>5971.0409499999996</v>
      </c>
      <c r="G224" s="11">
        <v>49057.008999999998</v>
      </c>
      <c r="H224" s="57">
        <f>D224/D222*100</f>
        <v>87.548324611448194</v>
      </c>
      <c r="I224" s="57">
        <f>E224/E222*100</f>
        <v>78.537597878880163</v>
      </c>
      <c r="J224" s="55">
        <f t="shared" si="37"/>
        <v>113.98906946989347</v>
      </c>
      <c r="K224" s="55">
        <f t="shared" si="38"/>
        <v>126.37771308535409</v>
      </c>
      <c r="L224" s="55">
        <f t="shared" si="38"/>
        <v>98.701431226677528</v>
      </c>
    </row>
    <row r="225" spans="1:12" s="48" customFormat="1" x14ac:dyDescent="0.2">
      <c r="A225" s="9" t="s">
        <v>277</v>
      </c>
      <c r="B225" s="11">
        <v>7920.5730000000003</v>
      </c>
      <c r="C225" s="11">
        <v>53032.648999999998</v>
      </c>
      <c r="D225" s="11">
        <v>8619.3140000000003</v>
      </c>
      <c r="E225" s="11">
        <v>61651.962</v>
      </c>
      <c r="F225" s="11">
        <v>8525.2899499999985</v>
      </c>
      <c r="G225" s="11">
        <v>63528.000999999997</v>
      </c>
      <c r="H225" s="57">
        <f>H226+H227</f>
        <v>99.999988398148631</v>
      </c>
      <c r="I225" s="57">
        <f>I226+I227</f>
        <v>100</v>
      </c>
      <c r="J225" s="55">
        <f t="shared" si="37"/>
        <v>108.82184912631952</v>
      </c>
      <c r="K225" s="55">
        <f t="shared" si="38"/>
        <v>101.10288389663511</v>
      </c>
      <c r="L225" s="55">
        <f t="shared" si="38"/>
        <v>97.046910070411315</v>
      </c>
    </row>
    <row r="226" spans="1:12" s="48" customFormat="1" x14ac:dyDescent="0.2">
      <c r="A226" s="13" t="s">
        <v>280</v>
      </c>
      <c r="B226" s="11">
        <v>386.601</v>
      </c>
      <c r="C226" s="11">
        <v>2592.9850000000001</v>
      </c>
      <c r="D226" s="11">
        <v>279.92700000000002</v>
      </c>
      <c r="E226" s="11">
        <v>2872.9119999999998</v>
      </c>
      <c r="F226" s="11">
        <v>591.12332000000004</v>
      </c>
      <c r="G226" s="11">
        <v>5786.2550000000001</v>
      </c>
      <c r="H226" s="57">
        <f>D226/D225*100</f>
        <v>3.2476714504193724</v>
      </c>
      <c r="I226" s="57">
        <f>E226/E225*100</f>
        <v>4.6598873852546649</v>
      </c>
      <c r="J226" s="55">
        <f t="shared" si="37"/>
        <v>72.40721053489257</v>
      </c>
      <c r="K226" s="55">
        <f t="shared" si="38"/>
        <v>47.355093350064415</v>
      </c>
      <c r="L226" s="55">
        <f t="shared" si="38"/>
        <v>49.650628947393436</v>
      </c>
    </row>
    <row r="227" spans="1:12" s="48" customFormat="1" x14ac:dyDescent="0.2">
      <c r="A227" s="13" t="s">
        <v>284</v>
      </c>
      <c r="B227" s="11">
        <v>7533.9719999999998</v>
      </c>
      <c r="C227" s="11">
        <v>50439.663999999997</v>
      </c>
      <c r="D227" s="11">
        <v>8339.3860000000004</v>
      </c>
      <c r="E227" s="11">
        <v>58779.05</v>
      </c>
      <c r="F227" s="11">
        <v>7934.1666299999988</v>
      </c>
      <c r="G227" s="11">
        <v>57741.745999999999</v>
      </c>
      <c r="H227" s="57">
        <f>D227/D225*100</f>
        <v>96.752316947729256</v>
      </c>
      <c r="I227" s="57">
        <f>E227/E225*100</f>
        <v>95.340112614745337</v>
      </c>
      <c r="J227" s="55">
        <f t="shared" si="37"/>
        <v>110.69042996177846</v>
      </c>
      <c r="K227" s="55">
        <f t="shared" si="38"/>
        <v>105.1072707304611</v>
      </c>
      <c r="L227" s="55">
        <f t="shared" si="38"/>
        <v>101.79645416333618</v>
      </c>
    </row>
    <row r="228" spans="1:12" s="48" customFormat="1" ht="22.5" x14ac:dyDescent="0.2">
      <c r="A228" s="8" t="s">
        <v>316</v>
      </c>
      <c r="B228" s="11"/>
      <c r="C228" s="11"/>
      <c r="D228" s="11"/>
      <c r="E228" s="11"/>
      <c r="F228" s="11"/>
      <c r="G228" s="11"/>
      <c r="H228" s="58"/>
      <c r="I228" s="58"/>
      <c r="J228" s="58"/>
      <c r="K228" s="58"/>
      <c r="L228" s="58"/>
    </row>
    <row r="229" spans="1:12" s="48" customFormat="1" x14ac:dyDescent="0.2">
      <c r="A229" s="9" t="s">
        <v>276</v>
      </c>
      <c r="B229" s="11">
        <v>12179.942999999999</v>
      </c>
      <c r="C229" s="11">
        <v>96202.381999999998</v>
      </c>
      <c r="D229" s="11">
        <v>15067.223</v>
      </c>
      <c r="E229" s="11">
        <v>111269.605</v>
      </c>
      <c r="F229" s="11">
        <v>15194.547150000002</v>
      </c>
      <c r="G229" s="11">
        <v>95552.11</v>
      </c>
      <c r="H229" s="57">
        <f>H230+H231</f>
        <v>99.999999999999986</v>
      </c>
      <c r="I229" s="57">
        <f>I230+I231</f>
        <v>99.999999999999986</v>
      </c>
      <c r="J229" s="55">
        <f t="shared" ref="J229:J234" si="39">D229/B229*100</f>
        <v>123.70520124765774</v>
      </c>
      <c r="K229" s="55">
        <f t="shared" ref="K229:L234" si="40">D229/F229*100</f>
        <v>99.162040508722882</v>
      </c>
      <c r="L229" s="55">
        <f t="shared" si="40"/>
        <v>116.44913440425333</v>
      </c>
    </row>
    <row r="230" spans="1:12" s="48" customFormat="1" x14ac:dyDescent="0.2">
      <c r="A230" s="13" t="s">
        <v>283</v>
      </c>
      <c r="B230" s="11">
        <v>590.75099999999998</v>
      </c>
      <c r="C230" s="11">
        <v>5914.924</v>
      </c>
      <c r="D230" s="11">
        <v>585.08399999999995</v>
      </c>
      <c r="E230" s="11">
        <v>6500.0079999999998</v>
      </c>
      <c r="F230" s="11">
        <v>944.75099999999998</v>
      </c>
      <c r="G230" s="11">
        <v>5108.0079999999998</v>
      </c>
      <c r="H230" s="57">
        <f>D230/D229*100</f>
        <v>3.8831575002241618</v>
      </c>
      <c r="I230" s="57">
        <f>E230/E229*100</f>
        <v>5.8416743727992921</v>
      </c>
      <c r="J230" s="55">
        <f t="shared" si="39"/>
        <v>99.04071258448991</v>
      </c>
      <c r="K230" s="55">
        <f t="shared" si="40"/>
        <v>61.929968848934791</v>
      </c>
      <c r="L230" s="55">
        <f t="shared" si="40"/>
        <v>127.25132771914218</v>
      </c>
    </row>
    <row r="231" spans="1:12" s="48" customFormat="1" x14ac:dyDescent="0.2">
      <c r="A231" s="13" t="s">
        <v>279</v>
      </c>
      <c r="B231" s="11">
        <v>11589.191999999999</v>
      </c>
      <c r="C231" s="11">
        <v>90287.457999999999</v>
      </c>
      <c r="D231" s="11">
        <v>14482.138999999999</v>
      </c>
      <c r="E231" s="11">
        <v>104769.59699999999</v>
      </c>
      <c r="F231" s="11">
        <v>14249.796150000002</v>
      </c>
      <c r="G231" s="11">
        <v>90444.101999999999</v>
      </c>
      <c r="H231" s="57">
        <f>D231/D229*100</f>
        <v>96.116842499775828</v>
      </c>
      <c r="I231" s="57">
        <f>E231/E229*100</f>
        <v>94.158325627200696</v>
      </c>
      <c r="J231" s="55">
        <f t="shared" si="39"/>
        <v>124.9624563990311</v>
      </c>
      <c r="K231" s="55">
        <f t="shared" si="40"/>
        <v>101.63049946507479</v>
      </c>
      <c r="L231" s="55">
        <f t="shared" si="40"/>
        <v>115.83905935624192</v>
      </c>
    </row>
    <row r="232" spans="1:12" s="48" customFormat="1" x14ac:dyDescent="0.2">
      <c r="A232" s="9" t="s">
        <v>277</v>
      </c>
      <c r="B232" s="11">
        <v>12179.942999999999</v>
      </c>
      <c r="C232" s="11">
        <v>96202.381999999998</v>
      </c>
      <c r="D232" s="11">
        <v>15067.223</v>
      </c>
      <c r="E232" s="11">
        <v>111269.605</v>
      </c>
      <c r="F232" s="11">
        <v>15194.547150000002</v>
      </c>
      <c r="G232" s="11">
        <v>95552.11</v>
      </c>
      <c r="H232" s="57">
        <f>H233+H234</f>
        <v>100</v>
      </c>
      <c r="I232" s="57">
        <f>I233+I234</f>
        <v>100.00000089871803</v>
      </c>
      <c r="J232" s="55">
        <f t="shared" si="39"/>
        <v>123.70520124765774</v>
      </c>
      <c r="K232" s="55">
        <f t="shared" si="40"/>
        <v>99.162040508722882</v>
      </c>
      <c r="L232" s="55">
        <f t="shared" si="40"/>
        <v>116.44913440425333</v>
      </c>
    </row>
    <row r="233" spans="1:12" s="48" customFormat="1" x14ac:dyDescent="0.2">
      <c r="A233" s="13" t="s">
        <v>280</v>
      </c>
      <c r="B233" s="11">
        <v>227.78700000000001</v>
      </c>
      <c r="C233" s="11">
        <v>6932.3230000000003</v>
      </c>
      <c r="D233" s="11">
        <v>410.75799999999998</v>
      </c>
      <c r="E233" s="11">
        <v>7343.0810000000001</v>
      </c>
      <c r="F233" s="11">
        <v>687.60347000000002</v>
      </c>
      <c r="G233" s="11">
        <v>6270.8320000000003</v>
      </c>
      <c r="H233" s="57">
        <f>D233/D232*100</f>
        <v>2.7261692483080657</v>
      </c>
      <c r="I233" s="57">
        <f>E233/E232*100</f>
        <v>6.5993592769561822</v>
      </c>
      <c r="J233" s="55">
        <f t="shared" si="39"/>
        <v>180.32547950497613</v>
      </c>
      <c r="K233" s="55">
        <f t="shared" si="40"/>
        <v>59.737627560256492</v>
      </c>
      <c r="L233" s="55">
        <f t="shared" si="40"/>
        <v>117.09899101108114</v>
      </c>
    </row>
    <row r="234" spans="1:12" s="48" customFormat="1" x14ac:dyDescent="0.2">
      <c r="A234" s="13" t="s">
        <v>284</v>
      </c>
      <c r="B234" s="11">
        <v>11952.156000000001</v>
      </c>
      <c r="C234" s="11">
        <v>89270.058999999994</v>
      </c>
      <c r="D234" s="11">
        <v>14656.465</v>
      </c>
      <c r="E234" s="11">
        <v>103926.52499999999</v>
      </c>
      <c r="F234" s="11">
        <v>14506.943680000002</v>
      </c>
      <c r="G234" s="11">
        <v>89281.278000000006</v>
      </c>
      <c r="H234" s="57">
        <f>D234/D232*100</f>
        <v>97.273830751691932</v>
      </c>
      <c r="I234" s="57">
        <f>E234/E232*100</f>
        <v>93.400641621761849</v>
      </c>
      <c r="J234" s="55">
        <f t="shared" si="39"/>
        <v>122.62611866846449</v>
      </c>
      <c r="K234" s="55">
        <f t="shared" si="40"/>
        <v>101.03068794708383</v>
      </c>
      <c r="L234" s="55">
        <f t="shared" si="40"/>
        <v>116.40349167044852</v>
      </c>
    </row>
    <row r="235" spans="1:12" s="48" customFormat="1" x14ac:dyDescent="0.2">
      <c r="A235" s="8" t="s">
        <v>317</v>
      </c>
      <c r="B235" s="11"/>
      <c r="C235" s="11"/>
      <c r="D235" s="11"/>
      <c r="E235" s="11"/>
      <c r="F235" s="11"/>
      <c r="G235" s="11"/>
      <c r="H235" s="58"/>
      <c r="I235" s="58"/>
      <c r="J235" s="58"/>
      <c r="K235" s="58"/>
      <c r="L235" s="58"/>
    </row>
    <row r="236" spans="1:12" s="48" customFormat="1" x14ac:dyDescent="0.2">
      <c r="A236" s="9" t="s">
        <v>276</v>
      </c>
      <c r="B236" s="11">
        <v>61090.463000000003</v>
      </c>
      <c r="C236" s="11">
        <v>483953.288</v>
      </c>
      <c r="D236" s="11">
        <v>62591.74</v>
      </c>
      <c r="E236" s="11">
        <v>546545.02800000005</v>
      </c>
      <c r="F236" s="11">
        <v>56798.575929999999</v>
      </c>
      <c r="G236" s="11">
        <v>498625.81199999998</v>
      </c>
      <c r="H236" s="57">
        <f>H237+H238</f>
        <v>100.00000159765492</v>
      </c>
      <c r="I236" s="57">
        <f>I237+I238</f>
        <v>99.999999999999986</v>
      </c>
      <c r="J236" s="55">
        <f t="shared" ref="J236:J241" si="41">D236/B236*100</f>
        <v>102.45746541485533</v>
      </c>
      <c r="K236" s="55">
        <f t="shared" ref="K236:L241" si="42">D236/F236*100</f>
        <v>110.19948823565512</v>
      </c>
      <c r="L236" s="55">
        <f t="shared" si="42"/>
        <v>109.61025579638466</v>
      </c>
    </row>
    <row r="237" spans="1:12" s="48" customFormat="1" x14ac:dyDescent="0.2">
      <c r="A237" s="13" t="s">
        <v>283</v>
      </c>
      <c r="B237" s="11">
        <v>50135.498</v>
      </c>
      <c r="C237" s="11">
        <v>389882.81900000002</v>
      </c>
      <c r="D237" s="11">
        <v>50661.165000000001</v>
      </c>
      <c r="E237" s="11">
        <v>440543.984</v>
      </c>
      <c r="F237" s="11">
        <v>44689.498</v>
      </c>
      <c r="G237" s="11">
        <v>405846.984</v>
      </c>
      <c r="H237" s="57">
        <f>D237/D236*100</f>
        <v>80.939058412499804</v>
      </c>
      <c r="I237" s="57">
        <f>E237/E236*100</f>
        <v>80.605249600770307</v>
      </c>
      <c r="J237" s="55">
        <f t="shared" si="41"/>
        <v>101.04849262692075</v>
      </c>
      <c r="K237" s="55">
        <f t="shared" si="42"/>
        <v>113.36257346189032</v>
      </c>
      <c r="L237" s="55">
        <f t="shared" si="42"/>
        <v>108.54928122368406</v>
      </c>
    </row>
    <row r="238" spans="1:12" s="48" customFormat="1" x14ac:dyDescent="0.2">
      <c r="A238" s="13" t="s">
        <v>279</v>
      </c>
      <c r="B238" s="11">
        <v>10954.965</v>
      </c>
      <c r="C238" s="11">
        <v>94070.468999999997</v>
      </c>
      <c r="D238" s="11">
        <v>11930.575999999999</v>
      </c>
      <c r="E238" s="11">
        <v>106001.04399999999</v>
      </c>
      <c r="F238" s="11">
        <v>12109.077929999999</v>
      </c>
      <c r="G238" s="11">
        <v>92778.827999999994</v>
      </c>
      <c r="H238" s="57">
        <f>D238/D236*100</f>
        <v>19.060943185155104</v>
      </c>
      <c r="I238" s="57">
        <f>E238/E236*100</f>
        <v>19.394750399229682</v>
      </c>
      <c r="J238" s="55">
        <f t="shared" si="41"/>
        <v>108.90565145575543</v>
      </c>
      <c r="K238" s="55">
        <f t="shared" si="42"/>
        <v>98.525883382435211</v>
      </c>
      <c r="L238" s="55">
        <f t="shared" si="42"/>
        <v>114.25132897777065</v>
      </c>
    </row>
    <row r="239" spans="1:12" s="48" customFormat="1" x14ac:dyDescent="0.2">
      <c r="A239" s="9" t="s">
        <v>277</v>
      </c>
      <c r="B239" s="11">
        <v>61090.463000000003</v>
      </c>
      <c r="C239" s="11">
        <v>483953.288</v>
      </c>
      <c r="D239" s="11">
        <v>62591.74</v>
      </c>
      <c r="E239" s="11">
        <v>546545.02800000005</v>
      </c>
      <c r="F239" s="11">
        <v>56798.575929999999</v>
      </c>
      <c r="G239" s="11">
        <v>498625.81199999998</v>
      </c>
      <c r="H239" s="57">
        <f>H240+H241</f>
        <v>100.00000159765489</v>
      </c>
      <c r="I239" s="57">
        <f>I240+I241</f>
        <v>100.00000018296751</v>
      </c>
      <c r="J239" s="55">
        <f t="shared" si="41"/>
        <v>102.45746541485533</v>
      </c>
      <c r="K239" s="55">
        <f t="shared" si="42"/>
        <v>110.19948823565512</v>
      </c>
      <c r="L239" s="55">
        <f t="shared" si="42"/>
        <v>109.61025579638466</v>
      </c>
    </row>
    <row r="240" spans="1:12" s="48" customFormat="1" x14ac:dyDescent="0.2">
      <c r="A240" s="13" t="s">
        <v>280</v>
      </c>
      <c r="B240" s="11">
        <v>51491.114000000001</v>
      </c>
      <c r="C240" s="11">
        <v>237223.20499999999</v>
      </c>
      <c r="D240" s="11">
        <v>46931.822999999997</v>
      </c>
      <c r="E240" s="11">
        <v>284155.02799999999</v>
      </c>
      <c r="F240" s="11">
        <v>25450.990009999994</v>
      </c>
      <c r="G240" s="11">
        <v>198320.095</v>
      </c>
      <c r="H240" s="57">
        <f>D240/D239*100</f>
        <v>74.980856899009353</v>
      </c>
      <c r="I240" s="57">
        <f>E240/E239*100</f>
        <v>51.991146830083309</v>
      </c>
      <c r="J240" s="55">
        <f t="shared" si="41"/>
        <v>91.145479975438079</v>
      </c>
      <c r="K240" s="55">
        <f t="shared" si="42"/>
        <v>184.40077569304742</v>
      </c>
      <c r="L240" s="55">
        <f t="shared" si="42"/>
        <v>143.281006395242</v>
      </c>
    </row>
    <row r="241" spans="1:12" s="48" customFormat="1" x14ac:dyDescent="0.2">
      <c r="A241" s="13" t="s">
        <v>284</v>
      </c>
      <c r="B241" s="11">
        <v>9599.3490000000002</v>
      </c>
      <c r="C241" s="11">
        <v>246730.08300000001</v>
      </c>
      <c r="D241" s="11">
        <v>15659.918</v>
      </c>
      <c r="E241" s="11">
        <v>262390.00099999999</v>
      </c>
      <c r="F241" s="11">
        <v>31347.585920000005</v>
      </c>
      <c r="G241" s="11">
        <v>300305.71600000001</v>
      </c>
      <c r="H241" s="57">
        <f>D241/D239*100</f>
        <v>25.01914469864554</v>
      </c>
      <c r="I241" s="57">
        <f>E241/E239*100</f>
        <v>48.008853352884209</v>
      </c>
      <c r="J241" s="55">
        <f t="shared" si="41"/>
        <v>163.13520843965563</v>
      </c>
      <c r="K241" s="55">
        <f t="shared" si="42"/>
        <v>49.955738346055064</v>
      </c>
      <c r="L241" s="55">
        <f t="shared" si="42"/>
        <v>87.37429460050636</v>
      </c>
    </row>
    <row r="242" spans="1:12" s="48" customFormat="1" x14ac:dyDescent="0.2">
      <c r="A242" s="8" t="s">
        <v>318</v>
      </c>
      <c r="B242" s="11"/>
      <c r="C242" s="11"/>
      <c r="D242" s="11"/>
      <c r="E242" s="11"/>
      <c r="F242" s="11"/>
      <c r="G242" s="11"/>
      <c r="H242" s="58"/>
      <c r="I242" s="58"/>
      <c r="J242" s="58"/>
      <c r="K242" s="58"/>
      <c r="L242" s="58"/>
    </row>
    <row r="243" spans="1:12" s="48" customFormat="1" x14ac:dyDescent="0.2">
      <c r="A243" s="9" t="s">
        <v>276</v>
      </c>
      <c r="B243" s="11">
        <v>47495.803</v>
      </c>
      <c r="C243" s="11">
        <v>348661.06400000001</v>
      </c>
      <c r="D243" s="11">
        <v>48472.334999999999</v>
      </c>
      <c r="E243" s="11">
        <v>397133.39899999998</v>
      </c>
      <c r="F243" s="11">
        <v>47389.771549999998</v>
      </c>
      <c r="G243" s="11">
        <v>417562.83299999998</v>
      </c>
      <c r="H243" s="57">
        <f>H244+H245</f>
        <v>100.00000206303244</v>
      </c>
      <c r="I243" s="57">
        <f>I244+I245</f>
        <v>100.00000025180456</v>
      </c>
      <c r="J243" s="55">
        <f>D243/B243*100</f>
        <v>102.05603850933944</v>
      </c>
      <c r="K243" s="55">
        <f t="shared" ref="K243:L248" si="43">D243/F243*100</f>
        <v>102.28438208202336</v>
      </c>
      <c r="L243" s="55">
        <f t="shared" si="43"/>
        <v>95.107458713884142</v>
      </c>
    </row>
    <row r="244" spans="1:12" s="48" customFormat="1" x14ac:dyDescent="0.2">
      <c r="A244" s="13" t="s">
        <v>283</v>
      </c>
      <c r="B244" s="11">
        <v>40282.165999999997</v>
      </c>
      <c r="C244" s="11">
        <v>293266.83100000001</v>
      </c>
      <c r="D244" s="11">
        <v>40920.5</v>
      </c>
      <c r="E244" s="11">
        <v>334187.33100000001</v>
      </c>
      <c r="F244" s="11">
        <v>37669.832999999999</v>
      </c>
      <c r="G244" s="11">
        <v>346055.66399999999</v>
      </c>
      <c r="H244" s="57">
        <f>D244/D243*100</f>
        <v>84.420319342981927</v>
      </c>
      <c r="I244" s="57">
        <f>E244/E243*100</f>
        <v>84.149893169775936</v>
      </c>
      <c r="J244" s="55">
        <f>D244/B244*100</f>
        <v>101.58465659468263</v>
      </c>
      <c r="K244" s="55">
        <f t="shared" si="43"/>
        <v>108.62936397939433</v>
      </c>
      <c r="L244" s="55">
        <f t="shared" si="43"/>
        <v>96.570397703416873</v>
      </c>
    </row>
    <row r="245" spans="1:12" s="48" customFormat="1" x14ac:dyDescent="0.2">
      <c r="A245" s="13" t="s">
        <v>279</v>
      </c>
      <c r="B245" s="11">
        <v>7213.6369999999997</v>
      </c>
      <c r="C245" s="11">
        <v>55394.233</v>
      </c>
      <c r="D245" s="11">
        <v>7551.8360000000002</v>
      </c>
      <c r="E245" s="11">
        <v>62946.069000000003</v>
      </c>
      <c r="F245" s="11">
        <v>9719.9385500000008</v>
      </c>
      <c r="G245" s="11">
        <v>71507.168999999994</v>
      </c>
      <c r="H245" s="57">
        <f>D245/D243*100</f>
        <v>15.579682720050519</v>
      </c>
      <c r="I245" s="57">
        <f>E245/E243*100</f>
        <v>15.850107082028627</v>
      </c>
      <c r="J245" s="55">
        <f>D245/B245*100</f>
        <v>104.68832850890612</v>
      </c>
      <c r="K245" s="55">
        <f t="shared" si="43"/>
        <v>77.694277192729771</v>
      </c>
      <c r="L245" s="55">
        <f t="shared" si="43"/>
        <v>88.027633984503012</v>
      </c>
    </row>
    <row r="246" spans="1:12" s="48" customFormat="1" x14ac:dyDescent="0.2">
      <c r="A246" s="9" t="s">
        <v>277</v>
      </c>
      <c r="B246" s="11">
        <v>47495.803</v>
      </c>
      <c r="C246" s="11">
        <v>348661.06400000001</v>
      </c>
      <c r="D246" s="11">
        <v>48472.334999999999</v>
      </c>
      <c r="E246" s="11">
        <v>397133.39899999998</v>
      </c>
      <c r="F246" s="11">
        <v>47389.771549999998</v>
      </c>
      <c r="G246" s="11">
        <v>417562.83299999998</v>
      </c>
      <c r="H246" s="57">
        <f>H247+H248</f>
        <v>100.00000206303247</v>
      </c>
      <c r="I246" s="57">
        <f>I247+I248</f>
        <v>100.00000025180458</v>
      </c>
      <c r="J246" s="55">
        <f>D246/B246*100</f>
        <v>102.05603850933944</v>
      </c>
      <c r="K246" s="55">
        <f t="shared" si="43"/>
        <v>102.28438208202336</v>
      </c>
      <c r="L246" s="55">
        <f t="shared" si="43"/>
        <v>95.107458713884142</v>
      </c>
    </row>
    <row r="247" spans="1:12" s="48" customFormat="1" x14ac:dyDescent="0.2">
      <c r="A247" s="13" t="s">
        <v>280</v>
      </c>
      <c r="B247" s="11">
        <v>42058.387999999999</v>
      </c>
      <c r="C247" s="11">
        <v>189445.59899999999</v>
      </c>
      <c r="D247" s="11">
        <v>36438.495000000003</v>
      </c>
      <c r="E247" s="11">
        <v>225884.09400000001</v>
      </c>
      <c r="F247" s="11">
        <v>19036.741890000001</v>
      </c>
      <c r="G247" s="11">
        <v>145811.81</v>
      </c>
      <c r="H247" s="57">
        <f>D247/D246*100</f>
        <v>75.173797589903614</v>
      </c>
      <c r="I247" s="57">
        <f>E247/E246*100</f>
        <v>56.878644447630563</v>
      </c>
      <c r="J247" s="55">
        <f>D247/B247*100</f>
        <v>86.637878275315742</v>
      </c>
      <c r="K247" s="55">
        <f t="shared" si="43"/>
        <v>191.4114043808155</v>
      </c>
      <c r="L247" s="55">
        <f t="shared" si="43"/>
        <v>154.9148138274945</v>
      </c>
    </row>
    <row r="248" spans="1:12" s="48" customFormat="1" x14ac:dyDescent="0.2">
      <c r="A248" s="13" t="s">
        <v>284</v>
      </c>
      <c r="B248" s="11">
        <v>5437.415</v>
      </c>
      <c r="C248" s="11">
        <v>159215.465</v>
      </c>
      <c r="D248" s="11">
        <v>12033.841</v>
      </c>
      <c r="E248" s="11">
        <v>171249.30600000001</v>
      </c>
      <c r="F248" s="11">
        <v>28353.029659999997</v>
      </c>
      <c r="G248" s="11">
        <v>271751.02399999998</v>
      </c>
      <c r="H248" s="57">
        <f>D248/D246*100</f>
        <v>24.82620447312885</v>
      </c>
      <c r="I248" s="57">
        <f>E248/E246*100</f>
        <v>43.121355804174009</v>
      </c>
      <c r="J248" s="56">
        <f>D248/B248</f>
        <v>2.2131547803505893</v>
      </c>
      <c r="K248" s="55">
        <f t="shared" si="43"/>
        <v>42.44287522111668</v>
      </c>
      <c r="L248" s="55">
        <f t="shared" si="43"/>
        <v>63.016986460371172</v>
      </c>
    </row>
    <row r="249" spans="1:12" s="48" customFormat="1" x14ac:dyDescent="0.2">
      <c r="A249" s="8" t="s">
        <v>319</v>
      </c>
      <c r="B249" s="11"/>
      <c r="C249" s="11"/>
      <c r="D249" s="11"/>
      <c r="E249" s="11"/>
      <c r="F249" s="11"/>
      <c r="G249" s="11"/>
      <c r="H249" s="58"/>
      <c r="I249" s="58"/>
      <c r="J249" s="58"/>
      <c r="K249" s="58"/>
      <c r="L249" s="58"/>
    </row>
    <row r="250" spans="1:12" s="48" customFormat="1" x14ac:dyDescent="0.2">
      <c r="A250" s="9" t="s">
        <v>276</v>
      </c>
      <c r="B250" s="11">
        <v>7912.0789999999997</v>
      </c>
      <c r="C250" s="11">
        <v>76301.452999999994</v>
      </c>
      <c r="D250" s="11">
        <v>10442.14</v>
      </c>
      <c r="E250" s="11">
        <v>86743.592999999993</v>
      </c>
      <c r="F250" s="11">
        <v>11092.392609999999</v>
      </c>
      <c r="G250" s="11">
        <v>89614.070999999996</v>
      </c>
      <c r="H250" s="57">
        <f>H251+H252</f>
        <v>100</v>
      </c>
      <c r="I250" s="57">
        <f>I251+I252</f>
        <v>100</v>
      </c>
      <c r="J250" s="55">
        <f t="shared" ref="J250:J255" si="44">D250/B250*100</f>
        <v>131.97719587986924</v>
      </c>
      <c r="K250" s="55">
        <f t="shared" ref="K250:L254" si="45">D250/F250*100</f>
        <v>94.137850751750491</v>
      </c>
      <c r="L250" s="55">
        <f t="shared" si="45"/>
        <v>96.796844549111043</v>
      </c>
    </row>
    <row r="251" spans="1:12" s="48" customFormat="1" x14ac:dyDescent="0.2">
      <c r="A251" s="13" t="s">
        <v>283</v>
      </c>
      <c r="B251" s="11">
        <v>3095.6669999999999</v>
      </c>
      <c r="C251" s="11">
        <v>33404.667000000001</v>
      </c>
      <c r="D251" s="11">
        <v>4915.3329999999996</v>
      </c>
      <c r="E251" s="11">
        <v>38320</v>
      </c>
      <c r="F251" s="11">
        <v>5901</v>
      </c>
      <c r="G251" s="11">
        <v>41989</v>
      </c>
      <c r="H251" s="57">
        <f>D251/D250*100</f>
        <v>47.072084840846799</v>
      </c>
      <c r="I251" s="57">
        <f>E251/E250*100</f>
        <v>44.176173334208094</v>
      </c>
      <c r="J251" s="55">
        <f t="shared" si="44"/>
        <v>158.78106398394917</v>
      </c>
      <c r="K251" s="55">
        <f t="shared" si="45"/>
        <v>83.296610743941699</v>
      </c>
      <c r="L251" s="55">
        <f t="shared" si="45"/>
        <v>91.261997189740171</v>
      </c>
    </row>
    <row r="252" spans="1:12" s="48" customFormat="1" x14ac:dyDescent="0.2">
      <c r="A252" s="13" t="s">
        <v>279</v>
      </c>
      <c r="B252" s="11">
        <v>4816.4120000000003</v>
      </c>
      <c r="C252" s="11">
        <v>42896.786</v>
      </c>
      <c r="D252" s="11">
        <v>5526.8069999999998</v>
      </c>
      <c r="E252" s="11">
        <v>48423.593000000001</v>
      </c>
      <c r="F252" s="11">
        <v>5191.3926099999999</v>
      </c>
      <c r="G252" s="11">
        <v>47625.071000000004</v>
      </c>
      <c r="H252" s="57">
        <f>D252/D250*100</f>
        <v>52.927915159153201</v>
      </c>
      <c r="I252" s="57">
        <f>E252/E250*100</f>
        <v>55.823826665791913</v>
      </c>
      <c r="J252" s="55">
        <f t="shared" si="44"/>
        <v>114.74946495441003</v>
      </c>
      <c r="K252" s="55">
        <f t="shared" si="45"/>
        <v>106.46097136544638</v>
      </c>
      <c r="L252" s="55">
        <f t="shared" si="45"/>
        <v>101.67668411454966</v>
      </c>
    </row>
    <row r="253" spans="1:12" s="48" customFormat="1" x14ac:dyDescent="0.2">
      <c r="A253" s="9" t="s">
        <v>277</v>
      </c>
      <c r="B253" s="11">
        <v>7912.0789999999997</v>
      </c>
      <c r="C253" s="11">
        <v>76301.452999999994</v>
      </c>
      <c r="D253" s="11">
        <v>10442.14</v>
      </c>
      <c r="E253" s="11">
        <v>86743.592999999993</v>
      </c>
      <c r="F253" s="11">
        <v>11092.392609999999</v>
      </c>
      <c r="G253" s="11">
        <v>89614.070999999996</v>
      </c>
      <c r="H253" s="57">
        <f>H254+H255</f>
        <v>100.00000957658105</v>
      </c>
      <c r="I253" s="57">
        <f>I254+I255</f>
        <v>100.00000000000001</v>
      </c>
      <c r="J253" s="55">
        <f t="shared" si="44"/>
        <v>131.97719587986924</v>
      </c>
      <c r="K253" s="55">
        <f t="shared" si="45"/>
        <v>94.137850751750491</v>
      </c>
      <c r="L253" s="55">
        <f t="shared" si="45"/>
        <v>96.796844549111043</v>
      </c>
    </row>
    <row r="254" spans="1:12" s="48" customFormat="1" x14ac:dyDescent="0.2">
      <c r="A254" s="13" t="s">
        <v>280</v>
      </c>
      <c r="B254" s="11">
        <v>1106.2809999999999</v>
      </c>
      <c r="C254" s="11">
        <v>10161.656999999999</v>
      </c>
      <c r="D254" s="11">
        <v>1160.8040000000001</v>
      </c>
      <c r="E254" s="11">
        <v>11322.46</v>
      </c>
      <c r="F254" s="11">
        <v>6655.3456200000001</v>
      </c>
      <c r="G254" s="11">
        <v>63319.362999999998</v>
      </c>
      <c r="H254" s="57">
        <f>D254/D253*100</f>
        <v>11.116533584112071</v>
      </c>
      <c r="I254" s="57">
        <f>E254/E253*100</f>
        <v>13.052791115074056</v>
      </c>
      <c r="J254" s="55">
        <f t="shared" si="44"/>
        <v>104.92849465913272</v>
      </c>
      <c r="K254" s="55">
        <f t="shared" si="45"/>
        <v>17.441678708791088</v>
      </c>
      <c r="L254" s="55">
        <f t="shared" si="45"/>
        <v>17.881512800436731</v>
      </c>
    </row>
    <row r="255" spans="1:12" s="48" customFormat="1" x14ac:dyDescent="0.2">
      <c r="A255" s="13" t="s">
        <v>284</v>
      </c>
      <c r="B255" s="11">
        <v>6805.7979999999998</v>
      </c>
      <c r="C255" s="11">
        <v>66139.796000000002</v>
      </c>
      <c r="D255" s="11">
        <v>9281.3369999999995</v>
      </c>
      <c r="E255" s="11">
        <v>75421.133000000002</v>
      </c>
      <c r="F255" s="11">
        <v>4437.0469899999989</v>
      </c>
      <c r="G255" s="11">
        <v>26294.707999999999</v>
      </c>
      <c r="H255" s="57">
        <f>D255/D253*100</f>
        <v>88.883475992468973</v>
      </c>
      <c r="I255" s="57">
        <f>E255/E253*100</f>
        <v>86.947208884925956</v>
      </c>
      <c r="J255" s="55">
        <f t="shared" si="44"/>
        <v>136.37397113461199</v>
      </c>
      <c r="K255" s="56">
        <f>D255/F255</f>
        <v>2.0917824447020341</v>
      </c>
      <c r="L255" s="56">
        <f>E255/G255</f>
        <v>2.8683008383283819</v>
      </c>
    </row>
    <row r="256" spans="1:12" s="48" customFormat="1" ht="22.5" x14ac:dyDescent="0.2">
      <c r="A256" s="8" t="s">
        <v>320</v>
      </c>
      <c r="B256" s="11"/>
      <c r="C256" s="11"/>
      <c r="D256" s="11"/>
      <c r="E256" s="11"/>
      <c r="F256" s="11"/>
      <c r="G256" s="11"/>
      <c r="H256" s="58"/>
      <c r="I256" s="58"/>
      <c r="J256" s="58"/>
      <c r="K256" s="58"/>
      <c r="L256" s="58"/>
    </row>
    <row r="257" spans="1:12" s="48" customFormat="1" x14ac:dyDescent="0.2">
      <c r="A257" s="9" t="s">
        <v>276</v>
      </c>
      <c r="B257" s="11">
        <v>108539.11199999999</v>
      </c>
      <c r="C257" s="11">
        <v>646507.10800000001</v>
      </c>
      <c r="D257" s="11">
        <v>92328.691999999995</v>
      </c>
      <c r="E257" s="11">
        <v>738835.8</v>
      </c>
      <c r="F257" s="11">
        <v>89305.655929999994</v>
      </c>
      <c r="G257" s="11">
        <v>709071.022</v>
      </c>
      <c r="H257" s="57">
        <f>H258+H259</f>
        <v>100</v>
      </c>
      <c r="I257" s="57">
        <f>I258+I259</f>
        <v>99.999999864651912</v>
      </c>
      <c r="J257" s="55">
        <f t="shared" ref="J257:J262" si="46">D257/B257*100</f>
        <v>85.064904529530324</v>
      </c>
      <c r="K257" s="55">
        <f t="shared" ref="K257:L262" si="47">D257/F257*100</f>
        <v>103.38504436087399</v>
      </c>
      <c r="L257" s="55">
        <f t="shared" si="47"/>
        <v>104.19771462610979</v>
      </c>
    </row>
    <row r="258" spans="1:12" s="48" customFormat="1" x14ac:dyDescent="0.2">
      <c r="A258" s="13" t="s">
        <v>283</v>
      </c>
      <c r="B258" s="11">
        <v>72906.081999999995</v>
      </c>
      <c r="C258" s="11">
        <v>531300.90700000001</v>
      </c>
      <c r="D258" s="11">
        <v>78165.081999999995</v>
      </c>
      <c r="E258" s="11">
        <v>609465.98899999994</v>
      </c>
      <c r="F258" s="11">
        <v>76660.081999999995</v>
      </c>
      <c r="G258" s="11">
        <v>601413.65599999996</v>
      </c>
      <c r="H258" s="57">
        <f>D258/D257*100</f>
        <v>84.659579061295489</v>
      </c>
      <c r="I258" s="57">
        <f>E258/E257*100</f>
        <v>82.490045690801651</v>
      </c>
      <c r="J258" s="55">
        <f t="shared" si="46"/>
        <v>107.21338996107347</v>
      </c>
      <c r="K258" s="55">
        <f t="shared" si="47"/>
        <v>101.9632120925725</v>
      </c>
      <c r="L258" s="55">
        <f t="shared" si="47"/>
        <v>101.3389009244579</v>
      </c>
    </row>
    <row r="259" spans="1:12" s="48" customFormat="1" x14ac:dyDescent="0.2">
      <c r="A259" s="13" t="s">
        <v>279</v>
      </c>
      <c r="B259" s="11">
        <v>35633.03</v>
      </c>
      <c r="C259" s="11">
        <v>115206.2</v>
      </c>
      <c r="D259" s="11">
        <v>14163.61</v>
      </c>
      <c r="E259" s="11">
        <v>129369.81</v>
      </c>
      <c r="F259" s="11">
        <v>12645.573929999999</v>
      </c>
      <c r="G259" s="11">
        <v>107657.36599999999</v>
      </c>
      <c r="H259" s="57">
        <f>D259/D257*100</f>
        <v>15.340420938704517</v>
      </c>
      <c r="I259" s="57">
        <f>E259/E257*100</f>
        <v>17.509954173850264</v>
      </c>
      <c r="J259" s="55">
        <f t="shared" si="46"/>
        <v>39.748542293484448</v>
      </c>
      <c r="K259" s="55">
        <f t="shared" si="47"/>
        <v>112.00448535118409</v>
      </c>
      <c r="L259" s="55">
        <f t="shared" si="47"/>
        <v>120.1680988554002</v>
      </c>
    </row>
    <row r="260" spans="1:12" s="48" customFormat="1" x14ac:dyDescent="0.2">
      <c r="A260" s="9" t="s">
        <v>277</v>
      </c>
      <c r="B260" s="11">
        <v>108539.11199999999</v>
      </c>
      <c r="C260" s="11">
        <v>646507.10800000001</v>
      </c>
      <c r="D260" s="11">
        <v>92328.691999999995</v>
      </c>
      <c r="E260" s="11">
        <v>738835.8</v>
      </c>
      <c r="F260" s="11">
        <v>89305.655929999994</v>
      </c>
      <c r="G260" s="11">
        <v>709071.022</v>
      </c>
      <c r="H260" s="57">
        <f>H261+H262</f>
        <v>100.00000000000001</v>
      </c>
      <c r="I260" s="57">
        <f>I261+I262</f>
        <v>100</v>
      </c>
      <c r="J260" s="55">
        <f t="shared" si="46"/>
        <v>85.064904529530324</v>
      </c>
      <c r="K260" s="55">
        <f t="shared" si="47"/>
        <v>103.38504436087399</v>
      </c>
      <c r="L260" s="55">
        <f t="shared" si="47"/>
        <v>104.19771462610979</v>
      </c>
    </row>
    <row r="261" spans="1:12" s="48" customFormat="1" x14ac:dyDescent="0.2">
      <c r="A261" s="13" t="s">
        <v>280</v>
      </c>
      <c r="B261" s="11">
        <v>1849.261</v>
      </c>
      <c r="C261" s="11">
        <v>15573.017</v>
      </c>
      <c r="D261" s="11">
        <v>1835.5139999999999</v>
      </c>
      <c r="E261" s="11">
        <v>17408.530999999999</v>
      </c>
      <c r="F261" s="11">
        <v>3466.5472500000005</v>
      </c>
      <c r="G261" s="11">
        <v>24928.697</v>
      </c>
      <c r="H261" s="57">
        <f>D261/D260*100</f>
        <v>1.9880212317965038</v>
      </c>
      <c r="I261" s="57">
        <f>E261/E260*100</f>
        <v>2.3562110823541578</v>
      </c>
      <c r="J261" s="55">
        <f t="shared" si="46"/>
        <v>99.256621969532688</v>
      </c>
      <c r="K261" s="55">
        <f t="shared" si="47"/>
        <v>52.949343182903384</v>
      </c>
      <c r="L261" s="55">
        <f t="shared" si="47"/>
        <v>69.833296942876714</v>
      </c>
    </row>
    <row r="262" spans="1:12" s="48" customFormat="1" x14ac:dyDescent="0.2">
      <c r="A262" s="13" t="s">
        <v>284</v>
      </c>
      <c r="B262" s="11">
        <v>106689.85</v>
      </c>
      <c r="C262" s="11">
        <v>630934.09</v>
      </c>
      <c r="D262" s="11">
        <v>90493.178</v>
      </c>
      <c r="E262" s="11">
        <v>721427.26899999997</v>
      </c>
      <c r="F262" s="11">
        <v>85839.10867999999</v>
      </c>
      <c r="G262" s="11">
        <v>684142.32400000002</v>
      </c>
      <c r="H262" s="57">
        <f>D262/D260*100</f>
        <v>98.011978768203505</v>
      </c>
      <c r="I262" s="57">
        <f>E262/E260*100</f>
        <v>97.643788917645836</v>
      </c>
      <c r="J262" s="55">
        <f t="shared" si="46"/>
        <v>84.818919512962097</v>
      </c>
      <c r="K262" s="55">
        <f t="shared" si="47"/>
        <v>105.42185187098102</v>
      </c>
      <c r="L262" s="55">
        <f t="shared" si="47"/>
        <v>105.44988136123558</v>
      </c>
    </row>
    <row r="263" spans="1:12" s="48" customFormat="1" x14ac:dyDescent="0.2">
      <c r="A263" s="8" t="s">
        <v>321</v>
      </c>
      <c r="B263" s="11"/>
      <c r="C263" s="11"/>
      <c r="D263" s="11"/>
      <c r="E263" s="11"/>
      <c r="F263" s="11"/>
      <c r="G263" s="11"/>
      <c r="H263" s="58"/>
      <c r="I263" s="58"/>
      <c r="J263" s="58"/>
      <c r="K263" s="58"/>
      <c r="L263" s="58"/>
    </row>
    <row r="264" spans="1:12" s="48" customFormat="1" x14ac:dyDescent="0.2">
      <c r="A264" s="9" t="s">
        <v>276</v>
      </c>
      <c r="B264" s="11">
        <v>46872.451000000001</v>
      </c>
      <c r="C264" s="11">
        <v>359365.84</v>
      </c>
      <c r="D264" s="11">
        <v>52772.508999999998</v>
      </c>
      <c r="E264" s="11">
        <v>412138.35</v>
      </c>
      <c r="F264" s="11">
        <v>51403.465149999996</v>
      </c>
      <c r="G264" s="11">
        <v>399421.94199999998</v>
      </c>
      <c r="H264" s="57">
        <f>H265+H266</f>
        <v>100</v>
      </c>
      <c r="I264" s="57">
        <f>I265+I266</f>
        <v>100.00000000000001</v>
      </c>
      <c r="J264" s="55">
        <f t="shared" ref="J264:J269" si="48">D264/B264*100</f>
        <v>112.58747489010122</v>
      </c>
      <c r="K264" s="55">
        <f t="shared" ref="K264:L269" si="49">D264/F264*100</f>
        <v>102.66332988642888</v>
      </c>
      <c r="L264" s="55">
        <f t="shared" si="49"/>
        <v>103.18370291234527</v>
      </c>
    </row>
    <row r="265" spans="1:12" s="48" customFormat="1" x14ac:dyDescent="0.2">
      <c r="A265" s="13" t="s">
        <v>283</v>
      </c>
      <c r="B265" s="11">
        <v>44555.998</v>
      </c>
      <c r="C265" s="11">
        <v>341111.65299999999</v>
      </c>
      <c r="D265" s="11">
        <v>50136.998</v>
      </c>
      <c r="E265" s="11">
        <v>391248.65100000001</v>
      </c>
      <c r="F265" s="11">
        <v>49006.998</v>
      </c>
      <c r="G265" s="11">
        <v>382761.984</v>
      </c>
      <c r="H265" s="57">
        <f>D265/D264*100</f>
        <v>95.005901652316737</v>
      </c>
      <c r="I265" s="57">
        <f>E265/E264*100</f>
        <v>94.931386753986871</v>
      </c>
      <c r="J265" s="55">
        <f t="shared" si="48"/>
        <v>112.52581077860717</v>
      </c>
      <c r="K265" s="55">
        <f t="shared" si="49"/>
        <v>102.30579314407302</v>
      </c>
      <c r="L265" s="55">
        <f t="shared" si="49"/>
        <v>102.21721784157123</v>
      </c>
    </row>
    <row r="266" spans="1:12" s="48" customFormat="1" x14ac:dyDescent="0.2">
      <c r="A266" s="13" t="s">
        <v>279</v>
      </c>
      <c r="B266" s="11">
        <v>2316.453</v>
      </c>
      <c r="C266" s="11">
        <v>18254.187999999998</v>
      </c>
      <c r="D266" s="11">
        <v>2635.511</v>
      </c>
      <c r="E266" s="11">
        <v>20889.699000000001</v>
      </c>
      <c r="F266" s="11">
        <v>2396.4671499999999</v>
      </c>
      <c r="G266" s="11">
        <v>16659.957999999999</v>
      </c>
      <c r="H266" s="57">
        <f>D266/D264*100</f>
        <v>4.994098347683261</v>
      </c>
      <c r="I266" s="57">
        <f>E266/E264*100</f>
        <v>5.0686132460131414</v>
      </c>
      <c r="J266" s="55">
        <f t="shared" si="48"/>
        <v>113.77355810802119</v>
      </c>
      <c r="K266" s="55">
        <f t="shared" si="49"/>
        <v>109.97484359424664</v>
      </c>
      <c r="L266" s="55">
        <f t="shared" si="49"/>
        <v>125.38866544561517</v>
      </c>
    </row>
    <row r="267" spans="1:12" s="48" customFormat="1" x14ac:dyDescent="0.2">
      <c r="A267" s="9" t="s">
        <v>277</v>
      </c>
      <c r="B267" s="11">
        <v>46872.451000000001</v>
      </c>
      <c r="C267" s="11">
        <v>359365.84</v>
      </c>
      <c r="D267" s="11">
        <v>52772.508999999998</v>
      </c>
      <c r="E267" s="11">
        <v>412138.35</v>
      </c>
      <c r="F267" s="11">
        <v>51403.465149999996</v>
      </c>
      <c r="G267" s="11">
        <v>399421.94199999998</v>
      </c>
      <c r="H267" s="57">
        <f>H268+H269</f>
        <v>100.00000189492602</v>
      </c>
      <c r="I267" s="57">
        <f>I268+I269</f>
        <v>99.999999757363028</v>
      </c>
      <c r="J267" s="55">
        <f t="shared" si="48"/>
        <v>112.58747489010122</v>
      </c>
      <c r="K267" s="55">
        <f t="shared" si="49"/>
        <v>102.66332988642888</v>
      </c>
      <c r="L267" s="55">
        <f t="shared" si="49"/>
        <v>103.18370291234527</v>
      </c>
    </row>
    <row r="268" spans="1:12" s="48" customFormat="1" x14ac:dyDescent="0.2">
      <c r="A268" s="13" t="s">
        <v>280</v>
      </c>
      <c r="B268" s="11">
        <v>51.628</v>
      </c>
      <c r="C268" s="11">
        <v>3572.4340000000002</v>
      </c>
      <c r="D268" s="11">
        <v>35.317</v>
      </c>
      <c r="E268" s="11">
        <v>3607.75</v>
      </c>
      <c r="F268" s="11">
        <v>1117.56213</v>
      </c>
      <c r="G268" s="11">
        <v>10080.566000000001</v>
      </c>
      <c r="H268" s="57">
        <f>D268/D267*100</f>
        <v>6.6923101950676633E-2</v>
      </c>
      <c r="I268" s="57">
        <f>E268/E267*100</f>
        <v>0.87537352444876826</v>
      </c>
      <c r="J268" s="55">
        <f t="shared" si="48"/>
        <v>68.406678546525143</v>
      </c>
      <c r="K268" s="55">
        <f t="shared" si="49"/>
        <v>3.160182244185386</v>
      </c>
      <c r="L268" s="55">
        <f t="shared" si="49"/>
        <v>35.789161045123855</v>
      </c>
    </row>
    <row r="269" spans="1:12" s="48" customFormat="1" x14ac:dyDescent="0.2">
      <c r="A269" s="13" t="s">
        <v>284</v>
      </c>
      <c r="B269" s="11">
        <v>46820.822999999997</v>
      </c>
      <c r="C269" s="11">
        <v>355793.40600000002</v>
      </c>
      <c r="D269" s="11">
        <v>52737.192999999999</v>
      </c>
      <c r="E269" s="11">
        <v>408530.59899999999</v>
      </c>
      <c r="F269" s="11">
        <v>50285.903019999998</v>
      </c>
      <c r="G269" s="11">
        <v>389341.37699999998</v>
      </c>
      <c r="H269" s="57">
        <f>D269/D267*100</f>
        <v>99.933078792975337</v>
      </c>
      <c r="I269" s="57">
        <f>E269/E267*100</f>
        <v>99.124626232914267</v>
      </c>
      <c r="J269" s="55">
        <f t="shared" si="48"/>
        <v>112.63619394302404</v>
      </c>
      <c r="K269" s="55">
        <f t="shared" si="49"/>
        <v>104.8747060961102</v>
      </c>
      <c r="L269" s="55">
        <f t="shared" si="49"/>
        <v>104.92863670125665</v>
      </c>
    </row>
    <row r="270" spans="1:12" s="48" customFormat="1" x14ac:dyDescent="0.2">
      <c r="A270" s="8" t="s">
        <v>322</v>
      </c>
      <c r="B270" s="11"/>
      <c r="C270" s="11"/>
      <c r="D270" s="11"/>
      <c r="E270" s="11"/>
      <c r="F270" s="11"/>
      <c r="G270" s="11"/>
      <c r="H270" s="58"/>
      <c r="I270" s="58"/>
      <c r="J270" s="58"/>
      <c r="K270" s="58"/>
      <c r="L270" s="58"/>
    </row>
    <row r="271" spans="1:12" s="48" customFormat="1" x14ac:dyDescent="0.2">
      <c r="A271" s="9" t="s">
        <v>276</v>
      </c>
      <c r="B271" s="11">
        <v>4069.6350000000002</v>
      </c>
      <c r="C271" s="11">
        <v>17498.411</v>
      </c>
      <c r="D271" s="11">
        <v>2810.7710000000002</v>
      </c>
      <c r="E271" s="11">
        <v>20309.182000000001</v>
      </c>
      <c r="F271" s="11">
        <v>2242.49692</v>
      </c>
      <c r="G271" s="11">
        <v>23953.572</v>
      </c>
      <c r="H271" s="57">
        <f>H272+H273</f>
        <v>99.999964422573015</v>
      </c>
      <c r="I271" s="57">
        <f>I272+I273</f>
        <v>99.999999999999986</v>
      </c>
      <c r="J271" s="55">
        <f t="shared" ref="J271:J276" si="50">D271/B271*100</f>
        <v>69.066906491614105</v>
      </c>
      <c r="K271" s="55">
        <f t="shared" ref="K271:L276" si="51">D271/F271*100</f>
        <v>125.34113090331469</v>
      </c>
      <c r="L271" s="55">
        <f t="shared" si="51"/>
        <v>84.785609428105332</v>
      </c>
    </row>
    <row r="272" spans="1:12" s="48" customFormat="1" x14ac:dyDescent="0.2">
      <c r="A272" s="13" t="s">
        <v>283</v>
      </c>
      <c r="B272" s="11">
        <v>488.334</v>
      </c>
      <c r="C272" s="11">
        <v>2710.6689999999999</v>
      </c>
      <c r="D272" s="11">
        <v>553</v>
      </c>
      <c r="E272" s="11">
        <v>3263.6689999999999</v>
      </c>
      <c r="F272" s="11">
        <v>704.66700000000003</v>
      </c>
      <c r="G272" s="11">
        <v>4681.3360000000002</v>
      </c>
      <c r="H272" s="57">
        <f>D272/D271*100</f>
        <v>19.674317117972258</v>
      </c>
      <c r="I272" s="57">
        <f>E272/E271*100</f>
        <v>16.069918522567772</v>
      </c>
      <c r="J272" s="55">
        <f t="shared" si="50"/>
        <v>113.24216622229868</v>
      </c>
      <c r="K272" s="55">
        <f t="shared" si="51"/>
        <v>78.476784069638555</v>
      </c>
      <c r="L272" s="55">
        <f t="shared" si="51"/>
        <v>69.716615085949812</v>
      </c>
    </row>
    <row r="273" spans="1:12" s="48" customFormat="1" x14ac:dyDescent="0.2">
      <c r="A273" s="13" t="s">
        <v>279</v>
      </c>
      <c r="B273" s="11">
        <v>3581.3009999999999</v>
      </c>
      <c r="C273" s="11">
        <v>14787.742</v>
      </c>
      <c r="D273" s="11">
        <v>2257.77</v>
      </c>
      <c r="E273" s="11">
        <v>17045.512999999999</v>
      </c>
      <c r="F273" s="11">
        <v>1537.8299200000001</v>
      </c>
      <c r="G273" s="11">
        <v>19272.236000000001</v>
      </c>
      <c r="H273" s="57">
        <f>D273/D271*100</f>
        <v>80.32564730460075</v>
      </c>
      <c r="I273" s="57">
        <f>E273/E271*100</f>
        <v>83.930081477432211</v>
      </c>
      <c r="J273" s="55">
        <f t="shared" si="50"/>
        <v>63.043290692404796</v>
      </c>
      <c r="K273" s="55">
        <f t="shared" si="51"/>
        <v>146.81532532544298</v>
      </c>
      <c r="L273" s="55">
        <f t="shared" si="51"/>
        <v>88.445954065734767</v>
      </c>
    </row>
    <row r="274" spans="1:12" s="48" customFormat="1" x14ac:dyDescent="0.2">
      <c r="A274" s="9" t="s">
        <v>277</v>
      </c>
      <c r="B274" s="11">
        <v>4069.6350000000002</v>
      </c>
      <c r="C274" s="11">
        <v>17498.411</v>
      </c>
      <c r="D274" s="11">
        <v>2810.7710000000002</v>
      </c>
      <c r="E274" s="11">
        <v>20309.182000000001</v>
      </c>
      <c r="F274" s="11">
        <v>2242.49692</v>
      </c>
      <c r="G274" s="11">
        <v>23953.572</v>
      </c>
      <c r="H274" s="57">
        <f>H275+H276</f>
        <v>99.999999999999986</v>
      </c>
      <c r="I274" s="57">
        <f>I275+I276</f>
        <v>100</v>
      </c>
      <c r="J274" s="55">
        <f t="shared" si="50"/>
        <v>69.066906491614105</v>
      </c>
      <c r="K274" s="55">
        <f t="shared" si="51"/>
        <v>125.34113090331469</v>
      </c>
      <c r="L274" s="55">
        <f t="shared" si="51"/>
        <v>84.785609428105332</v>
      </c>
    </row>
    <row r="275" spans="1:12" s="48" customFormat="1" x14ac:dyDescent="0.2">
      <c r="A275" s="13" t="s">
        <v>280</v>
      </c>
      <c r="B275" s="11">
        <v>73.817999999999998</v>
      </c>
      <c r="C275" s="11">
        <v>902.64499999999998</v>
      </c>
      <c r="D275" s="11">
        <v>50.247</v>
      </c>
      <c r="E275" s="11">
        <v>952.89200000000005</v>
      </c>
      <c r="F275" s="11">
        <v>235.22310000000002</v>
      </c>
      <c r="G275" s="11">
        <v>1203.6949999999999</v>
      </c>
      <c r="H275" s="57">
        <f>D275/D274*100</f>
        <v>1.7876589732852659</v>
      </c>
      <c r="I275" s="57">
        <f>E275/E274*100</f>
        <v>4.6919270308375793</v>
      </c>
      <c r="J275" s="55">
        <f t="shared" si="50"/>
        <v>68.068763716166785</v>
      </c>
      <c r="K275" s="55">
        <f t="shared" si="51"/>
        <v>21.361422411319296</v>
      </c>
      <c r="L275" s="55">
        <f t="shared" si="51"/>
        <v>79.163907800564104</v>
      </c>
    </row>
    <row r="276" spans="1:12" s="48" customFormat="1" x14ac:dyDescent="0.2">
      <c r="A276" s="13" t="s">
        <v>284</v>
      </c>
      <c r="B276" s="11">
        <v>3995.817</v>
      </c>
      <c r="C276" s="11">
        <v>16595.766</v>
      </c>
      <c r="D276" s="11">
        <v>2760.5239999999999</v>
      </c>
      <c r="E276" s="11">
        <v>19356.29</v>
      </c>
      <c r="F276" s="11">
        <v>2007.2738200000001</v>
      </c>
      <c r="G276" s="11">
        <v>22749.877</v>
      </c>
      <c r="H276" s="57">
        <f>D276/D274*100</f>
        <v>98.212341026714725</v>
      </c>
      <c r="I276" s="57">
        <f>E276/E274*100</f>
        <v>95.308072969162424</v>
      </c>
      <c r="J276" s="55">
        <f t="shared" si="50"/>
        <v>69.085346000580103</v>
      </c>
      <c r="K276" s="55">
        <f t="shared" si="51"/>
        <v>137.52603020548534</v>
      </c>
      <c r="L276" s="55">
        <f t="shared" si="51"/>
        <v>85.083053416069021</v>
      </c>
    </row>
    <row r="277" spans="1:12" s="48" customFormat="1" x14ac:dyDescent="0.2">
      <c r="A277" s="8" t="s">
        <v>323</v>
      </c>
      <c r="B277" s="11"/>
      <c r="C277" s="11"/>
      <c r="D277" s="11"/>
      <c r="E277" s="11"/>
      <c r="F277" s="11"/>
      <c r="G277" s="11"/>
      <c r="H277" s="58"/>
      <c r="I277" s="58"/>
      <c r="J277" s="58"/>
      <c r="K277" s="58"/>
      <c r="L277" s="58"/>
    </row>
    <row r="278" spans="1:12" s="48" customFormat="1" x14ac:dyDescent="0.2">
      <c r="A278" s="9" t="s">
        <v>276</v>
      </c>
      <c r="B278" s="11">
        <v>3235.9059999999999</v>
      </c>
      <c r="C278" s="11">
        <v>21883.589</v>
      </c>
      <c r="D278" s="11">
        <v>3253.9110000000001</v>
      </c>
      <c r="E278" s="11">
        <v>25137.5</v>
      </c>
      <c r="F278" s="11">
        <v>3083.5366999999997</v>
      </c>
      <c r="G278" s="11">
        <v>22918.383999999998</v>
      </c>
      <c r="H278" s="57">
        <f>H279+H280</f>
        <v>100.00003073224805</v>
      </c>
      <c r="I278" s="57">
        <f>I279+I280</f>
        <v>100</v>
      </c>
      <c r="J278" s="55">
        <f t="shared" ref="J278:J283" si="52">D278/B278*100</f>
        <v>100.55641294895463</v>
      </c>
      <c r="K278" s="55">
        <f t="shared" ref="K278:L283" si="53">D278/F278*100</f>
        <v>105.52528854286057</v>
      </c>
      <c r="L278" s="55">
        <f t="shared" si="53"/>
        <v>109.68268966956833</v>
      </c>
    </row>
    <row r="279" spans="1:12" s="48" customFormat="1" x14ac:dyDescent="0.2">
      <c r="A279" s="13" t="s">
        <v>283</v>
      </c>
      <c r="B279" s="11">
        <v>2720.5819999999999</v>
      </c>
      <c r="C279" s="11">
        <v>17330.406999999999</v>
      </c>
      <c r="D279" s="11">
        <v>2607.2489999999998</v>
      </c>
      <c r="E279" s="11">
        <v>19937.655999999999</v>
      </c>
      <c r="F279" s="11">
        <v>2510.5819999999999</v>
      </c>
      <c r="G279" s="11">
        <v>17508.655999999999</v>
      </c>
      <c r="H279" s="57">
        <f>D279/D278*100</f>
        <v>80.126623008435075</v>
      </c>
      <c r="I279" s="57">
        <f>E279/E278*100</f>
        <v>79.314394828443554</v>
      </c>
      <c r="J279" s="55">
        <f t="shared" si="52"/>
        <v>95.834236939007894</v>
      </c>
      <c r="K279" s="55">
        <f t="shared" si="53"/>
        <v>103.85038210263595</v>
      </c>
      <c r="L279" s="55">
        <f t="shared" si="53"/>
        <v>113.87313794959478</v>
      </c>
    </row>
    <row r="280" spans="1:12" s="48" customFormat="1" x14ac:dyDescent="0.2">
      <c r="A280" s="13" t="s">
        <v>279</v>
      </c>
      <c r="B280" s="11">
        <v>515.32399999999996</v>
      </c>
      <c r="C280" s="11">
        <v>4553.1819999999998</v>
      </c>
      <c r="D280" s="11">
        <v>646.66300000000001</v>
      </c>
      <c r="E280" s="11">
        <v>5199.8440000000001</v>
      </c>
      <c r="F280" s="11">
        <v>572.9547</v>
      </c>
      <c r="G280" s="11">
        <v>5409.7280000000001</v>
      </c>
      <c r="H280" s="57">
        <f>D280/D278*100</f>
        <v>19.873407723812974</v>
      </c>
      <c r="I280" s="57">
        <f>E280/E278*100</f>
        <v>20.685605171556439</v>
      </c>
      <c r="J280" s="55">
        <f t="shared" si="52"/>
        <v>125.48668410553361</v>
      </c>
      <c r="K280" s="55">
        <f t="shared" si="53"/>
        <v>112.86459470530568</v>
      </c>
      <c r="L280" s="55">
        <f t="shared" si="53"/>
        <v>96.120248559631833</v>
      </c>
    </row>
    <row r="281" spans="1:12" s="48" customFormat="1" x14ac:dyDescent="0.2">
      <c r="A281" s="9" t="s">
        <v>277</v>
      </c>
      <c r="B281" s="11">
        <v>3235.9059999999999</v>
      </c>
      <c r="C281" s="11">
        <v>21883.589</v>
      </c>
      <c r="D281" s="11">
        <v>3253.9110000000001</v>
      </c>
      <c r="E281" s="11">
        <v>25137.5</v>
      </c>
      <c r="F281" s="11">
        <v>3083.5366999999997</v>
      </c>
      <c r="G281" s="11">
        <v>22918.383999999998</v>
      </c>
      <c r="H281" s="57">
        <f>H282+H283</f>
        <v>100.00003073224806</v>
      </c>
      <c r="I281" s="57">
        <f>I282+I283</f>
        <v>100.00000397812035</v>
      </c>
      <c r="J281" s="55">
        <f t="shared" si="52"/>
        <v>100.55641294895463</v>
      </c>
      <c r="K281" s="55">
        <f t="shared" si="53"/>
        <v>105.52528854286057</v>
      </c>
      <c r="L281" s="55">
        <f t="shared" si="53"/>
        <v>109.68268966956833</v>
      </c>
    </row>
    <row r="282" spans="1:12" s="48" customFormat="1" x14ac:dyDescent="0.2">
      <c r="A282" s="13" t="s">
        <v>280</v>
      </c>
      <c r="B282" s="11">
        <v>62.295999999999999</v>
      </c>
      <c r="C282" s="11">
        <v>966.10400000000004</v>
      </c>
      <c r="D282" s="11">
        <v>23.873999999999999</v>
      </c>
      <c r="E282" s="11">
        <v>989.97799999999995</v>
      </c>
      <c r="F282" s="11">
        <v>561.94000000000005</v>
      </c>
      <c r="G282" s="11">
        <v>2258.9479999999999</v>
      </c>
      <c r="H282" s="57">
        <f>D282/D281*100</f>
        <v>0.73370169005851726</v>
      </c>
      <c r="I282" s="57">
        <f>E282/E281*100</f>
        <v>3.938251616111387</v>
      </c>
      <c r="J282" s="55">
        <f t="shared" si="52"/>
        <v>38.323487864389364</v>
      </c>
      <c r="K282" s="55">
        <f t="shared" si="53"/>
        <v>4.2484962807417155</v>
      </c>
      <c r="L282" s="55">
        <f t="shared" si="53"/>
        <v>43.824736116103601</v>
      </c>
    </row>
    <row r="283" spans="1:12" s="48" customFormat="1" x14ac:dyDescent="0.2">
      <c r="A283" s="13" t="s">
        <v>284</v>
      </c>
      <c r="B283" s="11">
        <v>3173.61</v>
      </c>
      <c r="C283" s="11">
        <v>20917.485000000001</v>
      </c>
      <c r="D283" s="11">
        <v>3230.038</v>
      </c>
      <c r="E283" s="11">
        <v>24147.523000000001</v>
      </c>
      <c r="F283" s="11">
        <v>2521.5966999999996</v>
      </c>
      <c r="G283" s="11">
        <v>20659.436000000002</v>
      </c>
      <c r="H283" s="57">
        <f>D283/D281*100</f>
        <v>99.26632904218954</v>
      </c>
      <c r="I283" s="57">
        <f>E283/E281*100</f>
        <v>96.06175236200896</v>
      </c>
      <c r="J283" s="55">
        <f t="shared" si="52"/>
        <v>101.77803825926941</v>
      </c>
      <c r="K283" s="55">
        <f t="shared" si="53"/>
        <v>128.09494872831965</v>
      </c>
      <c r="L283" s="55">
        <f t="shared" si="53"/>
        <v>116.88374745564205</v>
      </c>
    </row>
    <row r="284" spans="1:12" s="48" customFormat="1" x14ac:dyDescent="0.2">
      <c r="A284" s="8" t="s">
        <v>324</v>
      </c>
      <c r="B284" s="11"/>
      <c r="C284" s="11"/>
      <c r="D284" s="11"/>
      <c r="E284" s="11"/>
      <c r="F284" s="11"/>
      <c r="G284" s="11"/>
      <c r="H284" s="58"/>
      <c r="I284" s="58"/>
      <c r="J284" s="58"/>
      <c r="K284" s="58"/>
      <c r="L284" s="58"/>
    </row>
    <row r="285" spans="1:12" s="48" customFormat="1" x14ac:dyDescent="0.2">
      <c r="A285" s="9" t="s">
        <v>276</v>
      </c>
      <c r="B285" s="11">
        <v>6744.2489999999998</v>
      </c>
      <c r="C285" s="11">
        <v>42974.654999999999</v>
      </c>
      <c r="D285" s="11">
        <v>6992.7030000000004</v>
      </c>
      <c r="E285" s="11">
        <v>49967.358</v>
      </c>
      <c r="F285" s="11">
        <v>5979.6693300000006</v>
      </c>
      <c r="G285" s="11">
        <v>48438.214999999997</v>
      </c>
      <c r="H285" s="57">
        <f>H286+H287</f>
        <v>100</v>
      </c>
      <c r="I285" s="57">
        <f>I286+I287</f>
        <v>100</v>
      </c>
      <c r="J285" s="55">
        <f t="shared" ref="J285:J290" si="54">D285/B285*100</f>
        <v>103.68393871578586</v>
      </c>
      <c r="K285" s="55">
        <f t="shared" ref="K285:L290" si="55">D285/F285*100</f>
        <v>116.94129916043367</v>
      </c>
      <c r="L285" s="55">
        <f t="shared" si="55"/>
        <v>103.15689378727106</v>
      </c>
    </row>
    <row r="286" spans="1:12" s="48" customFormat="1" x14ac:dyDescent="0.2">
      <c r="A286" s="13" t="s">
        <v>283</v>
      </c>
      <c r="B286" s="11">
        <v>3682.1680000000001</v>
      </c>
      <c r="C286" s="11">
        <v>23617.845000000001</v>
      </c>
      <c r="D286" s="11">
        <v>4154.5020000000004</v>
      </c>
      <c r="E286" s="11">
        <v>27772.347000000002</v>
      </c>
      <c r="F286" s="11">
        <v>3292.835</v>
      </c>
      <c r="G286" s="11">
        <v>26406.68</v>
      </c>
      <c r="H286" s="57">
        <f>D286/D285*100</f>
        <v>59.411961297369565</v>
      </c>
      <c r="I286" s="57">
        <f>E286/E285*100</f>
        <v>55.580979486648062</v>
      </c>
      <c r="J286" s="55">
        <f t="shared" si="54"/>
        <v>112.82760591043103</v>
      </c>
      <c r="K286" s="55">
        <f t="shared" si="55"/>
        <v>126.16793735489328</v>
      </c>
      <c r="L286" s="55">
        <f t="shared" si="55"/>
        <v>105.17167247075361</v>
      </c>
    </row>
    <row r="287" spans="1:12" s="48" customFormat="1" x14ac:dyDescent="0.2">
      <c r="A287" s="13" t="s">
        <v>279</v>
      </c>
      <c r="B287" s="11">
        <v>3062.0810000000001</v>
      </c>
      <c r="C287" s="11">
        <v>19356.810000000001</v>
      </c>
      <c r="D287" s="11">
        <v>2838.201</v>
      </c>
      <c r="E287" s="11">
        <v>22195.010999999999</v>
      </c>
      <c r="F287" s="11">
        <v>2686.834330000001</v>
      </c>
      <c r="G287" s="11">
        <v>22031.535</v>
      </c>
      <c r="H287" s="57">
        <f>D287/D285*100</f>
        <v>40.588038702630442</v>
      </c>
      <c r="I287" s="57">
        <f>E287/E285*100</f>
        <v>44.419020513351931</v>
      </c>
      <c r="J287" s="55">
        <f t="shared" si="54"/>
        <v>92.68863233859588</v>
      </c>
      <c r="K287" s="55">
        <f t="shared" si="55"/>
        <v>105.63364358977798</v>
      </c>
      <c r="L287" s="55">
        <f t="shared" si="55"/>
        <v>100.74200912464792</v>
      </c>
    </row>
    <row r="288" spans="1:12" s="48" customFormat="1" x14ac:dyDescent="0.2">
      <c r="A288" s="9" t="s">
        <v>277</v>
      </c>
      <c r="B288" s="11">
        <v>6744.2489999999998</v>
      </c>
      <c r="C288" s="11">
        <v>42974.654999999999</v>
      </c>
      <c r="D288" s="11">
        <v>6992.7030000000004</v>
      </c>
      <c r="E288" s="11">
        <v>49967.358</v>
      </c>
      <c r="F288" s="11">
        <v>5979.6693300000006</v>
      </c>
      <c r="G288" s="11">
        <v>48438.214999999997</v>
      </c>
      <c r="H288" s="57">
        <f>H289+H290</f>
        <v>99.999985699378328</v>
      </c>
      <c r="I288" s="57">
        <f>I289+I290</f>
        <v>100</v>
      </c>
      <c r="J288" s="55">
        <f t="shared" si="54"/>
        <v>103.68393871578586</v>
      </c>
      <c r="K288" s="55">
        <f t="shared" si="55"/>
        <v>116.94129916043367</v>
      </c>
      <c r="L288" s="55">
        <f t="shared" si="55"/>
        <v>103.15689378727106</v>
      </c>
    </row>
    <row r="289" spans="1:12" s="48" customFormat="1" x14ac:dyDescent="0.2">
      <c r="A289" s="13" t="s">
        <v>280</v>
      </c>
      <c r="B289" s="11">
        <v>431.62</v>
      </c>
      <c r="C289" s="11">
        <v>1637.8979999999999</v>
      </c>
      <c r="D289" s="11">
        <v>341.82299999999998</v>
      </c>
      <c r="E289" s="11">
        <v>1979.722</v>
      </c>
      <c r="F289" s="11">
        <v>258.51128</v>
      </c>
      <c r="G289" s="11">
        <v>1808.2719999999999</v>
      </c>
      <c r="H289" s="57">
        <f>D289/D288*100</f>
        <v>4.8882813984806726</v>
      </c>
      <c r="I289" s="57">
        <f>E289/E288*100</f>
        <v>3.9620305720386497</v>
      </c>
      <c r="J289" s="55">
        <f t="shared" si="54"/>
        <v>79.195357027014495</v>
      </c>
      <c r="K289" s="55">
        <f t="shared" si="55"/>
        <v>132.22749893157467</v>
      </c>
      <c r="L289" s="55">
        <f t="shared" si="55"/>
        <v>109.48142757284303</v>
      </c>
    </row>
    <row r="290" spans="1:12" s="48" customFormat="1" x14ac:dyDescent="0.2">
      <c r="A290" s="13" t="s">
        <v>284</v>
      </c>
      <c r="B290" s="11">
        <v>6312.6289999999999</v>
      </c>
      <c r="C290" s="11">
        <v>41336.756999999998</v>
      </c>
      <c r="D290" s="11">
        <v>6650.8789999999999</v>
      </c>
      <c r="E290" s="11">
        <v>47987.635999999999</v>
      </c>
      <c r="F290" s="11">
        <v>5721.1580500000009</v>
      </c>
      <c r="G290" s="11">
        <v>46629.942999999999</v>
      </c>
      <c r="H290" s="57">
        <f>D290/D288*100</f>
        <v>95.111704300897657</v>
      </c>
      <c r="I290" s="57">
        <f>E290/E288*100</f>
        <v>96.037969427961343</v>
      </c>
      <c r="J290" s="55">
        <f t="shared" si="54"/>
        <v>105.35830634114566</v>
      </c>
      <c r="K290" s="55">
        <f t="shared" si="55"/>
        <v>116.25057273151191</v>
      </c>
      <c r="L290" s="55">
        <f t="shared" si="55"/>
        <v>102.9116334111753</v>
      </c>
    </row>
    <row r="291" spans="1:12" s="48" customFormat="1" ht="45" x14ac:dyDescent="0.2">
      <c r="A291" s="8" t="s">
        <v>325</v>
      </c>
      <c r="B291" s="11"/>
      <c r="C291" s="11"/>
      <c r="D291" s="11"/>
      <c r="E291" s="11"/>
      <c r="F291" s="11"/>
      <c r="G291" s="11"/>
      <c r="H291" s="58"/>
      <c r="I291" s="58"/>
      <c r="J291" s="58"/>
      <c r="K291" s="58"/>
      <c r="L291" s="58"/>
    </row>
    <row r="292" spans="1:12" s="48" customFormat="1" x14ac:dyDescent="0.2">
      <c r="A292" s="9" t="s">
        <v>276</v>
      </c>
      <c r="B292" s="11">
        <v>1929.7819999999999</v>
      </c>
      <c r="C292" s="11">
        <v>11321.704</v>
      </c>
      <c r="D292" s="11">
        <v>1563.835</v>
      </c>
      <c r="E292" s="11">
        <v>12885.539000000001</v>
      </c>
      <c r="F292" s="11">
        <v>1887.5044900000003</v>
      </c>
      <c r="G292" s="11">
        <v>13912.873</v>
      </c>
      <c r="H292" s="57">
        <f>H293+H294</f>
        <v>100</v>
      </c>
      <c r="I292" s="57">
        <f>I293+I294</f>
        <v>100</v>
      </c>
      <c r="J292" s="55">
        <f>D292/B292*100</f>
        <v>81.036873595048561</v>
      </c>
      <c r="K292" s="55">
        <f t="shared" ref="K292:L297" si="56">D292/F292*100</f>
        <v>82.851988341495272</v>
      </c>
      <c r="L292" s="55">
        <f t="shared" si="56"/>
        <v>92.615946397268218</v>
      </c>
    </row>
    <row r="293" spans="1:12" s="48" customFormat="1" x14ac:dyDescent="0.2">
      <c r="A293" s="13" t="s">
        <v>283</v>
      </c>
      <c r="B293" s="11">
        <v>758.58299999999997</v>
      </c>
      <c r="C293" s="11">
        <v>4589.0810000000001</v>
      </c>
      <c r="D293" s="11">
        <v>291.58300000000003</v>
      </c>
      <c r="E293" s="11">
        <v>4880.6639999999998</v>
      </c>
      <c r="F293" s="11">
        <v>744.58299999999997</v>
      </c>
      <c r="G293" s="11">
        <v>5619.6639999999998</v>
      </c>
      <c r="H293" s="57">
        <f>D293/D292*100</f>
        <v>18.645381386143679</v>
      </c>
      <c r="I293" s="57">
        <f>E293/E292*100</f>
        <v>37.877065134799558</v>
      </c>
      <c r="J293" s="55">
        <f>D293/B293*100</f>
        <v>38.4378505713943</v>
      </c>
      <c r="K293" s="55">
        <f t="shared" si="56"/>
        <v>39.160577128406103</v>
      </c>
      <c r="L293" s="55">
        <f t="shared" si="56"/>
        <v>86.849747600568293</v>
      </c>
    </row>
    <row r="294" spans="1:12" s="48" customFormat="1" x14ac:dyDescent="0.2">
      <c r="A294" s="13" t="s">
        <v>279</v>
      </c>
      <c r="B294" s="11">
        <v>1171.1990000000001</v>
      </c>
      <c r="C294" s="11">
        <v>6732.6229999999996</v>
      </c>
      <c r="D294" s="11">
        <v>1272.252</v>
      </c>
      <c r="E294" s="11">
        <v>8004.875</v>
      </c>
      <c r="F294" s="11">
        <v>1142.9214900000002</v>
      </c>
      <c r="G294" s="11">
        <v>8293.2090000000007</v>
      </c>
      <c r="H294" s="57">
        <f>D294/D292*100</f>
        <v>81.354618613856317</v>
      </c>
      <c r="I294" s="57">
        <f>E294/E292*100</f>
        <v>62.122934865200442</v>
      </c>
      <c r="J294" s="55">
        <f>D294/B294*100</f>
        <v>108.62816651995091</v>
      </c>
      <c r="K294" s="55">
        <f t="shared" si="56"/>
        <v>111.31578250401081</v>
      </c>
      <c r="L294" s="55">
        <f t="shared" si="56"/>
        <v>96.523251735245054</v>
      </c>
    </row>
    <row r="295" spans="1:12" s="48" customFormat="1" x14ac:dyDescent="0.2">
      <c r="A295" s="9" t="s">
        <v>277</v>
      </c>
      <c r="B295" s="11">
        <v>1929.7819999999999</v>
      </c>
      <c r="C295" s="11">
        <v>11321.704</v>
      </c>
      <c r="D295" s="11">
        <v>1563.835</v>
      </c>
      <c r="E295" s="11">
        <v>12885.539000000001</v>
      </c>
      <c r="F295" s="11">
        <v>1887.5044900000003</v>
      </c>
      <c r="G295" s="11">
        <v>13912.873</v>
      </c>
      <c r="H295" s="57">
        <f>H296+H297</f>
        <v>99.999999999999986</v>
      </c>
      <c r="I295" s="57">
        <f>I296+I297</f>
        <v>99.999992239362271</v>
      </c>
      <c r="J295" s="55">
        <f>D295/B295*100</f>
        <v>81.036873595048561</v>
      </c>
      <c r="K295" s="55">
        <f t="shared" si="56"/>
        <v>82.851988341495272</v>
      </c>
      <c r="L295" s="55">
        <f t="shared" si="56"/>
        <v>92.615946397268218</v>
      </c>
    </row>
    <row r="296" spans="1:12" s="48" customFormat="1" x14ac:dyDescent="0.2">
      <c r="A296" s="13" t="s">
        <v>280</v>
      </c>
      <c r="B296" s="11">
        <v>2.323</v>
      </c>
      <c r="C296" s="11">
        <v>70.093999999999994</v>
      </c>
      <c r="D296" s="11">
        <v>4.7309999999999999</v>
      </c>
      <c r="E296" s="11">
        <v>74.825000000000003</v>
      </c>
      <c r="F296" s="11">
        <v>41.257400000000004</v>
      </c>
      <c r="G296" s="11">
        <v>114.22</v>
      </c>
      <c r="H296" s="57">
        <f>D296/D295*100</f>
        <v>0.3025255221938376</v>
      </c>
      <c r="I296" s="57">
        <f>E296/E295*100</f>
        <v>0.58068971736455888</v>
      </c>
      <c r="J296" s="56">
        <f>D296/B296</f>
        <v>2.0365906155832976</v>
      </c>
      <c r="K296" s="55">
        <f t="shared" si="56"/>
        <v>11.467033792725667</v>
      </c>
      <c r="L296" s="55">
        <f t="shared" si="56"/>
        <v>65.509542987217657</v>
      </c>
    </row>
    <row r="297" spans="1:12" s="48" customFormat="1" x14ac:dyDescent="0.2">
      <c r="A297" s="13" t="s">
        <v>284</v>
      </c>
      <c r="B297" s="11">
        <v>1927.4590000000001</v>
      </c>
      <c r="C297" s="11">
        <v>11251.61</v>
      </c>
      <c r="D297" s="11">
        <v>1559.104</v>
      </c>
      <c r="E297" s="11">
        <v>12810.713</v>
      </c>
      <c r="F297" s="11">
        <v>1846.2470900000003</v>
      </c>
      <c r="G297" s="11">
        <v>13798.653</v>
      </c>
      <c r="H297" s="57">
        <f>D297/D295*100</f>
        <v>99.697474477806153</v>
      </c>
      <c r="I297" s="57">
        <f>E297/E295*100</f>
        <v>99.419302521997707</v>
      </c>
      <c r="J297" s="55">
        <f>D297/B297*100</f>
        <v>80.889087653745165</v>
      </c>
      <c r="K297" s="55">
        <f t="shared" si="56"/>
        <v>84.447201484823992</v>
      </c>
      <c r="L297" s="55">
        <f t="shared" si="56"/>
        <v>92.840315645302468</v>
      </c>
    </row>
    <row r="298" spans="1:12" s="48" customFormat="1" ht="22.5" x14ac:dyDescent="0.2">
      <c r="A298" s="8" t="s">
        <v>326</v>
      </c>
      <c r="B298" s="11"/>
      <c r="C298" s="11"/>
      <c r="D298" s="11"/>
      <c r="E298" s="11"/>
      <c r="F298" s="11"/>
      <c r="G298" s="11"/>
      <c r="H298" s="58"/>
      <c r="I298" s="58"/>
      <c r="J298" s="58"/>
      <c r="K298" s="58"/>
      <c r="L298" s="58"/>
    </row>
    <row r="299" spans="1:12" s="48" customFormat="1" x14ac:dyDescent="0.2">
      <c r="A299" s="9" t="s">
        <v>276</v>
      </c>
      <c r="B299" s="11">
        <v>23167.941999999999</v>
      </c>
      <c r="C299" s="11">
        <v>158839.46900000001</v>
      </c>
      <c r="D299" s="11">
        <v>22620.407999999999</v>
      </c>
      <c r="E299" s="11">
        <v>181459.87700000001</v>
      </c>
      <c r="F299" s="11">
        <v>22588.87947</v>
      </c>
      <c r="G299" s="11">
        <v>182851.424</v>
      </c>
      <c r="H299" s="57">
        <f>H300+H301</f>
        <v>99.999995579213248</v>
      </c>
      <c r="I299" s="57">
        <f>I300+I301</f>
        <v>100</v>
      </c>
      <c r="J299" s="55">
        <f t="shared" ref="J299:J304" si="57">D299/B299*100</f>
        <v>97.636673986839227</v>
      </c>
      <c r="K299" s="55">
        <f t="shared" ref="K299:L304" si="58">D299/F299*100</f>
        <v>100.13957544924648</v>
      </c>
      <c r="L299" s="55">
        <f t="shared" si="58"/>
        <v>99.238973933284768</v>
      </c>
    </row>
    <row r="300" spans="1:12" s="48" customFormat="1" x14ac:dyDescent="0.2">
      <c r="A300" s="13" t="s">
        <v>283</v>
      </c>
      <c r="B300" s="11">
        <v>19443.167000000001</v>
      </c>
      <c r="C300" s="11">
        <v>134078.50200000001</v>
      </c>
      <c r="D300" s="11">
        <v>19072.5</v>
      </c>
      <c r="E300" s="11">
        <v>153151.003</v>
      </c>
      <c r="F300" s="11">
        <v>19273.167000000001</v>
      </c>
      <c r="G300" s="11">
        <v>154654.33600000001</v>
      </c>
      <c r="H300" s="57">
        <f>D300/D299*100</f>
        <v>84.315455318047313</v>
      </c>
      <c r="I300" s="57">
        <f>E300/E299*100</f>
        <v>84.399375515943944</v>
      </c>
      <c r="J300" s="55">
        <f t="shared" si="57"/>
        <v>98.093587325562751</v>
      </c>
      <c r="K300" s="55">
        <f t="shared" si="58"/>
        <v>98.958827057327937</v>
      </c>
      <c r="L300" s="55">
        <f t="shared" si="58"/>
        <v>99.027939960247863</v>
      </c>
    </row>
    <row r="301" spans="1:12" s="48" customFormat="1" x14ac:dyDescent="0.2">
      <c r="A301" s="13" t="s">
        <v>279</v>
      </c>
      <c r="B301" s="11">
        <v>3724.7750000000001</v>
      </c>
      <c r="C301" s="11">
        <v>24760.967000000001</v>
      </c>
      <c r="D301" s="11">
        <v>3547.9070000000002</v>
      </c>
      <c r="E301" s="11">
        <v>28308.874</v>
      </c>
      <c r="F301" s="11">
        <v>3315.7124700000004</v>
      </c>
      <c r="G301" s="11">
        <v>28197.088</v>
      </c>
      <c r="H301" s="57">
        <f>D301/D299*100</f>
        <v>15.684540261165935</v>
      </c>
      <c r="I301" s="57">
        <f>E301/E299*100</f>
        <v>15.600624484056052</v>
      </c>
      <c r="J301" s="55">
        <f t="shared" si="57"/>
        <v>95.251578954433498</v>
      </c>
      <c r="K301" s="55">
        <f t="shared" si="58"/>
        <v>107.00285480423457</v>
      </c>
      <c r="L301" s="55">
        <f t="shared" si="58"/>
        <v>100.39644519320576</v>
      </c>
    </row>
    <row r="302" spans="1:12" s="48" customFormat="1" x14ac:dyDescent="0.2">
      <c r="A302" s="9" t="s">
        <v>277</v>
      </c>
      <c r="B302" s="11">
        <v>23167.941999999999</v>
      </c>
      <c r="C302" s="11">
        <v>158839.46900000001</v>
      </c>
      <c r="D302" s="11">
        <v>22620.407999999999</v>
      </c>
      <c r="E302" s="11">
        <v>181459.87700000001</v>
      </c>
      <c r="F302" s="11">
        <v>22588.87947</v>
      </c>
      <c r="G302" s="11">
        <v>182851.424</v>
      </c>
      <c r="H302" s="57">
        <f>H303+H304</f>
        <v>100.00000000000001</v>
      </c>
      <c r="I302" s="57">
        <f>I303+I304</f>
        <v>100</v>
      </c>
      <c r="J302" s="55">
        <f t="shared" si="57"/>
        <v>97.636673986839227</v>
      </c>
      <c r="K302" s="55">
        <f t="shared" si="58"/>
        <v>100.13957544924648</v>
      </c>
      <c r="L302" s="55">
        <f t="shared" si="58"/>
        <v>99.238973933284768</v>
      </c>
    </row>
    <row r="303" spans="1:12" s="48" customFormat="1" x14ac:dyDescent="0.2">
      <c r="A303" s="13" t="s">
        <v>280</v>
      </c>
      <c r="B303" s="11">
        <v>1147.2719999999999</v>
      </c>
      <c r="C303" s="11">
        <v>7324.9290000000001</v>
      </c>
      <c r="D303" s="11">
        <v>1063.509</v>
      </c>
      <c r="E303" s="11">
        <v>8388.4380000000001</v>
      </c>
      <c r="F303" s="11">
        <v>1066.39868</v>
      </c>
      <c r="G303" s="11">
        <v>8721.1530000000002</v>
      </c>
      <c r="H303" s="57">
        <f>D303/D302*100</f>
        <v>4.701546497304558</v>
      </c>
      <c r="I303" s="57">
        <f>E303/E302*100</f>
        <v>4.6227508464584703</v>
      </c>
      <c r="J303" s="55">
        <f t="shared" si="57"/>
        <v>92.698941489027902</v>
      </c>
      <c r="K303" s="55">
        <f t="shared" si="58"/>
        <v>99.729024420772916</v>
      </c>
      <c r="L303" s="55">
        <f t="shared" si="58"/>
        <v>96.184965451242505</v>
      </c>
    </row>
    <row r="304" spans="1:12" s="48" customFormat="1" x14ac:dyDescent="0.2">
      <c r="A304" s="13" t="s">
        <v>284</v>
      </c>
      <c r="B304" s="11">
        <v>22020.67</v>
      </c>
      <c r="C304" s="11">
        <v>151514.54</v>
      </c>
      <c r="D304" s="11">
        <v>21556.899000000001</v>
      </c>
      <c r="E304" s="11">
        <v>173071.43900000001</v>
      </c>
      <c r="F304" s="11">
        <v>21522.480790000001</v>
      </c>
      <c r="G304" s="11">
        <v>174130.27100000001</v>
      </c>
      <c r="H304" s="57">
        <f>D304/D302*100</f>
        <v>95.298453502695452</v>
      </c>
      <c r="I304" s="57">
        <f>E304/E302*100</f>
        <v>95.377249153541527</v>
      </c>
      <c r="J304" s="55">
        <f t="shared" si="57"/>
        <v>97.893928749670209</v>
      </c>
      <c r="K304" s="55">
        <f t="shared" si="58"/>
        <v>100.15991748505122</v>
      </c>
      <c r="L304" s="55">
        <f t="shared" si="58"/>
        <v>99.391931113459307</v>
      </c>
    </row>
    <row r="305" spans="1:12" s="48" customFormat="1" x14ac:dyDescent="0.2">
      <c r="A305" s="8" t="s">
        <v>570</v>
      </c>
      <c r="B305" s="11"/>
      <c r="C305" s="11"/>
      <c r="D305" s="11"/>
      <c r="E305" s="11"/>
      <c r="F305" s="11"/>
      <c r="G305" s="11"/>
      <c r="H305" s="58"/>
      <c r="I305" s="58"/>
      <c r="J305" s="58"/>
      <c r="K305" s="58"/>
      <c r="L305" s="58"/>
    </row>
    <row r="306" spans="1:12" s="48" customFormat="1" x14ac:dyDescent="0.2">
      <c r="A306" s="9" t="s">
        <v>276</v>
      </c>
      <c r="B306" s="11">
        <v>490522.76</v>
      </c>
      <c r="C306" s="11">
        <v>3065036.7</v>
      </c>
      <c r="D306" s="11">
        <v>480606.46</v>
      </c>
      <c r="E306" s="11">
        <v>3545643.16</v>
      </c>
      <c r="F306" s="11">
        <v>472306.98</v>
      </c>
      <c r="G306" s="11">
        <v>3536515.7</v>
      </c>
      <c r="H306" s="57">
        <f>H307+H308</f>
        <v>99.999999999999986</v>
      </c>
      <c r="I306" s="57">
        <f>I307+I308</f>
        <v>99.999999999999986</v>
      </c>
      <c r="J306" s="55">
        <f t="shared" ref="J306:J311" si="59">D306/B306*100</f>
        <v>97.978422041007846</v>
      </c>
      <c r="K306" s="55">
        <f t="shared" ref="K306:L311" si="60">D306/F306*100</f>
        <v>101.75722154265007</v>
      </c>
      <c r="L306" s="55">
        <f t="shared" si="60"/>
        <v>100.25809188405412</v>
      </c>
    </row>
    <row r="307" spans="1:12" s="48" customFormat="1" x14ac:dyDescent="0.2">
      <c r="A307" s="13" t="s">
        <v>283</v>
      </c>
      <c r="B307" s="11">
        <v>454676.5</v>
      </c>
      <c r="C307" s="11">
        <v>2878332.3</v>
      </c>
      <c r="D307" s="11">
        <v>449836</v>
      </c>
      <c r="E307" s="11">
        <v>3328168.3</v>
      </c>
      <c r="F307" s="11">
        <v>455318.8</v>
      </c>
      <c r="G307" s="11">
        <v>3398786.3</v>
      </c>
      <c r="H307" s="57">
        <f>D307/D306*100</f>
        <v>93.597576695078118</v>
      </c>
      <c r="I307" s="57">
        <f>E307/E306*100</f>
        <v>93.866419992473226</v>
      </c>
      <c r="J307" s="55">
        <f t="shared" si="59"/>
        <v>98.935396925066499</v>
      </c>
      <c r="K307" s="55">
        <f t="shared" si="60"/>
        <v>98.795832722040032</v>
      </c>
      <c r="L307" s="55">
        <f t="shared" si="60"/>
        <v>97.922258307325762</v>
      </c>
    </row>
    <row r="308" spans="1:12" s="48" customFormat="1" x14ac:dyDescent="0.2">
      <c r="A308" s="13" t="s">
        <v>279</v>
      </c>
      <c r="B308" s="11">
        <v>35846.26</v>
      </c>
      <c r="C308" s="11">
        <v>186704.4</v>
      </c>
      <c r="D308" s="11">
        <v>30770.46</v>
      </c>
      <c r="E308" s="11">
        <v>217474.86</v>
      </c>
      <c r="F308" s="11">
        <v>16988.18</v>
      </c>
      <c r="G308" s="11">
        <v>137729.4</v>
      </c>
      <c r="H308" s="57">
        <f>D308/D306*100</f>
        <v>6.4024233049218688</v>
      </c>
      <c r="I308" s="57">
        <f>E308/E306*100</f>
        <v>6.1335800075267581</v>
      </c>
      <c r="J308" s="55">
        <f t="shared" si="59"/>
        <v>85.840084851250865</v>
      </c>
      <c r="K308" s="55">
        <f t="shared" si="60"/>
        <v>181.12864356275949</v>
      </c>
      <c r="L308" s="55">
        <f t="shared" si="60"/>
        <v>157.90009976083536</v>
      </c>
    </row>
    <row r="309" spans="1:12" s="48" customFormat="1" x14ac:dyDescent="0.2">
      <c r="A309" s="9" t="s">
        <v>277</v>
      </c>
      <c r="B309" s="11">
        <v>490522.76</v>
      </c>
      <c r="C309" s="11">
        <v>3065036.7</v>
      </c>
      <c r="D309" s="11">
        <v>480606.46</v>
      </c>
      <c r="E309" s="11">
        <v>3545643.16</v>
      </c>
      <c r="F309" s="11">
        <v>472306.98</v>
      </c>
      <c r="G309" s="11">
        <v>3536515.7</v>
      </c>
      <c r="H309" s="57">
        <f>H310+H311</f>
        <v>99.999999999999986</v>
      </c>
      <c r="I309" s="57">
        <f>I310+I311</f>
        <v>100</v>
      </c>
      <c r="J309" s="55">
        <f t="shared" si="59"/>
        <v>97.978422041007846</v>
      </c>
      <c r="K309" s="55">
        <f t="shared" si="60"/>
        <v>101.75722154265007</v>
      </c>
      <c r="L309" s="55">
        <f t="shared" si="60"/>
        <v>100.25809188405412</v>
      </c>
    </row>
    <row r="310" spans="1:12" s="48" customFormat="1" x14ac:dyDescent="0.2">
      <c r="A310" s="13" t="s">
        <v>280</v>
      </c>
      <c r="B310" s="11">
        <v>23824.6</v>
      </c>
      <c r="C310" s="11">
        <v>111686.7</v>
      </c>
      <c r="D310" s="11">
        <v>21088.799999999999</v>
      </c>
      <c r="E310" s="11">
        <v>132775.5</v>
      </c>
      <c r="F310" s="11">
        <v>28582</v>
      </c>
      <c r="G310" s="11">
        <v>190721.4</v>
      </c>
      <c r="H310" s="57">
        <f>D310/D309*100</f>
        <v>4.3879560004249623</v>
      </c>
      <c r="I310" s="57">
        <f>E310/E309*100</f>
        <v>3.7447507830991094</v>
      </c>
      <c r="J310" s="55">
        <f t="shared" si="59"/>
        <v>88.516911091896617</v>
      </c>
      <c r="K310" s="55">
        <f t="shared" si="60"/>
        <v>73.783500104961163</v>
      </c>
      <c r="L310" s="55">
        <f t="shared" si="60"/>
        <v>69.617515391560687</v>
      </c>
    </row>
    <row r="311" spans="1:12" s="48" customFormat="1" x14ac:dyDescent="0.2">
      <c r="A311" s="13" t="s">
        <v>284</v>
      </c>
      <c r="B311" s="11">
        <v>466698.16</v>
      </c>
      <c r="C311" s="11">
        <v>2953350</v>
      </c>
      <c r="D311" s="11">
        <v>459517.66</v>
      </c>
      <c r="E311" s="11">
        <v>3412867.66</v>
      </c>
      <c r="F311" s="11">
        <v>443724.98</v>
      </c>
      <c r="G311" s="11">
        <v>3345794.3</v>
      </c>
      <c r="H311" s="57">
        <f>D311/D309*100</f>
        <v>95.612043999575022</v>
      </c>
      <c r="I311" s="57">
        <f>E311/E309*100</f>
        <v>96.255249216900893</v>
      </c>
      <c r="J311" s="55">
        <f t="shared" si="59"/>
        <v>98.461425260386719</v>
      </c>
      <c r="K311" s="55">
        <f t="shared" si="60"/>
        <v>103.55911447671934</v>
      </c>
      <c r="L311" s="55">
        <f t="shared" si="60"/>
        <v>102.00470662526983</v>
      </c>
    </row>
    <row r="312" spans="1:12" s="48" customFormat="1" ht="33.75" x14ac:dyDescent="0.2">
      <c r="A312" s="8" t="s">
        <v>327</v>
      </c>
      <c r="B312" s="11"/>
      <c r="C312" s="11"/>
      <c r="D312" s="11"/>
      <c r="E312" s="11"/>
      <c r="F312" s="11"/>
      <c r="G312" s="11"/>
      <c r="H312" s="58"/>
      <c r="I312" s="58"/>
      <c r="J312" s="58"/>
      <c r="K312" s="58"/>
      <c r="L312" s="58"/>
    </row>
    <row r="313" spans="1:12" s="48" customFormat="1" x14ac:dyDescent="0.2">
      <c r="A313" s="9" t="s">
        <v>276</v>
      </c>
      <c r="B313" s="11">
        <v>8736.3430000000008</v>
      </c>
      <c r="C313" s="11">
        <v>44358.732000000004</v>
      </c>
      <c r="D313" s="11">
        <v>7305.4430000000002</v>
      </c>
      <c r="E313" s="11">
        <v>51664.175000000003</v>
      </c>
      <c r="F313" s="11">
        <v>6750.7347799999998</v>
      </c>
      <c r="G313" s="11">
        <v>40024.932999999997</v>
      </c>
      <c r="H313" s="57">
        <f>H314+H315</f>
        <v>100</v>
      </c>
      <c r="I313" s="57">
        <f>I314+I315</f>
        <v>100</v>
      </c>
      <c r="J313" s="55">
        <f t="shared" ref="J313:J318" si="61">D313/B313*100</f>
        <v>83.621293257373239</v>
      </c>
      <c r="K313" s="55">
        <f t="shared" ref="K313:L318" si="62">D313/F313*100</f>
        <v>108.2170050828156</v>
      </c>
      <c r="L313" s="55">
        <f t="shared" si="62"/>
        <v>129.07997872226295</v>
      </c>
    </row>
    <row r="314" spans="1:12" s="48" customFormat="1" x14ac:dyDescent="0.2">
      <c r="A314" s="13" t="s">
        <v>283</v>
      </c>
      <c r="B314" s="11">
        <v>7258.4979999999996</v>
      </c>
      <c r="C314" s="11">
        <v>36575.152999999998</v>
      </c>
      <c r="D314" s="11">
        <v>6112.4979999999996</v>
      </c>
      <c r="E314" s="11">
        <v>42687.650999999998</v>
      </c>
      <c r="F314" s="11">
        <v>5739.4979999999996</v>
      </c>
      <c r="G314" s="11">
        <v>31946.984</v>
      </c>
      <c r="H314" s="57">
        <f>D314/D313*100</f>
        <v>83.670463242270174</v>
      </c>
      <c r="I314" s="57">
        <f>E314/E313*100</f>
        <v>82.625244669057423</v>
      </c>
      <c r="J314" s="55">
        <f t="shared" si="61"/>
        <v>84.21160961951081</v>
      </c>
      <c r="K314" s="55">
        <f t="shared" si="62"/>
        <v>106.49882620396419</v>
      </c>
      <c r="L314" s="55">
        <f t="shared" si="62"/>
        <v>133.62028478181227</v>
      </c>
    </row>
    <row r="315" spans="1:12" s="48" customFormat="1" x14ac:dyDescent="0.2">
      <c r="A315" s="13" t="s">
        <v>279</v>
      </c>
      <c r="B315" s="11">
        <v>1477.845</v>
      </c>
      <c r="C315" s="11">
        <v>7783.5789999999997</v>
      </c>
      <c r="D315" s="11">
        <v>1192.9449999999999</v>
      </c>
      <c r="E315" s="11">
        <v>8976.5239999999994</v>
      </c>
      <c r="F315" s="11">
        <v>1011.2367800000001</v>
      </c>
      <c r="G315" s="11">
        <v>8077.9489999999996</v>
      </c>
      <c r="H315" s="57">
        <f>D315/D313*100</f>
        <v>16.329536757729819</v>
      </c>
      <c r="I315" s="57">
        <f>E315/E313*100</f>
        <v>17.37475533094257</v>
      </c>
      <c r="J315" s="55">
        <f t="shared" si="61"/>
        <v>80.721929566361823</v>
      </c>
      <c r="K315" s="55">
        <f t="shared" si="62"/>
        <v>117.96890931914086</v>
      </c>
      <c r="L315" s="55">
        <f t="shared" si="62"/>
        <v>111.12380135106076</v>
      </c>
    </row>
    <row r="316" spans="1:12" s="48" customFormat="1" x14ac:dyDescent="0.2">
      <c r="A316" s="9" t="s">
        <v>277</v>
      </c>
      <c r="B316" s="11">
        <v>8736.3430000000008</v>
      </c>
      <c r="C316" s="11">
        <v>44358.732000000004</v>
      </c>
      <c r="D316" s="11">
        <v>7305.4430000000002</v>
      </c>
      <c r="E316" s="11">
        <v>51664.175000000003</v>
      </c>
      <c r="F316" s="11">
        <v>6750.7347799999998</v>
      </c>
      <c r="G316" s="11">
        <v>40024.932999999997</v>
      </c>
      <c r="H316" s="57">
        <f>H317+H318</f>
        <v>100.00000000000001</v>
      </c>
      <c r="I316" s="57">
        <f>I317+I318</f>
        <v>99.999998064422769</v>
      </c>
      <c r="J316" s="55">
        <f t="shared" si="61"/>
        <v>83.621293257373239</v>
      </c>
      <c r="K316" s="55">
        <f t="shared" si="62"/>
        <v>108.2170050828156</v>
      </c>
      <c r="L316" s="55">
        <f t="shared" si="62"/>
        <v>129.07997872226295</v>
      </c>
    </row>
    <row r="317" spans="1:12" s="48" customFormat="1" x14ac:dyDescent="0.2">
      <c r="A317" s="13" t="s">
        <v>280</v>
      </c>
      <c r="B317" s="11">
        <v>747.04399999999998</v>
      </c>
      <c r="C317" s="11">
        <v>4273.2359999999999</v>
      </c>
      <c r="D317" s="11">
        <v>484.27199999999999</v>
      </c>
      <c r="E317" s="11">
        <v>4757.5079999999998</v>
      </c>
      <c r="F317" s="11">
        <v>346.01316999999995</v>
      </c>
      <c r="G317" s="11">
        <v>4269.2870000000003</v>
      </c>
      <c r="H317" s="57">
        <f>D317/D316*100</f>
        <v>6.6289203816934847</v>
      </c>
      <c r="I317" s="57">
        <f>E317/E316*100</f>
        <v>9.2085240885003952</v>
      </c>
      <c r="J317" s="55">
        <f t="shared" si="61"/>
        <v>64.825097316891643</v>
      </c>
      <c r="K317" s="55">
        <f t="shared" si="62"/>
        <v>139.9576784895211</v>
      </c>
      <c r="L317" s="55">
        <f t="shared" si="62"/>
        <v>111.43565658621684</v>
      </c>
    </row>
    <row r="318" spans="1:12" s="48" customFormat="1" x14ac:dyDescent="0.2">
      <c r="A318" s="13" t="s">
        <v>284</v>
      </c>
      <c r="B318" s="11">
        <v>7989.299</v>
      </c>
      <c r="C318" s="11">
        <v>40085.495999999999</v>
      </c>
      <c r="D318" s="11">
        <v>6821.1710000000003</v>
      </c>
      <c r="E318" s="11">
        <v>46906.665999999997</v>
      </c>
      <c r="F318" s="11">
        <v>6404.7216099999996</v>
      </c>
      <c r="G318" s="11">
        <v>35755.646000000001</v>
      </c>
      <c r="H318" s="57">
        <f>D318/D316*100</f>
        <v>93.371079618306524</v>
      </c>
      <c r="I318" s="57">
        <f>E318/E316*100</f>
        <v>90.791473975922372</v>
      </c>
      <c r="J318" s="55">
        <f t="shared" si="61"/>
        <v>85.378842374030555</v>
      </c>
      <c r="K318" s="55">
        <f t="shared" si="62"/>
        <v>106.50222469232354</v>
      </c>
      <c r="L318" s="55">
        <f t="shared" si="62"/>
        <v>131.1867390117913</v>
      </c>
    </row>
    <row r="319" spans="1:12" s="48" customFormat="1" x14ac:dyDescent="0.2">
      <c r="A319" s="8" t="s">
        <v>328</v>
      </c>
      <c r="B319" s="11"/>
      <c r="C319" s="11"/>
      <c r="D319" s="11"/>
      <c r="E319" s="11"/>
      <c r="F319" s="11"/>
      <c r="G319" s="11"/>
      <c r="H319" s="58"/>
      <c r="I319" s="58"/>
      <c r="J319" s="58"/>
      <c r="K319" s="58"/>
      <c r="L319" s="58"/>
    </row>
    <row r="320" spans="1:12" s="48" customFormat="1" x14ac:dyDescent="0.2">
      <c r="A320" s="9" t="s">
        <v>276</v>
      </c>
      <c r="B320" s="11">
        <v>224433.68400000001</v>
      </c>
      <c r="C320" s="11">
        <v>1748195.648</v>
      </c>
      <c r="D320" s="11">
        <v>254523.288</v>
      </c>
      <c r="E320" s="11">
        <v>2002718.936</v>
      </c>
      <c r="F320" s="11">
        <v>245173.5264</v>
      </c>
      <c r="G320" s="11">
        <v>1931697.6259999999</v>
      </c>
      <c r="H320" s="57">
        <f>H321+H322</f>
        <v>100.00000039289135</v>
      </c>
      <c r="I320" s="57">
        <f>I321+I322</f>
        <v>100.00000000000001</v>
      </c>
      <c r="J320" s="55">
        <f t="shared" ref="J320:J325" si="63">D320/B320*100</f>
        <v>113.40690196931402</v>
      </c>
      <c r="K320" s="55">
        <f>D320/F320*100</f>
        <v>103.81352821297102</v>
      </c>
      <c r="L320" s="55">
        <f>E320/G320*100</f>
        <v>103.67662666475732</v>
      </c>
    </row>
    <row r="321" spans="1:12" s="48" customFormat="1" x14ac:dyDescent="0.2">
      <c r="A321" s="13" t="s">
        <v>283</v>
      </c>
      <c r="B321" s="11">
        <v>221787</v>
      </c>
      <c r="C321" s="11">
        <v>1723939.6640000001</v>
      </c>
      <c r="D321" s="11">
        <v>250847</v>
      </c>
      <c r="E321" s="11">
        <v>1974786.6640000001</v>
      </c>
      <c r="F321" s="11">
        <v>243950.33300000001</v>
      </c>
      <c r="G321" s="11">
        <v>1906477.6640000001</v>
      </c>
      <c r="H321" s="57">
        <f>D321/D320*100</f>
        <v>98.555618219107714</v>
      </c>
      <c r="I321" s="57">
        <f>E321/E320*100</f>
        <v>98.605282473845861</v>
      </c>
      <c r="J321" s="55">
        <f t="shared" si="63"/>
        <v>113.10266156267048</v>
      </c>
      <c r="K321" s="55">
        <f>D321/F321*100</f>
        <v>102.82707832991562</v>
      </c>
      <c r="L321" s="55">
        <f>E321/G321*100</f>
        <v>103.58299503266564</v>
      </c>
    </row>
    <row r="322" spans="1:12" s="48" customFormat="1" x14ac:dyDescent="0.2">
      <c r="A322" s="13" t="s">
        <v>279</v>
      </c>
      <c r="B322" s="11">
        <v>2646.6840000000002</v>
      </c>
      <c r="C322" s="11">
        <v>24255.983</v>
      </c>
      <c r="D322" s="11">
        <v>3676.2890000000002</v>
      </c>
      <c r="E322" s="11">
        <v>27932.272000000001</v>
      </c>
      <c r="F322" s="11">
        <v>1223.1934000000001</v>
      </c>
      <c r="G322" s="11">
        <v>25219.962</v>
      </c>
      <c r="H322" s="57">
        <f>D322/D320*100</f>
        <v>1.4443821737836422</v>
      </c>
      <c r="I322" s="57">
        <f>E322/E320*100</f>
        <v>1.3947175261541542</v>
      </c>
      <c r="J322" s="55">
        <f t="shared" si="63"/>
        <v>138.90169736923636</v>
      </c>
      <c r="K322" s="56">
        <f>D322/F322</f>
        <v>3.0054846600709255</v>
      </c>
      <c r="L322" s="55">
        <f>E322/G322*100</f>
        <v>110.75461572860419</v>
      </c>
    </row>
    <row r="323" spans="1:12" s="48" customFormat="1" x14ac:dyDescent="0.2">
      <c r="A323" s="9" t="s">
        <v>277</v>
      </c>
      <c r="B323" s="11">
        <v>224433.68400000001</v>
      </c>
      <c r="C323" s="11">
        <v>1748195.648</v>
      </c>
      <c r="D323" s="11">
        <v>254523.288</v>
      </c>
      <c r="E323" s="11">
        <v>2002718.936</v>
      </c>
      <c r="F323" s="11">
        <v>245173.5264</v>
      </c>
      <c r="G323" s="11">
        <v>1931697.6259999999</v>
      </c>
      <c r="H323" s="57">
        <f>H324+H325</f>
        <v>100</v>
      </c>
      <c r="I323" s="57">
        <f>I324+I325</f>
        <v>100</v>
      </c>
      <c r="J323" s="55">
        <f t="shared" si="63"/>
        <v>113.40690196931402</v>
      </c>
      <c r="K323" s="55">
        <f>D323/F323*100</f>
        <v>103.81352821297102</v>
      </c>
      <c r="L323" s="55">
        <f>E323/G323*100</f>
        <v>103.67662666475732</v>
      </c>
    </row>
    <row r="324" spans="1:12" s="48" customFormat="1" x14ac:dyDescent="0.2">
      <c r="A324" s="13" t="s">
        <v>280</v>
      </c>
      <c r="B324" s="11">
        <v>134252.99799999999</v>
      </c>
      <c r="C324" s="11">
        <v>1031979.9889999999</v>
      </c>
      <c r="D324" s="11">
        <v>178618.821</v>
      </c>
      <c r="E324" s="11">
        <v>1210598.81</v>
      </c>
      <c r="F324" s="11">
        <v>146350.11499999999</v>
      </c>
      <c r="G324" s="11">
        <v>1078510.3899999999</v>
      </c>
      <c r="H324" s="57">
        <f>D324/D323*100</f>
        <v>70.177790961116287</v>
      </c>
      <c r="I324" s="57">
        <f>E324/E323*100</f>
        <v>60.447763699578857</v>
      </c>
      <c r="J324" s="55">
        <f t="shared" si="63"/>
        <v>133.04642999480728</v>
      </c>
      <c r="K324" s="55">
        <f>D324/F324*100</f>
        <v>122.04897891607398</v>
      </c>
      <c r="L324" s="55">
        <f>E324/G324*100</f>
        <v>112.2473015767609</v>
      </c>
    </row>
    <row r="325" spans="1:12" s="48" customFormat="1" x14ac:dyDescent="0.2">
      <c r="A325" s="13" t="s">
        <v>284</v>
      </c>
      <c r="B325" s="11">
        <v>90180.686000000002</v>
      </c>
      <c r="C325" s="11">
        <v>716215.65800000005</v>
      </c>
      <c r="D325" s="11">
        <v>75904.467000000004</v>
      </c>
      <c r="E325" s="11">
        <v>792120.12600000005</v>
      </c>
      <c r="F325" s="11">
        <v>98823.411400000012</v>
      </c>
      <c r="G325" s="11">
        <v>853187.23600000003</v>
      </c>
      <c r="H325" s="57">
        <f>D325/D323*100</f>
        <v>29.822209038883706</v>
      </c>
      <c r="I325" s="57">
        <f>E325/E323*100</f>
        <v>39.552236300421143</v>
      </c>
      <c r="J325" s="55">
        <f t="shared" si="63"/>
        <v>84.169316476479239</v>
      </c>
      <c r="K325" s="55">
        <f>D325/F325*100</f>
        <v>76.808183328915121</v>
      </c>
      <c r="L325" s="55">
        <f>E325/G325*100</f>
        <v>92.842472622269753</v>
      </c>
    </row>
    <row r="326" spans="1:12" s="48" customFormat="1" x14ac:dyDescent="0.2">
      <c r="A326" s="8" t="s">
        <v>329</v>
      </c>
      <c r="B326" s="11"/>
      <c r="C326" s="11"/>
      <c r="D326" s="11"/>
      <c r="E326" s="11"/>
      <c r="F326" s="11"/>
      <c r="G326" s="11"/>
      <c r="H326" s="58"/>
      <c r="I326" s="58"/>
      <c r="J326" s="58"/>
      <c r="K326" s="58"/>
      <c r="L326" s="58"/>
    </row>
    <row r="327" spans="1:12" s="48" customFormat="1" x14ac:dyDescent="0.2">
      <c r="A327" s="9" t="s">
        <v>276</v>
      </c>
      <c r="B327" s="11">
        <v>24027.185000000001</v>
      </c>
      <c r="C327" s="11">
        <v>173844.41399999999</v>
      </c>
      <c r="D327" s="11">
        <v>33272.017999999996</v>
      </c>
      <c r="E327" s="11">
        <v>207116.43100000001</v>
      </c>
      <c r="F327" s="11">
        <v>23535.610690000001</v>
      </c>
      <c r="G327" s="11">
        <v>216348.09</v>
      </c>
      <c r="H327" s="57">
        <f>H328+H329</f>
        <v>100.00000000000003</v>
      </c>
      <c r="I327" s="57">
        <f>I328+I329</f>
        <v>100.0000004828202</v>
      </c>
      <c r="J327" s="55">
        <f>D327/B327*100</f>
        <v>138.47655478575621</v>
      </c>
      <c r="K327" s="55">
        <f>D327/F327*100</f>
        <v>141.36883226971833</v>
      </c>
      <c r="L327" s="55">
        <f>E327/G327*100</f>
        <v>95.732960249383297</v>
      </c>
    </row>
    <row r="328" spans="1:12" s="48" customFormat="1" x14ac:dyDescent="0.2">
      <c r="A328" s="13" t="s">
        <v>283</v>
      </c>
      <c r="B328" s="11">
        <v>19689.999</v>
      </c>
      <c r="C328" s="11">
        <v>148251.329</v>
      </c>
      <c r="D328" s="11">
        <v>30677.666000000001</v>
      </c>
      <c r="E328" s="11">
        <v>178928.995</v>
      </c>
      <c r="F328" s="11">
        <v>22353.666000000001</v>
      </c>
      <c r="G328" s="11">
        <v>204996.32800000001</v>
      </c>
      <c r="H328" s="57">
        <f>D328/D327*100</f>
        <v>92.202600996428913</v>
      </c>
      <c r="I328" s="57">
        <f>E328/E327*100</f>
        <v>86.390536055538718</v>
      </c>
      <c r="J328" s="55">
        <f>D328/B328*100</f>
        <v>155.80328876603804</v>
      </c>
      <c r="K328" s="55">
        <f>D328/F328*100</f>
        <v>137.23773988570821</v>
      </c>
      <c r="L328" s="55">
        <f>E328/G328*100</f>
        <v>87.284000033405476</v>
      </c>
    </row>
    <row r="329" spans="1:12" s="48" customFormat="1" x14ac:dyDescent="0.2">
      <c r="A329" s="13" t="s">
        <v>279</v>
      </c>
      <c r="B329" s="11">
        <v>4337.1850000000004</v>
      </c>
      <c r="C329" s="11">
        <v>25593.084999999999</v>
      </c>
      <c r="D329" s="11">
        <v>2594.3519999999999</v>
      </c>
      <c r="E329" s="11">
        <v>28187.437000000002</v>
      </c>
      <c r="F329" s="11">
        <v>1181.9446900000003</v>
      </c>
      <c r="G329" s="11">
        <v>11351.762000000001</v>
      </c>
      <c r="H329" s="57">
        <f>D329/D327*100</f>
        <v>7.7973990035711092</v>
      </c>
      <c r="I329" s="57">
        <f>E329/E327*100</f>
        <v>13.609464427281484</v>
      </c>
      <c r="J329" s="55">
        <f>D329/B329*100</f>
        <v>59.816493877941554</v>
      </c>
      <c r="K329" s="56">
        <f>D329/F329</f>
        <v>2.1949859599606132</v>
      </c>
      <c r="L329" s="56">
        <f>E329/G329</f>
        <v>2.4830891451036412</v>
      </c>
    </row>
    <row r="330" spans="1:12" s="48" customFormat="1" x14ac:dyDescent="0.2">
      <c r="A330" s="9" t="s">
        <v>277</v>
      </c>
      <c r="B330" s="11">
        <v>24027.185000000001</v>
      </c>
      <c r="C330" s="11">
        <v>173844.41399999999</v>
      </c>
      <c r="D330" s="11">
        <v>33272.017999999996</v>
      </c>
      <c r="E330" s="11">
        <v>207116.43100000001</v>
      </c>
      <c r="F330" s="11">
        <v>23535.610690000001</v>
      </c>
      <c r="G330" s="11">
        <v>216348.09</v>
      </c>
      <c r="H330" s="57">
        <f>H331+H332</f>
        <v>100</v>
      </c>
      <c r="I330" s="57">
        <f>I331+I332</f>
        <v>99.999999999999986</v>
      </c>
      <c r="J330" s="55">
        <f>D330/B330*100</f>
        <v>138.47655478575621</v>
      </c>
      <c r="K330" s="55">
        <f>D330/F330*100</f>
        <v>141.36883226971833</v>
      </c>
      <c r="L330" s="55">
        <f>E330/G330*100</f>
        <v>95.732960249383297</v>
      </c>
    </row>
    <row r="331" spans="1:12" s="48" customFormat="1" x14ac:dyDescent="0.2">
      <c r="A331" s="13" t="s">
        <v>280</v>
      </c>
      <c r="B331" s="11">
        <v>10432.728999999999</v>
      </c>
      <c r="C331" s="11">
        <v>74720.209000000003</v>
      </c>
      <c r="D331" s="11">
        <v>5293.991</v>
      </c>
      <c r="E331" s="11">
        <v>80014.198999999993</v>
      </c>
      <c r="F331" s="11">
        <v>10036.131300000001</v>
      </c>
      <c r="G331" s="11">
        <v>80202.192999999999</v>
      </c>
      <c r="H331" s="57">
        <f>D331/D330*100</f>
        <v>15.911241091538242</v>
      </c>
      <c r="I331" s="57">
        <f>E331/E330*100</f>
        <v>38.632472862570708</v>
      </c>
      <c r="J331" s="55">
        <f>D331/B331*100</f>
        <v>50.744067060497791</v>
      </c>
      <c r="K331" s="55">
        <f>D331/F331*100</f>
        <v>52.749319849970469</v>
      </c>
      <c r="L331" s="55">
        <f>E331/G331*100</f>
        <v>99.765599925677833</v>
      </c>
    </row>
    <row r="332" spans="1:12" s="48" customFormat="1" x14ac:dyDescent="0.2">
      <c r="A332" s="13" t="s">
        <v>284</v>
      </c>
      <c r="B332" s="11">
        <v>13594.456</v>
      </c>
      <c r="C332" s="11">
        <v>99124.205000000002</v>
      </c>
      <c r="D332" s="11">
        <v>27978.026999999998</v>
      </c>
      <c r="E332" s="11">
        <v>127102.232</v>
      </c>
      <c r="F332" s="11">
        <v>13499.47939</v>
      </c>
      <c r="G332" s="11">
        <v>136145.897</v>
      </c>
      <c r="H332" s="57">
        <f>D332/D330*100</f>
        <v>84.088758908461756</v>
      </c>
      <c r="I332" s="57">
        <f>E332/E330*100</f>
        <v>61.367527137429278</v>
      </c>
      <c r="J332" s="56">
        <f>D332/B332</f>
        <v>2.0580468243819392</v>
      </c>
      <c r="K332" s="56">
        <f>D332/F332</f>
        <v>2.0725263687372464</v>
      </c>
      <c r="L332" s="55">
        <f>E332/G332*100</f>
        <v>93.357372348870712</v>
      </c>
    </row>
    <row r="333" spans="1:12" s="48" customFormat="1" ht="33.75" x14ac:dyDescent="0.2">
      <c r="A333" s="8" t="s">
        <v>330</v>
      </c>
      <c r="B333" s="11"/>
      <c r="C333" s="11"/>
      <c r="D333" s="11"/>
      <c r="E333" s="11"/>
      <c r="F333" s="11"/>
      <c r="G333" s="11"/>
      <c r="H333" s="58"/>
      <c r="I333" s="58"/>
      <c r="J333" s="58"/>
      <c r="K333" s="58"/>
      <c r="L333" s="58"/>
    </row>
    <row r="334" spans="1:12" s="48" customFormat="1" x14ac:dyDescent="0.2">
      <c r="A334" s="9" t="s">
        <v>276</v>
      </c>
      <c r="B334" s="11">
        <v>17472.098000000002</v>
      </c>
      <c r="C334" s="11">
        <v>126927.76</v>
      </c>
      <c r="D334" s="11">
        <v>27286.629000000001</v>
      </c>
      <c r="E334" s="11">
        <v>154214.389</v>
      </c>
      <c r="F334" s="11">
        <v>17706.377860000001</v>
      </c>
      <c r="G334" s="11">
        <v>150599.66500000001</v>
      </c>
      <c r="H334" s="57">
        <f>H335+H336</f>
        <v>99.999999999999986</v>
      </c>
      <c r="I334" s="57">
        <f>I335+I336</f>
        <v>100</v>
      </c>
      <c r="J334" s="55">
        <f>D334/B334*100</f>
        <v>156.17259587257351</v>
      </c>
      <c r="K334" s="55">
        <f>D334/F334*100</f>
        <v>154.10621650429414</v>
      </c>
      <c r="L334" s="55">
        <f>E334/G334*100</f>
        <v>102.40022047857809</v>
      </c>
    </row>
    <row r="335" spans="1:12" s="48" customFormat="1" x14ac:dyDescent="0.2">
      <c r="A335" s="13" t="s">
        <v>283</v>
      </c>
      <c r="B335" s="11">
        <v>13896.666999999999</v>
      </c>
      <c r="C335" s="11">
        <v>107825.66899999999</v>
      </c>
      <c r="D335" s="11">
        <v>25363.333999999999</v>
      </c>
      <c r="E335" s="11">
        <v>133189.003</v>
      </c>
      <c r="F335" s="11">
        <v>16920.667000000001</v>
      </c>
      <c r="G335" s="11">
        <v>144293.33600000001</v>
      </c>
      <c r="H335" s="57">
        <f>D335/D334*100</f>
        <v>92.951511159549966</v>
      </c>
      <c r="I335" s="57">
        <f>E335/E334*100</f>
        <v>86.366132151261183</v>
      </c>
      <c r="J335" s="55">
        <f>D335/B335*100</f>
        <v>182.51379269575935</v>
      </c>
      <c r="K335" s="55">
        <f>D335/F335*100</f>
        <v>149.89559217730599</v>
      </c>
      <c r="L335" s="55">
        <f>E335/G335*100</f>
        <v>92.304334137787208</v>
      </c>
    </row>
    <row r="336" spans="1:12" s="48" customFormat="1" x14ac:dyDescent="0.2">
      <c r="A336" s="13" t="s">
        <v>279</v>
      </c>
      <c r="B336" s="11">
        <v>3575.431</v>
      </c>
      <c r="C336" s="11">
        <v>19102.091</v>
      </c>
      <c r="D336" s="11">
        <v>1923.2950000000001</v>
      </c>
      <c r="E336" s="11">
        <v>21025.385999999999</v>
      </c>
      <c r="F336" s="11">
        <v>785.71085999999991</v>
      </c>
      <c r="G336" s="11">
        <v>6306.3289999999997</v>
      </c>
      <c r="H336" s="57">
        <f>D336/D334*100</f>
        <v>7.0484888404500232</v>
      </c>
      <c r="I336" s="57">
        <f>E336/E334*100</f>
        <v>13.633867848738809</v>
      </c>
      <c r="J336" s="55">
        <f>D336/B336*100</f>
        <v>53.791976407879218</v>
      </c>
      <c r="K336" s="56">
        <f>D336/F336</f>
        <v>2.447840672585333</v>
      </c>
      <c r="L336" s="56">
        <f>E336/G336</f>
        <v>3.334013496600003</v>
      </c>
    </row>
    <row r="337" spans="1:12" s="48" customFormat="1" x14ac:dyDescent="0.2">
      <c r="A337" s="9" t="s">
        <v>277</v>
      </c>
      <c r="B337" s="11">
        <v>17472.098000000002</v>
      </c>
      <c r="C337" s="11">
        <v>126927.76</v>
      </c>
      <c r="D337" s="11">
        <v>27286.629000000001</v>
      </c>
      <c r="E337" s="11">
        <v>154214.389</v>
      </c>
      <c r="F337" s="11">
        <v>17706.377860000001</v>
      </c>
      <c r="G337" s="11">
        <v>150599.66500000001</v>
      </c>
      <c r="H337" s="57">
        <f>H338+H339</f>
        <v>100</v>
      </c>
      <c r="I337" s="57">
        <f>I338+I339</f>
        <v>99.999999351552077</v>
      </c>
      <c r="J337" s="55">
        <f>D337/B337*100</f>
        <v>156.17259587257351</v>
      </c>
      <c r="K337" s="55">
        <f>D337/F337*100</f>
        <v>154.10621650429414</v>
      </c>
      <c r="L337" s="55">
        <f>E337/G337*100</f>
        <v>102.40022047857809</v>
      </c>
    </row>
    <row r="338" spans="1:12" s="48" customFormat="1" x14ac:dyDescent="0.2">
      <c r="A338" s="13" t="s">
        <v>280</v>
      </c>
      <c r="B338" s="11">
        <v>9956.5490000000009</v>
      </c>
      <c r="C338" s="11">
        <v>69836.240999999995</v>
      </c>
      <c r="D338" s="11">
        <v>4996.5110000000004</v>
      </c>
      <c r="E338" s="11">
        <v>74832.751000000004</v>
      </c>
      <c r="F338" s="11">
        <v>9267.6009000000013</v>
      </c>
      <c r="G338" s="11">
        <v>72807.036999999997</v>
      </c>
      <c r="H338" s="57">
        <f>D338/D337*100</f>
        <v>18.31120656201248</v>
      </c>
      <c r="I338" s="57">
        <f>E338/E337*100</f>
        <v>48.525141840039325</v>
      </c>
      <c r="J338" s="55">
        <f>D338/B338*100</f>
        <v>50.183160852218975</v>
      </c>
      <c r="K338" s="55">
        <f>D338/F338*100</f>
        <v>53.913748055335439</v>
      </c>
      <c r="L338" s="55">
        <f>E338/G338*100</f>
        <v>102.78230523239122</v>
      </c>
    </row>
    <row r="339" spans="1:12" s="48" customFormat="1" x14ac:dyDescent="0.2">
      <c r="A339" s="13" t="s">
        <v>284</v>
      </c>
      <c r="B339" s="11">
        <v>7515.549</v>
      </c>
      <c r="C339" s="11">
        <v>57091.519</v>
      </c>
      <c r="D339" s="11">
        <v>22290.117999999999</v>
      </c>
      <c r="E339" s="11">
        <v>79381.637000000002</v>
      </c>
      <c r="F339" s="11">
        <v>8438.7769599999992</v>
      </c>
      <c r="G339" s="11">
        <v>77792.626999999993</v>
      </c>
      <c r="H339" s="57">
        <f>D339/D337*100</f>
        <v>81.688793437987513</v>
      </c>
      <c r="I339" s="57">
        <f>E339/E337*100</f>
        <v>51.474857511512759</v>
      </c>
      <c r="J339" s="56">
        <f>D339/B339</f>
        <v>2.9658668980802334</v>
      </c>
      <c r="K339" s="56">
        <f>D339/F339</f>
        <v>2.6413920056965221</v>
      </c>
      <c r="L339" s="55">
        <f>E339/G339*100</f>
        <v>102.04262288250017</v>
      </c>
    </row>
    <row r="340" spans="1:12" s="48" customFormat="1" x14ac:dyDescent="0.2">
      <c r="A340" s="8" t="s">
        <v>331</v>
      </c>
      <c r="B340" s="11"/>
      <c r="C340" s="11"/>
      <c r="D340" s="11"/>
      <c r="E340" s="11"/>
      <c r="F340" s="11"/>
      <c r="G340" s="11"/>
      <c r="H340" s="58"/>
      <c r="I340" s="58"/>
      <c r="J340" s="58"/>
      <c r="K340" s="58"/>
      <c r="L340" s="58"/>
    </row>
    <row r="341" spans="1:12" s="48" customFormat="1" x14ac:dyDescent="0.2">
      <c r="A341" s="9" t="s">
        <v>276</v>
      </c>
      <c r="B341" s="11">
        <v>62158.076000000001</v>
      </c>
      <c r="C341" s="11">
        <v>442477.27100000001</v>
      </c>
      <c r="D341" s="11">
        <v>62830.739000000001</v>
      </c>
      <c r="E341" s="11">
        <v>505308.01</v>
      </c>
      <c r="F341" s="11">
        <v>64170.651389999999</v>
      </c>
      <c r="G341" s="11">
        <v>500672.74699999997</v>
      </c>
      <c r="H341" s="57">
        <f>H342+H343</f>
        <v>100</v>
      </c>
      <c r="I341" s="57">
        <f>I342+I343</f>
        <v>100.00000000000001</v>
      </c>
      <c r="J341" s="55">
        <f t="shared" ref="J341:J346" si="64">D341/B341*100</f>
        <v>101.08218117948181</v>
      </c>
      <c r="K341" s="55">
        <f t="shared" ref="K341:L346" si="65">D341/F341*100</f>
        <v>97.911954513510196</v>
      </c>
      <c r="L341" s="55">
        <f t="shared" si="65"/>
        <v>100.9258069323274</v>
      </c>
    </row>
    <row r="342" spans="1:12" s="48" customFormat="1" x14ac:dyDescent="0.2">
      <c r="A342" s="13" t="s">
        <v>283</v>
      </c>
      <c r="B342" s="11">
        <v>53018.87</v>
      </c>
      <c r="C342" s="11">
        <v>381432.75699999998</v>
      </c>
      <c r="D342" s="11">
        <v>53216.203000000001</v>
      </c>
      <c r="E342" s="11">
        <v>434648.96</v>
      </c>
      <c r="F342" s="11">
        <v>56415.87</v>
      </c>
      <c r="G342" s="11">
        <v>435012.96</v>
      </c>
      <c r="H342" s="57">
        <f>D342/D341*100</f>
        <v>84.697719375861553</v>
      </c>
      <c r="I342" s="57">
        <f>E342/E341*100</f>
        <v>86.016637654328903</v>
      </c>
      <c r="J342" s="55">
        <f t="shared" si="64"/>
        <v>100.37219390002087</v>
      </c>
      <c r="K342" s="55">
        <f t="shared" si="65"/>
        <v>94.328427444263468</v>
      </c>
      <c r="L342" s="55">
        <f t="shared" si="65"/>
        <v>99.916324332038286</v>
      </c>
    </row>
    <row r="343" spans="1:12" s="48" customFormat="1" x14ac:dyDescent="0.2">
      <c r="A343" s="13" t="s">
        <v>279</v>
      </c>
      <c r="B343" s="11">
        <v>9139.2060000000001</v>
      </c>
      <c r="C343" s="11">
        <v>61044.514000000003</v>
      </c>
      <c r="D343" s="11">
        <v>9614.5360000000001</v>
      </c>
      <c r="E343" s="11">
        <v>70659.05</v>
      </c>
      <c r="F343" s="11">
        <v>7754.7813899999992</v>
      </c>
      <c r="G343" s="11">
        <v>65659.786999999997</v>
      </c>
      <c r="H343" s="57">
        <f>D343/D341*100</f>
        <v>15.302280624138447</v>
      </c>
      <c r="I343" s="57">
        <f>E343/E341*100</f>
        <v>13.983362345671107</v>
      </c>
      <c r="J343" s="55">
        <f t="shared" si="64"/>
        <v>105.20099886138905</v>
      </c>
      <c r="K343" s="55">
        <f t="shared" si="65"/>
        <v>123.98203787405542</v>
      </c>
      <c r="L343" s="55">
        <f t="shared" si="65"/>
        <v>107.61388854337892</v>
      </c>
    </row>
    <row r="344" spans="1:12" s="48" customFormat="1" x14ac:dyDescent="0.2">
      <c r="A344" s="9" t="s">
        <v>277</v>
      </c>
      <c r="B344" s="11">
        <v>62158.076000000001</v>
      </c>
      <c r="C344" s="11">
        <v>442477.27100000001</v>
      </c>
      <c r="D344" s="11">
        <v>62830.739000000001</v>
      </c>
      <c r="E344" s="11">
        <v>505308.01</v>
      </c>
      <c r="F344" s="11">
        <v>64170.651389999999</v>
      </c>
      <c r="G344" s="11">
        <v>500672.74699999997</v>
      </c>
      <c r="H344" s="57">
        <f>H345+H346</f>
        <v>99.999999999999986</v>
      </c>
      <c r="I344" s="57">
        <f>I345+I346</f>
        <v>100</v>
      </c>
      <c r="J344" s="55">
        <f t="shared" si="64"/>
        <v>101.08218117948181</v>
      </c>
      <c r="K344" s="55">
        <f t="shared" si="65"/>
        <v>97.911954513510196</v>
      </c>
      <c r="L344" s="55">
        <f t="shared" si="65"/>
        <v>100.9258069323274</v>
      </c>
    </row>
    <row r="345" spans="1:12" s="48" customFormat="1" x14ac:dyDescent="0.2">
      <c r="A345" s="13" t="s">
        <v>280</v>
      </c>
      <c r="B345" s="11">
        <v>1445.2329999999999</v>
      </c>
      <c r="C345" s="11">
        <v>11184.261</v>
      </c>
      <c r="D345" s="11">
        <v>1777.537</v>
      </c>
      <c r="E345" s="11">
        <v>12961.799000000001</v>
      </c>
      <c r="F345" s="11">
        <v>2035.71092</v>
      </c>
      <c r="G345" s="11">
        <v>13344.035</v>
      </c>
      <c r="H345" s="57">
        <f>D345/D344*100</f>
        <v>2.829088163359021</v>
      </c>
      <c r="I345" s="57">
        <f>E345/E344*100</f>
        <v>2.5651283461744452</v>
      </c>
      <c r="J345" s="55">
        <f t="shared" si="64"/>
        <v>122.99310906961023</v>
      </c>
      <c r="K345" s="55">
        <f t="shared" si="65"/>
        <v>87.317751382892823</v>
      </c>
      <c r="L345" s="55">
        <f t="shared" si="65"/>
        <v>97.135529095959356</v>
      </c>
    </row>
    <row r="346" spans="1:12" s="48" customFormat="1" x14ac:dyDescent="0.2">
      <c r="A346" s="13" t="s">
        <v>284</v>
      </c>
      <c r="B346" s="11">
        <v>60712.841999999997</v>
      </c>
      <c r="C346" s="11">
        <v>431293.01</v>
      </c>
      <c r="D346" s="11">
        <v>61053.201999999997</v>
      </c>
      <c r="E346" s="11">
        <v>492346.21100000001</v>
      </c>
      <c r="F346" s="11">
        <v>62134.940470000001</v>
      </c>
      <c r="G346" s="11">
        <v>487328.712</v>
      </c>
      <c r="H346" s="57">
        <f>D346/D344*100</f>
        <v>97.170911836640968</v>
      </c>
      <c r="I346" s="57">
        <f>E346/E344*100</f>
        <v>97.434871653825553</v>
      </c>
      <c r="J346" s="55">
        <f t="shared" si="64"/>
        <v>100.56060627173409</v>
      </c>
      <c r="K346" s="55">
        <f t="shared" si="65"/>
        <v>98.259049639675297</v>
      </c>
      <c r="L346" s="55">
        <f t="shared" si="65"/>
        <v>101.02959232166072</v>
      </c>
    </row>
    <row r="347" spans="1:12" s="48" customFormat="1" ht="33.75" x14ac:dyDescent="0.2">
      <c r="A347" s="8" t="s">
        <v>332</v>
      </c>
      <c r="B347" s="11"/>
      <c r="C347" s="11"/>
      <c r="D347" s="11"/>
      <c r="E347" s="11"/>
      <c r="F347" s="11"/>
      <c r="G347" s="11"/>
      <c r="H347" s="58"/>
      <c r="I347" s="58"/>
      <c r="J347" s="58"/>
      <c r="K347" s="58"/>
      <c r="L347" s="58"/>
    </row>
    <row r="348" spans="1:12" s="48" customFormat="1" x14ac:dyDescent="0.2">
      <c r="A348" s="9" t="s">
        <v>276</v>
      </c>
      <c r="B348" s="11">
        <v>46680.279000000002</v>
      </c>
      <c r="C348" s="11">
        <v>331201.22899999999</v>
      </c>
      <c r="D348" s="11">
        <v>46833.258000000002</v>
      </c>
      <c r="E348" s="11">
        <v>378034.48700000002</v>
      </c>
      <c r="F348" s="11">
        <v>49443.082200000004</v>
      </c>
      <c r="G348" s="11">
        <v>380346.19699999999</v>
      </c>
      <c r="H348" s="57">
        <f>H349+H350</f>
        <v>100</v>
      </c>
      <c r="I348" s="57">
        <f>I349+I350</f>
        <v>100.00000026452612</v>
      </c>
      <c r="J348" s="55">
        <f t="shared" ref="J348:J353" si="66">D348/B348*100</f>
        <v>100.32771655028026</v>
      </c>
      <c r="K348" s="55">
        <f t="shared" ref="K348:L353" si="67">D348/F348*100</f>
        <v>94.721558438765769</v>
      </c>
      <c r="L348" s="55">
        <f t="shared" si="67"/>
        <v>99.392208987960515</v>
      </c>
    </row>
    <row r="349" spans="1:12" s="48" customFormat="1" x14ac:dyDescent="0.2">
      <c r="A349" s="13" t="s">
        <v>283</v>
      </c>
      <c r="B349" s="11">
        <v>44043.707000000002</v>
      </c>
      <c r="C349" s="11">
        <v>313751.61599999998</v>
      </c>
      <c r="D349" s="11">
        <v>44003.707000000002</v>
      </c>
      <c r="E349" s="11">
        <v>357755.32299999997</v>
      </c>
      <c r="F349" s="11">
        <v>47091.707000000002</v>
      </c>
      <c r="G349" s="11">
        <v>360163.65600000002</v>
      </c>
      <c r="H349" s="57">
        <f>D349/D348*100</f>
        <v>93.958244374115509</v>
      </c>
      <c r="I349" s="57">
        <f>E349/E348*100</f>
        <v>94.635631219540016</v>
      </c>
      <c r="J349" s="55">
        <f t="shared" si="66"/>
        <v>99.909181123196561</v>
      </c>
      <c r="K349" s="55">
        <f t="shared" si="67"/>
        <v>93.442582151460343</v>
      </c>
      <c r="L349" s="55">
        <f t="shared" si="67"/>
        <v>99.33132259186084</v>
      </c>
    </row>
    <row r="350" spans="1:12" s="48" customFormat="1" x14ac:dyDescent="0.2">
      <c r="A350" s="13" t="s">
        <v>279</v>
      </c>
      <c r="B350" s="11">
        <v>2636.5720000000001</v>
      </c>
      <c r="C350" s="11">
        <v>17449.614000000001</v>
      </c>
      <c r="D350" s="11">
        <v>2829.5509999999999</v>
      </c>
      <c r="E350" s="11">
        <v>20279.165000000001</v>
      </c>
      <c r="F350" s="11">
        <v>2351.3751999999995</v>
      </c>
      <c r="G350" s="11">
        <v>20182.541000000001</v>
      </c>
      <c r="H350" s="57">
        <f>D350/D348*100</f>
        <v>6.0417556258844947</v>
      </c>
      <c r="I350" s="57">
        <f>E350/E348*100</f>
        <v>5.3643690449860992</v>
      </c>
      <c r="J350" s="55">
        <f t="shared" si="66"/>
        <v>107.31931462520272</v>
      </c>
      <c r="K350" s="55">
        <f t="shared" si="67"/>
        <v>120.3360059253836</v>
      </c>
      <c r="L350" s="55">
        <f t="shared" si="67"/>
        <v>100.47875042097027</v>
      </c>
    </row>
    <row r="351" spans="1:12" s="48" customFormat="1" x14ac:dyDescent="0.2">
      <c r="A351" s="9" t="s">
        <v>277</v>
      </c>
      <c r="B351" s="11">
        <v>46680.279000000002</v>
      </c>
      <c r="C351" s="11">
        <v>331201.22899999999</v>
      </c>
      <c r="D351" s="11">
        <v>46833.258000000002</v>
      </c>
      <c r="E351" s="11">
        <v>378034.48700000002</v>
      </c>
      <c r="F351" s="11">
        <v>49443.082200000004</v>
      </c>
      <c r="G351" s="11">
        <v>380346.19699999999</v>
      </c>
      <c r="H351" s="57">
        <f>H352+H353</f>
        <v>100.00000000000001</v>
      </c>
      <c r="I351" s="57">
        <f>I352+I353</f>
        <v>100.00000026452614</v>
      </c>
      <c r="J351" s="55">
        <f t="shared" si="66"/>
        <v>100.32771655028026</v>
      </c>
      <c r="K351" s="55">
        <f t="shared" si="67"/>
        <v>94.721558438765769</v>
      </c>
      <c r="L351" s="55">
        <f t="shared" si="67"/>
        <v>99.392208987960515</v>
      </c>
    </row>
    <row r="352" spans="1:12" s="48" customFormat="1" x14ac:dyDescent="0.2">
      <c r="A352" s="13" t="s">
        <v>280</v>
      </c>
      <c r="B352" s="11">
        <v>106.392</v>
      </c>
      <c r="C352" s="11">
        <v>490.03100000000001</v>
      </c>
      <c r="D352" s="11">
        <v>182.191</v>
      </c>
      <c r="E352" s="11">
        <v>672.22199999999998</v>
      </c>
      <c r="F352" s="11">
        <v>182.69677000000001</v>
      </c>
      <c r="G352" s="11">
        <v>729.61099999999999</v>
      </c>
      <c r="H352" s="57">
        <f>D352/D351*100</f>
        <v>0.38902055458110557</v>
      </c>
      <c r="I352" s="57">
        <f>E352/E351*100</f>
        <v>0.17782028442288653</v>
      </c>
      <c r="J352" s="55">
        <f t="shared" si="66"/>
        <v>171.24501842243777</v>
      </c>
      <c r="K352" s="55">
        <f t="shared" si="67"/>
        <v>99.723164235470605</v>
      </c>
      <c r="L352" s="55">
        <f t="shared" si="67"/>
        <v>92.134301703236375</v>
      </c>
    </row>
    <row r="353" spans="1:12" s="48" customFormat="1" x14ac:dyDescent="0.2">
      <c r="A353" s="13" t="s">
        <v>284</v>
      </c>
      <c r="B353" s="11">
        <v>46573.885999999999</v>
      </c>
      <c r="C353" s="11">
        <v>330711.19900000002</v>
      </c>
      <c r="D353" s="11">
        <v>46651.067000000003</v>
      </c>
      <c r="E353" s="11">
        <v>377362.266</v>
      </c>
      <c r="F353" s="11">
        <v>49260.385430000002</v>
      </c>
      <c r="G353" s="11">
        <v>379616.58600000001</v>
      </c>
      <c r="H353" s="57">
        <f>D353/D351*100</f>
        <v>99.610979445418906</v>
      </c>
      <c r="I353" s="57">
        <f>E353/E351*100</f>
        <v>99.822179980103243</v>
      </c>
      <c r="J353" s="55">
        <f t="shared" si="66"/>
        <v>100.16571732923467</v>
      </c>
      <c r="K353" s="55">
        <f t="shared" si="67"/>
        <v>94.703008498161481</v>
      </c>
      <c r="L353" s="55">
        <f t="shared" si="67"/>
        <v>99.406158718260002</v>
      </c>
    </row>
    <row r="354" spans="1:12" s="48" customFormat="1" ht="22.5" x14ac:dyDescent="0.2">
      <c r="A354" s="8" t="s">
        <v>333</v>
      </c>
      <c r="B354" s="11"/>
      <c r="C354" s="11"/>
      <c r="D354" s="11"/>
      <c r="E354" s="11"/>
      <c r="F354" s="11"/>
      <c r="G354" s="11"/>
      <c r="H354" s="58"/>
      <c r="I354" s="58"/>
      <c r="J354" s="58"/>
      <c r="K354" s="58"/>
      <c r="L354" s="58"/>
    </row>
    <row r="355" spans="1:12" s="48" customFormat="1" x14ac:dyDescent="0.2">
      <c r="A355" s="9" t="s">
        <v>276</v>
      </c>
      <c r="B355" s="11">
        <v>15477.797</v>
      </c>
      <c r="C355" s="11">
        <v>111276.042</v>
      </c>
      <c r="D355" s="11">
        <v>15997.481</v>
      </c>
      <c r="E355" s="11">
        <v>127273.523</v>
      </c>
      <c r="F355" s="11">
        <v>14727.56919</v>
      </c>
      <c r="G355" s="11">
        <v>120326.55100000001</v>
      </c>
      <c r="H355" s="57">
        <f>H356+H357</f>
        <v>100</v>
      </c>
      <c r="I355" s="57">
        <f>I356+I357</f>
        <v>99.999999214290625</v>
      </c>
      <c r="J355" s="55">
        <f t="shared" ref="J355:J360" si="68">D355/B355*100</f>
        <v>103.35760961330607</v>
      </c>
      <c r="K355" s="55">
        <f t="shared" ref="K355:L360" si="69">D355/F355*100</f>
        <v>108.62268439290217</v>
      </c>
      <c r="L355" s="55">
        <f t="shared" si="69"/>
        <v>105.77343233248662</v>
      </c>
    </row>
    <row r="356" spans="1:12" s="48" customFormat="1" x14ac:dyDescent="0.2">
      <c r="A356" s="13" t="s">
        <v>283</v>
      </c>
      <c r="B356" s="11">
        <v>8975.1630000000005</v>
      </c>
      <c r="C356" s="11">
        <v>67681.141000000003</v>
      </c>
      <c r="D356" s="11">
        <v>9212.4959999999992</v>
      </c>
      <c r="E356" s="11">
        <v>76893.637000000002</v>
      </c>
      <c r="F356" s="11">
        <v>9324.1630000000005</v>
      </c>
      <c r="G356" s="11">
        <v>74849.304000000004</v>
      </c>
      <c r="H356" s="57">
        <f>D356/D355*100</f>
        <v>57.587166379506868</v>
      </c>
      <c r="I356" s="57">
        <f>E356/E355*100</f>
        <v>60.416051341644717</v>
      </c>
      <c r="J356" s="55">
        <f t="shared" si="68"/>
        <v>102.64433080491126</v>
      </c>
      <c r="K356" s="55">
        <f t="shared" si="69"/>
        <v>98.802391163689435</v>
      </c>
      <c r="L356" s="55">
        <f t="shared" si="69"/>
        <v>102.73126520989426</v>
      </c>
    </row>
    <row r="357" spans="1:12" s="48" customFormat="1" x14ac:dyDescent="0.2">
      <c r="A357" s="13" t="s">
        <v>279</v>
      </c>
      <c r="B357" s="11">
        <v>6502.634</v>
      </c>
      <c r="C357" s="11">
        <v>43594.900999999998</v>
      </c>
      <c r="D357" s="11">
        <v>6784.9849999999997</v>
      </c>
      <c r="E357" s="11">
        <v>50379.885000000002</v>
      </c>
      <c r="F357" s="11">
        <v>5403.4061899999997</v>
      </c>
      <c r="G357" s="11">
        <v>45477.247000000003</v>
      </c>
      <c r="H357" s="57">
        <f>D357/D355*100</f>
        <v>42.412833620493124</v>
      </c>
      <c r="I357" s="57">
        <f>E357/E355*100</f>
        <v>39.583947872645908</v>
      </c>
      <c r="J357" s="55">
        <f t="shared" si="68"/>
        <v>104.34210198513402</v>
      </c>
      <c r="K357" s="55">
        <f t="shared" si="69"/>
        <v>125.56866467963978</v>
      </c>
      <c r="L357" s="55">
        <f t="shared" si="69"/>
        <v>110.78041949197144</v>
      </c>
    </row>
    <row r="358" spans="1:12" s="48" customFormat="1" x14ac:dyDescent="0.2">
      <c r="A358" s="9" t="s">
        <v>277</v>
      </c>
      <c r="B358" s="11">
        <v>15477.797</v>
      </c>
      <c r="C358" s="11">
        <v>111276.042</v>
      </c>
      <c r="D358" s="11">
        <v>15997.481</v>
      </c>
      <c r="E358" s="11">
        <v>127273.523</v>
      </c>
      <c r="F358" s="11">
        <v>14727.56919</v>
      </c>
      <c r="G358" s="11">
        <v>120326.55100000001</v>
      </c>
      <c r="H358" s="57">
        <f>H359+H360</f>
        <v>100</v>
      </c>
      <c r="I358" s="57">
        <f>I359+I360</f>
        <v>99.999999214290639</v>
      </c>
      <c r="J358" s="55">
        <f t="shared" si="68"/>
        <v>103.35760961330607</v>
      </c>
      <c r="K358" s="55">
        <f t="shared" si="69"/>
        <v>108.62268439290217</v>
      </c>
      <c r="L358" s="55">
        <f t="shared" si="69"/>
        <v>105.77343233248662</v>
      </c>
    </row>
    <row r="359" spans="1:12" s="48" customFormat="1" x14ac:dyDescent="0.2">
      <c r="A359" s="13" t="s">
        <v>280</v>
      </c>
      <c r="B359" s="11">
        <v>1338.8409999999999</v>
      </c>
      <c r="C359" s="11">
        <v>10694.231</v>
      </c>
      <c r="D359" s="11">
        <v>1595.347</v>
      </c>
      <c r="E359" s="11">
        <v>12289.576999999999</v>
      </c>
      <c r="F359" s="11">
        <v>1853.01415</v>
      </c>
      <c r="G359" s="11">
        <v>12614.424000000001</v>
      </c>
      <c r="H359" s="57">
        <f>D359/D358*100</f>
        <v>9.9724887937044588</v>
      </c>
      <c r="I359" s="57">
        <f>E359/E358*100</f>
        <v>9.6560358433701872</v>
      </c>
      <c r="J359" s="55">
        <f t="shared" si="68"/>
        <v>119.15880974663908</v>
      </c>
      <c r="K359" s="55">
        <f t="shared" si="69"/>
        <v>86.094701435496319</v>
      </c>
      <c r="L359" s="55">
        <f t="shared" si="69"/>
        <v>97.424797200411192</v>
      </c>
    </row>
    <row r="360" spans="1:12" s="48" customFormat="1" x14ac:dyDescent="0.2">
      <c r="A360" s="13" t="s">
        <v>284</v>
      </c>
      <c r="B360" s="11">
        <v>14138.956</v>
      </c>
      <c r="C360" s="11">
        <v>100581.811</v>
      </c>
      <c r="D360" s="11">
        <v>14402.134</v>
      </c>
      <c r="E360" s="11">
        <v>114983.94500000001</v>
      </c>
      <c r="F360" s="11">
        <v>12874.555039999999</v>
      </c>
      <c r="G360" s="11">
        <v>107712.12699999999</v>
      </c>
      <c r="H360" s="57">
        <f>D360/D358*100</f>
        <v>90.027511206295543</v>
      </c>
      <c r="I360" s="57">
        <f>E360/E358*100</f>
        <v>90.343963370920449</v>
      </c>
      <c r="J360" s="55">
        <f t="shared" si="68"/>
        <v>101.86136798219047</v>
      </c>
      <c r="K360" s="55">
        <f t="shared" si="69"/>
        <v>111.86510100934719</v>
      </c>
      <c r="L360" s="55">
        <f t="shared" si="69"/>
        <v>106.75115996920199</v>
      </c>
    </row>
    <row r="361" spans="1:12" s="48" customFormat="1" ht="22.5" x14ac:dyDescent="0.2">
      <c r="A361" s="8" t="s">
        <v>334</v>
      </c>
      <c r="B361" s="11"/>
      <c r="C361" s="11"/>
      <c r="D361" s="11"/>
      <c r="E361" s="11"/>
      <c r="F361" s="11"/>
      <c r="G361" s="11"/>
      <c r="H361" s="58"/>
      <c r="I361" s="58"/>
      <c r="J361" s="58"/>
      <c r="K361" s="58"/>
      <c r="L361" s="58"/>
    </row>
    <row r="362" spans="1:12" s="48" customFormat="1" x14ac:dyDescent="0.2">
      <c r="A362" s="9" t="s">
        <v>276</v>
      </c>
      <c r="B362" s="11">
        <v>13588.991</v>
      </c>
      <c r="C362" s="11">
        <v>106822.48699999999</v>
      </c>
      <c r="D362" s="11">
        <v>18201.101999999999</v>
      </c>
      <c r="E362" s="11">
        <v>125023.588</v>
      </c>
      <c r="F362" s="11">
        <v>15214.12429</v>
      </c>
      <c r="G362" s="11">
        <v>129433.493</v>
      </c>
      <c r="H362" s="57">
        <f>H363+H364</f>
        <v>99.999994505827175</v>
      </c>
      <c r="I362" s="57">
        <f>I363+I364</f>
        <v>99.999999999999986</v>
      </c>
      <c r="J362" s="55">
        <f t="shared" ref="J362:J367" si="70">D362/B362*100</f>
        <v>133.94005485764174</v>
      </c>
      <c r="K362" s="55">
        <f t="shared" ref="K362:L367" si="71">D362/F362*100</f>
        <v>119.63292564898586</v>
      </c>
      <c r="L362" s="55">
        <f t="shared" si="71"/>
        <v>96.592918186948722</v>
      </c>
    </row>
    <row r="363" spans="1:12" s="48" customFormat="1" x14ac:dyDescent="0.2">
      <c r="A363" s="13" t="s">
        <v>283</v>
      </c>
      <c r="B363" s="11">
        <v>10421.5</v>
      </c>
      <c r="C363" s="11">
        <v>86996.831000000006</v>
      </c>
      <c r="D363" s="11">
        <v>15060.165999999999</v>
      </c>
      <c r="E363" s="11">
        <v>102056.997</v>
      </c>
      <c r="F363" s="11">
        <v>13343.833000000001</v>
      </c>
      <c r="G363" s="11">
        <v>107843.664</v>
      </c>
      <c r="H363" s="57">
        <f>D363/D362*100</f>
        <v>82.743154782606027</v>
      </c>
      <c r="I363" s="57">
        <f>E363/E362*100</f>
        <v>81.630193655936338</v>
      </c>
      <c r="J363" s="55">
        <f t="shared" si="70"/>
        <v>144.51054070911096</v>
      </c>
      <c r="K363" s="55">
        <f t="shared" si="71"/>
        <v>112.86236870620307</v>
      </c>
      <c r="L363" s="55">
        <f t="shared" si="71"/>
        <v>94.634207717571613</v>
      </c>
    </row>
    <row r="364" spans="1:12" s="48" customFormat="1" x14ac:dyDescent="0.2">
      <c r="A364" s="13" t="s">
        <v>279</v>
      </c>
      <c r="B364" s="11">
        <v>3167.491</v>
      </c>
      <c r="C364" s="11">
        <v>19825.655999999999</v>
      </c>
      <c r="D364" s="11">
        <v>3140.9349999999999</v>
      </c>
      <c r="E364" s="11">
        <v>22966.591</v>
      </c>
      <c r="F364" s="11">
        <v>1870.2912900000001</v>
      </c>
      <c r="G364" s="11">
        <v>21589.829000000002</v>
      </c>
      <c r="H364" s="57">
        <f>D364/D362*100</f>
        <v>17.256839723221155</v>
      </c>
      <c r="I364" s="57">
        <f>E364/E362*100</f>
        <v>18.369806344063651</v>
      </c>
      <c r="J364" s="55">
        <f t="shared" si="70"/>
        <v>99.161607720432357</v>
      </c>
      <c r="K364" s="55">
        <f t="shared" si="71"/>
        <v>167.93827874801255</v>
      </c>
      <c r="L364" s="55">
        <f t="shared" si="71"/>
        <v>106.37690090088255</v>
      </c>
    </row>
    <row r="365" spans="1:12" s="48" customFormat="1" x14ac:dyDescent="0.2">
      <c r="A365" s="9" t="s">
        <v>277</v>
      </c>
      <c r="B365" s="11">
        <v>13588.991</v>
      </c>
      <c r="C365" s="11">
        <v>106822.48699999999</v>
      </c>
      <c r="D365" s="11">
        <v>18201.101999999999</v>
      </c>
      <c r="E365" s="11">
        <v>125023.588</v>
      </c>
      <c r="F365" s="11">
        <v>15214.12429</v>
      </c>
      <c r="G365" s="11">
        <v>129433.493</v>
      </c>
      <c r="H365" s="57">
        <f>H366+H367</f>
        <v>100.00000000000001</v>
      </c>
      <c r="I365" s="57">
        <f>I366+I367</f>
        <v>100</v>
      </c>
      <c r="J365" s="55">
        <f t="shared" si="70"/>
        <v>133.94005485764174</v>
      </c>
      <c r="K365" s="55">
        <f t="shared" si="71"/>
        <v>119.63292564898586</v>
      </c>
      <c r="L365" s="55">
        <f t="shared" si="71"/>
        <v>96.592918186948722</v>
      </c>
    </row>
    <row r="366" spans="1:12" s="48" customFormat="1" x14ac:dyDescent="0.2">
      <c r="A366" s="13" t="s">
        <v>280</v>
      </c>
      <c r="B366" s="11">
        <v>3687.194</v>
      </c>
      <c r="C366" s="11">
        <v>28975.123</v>
      </c>
      <c r="D366" s="11">
        <v>4206.4470000000001</v>
      </c>
      <c r="E366" s="11">
        <v>33181.569000000003</v>
      </c>
      <c r="F366" s="11">
        <v>4649.6405999999997</v>
      </c>
      <c r="G366" s="11">
        <v>42022.182999999997</v>
      </c>
      <c r="H366" s="57">
        <f>D366/D365*100</f>
        <v>23.110946798715819</v>
      </c>
      <c r="I366" s="57">
        <f>E366/E365*100</f>
        <v>26.540246949239695</v>
      </c>
      <c r="J366" s="55">
        <f t="shared" si="70"/>
        <v>114.08260590573754</v>
      </c>
      <c r="K366" s="55">
        <f t="shared" si="71"/>
        <v>90.468218124213735</v>
      </c>
      <c r="L366" s="55">
        <f t="shared" si="71"/>
        <v>78.96203060178955</v>
      </c>
    </row>
    <row r="367" spans="1:12" s="48" customFormat="1" x14ac:dyDescent="0.2">
      <c r="A367" s="13" t="s">
        <v>284</v>
      </c>
      <c r="B367" s="11">
        <v>9901.7970000000005</v>
      </c>
      <c r="C367" s="11">
        <v>77847.364000000001</v>
      </c>
      <c r="D367" s="11">
        <v>13994.655000000001</v>
      </c>
      <c r="E367" s="11">
        <v>91842.019</v>
      </c>
      <c r="F367" s="11">
        <v>10564.483690000001</v>
      </c>
      <c r="G367" s="11">
        <v>87411.31</v>
      </c>
      <c r="H367" s="57">
        <f>D367/D365*100</f>
        <v>76.889053201284199</v>
      </c>
      <c r="I367" s="57">
        <f>E367/E365*100</f>
        <v>73.459753050760312</v>
      </c>
      <c r="J367" s="55">
        <f t="shared" si="70"/>
        <v>141.33449716248475</v>
      </c>
      <c r="K367" s="55">
        <f t="shared" si="71"/>
        <v>132.46889683067891</v>
      </c>
      <c r="L367" s="55">
        <f t="shared" si="71"/>
        <v>105.06880516949121</v>
      </c>
    </row>
    <row r="368" spans="1:12" s="48" customFormat="1" x14ac:dyDescent="0.2">
      <c r="A368" s="8" t="s">
        <v>335</v>
      </c>
      <c r="B368" s="11"/>
      <c r="C368" s="11"/>
      <c r="D368" s="11"/>
      <c r="E368" s="11"/>
      <c r="F368" s="11"/>
      <c r="G368" s="11"/>
      <c r="H368" s="58"/>
      <c r="I368" s="58"/>
      <c r="J368" s="58"/>
      <c r="K368" s="58"/>
      <c r="L368" s="58"/>
    </row>
    <row r="369" spans="1:12" s="48" customFormat="1" x14ac:dyDescent="0.2">
      <c r="A369" s="9" t="s">
        <v>276</v>
      </c>
      <c r="B369" s="11">
        <v>34279.036999999997</v>
      </c>
      <c r="C369" s="11">
        <v>335646.91399999999</v>
      </c>
      <c r="D369" s="11">
        <v>21106.605</v>
      </c>
      <c r="E369" s="11">
        <v>356753.51899999997</v>
      </c>
      <c r="F369" s="11">
        <v>68743.748259999993</v>
      </c>
      <c r="G369" s="11">
        <v>342875.23300000001</v>
      </c>
      <c r="H369" s="57">
        <f>H370+H371</f>
        <v>100.00000473785339</v>
      </c>
      <c r="I369" s="57">
        <f>I370+I371</f>
        <v>100.00000028030558</v>
      </c>
      <c r="J369" s="55">
        <f>D369/B369*100</f>
        <v>61.572922833275634</v>
      </c>
      <c r="K369" s="55">
        <f t="shared" ref="K369:L372" si="72">D369/F369*100</f>
        <v>30.70330835055924</v>
      </c>
      <c r="L369" s="55">
        <f t="shared" si="72"/>
        <v>104.04761985243769</v>
      </c>
    </row>
    <row r="370" spans="1:12" s="48" customFormat="1" x14ac:dyDescent="0.2">
      <c r="A370" s="13" t="s">
        <v>283</v>
      </c>
      <c r="B370" s="11">
        <v>13000.333000000001</v>
      </c>
      <c r="C370" s="11">
        <v>145060</v>
      </c>
      <c r="D370" s="11">
        <v>5688.6670000000004</v>
      </c>
      <c r="E370" s="11">
        <v>150748.66699999999</v>
      </c>
      <c r="F370" s="11">
        <v>40866</v>
      </c>
      <c r="G370" s="11">
        <v>196764</v>
      </c>
      <c r="H370" s="57">
        <f>D370/D369*100</f>
        <v>26.952070216882344</v>
      </c>
      <c r="I370" s="57">
        <f>E370/E369*100</f>
        <v>42.255691667052623</v>
      </c>
      <c r="J370" s="55">
        <f>D370/B370*100</f>
        <v>43.757856048764296</v>
      </c>
      <c r="K370" s="55">
        <f t="shared" si="72"/>
        <v>13.920293153232516</v>
      </c>
      <c r="L370" s="55">
        <f t="shared" si="72"/>
        <v>76.613947165131819</v>
      </c>
    </row>
    <row r="371" spans="1:12" s="48" customFormat="1" x14ac:dyDescent="0.2">
      <c r="A371" s="13" t="s">
        <v>279</v>
      </c>
      <c r="B371" s="11">
        <v>21278.704000000002</v>
      </c>
      <c r="C371" s="11">
        <v>190586.91399999999</v>
      </c>
      <c r="D371" s="11">
        <v>15417.939</v>
      </c>
      <c r="E371" s="11">
        <v>206004.853</v>
      </c>
      <c r="F371" s="11">
        <v>27877.748259999997</v>
      </c>
      <c r="G371" s="11">
        <v>146111.23300000001</v>
      </c>
      <c r="H371" s="57">
        <f>D371/D369*100</f>
        <v>73.04793452097104</v>
      </c>
      <c r="I371" s="57">
        <f>E371/E369*100</f>
        <v>57.744308613252961</v>
      </c>
      <c r="J371" s="55">
        <f>D371/B371*100</f>
        <v>72.457133667539139</v>
      </c>
      <c r="K371" s="55">
        <f t="shared" si="72"/>
        <v>55.305539228655057</v>
      </c>
      <c r="L371" s="55">
        <f t="shared" si="72"/>
        <v>140.99179698250853</v>
      </c>
    </row>
    <row r="372" spans="1:12" s="48" customFormat="1" x14ac:dyDescent="0.2">
      <c r="A372" s="9" t="s">
        <v>277</v>
      </c>
      <c r="B372" s="11">
        <v>34279.036999999997</v>
      </c>
      <c r="C372" s="11">
        <v>335646.91399999999</v>
      </c>
      <c r="D372" s="11">
        <v>21106.605</v>
      </c>
      <c r="E372" s="11">
        <v>356753.51899999997</v>
      </c>
      <c r="F372" s="11">
        <v>68743.748259999993</v>
      </c>
      <c r="G372" s="11">
        <v>342875.23300000001</v>
      </c>
      <c r="H372" s="57">
        <f>H373+H374</f>
        <v>100.00000000000001</v>
      </c>
      <c r="I372" s="57">
        <f>I373+I374</f>
        <v>100.00000028030558</v>
      </c>
      <c r="J372" s="55">
        <f>D372/B372*100</f>
        <v>61.572922833275634</v>
      </c>
      <c r="K372" s="55">
        <f t="shared" si="72"/>
        <v>30.70330835055924</v>
      </c>
      <c r="L372" s="55">
        <f t="shared" si="72"/>
        <v>104.04761985243769</v>
      </c>
    </row>
    <row r="373" spans="1:12" s="48" customFormat="1" x14ac:dyDescent="0.2">
      <c r="A373" s="13" t="s">
        <v>280</v>
      </c>
      <c r="B373" s="11">
        <v>109.127</v>
      </c>
      <c r="C373" s="11">
        <v>179.255</v>
      </c>
      <c r="D373" s="11">
        <v>557.91800000000001</v>
      </c>
      <c r="E373" s="11">
        <v>737.173</v>
      </c>
      <c r="F373" s="11">
        <v>1.5E-3</v>
      </c>
      <c r="G373" s="11">
        <v>63.103999999999999</v>
      </c>
      <c r="H373" s="57">
        <f>D373/D372*100</f>
        <v>2.6433336863034107</v>
      </c>
      <c r="I373" s="57">
        <f>E373/E372*100</f>
        <v>0.20663370106799145</v>
      </c>
      <c r="J373" s="56"/>
      <c r="K373" s="56"/>
      <c r="L373" s="56"/>
    </row>
    <row r="374" spans="1:12" s="48" customFormat="1" x14ac:dyDescent="0.2">
      <c r="A374" s="13" t="s">
        <v>284</v>
      </c>
      <c r="B374" s="11">
        <v>34169.910000000003</v>
      </c>
      <c r="C374" s="11">
        <v>335467.65899999999</v>
      </c>
      <c r="D374" s="11">
        <v>20548.687000000002</v>
      </c>
      <c r="E374" s="11">
        <v>356016.34700000001</v>
      </c>
      <c r="F374" s="11">
        <v>68743.746759999995</v>
      </c>
      <c r="G374" s="11">
        <v>342812.12800000003</v>
      </c>
      <c r="H374" s="57">
        <f>D374/D372*100</f>
        <v>97.356666313696607</v>
      </c>
      <c r="I374" s="57">
        <f>E374/E372*100</f>
        <v>99.793366579237599</v>
      </c>
      <c r="J374" s="55">
        <f>D374/B374*100</f>
        <v>60.136789941793822</v>
      </c>
      <c r="K374" s="55">
        <f>D374/F374*100</f>
        <v>29.891718110361552</v>
      </c>
      <c r="L374" s="55">
        <f>E374/G374*100</f>
        <v>103.85173624895792</v>
      </c>
    </row>
    <row r="375" spans="1:12" s="48" customFormat="1" ht="22.5" x14ac:dyDescent="0.2">
      <c r="A375" s="8" t="s">
        <v>336</v>
      </c>
      <c r="B375" s="11"/>
      <c r="C375" s="11"/>
      <c r="D375" s="11"/>
      <c r="E375" s="11"/>
      <c r="F375" s="11"/>
      <c r="G375" s="11"/>
      <c r="H375" s="58"/>
      <c r="I375" s="58"/>
      <c r="J375" s="58"/>
      <c r="K375" s="58"/>
      <c r="L375" s="58"/>
    </row>
    <row r="376" spans="1:12" s="48" customFormat="1" x14ac:dyDescent="0.2">
      <c r="A376" s="9" t="s">
        <v>276</v>
      </c>
      <c r="B376" s="11">
        <v>21806.965</v>
      </c>
      <c r="C376" s="11">
        <v>129678.823</v>
      </c>
      <c r="D376" s="11">
        <v>17350.547999999999</v>
      </c>
      <c r="E376" s="11">
        <v>147029.37100000001</v>
      </c>
      <c r="F376" s="11">
        <v>18102.184680000002</v>
      </c>
      <c r="G376" s="11">
        <v>128856.853</v>
      </c>
      <c r="H376" s="57">
        <f>H377+H378</f>
        <v>100</v>
      </c>
      <c r="I376" s="57">
        <f>I377+I378</f>
        <v>99.999999999999986</v>
      </c>
      <c r="J376" s="55">
        <f t="shared" ref="J376:J381" si="73">D376/B376*100</f>
        <v>79.564249312089046</v>
      </c>
      <c r="K376" s="55">
        <f t="shared" ref="K376:L381" si="74">D376/F376*100</f>
        <v>95.847812331566587</v>
      </c>
      <c r="L376" s="55">
        <f t="shared" si="74"/>
        <v>114.10287274360178</v>
      </c>
    </row>
    <row r="377" spans="1:12" s="48" customFormat="1" x14ac:dyDescent="0.2">
      <c r="A377" s="13" t="s">
        <v>283</v>
      </c>
      <c r="B377" s="11">
        <v>8164.1660000000002</v>
      </c>
      <c r="C377" s="11">
        <v>61750.16</v>
      </c>
      <c r="D377" s="11">
        <v>7017.4989999999998</v>
      </c>
      <c r="E377" s="11">
        <v>68767.659</v>
      </c>
      <c r="F377" s="11">
        <v>7263.4989999999998</v>
      </c>
      <c r="G377" s="11">
        <v>58570.991999999998</v>
      </c>
      <c r="H377" s="57">
        <f>D377/D376*100</f>
        <v>40.44540264664839</v>
      </c>
      <c r="I377" s="57">
        <f>E377/E376*100</f>
        <v>46.771375360097267</v>
      </c>
      <c r="J377" s="55">
        <f t="shared" si="73"/>
        <v>85.954878918434531</v>
      </c>
      <c r="K377" s="55">
        <f t="shared" si="74"/>
        <v>96.613202535031675</v>
      </c>
      <c r="L377" s="55">
        <f t="shared" si="74"/>
        <v>117.40907341982529</v>
      </c>
    </row>
    <row r="378" spans="1:12" s="48" customFormat="1" x14ac:dyDescent="0.2">
      <c r="A378" s="13" t="s">
        <v>279</v>
      </c>
      <c r="B378" s="11">
        <v>13642.8</v>
      </c>
      <c r="C378" s="11">
        <v>67928.664000000004</v>
      </c>
      <c r="D378" s="11">
        <v>10333.049000000001</v>
      </c>
      <c r="E378" s="11">
        <v>78261.712</v>
      </c>
      <c r="F378" s="11">
        <v>10838.685680000002</v>
      </c>
      <c r="G378" s="11">
        <v>70285.861000000004</v>
      </c>
      <c r="H378" s="57">
        <f>D378/D376*100</f>
        <v>59.55459735335161</v>
      </c>
      <c r="I378" s="57">
        <f>E378/E376*100</f>
        <v>53.228624639902719</v>
      </c>
      <c r="J378" s="55">
        <f t="shared" si="73"/>
        <v>75.73994341337557</v>
      </c>
      <c r="K378" s="55">
        <f t="shared" si="74"/>
        <v>95.334889349794295</v>
      </c>
      <c r="L378" s="55">
        <f t="shared" si="74"/>
        <v>111.34773180056796</v>
      </c>
    </row>
    <row r="379" spans="1:12" s="48" customFormat="1" x14ac:dyDescent="0.2">
      <c r="A379" s="9" t="s">
        <v>277</v>
      </c>
      <c r="B379" s="11">
        <v>21806.965</v>
      </c>
      <c r="C379" s="11">
        <v>129678.823</v>
      </c>
      <c r="D379" s="11">
        <v>17350.547999999999</v>
      </c>
      <c r="E379" s="11">
        <v>147029.37100000001</v>
      </c>
      <c r="F379" s="11">
        <v>18102.184680000002</v>
      </c>
      <c r="G379" s="11">
        <v>128856.853</v>
      </c>
      <c r="H379" s="57">
        <f>H380+H381</f>
        <v>100</v>
      </c>
      <c r="I379" s="57">
        <f>I380+I381</f>
        <v>100</v>
      </c>
      <c r="J379" s="55">
        <f t="shared" si="73"/>
        <v>79.564249312089046</v>
      </c>
      <c r="K379" s="55">
        <f t="shared" si="74"/>
        <v>95.847812331566587</v>
      </c>
      <c r="L379" s="55">
        <f t="shared" si="74"/>
        <v>114.10287274360178</v>
      </c>
    </row>
    <row r="380" spans="1:12" s="48" customFormat="1" x14ac:dyDescent="0.2">
      <c r="A380" s="13" t="s">
        <v>280</v>
      </c>
      <c r="B380" s="11">
        <v>2890</v>
      </c>
      <c r="C380" s="11">
        <v>17810.133000000002</v>
      </c>
      <c r="D380" s="11">
        <v>2986.1849999999999</v>
      </c>
      <c r="E380" s="11">
        <v>20796.317999999999</v>
      </c>
      <c r="F380" s="11">
        <v>2976.5530599999997</v>
      </c>
      <c r="G380" s="11">
        <v>22724.156999999999</v>
      </c>
      <c r="H380" s="57">
        <f>D380/D379*100</f>
        <v>17.21089731575049</v>
      </c>
      <c r="I380" s="57">
        <f>E380/E379*100</f>
        <v>14.144329026613327</v>
      </c>
      <c r="J380" s="55">
        <f t="shared" si="73"/>
        <v>103.32820069204152</v>
      </c>
      <c r="K380" s="55">
        <f t="shared" si="74"/>
        <v>100.3235937611675</v>
      </c>
      <c r="L380" s="55">
        <f t="shared" si="74"/>
        <v>91.516345358817929</v>
      </c>
    </row>
    <row r="381" spans="1:12" s="48" customFormat="1" x14ac:dyDescent="0.2">
      <c r="A381" s="13" t="s">
        <v>284</v>
      </c>
      <c r="B381" s="11">
        <v>18916.966</v>
      </c>
      <c r="C381" s="11">
        <v>111868.69100000001</v>
      </c>
      <c r="D381" s="11">
        <v>14364.362999999999</v>
      </c>
      <c r="E381" s="11">
        <v>126233.053</v>
      </c>
      <c r="F381" s="11">
        <v>15125.631620000002</v>
      </c>
      <c r="G381" s="11">
        <v>106132.696</v>
      </c>
      <c r="H381" s="57">
        <f>D381/D379*100</f>
        <v>82.789102684249514</v>
      </c>
      <c r="I381" s="57">
        <f>E381/E379*100</f>
        <v>85.855670973386665</v>
      </c>
      <c r="J381" s="55">
        <f t="shared" si="73"/>
        <v>75.933757030593583</v>
      </c>
      <c r="K381" s="55">
        <f t="shared" si="74"/>
        <v>94.967029218182148</v>
      </c>
      <c r="L381" s="55">
        <f t="shared" si="74"/>
        <v>118.93889230892619</v>
      </c>
    </row>
    <row r="382" spans="1:12" s="48" customFormat="1" x14ac:dyDescent="0.2">
      <c r="A382" s="8" t="s">
        <v>337</v>
      </c>
      <c r="B382" s="11"/>
      <c r="C382" s="11"/>
      <c r="D382" s="11"/>
      <c r="E382" s="11"/>
      <c r="F382" s="11"/>
      <c r="G382" s="11"/>
      <c r="H382" s="58"/>
      <c r="I382" s="58"/>
      <c r="J382" s="58"/>
      <c r="K382" s="58"/>
      <c r="L382" s="58"/>
    </row>
    <row r="383" spans="1:12" s="48" customFormat="1" x14ac:dyDescent="0.2">
      <c r="A383" s="9" t="s">
        <v>276</v>
      </c>
      <c r="B383" s="11">
        <v>5749.4059999999999</v>
      </c>
      <c r="C383" s="11">
        <v>44680.921000000002</v>
      </c>
      <c r="D383" s="11">
        <v>5380.6130000000003</v>
      </c>
      <c r="E383" s="11">
        <v>50061.533000000003</v>
      </c>
      <c r="F383" s="11">
        <v>5107.9998700000006</v>
      </c>
      <c r="G383" s="11">
        <v>39569.637999999999</v>
      </c>
      <c r="H383" s="57">
        <f>H384+H385</f>
        <v>100.00000000000001</v>
      </c>
      <c r="I383" s="57">
        <f>I384+I385</f>
        <v>100.0000019975417</v>
      </c>
      <c r="J383" s="55">
        <f t="shared" ref="J383:J388" si="75">D383/B383*100</f>
        <v>93.585546054670701</v>
      </c>
      <c r="K383" s="55">
        <f t="shared" ref="K383:L388" si="76">D383/F383*100</f>
        <v>105.33698388680655</v>
      </c>
      <c r="L383" s="55">
        <f t="shared" si="76"/>
        <v>126.51501385986903</v>
      </c>
    </row>
    <row r="384" spans="1:12" s="48" customFormat="1" x14ac:dyDescent="0.2">
      <c r="A384" s="13" t="s">
        <v>283</v>
      </c>
      <c r="B384" s="11">
        <v>1015.583</v>
      </c>
      <c r="C384" s="11">
        <v>11332.081</v>
      </c>
      <c r="D384" s="11">
        <v>996.25</v>
      </c>
      <c r="E384" s="11">
        <v>12328.331</v>
      </c>
      <c r="F384" s="11">
        <v>1424.5830000000001</v>
      </c>
      <c r="G384" s="11">
        <v>11517.664000000001</v>
      </c>
      <c r="H384" s="57">
        <f>D384/D383*100</f>
        <v>18.515548321352977</v>
      </c>
      <c r="I384" s="57">
        <f>E384/E383*100</f>
        <v>24.626355329550133</v>
      </c>
      <c r="J384" s="55">
        <f t="shared" si="75"/>
        <v>98.09636435426745</v>
      </c>
      <c r="K384" s="55">
        <f t="shared" si="76"/>
        <v>69.932745231411573</v>
      </c>
      <c r="L384" s="55">
        <f t="shared" si="76"/>
        <v>107.0384671752883</v>
      </c>
    </row>
    <row r="385" spans="1:12" s="48" customFormat="1" x14ac:dyDescent="0.2">
      <c r="A385" s="13" t="s">
        <v>279</v>
      </c>
      <c r="B385" s="11">
        <v>4733.8230000000003</v>
      </c>
      <c r="C385" s="11">
        <v>33348.839999999997</v>
      </c>
      <c r="D385" s="11">
        <v>4384.3630000000003</v>
      </c>
      <c r="E385" s="11">
        <v>37733.203000000001</v>
      </c>
      <c r="F385" s="11">
        <v>3683.4168700000005</v>
      </c>
      <c r="G385" s="11">
        <v>28051.973999999998</v>
      </c>
      <c r="H385" s="57">
        <f>D385/D383*100</f>
        <v>81.484451678647034</v>
      </c>
      <c r="I385" s="57">
        <f>E385/E383*100</f>
        <v>75.373646667991565</v>
      </c>
      <c r="J385" s="55">
        <f t="shared" si="75"/>
        <v>92.617805946694659</v>
      </c>
      <c r="K385" s="55">
        <f t="shared" si="76"/>
        <v>119.02978008568441</v>
      </c>
      <c r="L385" s="55">
        <f t="shared" si="76"/>
        <v>134.51175664143992</v>
      </c>
    </row>
    <row r="386" spans="1:12" s="48" customFormat="1" x14ac:dyDescent="0.2">
      <c r="A386" s="9" t="s">
        <v>277</v>
      </c>
      <c r="B386" s="11">
        <v>5749.4059999999999</v>
      </c>
      <c r="C386" s="11">
        <v>44680.921000000002</v>
      </c>
      <c r="D386" s="11">
        <v>5380.6130000000003</v>
      </c>
      <c r="E386" s="11">
        <v>50061.533000000003</v>
      </c>
      <c r="F386" s="11">
        <v>5107.9998700000006</v>
      </c>
      <c r="G386" s="11">
        <v>39569.637999999999</v>
      </c>
      <c r="H386" s="57">
        <f>H387+H388</f>
        <v>100</v>
      </c>
      <c r="I386" s="57">
        <f>I387+I388</f>
        <v>100</v>
      </c>
      <c r="J386" s="55">
        <f t="shared" si="75"/>
        <v>93.585546054670701</v>
      </c>
      <c r="K386" s="55">
        <f t="shared" si="76"/>
        <v>105.33698388680655</v>
      </c>
      <c r="L386" s="55">
        <f t="shared" si="76"/>
        <v>126.51501385986903</v>
      </c>
    </row>
    <row r="387" spans="1:12" s="48" customFormat="1" x14ac:dyDescent="0.2">
      <c r="A387" s="13" t="s">
        <v>280</v>
      </c>
      <c r="B387" s="11">
        <v>611.29899999999998</v>
      </c>
      <c r="C387" s="11">
        <v>4405.4799999999996</v>
      </c>
      <c r="D387" s="11">
        <v>607.76800000000003</v>
      </c>
      <c r="E387" s="11">
        <v>5013.2479999999996</v>
      </c>
      <c r="F387" s="11">
        <v>639.37547000000006</v>
      </c>
      <c r="G387" s="11">
        <v>4184.2380000000003</v>
      </c>
      <c r="H387" s="57">
        <f>D387/D386*100</f>
        <v>11.295515957010846</v>
      </c>
      <c r="I387" s="57">
        <f>E387/E386*100</f>
        <v>10.014171959136767</v>
      </c>
      <c r="J387" s="55">
        <f t="shared" si="75"/>
        <v>99.422377592634717</v>
      </c>
      <c r="K387" s="55">
        <f t="shared" si="76"/>
        <v>95.056508814765749</v>
      </c>
      <c r="L387" s="55">
        <f t="shared" si="76"/>
        <v>119.81268751920896</v>
      </c>
    </row>
    <row r="388" spans="1:12" s="48" customFormat="1" x14ac:dyDescent="0.2">
      <c r="A388" s="13" t="s">
        <v>284</v>
      </c>
      <c r="B388" s="11">
        <v>5138.107</v>
      </c>
      <c r="C388" s="11">
        <v>40275.440000000002</v>
      </c>
      <c r="D388" s="11">
        <v>4772.8450000000003</v>
      </c>
      <c r="E388" s="11">
        <v>45048.285000000003</v>
      </c>
      <c r="F388" s="11">
        <v>4468.6244000000006</v>
      </c>
      <c r="G388" s="11">
        <v>35385.4</v>
      </c>
      <c r="H388" s="57">
        <f>D388/D386*100</f>
        <v>88.704484042989151</v>
      </c>
      <c r="I388" s="57">
        <f>E388/E386*100</f>
        <v>89.98582804086324</v>
      </c>
      <c r="J388" s="55">
        <f t="shared" si="75"/>
        <v>92.891117292808417</v>
      </c>
      <c r="K388" s="55">
        <f t="shared" si="76"/>
        <v>106.80792505183474</v>
      </c>
      <c r="L388" s="55">
        <f t="shared" si="76"/>
        <v>127.30754774568042</v>
      </c>
    </row>
    <row r="389" spans="1:12" s="48" customFormat="1" ht="22.5" x14ac:dyDescent="0.2">
      <c r="A389" s="8" t="s">
        <v>338</v>
      </c>
      <c r="B389" s="11"/>
      <c r="C389" s="11"/>
      <c r="D389" s="11"/>
      <c r="E389" s="11"/>
      <c r="F389" s="11"/>
      <c r="G389" s="11"/>
      <c r="H389" s="58"/>
      <c r="I389" s="58"/>
      <c r="J389" s="58"/>
      <c r="K389" s="58"/>
      <c r="L389" s="58"/>
    </row>
    <row r="390" spans="1:12" s="48" customFormat="1" x14ac:dyDescent="0.2">
      <c r="A390" s="9" t="s">
        <v>276</v>
      </c>
      <c r="B390" s="11">
        <v>10645.754999999999</v>
      </c>
      <c r="C390" s="11">
        <v>66060.457999999999</v>
      </c>
      <c r="D390" s="11">
        <v>11395.194</v>
      </c>
      <c r="E390" s="11">
        <v>77455.650999999998</v>
      </c>
      <c r="F390" s="11">
        <v>10712.304489999999</v>
      </c>
      <c r="G390" s="11">
        <v>74407.472999999998</v>
      </c>
      <c r="H390" s="57">
        <f>H391+H392</f>
        <v>100</v>
      </c>
      <c r="I390" s="57">
        <f>I391+I392</f>
        <v>100</v>
      </c>
      <c r="J390" s="55">
        <f t="shared" ref="J390:J395" si="77">D390/B390*100</f>
        <v>107.0397919170599</v>
      </c>
      <c r="K390" s="55">
        <f t="shared" ref="K390:L395" si="78">D390/F390*100</f>
        <v>106.37481422076345</v>
      </c>
      <c r="L390" s="55">
        <f t="shared" si="78"/>
        <v>104.09660196362267</v>
      </c>
    </row>
    <row r="391" spans="1:12" s="48" customFormat="1" x14ac:dyDescent="0.2">
      <c r="A391" s="13" t="s">
        <v>283</v>
      </c>
      <c r="B391" s="11">
        <v>5817.5829999999996</v>
      </c>
      <c r="C391" s="11">
        <v>33528.082999999999</v>
      </c>
      <c r="D391" s="11">
        <v>5803.9170000000004</v>
      </c>
      <c r="E391" s="11">
        <v>39332</v>
      </c>
      <c r="F391" s="11">
        <v>6685.25</v>
      </c>
      <c r="G391" s="11">
        <v>41279</v>
      </c>
      <c r="H391" s="57">
        <f>D391/D390*100</f>
        <v>50.933024922612113</v>
      </c>
      <c r="I391" s="57">
        <f>E391/E390*100</f>
        <v>50.780026366313805</v>
      </c>
      <c r="J391" s="55">
        <f t="shared" si="77"/>
        <v>99.765091447771354</v>
      </c>
      <c r="K391" s="55">
        <f t="shared" si="78"/>
        <v>86.816753300175762</v>
      </c>
      <c r="L391" s="55">
        <f t="shared" si="78"/>
        <v>95.283315971801642</v>
      </c>
    </row>
    <row r="392" spans="1:12" s="48" customFormat="1" x14ac:dyDescent="0.2">
      <c r="A392" s="13" t="s">
        <v>279</v>
      </c>
      <c r="B392" s="11">
        <v>4828.1719999999996</v>
      </c>
      <c r="C392" s="11">
        <v>32532.374</v>
      </c>
      <c r="D392" s="11">
        <v>5591.277</v>
      </c>
      <c r="E392" s="11">
        <v>38123.650999999998</v>
      </c>
      <c r="F392" s="11">
        <v>4027.0544899999995</v>
      </c>
      <c r="G392" s="11">
        <v>33128.472999999998</v>
      </c>
      <c r="H392" s="57">
        <f>D392/D390*100</f>
        <v>49.066975077387895</v>
      </c>
      <c r="I392" s="57">
        <f>E392/E390*100</f>
        <v>49.219973633686195</v>
      </c>
      <c r="J392" s="55">
        <f t="shared" si="77"/>
        <v>115.80525714494017</v>
      </c>
      <c r="K392" s="55">
        <f t="shared" si="78"/>
        <v>138.84284441356044</v>
      </c>
      <c r="L392" s="55">
        <f t="shared" si="78"/>
        <v>115.07820176317816</v>
      </c>
    </row>
    <row r="393" spans="1:12" s="48" customFormat="1" x14ac:dyDescent="0.2">
      <c r="A393" s="9" t="s">
        <v>277</v>
      </c>
      <c r="B393" s="11">
        <v>10645.754999999999</v>
      </c>
      <c r="C393" s="11">
        <v>66060.457999999999</v>
      </c>
      <c r="D393" s="11">
        <v>11395.194</v>
      </c>
      <c r="E393" s="11">
        <v>77455.650999999998</v>
      </c>
      <c r="F393" s="11">
        <v>10712.304489999999</v>
      </c>
      <c r="G393" s="11">
        <v>74407.472999999998</v>
      </c>
      <c r="H393" s="57">
        <f>H394+H395</f>
        <v>99.999991224370575</v>
      </c>
      <c r="I393" s="57">
        <f>I394+I395</f>
        <v>100.00000129106139</v>
      </c>
      <c r="J393" s="55">
        <f t="shared" si="77"/>
        <v>107.0397919170599</v>
      </c>
      <c r="K393" s="55">
        <f t="shared" si="78"/>
        <v>106.37481422076345</v>
      </c>
      <c r="L393" s="55">
        <f t="shared" si="78"/>
        <v>104.09660196362267</v>
      </c>
    </row>
    <row r="394" spans="1:12" s="48" customFormat="1" x14ac:dyDescent="0.2">
      <c r="A394" s="13" t="s">
        <v>280</v>
      </c>
      <c r="B394" s="11">
        <v>677.18200000000002</v>
      </c>
      <c r="C394" s="11">
        <v>5258.6239999999998</v>
      </c>
      <c r="D394" s="11">
        <v>897.13599999999997</v>
      </c>
      <c r="E394" s="11">
        <v>6155.7610000000004</v>
      </c>
      <c r="F394" s="11">
        <v>923.55257999999992</v>
      </c>
      <c r="G394" s="11">
        <v>4902.9790000000003</v>
      </c>
      <c r="H394" s="57">
        <f>D394/D393*100</f>
        <v>7.8729330979358494</v>
      </c>
      <c r="I394" s="57">
        <f>E394/E393*100</f>
        <v>7.9474653179275458</v>
      </c>
      <c r="J394" s="55">
        <f t="shared" si="77"/>
        <v>132.48078064685711</v>
      </c>
      <c r="K394" s="55">
        <f t="shared" si="78"/>
        <v>97.139677743090715</v>
      </c>
      <c r="L394" s="55">
        <f t="shared" si="78"/>
        <v>125.55144535597644</v>
      </c>
    </row>
    <row r="395" spans="1:12" s="48" customFormat="1" x14ac:dyDescent="0.2">
      <c r="A395" s="13" t="s">
        <v>284</v>
      </c>
      <c r="B395" s="11">
        <v>9968.5740000000005</v>
      </c>
      <c r="C395" s="11">
        <v>60801.834000000003</v>
      </c>
      <c r="D395" s="11">
        <v>10498.057000000001</v>
      </c>
      <c r="E395" s="11">
        <v>71299.891000000003</v>
      </c>
      <c r="F395" s="11">
        <v>9788.751909999999</v>
      </c>
      <c r="G395" s="11">
        <v>69504.493000000002</v>
      </c>
      <c r="H395" s="57">
        <f>D395/D393*100</f>
        <v>92.127058126434719</v>
      </c>
      <c r="I395" s="57">
        <f>E395/E393*100</f>
        <v>92.052535973133843</v>
      </c>
      <c r="J395" s="55">
        <f t="shared" si="77"/>
        <v>105.31152198900264</v>
      </c>
      <c r="K395" s="55">
        <f t="shared" si="78"/>
        <v>107.24612388301912</v>
      </c>
      <c r="L395" s="55">
        <f t="shared" si="78"/>
        <v>102.58313948135698</v>
      </c>
    </row>
    <row r="396" spans="1:12" s="48" customFormat="1" x14ac:dyDescent="0.2">
      <c r="A396" s="8" t="s">
        <v>339</v>
      </c>
      <c r="B396" s="11"/>
      <c r="C396" s="11"/>
      <c r="D396" s="11"/>
      <c r="E396" s="11"/>
      <c r="F396" s="11"/>
      <c r="G396" s="11"/>
      <c r="H396" s="58"/>
      <c r="I396" s="58"/>
      <c r="J396" s="58"/>
      <c r="K396" s="58"/>
      <c r="L396" s="58"/>
    </row>
    <row r="397" spans="1:12" s="48" customFormat="1" x14ac:dyDescent="0.2">
      <c r="A397" s="9" t="s">
        <v>276</v>
      </c>
      <c r="B397" s="11">
        <v>24098.152999999998</v>
      </c>
      <c r="C397" s="11">
        <v>194720.01699999999</v>
      </c>
      <c r="D397" s="11">
        <v>43700.074999999997</v>
      </c>
      <c r="E397" s="11">
        <v>238420.092</v>
      </c>
      <c r="F397" s="11">
        <v>35253.618579999995</v>
      </c>
      <c r="G397" s="11">
        <v>243678.84899999999</v>
      </c>
      <c r="H397" s="57">
        <f>H398+H399</f>
        <v>100.0000022883256</v>
      </c>
      <c r="I397" s="57">
        <f>I398+I399</f>
        <v>100</v>
      </c>
      <c r="J397" s="55">
        <f>D397/B397*100</f>
        <v>181.34200990424455</v>
      </c>
      <c r="K397" s="55">
        <f t="shared" ref="K397:L401" si="79">D397/F397*100</f>
        <v>123.95911897904242</v>
      </c>
      <c r="L397" s="55">
        <f t="shared" si="79"/>
        <v>97.841931287191869</v>
      </c>
    </row>
    <row r="398" spans="1:12" s="48" customFormat="1" x14ac:dyDescent="0.2">
      <c r="A398" s="13" t="s">
        <v>283</v>
      </c>
      <c r="B398" s="11">
        <v>22566.332999999999</v>
      </c>
      <c r="C398" s="11">
        <v>181900.33100000001</v>
      </c>
      <c r="D398" s="11">
        <v>41975</v>
      </c>
      <c r="E398" s="11">
        <v>223875.33100000001</v>
      </c>
      <c r="F398" s="11">
        <v>30405.332999999999</v>
      </c>
      <c r="G398" s="11">
        <v>221722.66399999999</v>
      </c>
      <c r="H398" s="57">
        <f>D398/D397*100</f>
        <v>96.052466729176103</v>
      </c>
      <c r="I398" s="57">
        <f>E398/E397*100</f>
        <v>93.899523786778843</v>
      </c>
      <c r="J398" s="55">
        <f>D398/B398*100</f>
        <v>186.00718158329047</v>
      </c>
      <c r="K398" s="55">
        <f t="shared" si="79"/>
        <v>138.05143985760657</v>
      </c>
      <c r="L398" s="55">
        <f t="shared" si="79"/>
        <v>100.97088270597364</v>
      </c>
    </row>
    <row r="399" spans="1:12" s="48" customFormat="1" x14ac:dyDescent="0.2">
      <c r="A399" s="13" t="s">
        <v>279</v>
      </c>
      <c r="B399" s="11">
        <v>1531.82</v>
      </c>
      <c r="C399" s="11">
        <v>12819.686</v>
      </c>
      <c r="D399" s="11">
        <v>1725.076</v>
      </c>
      <c r="E399" s="11">
        <v>14544.761</v>
      </c>
      <c r="F399" s="11">
        <v>4848.2855799999998</v>
      </c>
      <c r="G399" s="11">
        <v>21956.185000000001</v>
      </c>
      <c r="H399" s="57">
        <f>D399/D397*100</f>
        <v>3.9475355591494981</v>
      </c>
      <c r="I399" s="57">
        <f>E399/E397*100</f>
        <v>6.1004762132211576</v>
      </c>
      <c r="J399" s="55">
        <f>D399/B399*100</f>
        <v>112.61610371975821</v>
      </c>
      <c r="K399" s="55">
        <f t="shared" si="79"/>
        <v>35.581154854331004</v>
      </c>
      <c r="L399" s="55">
        <f t="shared" si="79"/>
        <v>66.2444819079453</v>
      </c>
    </row>
    <row r="400" spans="1:12" s="48" customFormat="1" x14ac:dyDescent="0.2">
      <c r="A400" s="9" t="s">
        <v>277</v>
      </c>
      <c r="B400" s="11">
        <v>24098.152999999998</v>
      </c>
      <c r="C400" s="11">
        <v>194720.01699999999</v>
      </c>
      <c r="D400" s="11">
        <v>43700.074999999997</v>
      </c>
      <c r="E400" s="11">
        <v>238420.092</v>
      </c>
      <c r="F400" s="11">
        <v>35253.618579999995</v>
      </c>
      <c r="G400" s="11">
        <v>243678.84899999999</v>
      </c>
      <c r="H400" s="57">
        <f>H401+H402</f>
        <v>100.0000022883256</v>
      </c>
      <c r="I400" s="57">
        <f>I401+I402</f>
        <v>99.999999999999986</v>
      </c>
      <c r="J400" s="55">
        <f>D400/B400*100</f>
        <v>181.34200990424455</v>
      </c>
      <c r="K400" s="55">
        <f t="shared" si="79"/>
        <v>123.95911897904242</v>
      </c>
      <c r="L400" s="55">
        <f t="shared" si="79"/>
        <v>97.841931287191869</v>
      </c>
    </row>
    <row r="401" spans="1:12" s="48" customFormat="1" x14ac:dyDescent="0.2">
      <c r="A401" s="13" t="s">
        <v>280</v>
      </c>
      <c r="B401" s="11">
        <v>19805.307000000001</v>
      </c>
      <c r="C401" s="11">
        <v>136725.772</v>
      </c>
      <c r="D401" s="11">
        <v>19466.52</v>
      </c>
      <c r="E401" s="11">
        <v>156192.29199999999</v>
      </c>
      <c r="F401" s="11">
        <v>24211.783900000002</v>
      </c>
      <c r="G401" s="11">
        <v>179628.266</v>
      </c>
      <c r="H401" s="57">
        <f>D401/D400*100</f>
        <v>44.545735905487582</v>
      </c>
      <c r="I401" s="57">
        <f>E401/E400*100</f>
        <v>65.511379804349701</v>
      </c>
      <c r="J401" s="55">
        <f>D401/B401*100</f>
        <v>98.289413034597246</v>
      </c>
      <c r="K401" s="55">
        <f t="shared" si="79"/>
        <v>80.401014978495652</v>
      </c>
      <c r="L401" s="55">
        <f t="shared" si="79"/>
        <v>86.953070069718308</v>
      </c>
    </row>
    <row r="402" spans="1:12" s="48" customFormat="1" x14ac:dyDescent="0.2">
      <c r="A402" s="13" t="s">
        <v>284</v>
      </c>
      <c r="B402" s="11">
        <v>4292.8469999999998</v>
      </c>
      <c r="C402" s="11">
        <v>57994.245000000003</v>
      </c>
      <c r="D402" s="11">
        <v>24233.556</v>
      </c>
      <c r="E402" s="11">
        <v>82227.8</v>
      </c>
      <c r="F402" s="11">
        <v>11041.834679999993</v>
      </c>
      <c r="G402" s="11">
        <v>64050.584000000003</v>
      </c>
      <c r="H402" s="57">
        <f>D402/D400*100</f>
        <v>55.454266382838021</v>
      </c>
      <c r="I402" s="57">
        <f>E402/E400*100</f>
        <v>34.488620195650284</v>
      </c>
      <c r="J402" s="56"/>
      <c r="K402" s="56">
        <f>D402/F402</f>
        <v>2.1947037518949721</v>
      </c>
      <c r="L402" s="55">
        <f>E402/G402*100</f>
        <v>128.3794695767333</v>
      </c>
    </row>
    <row r="403" spans="1:12" s="48" customFormat="1" x14ac:dyDescent="0.2">
      <c r="A403" s="8" t="s">
        <v>340</v>
      </c>
      <c r="B403" s="11"/>
      <c r="C403" s="11"/>
      <c r="D403" s="11"/>
      <c r="E403" s="11"/>
      <c r="F403" s="11"/>
      <c r="G403" s="11"/>
      <c r="H403" s="58"/>
      <c r="I403" s="58"/>
      <c r="J403" s="58"/>
      <c r="K403" s="58"/>
      <c r="L403" s="58"/>
    </row>
    <row r="404" spans="1:12" s="48" customFormat="1" x14ac:dyDescent="0.2">
      <c r="A404" s="9" t="s">
        <v>276</v>
      </c>
      <c r="B404" s="11">
        <v>809.36500000000001</v>
      </c>
      <c r="C404" s="11">
        <v>6533.0280000000002</v>
      </c>
      <c r="D404" s="11">
        <v>959.04399999999998</v>
      </c>
      <c r="E404" s="11">
        <v>7492.0720000000001</v>
      </c>
      <c r="F404" s="11">
        <v>910.07502999999997</v>
      </c>
      <c r="G404" s="11">
        <v>6888.6469999999999</v>
      </c>
      <c r="H404" s="57">
        <f>H405+H406</f>
        <v>100</v>
      </c>
      <c r="I404" s="57">
        <f>I405+I406</f>
        <v>100</v>
      </c>
      <c r="J404" s="55">
        <f t="shared" ref="J404:J409" si="80">D404/B404*100</f>
        <v>118.49338679087926</v>
      </c>
      <c r="K404" s="55">
        <f t="shared" ref="K404:L409" si="81">D404/F404*100</f>
        <v>105.38076184773469</v>
      </c>
      <c r="L404" s="55">
        <f t="shared" si="81"/>
        <v>108.75970273988491</v>
      </c>
    </row>
    <row r="405" spans="1:12" s="48" customFormat="1" x14ac:dyDescent="0.2">
      <c r="A405" s="13" t="s">
        <v>283</v>
      </c>
      <c r="B405" s="11">
        <v>421</v>
      </c>
      <c r="C405" s="11">
        <v>3333</v>
      </c>
      <c r="D405" s="11">
        <v>431</v>
      </c>
      <c r="E405" s="11">
        <v>3764</v>
      </c>
      <c r="F405" s="11">
        <v>508</v>
      </c>
      <c r="G405" s="11">
        <v>3530</v>
      </c>
      <c r="H405" s="57">
        <f>D405/D404*100</f>
        <v>44.940586667556445</v>
      </c>
      <c r="I405" s="57">
        <f>E405/E404*100</f>
        <v>50.239773456528447</v>
      </c>
      <c r="J405" s="55">
        <f t="shared" si="80"/>
        <v>102.37529691211402</v>
      </c>
      <c r="K405" s="55">
        <f t="shared" si="81"/>
        <v>84.842519685039377</v>
      </c>
      <c r="L405" s="55">
        <f t="shared" si="81"/>
        <v>106.62889518413598</v>
      </c>
    </row>
    <row r="406" spans="1:12" s="48" customFormat="1" x14ac:dyDescent="0.2">
      <c r="A406" s="13" t="s">
        <v>279</v>
      </c>
      <c r="B406" s="11">
        <v>388.36500000000001</v>
      </c>
      <c r="C406" s="11">
        <v>3200.0279999999998</v>
      </c>
      <c r="D406" s="11">
        <v>528.04399999999998</v>
      </c>
      <c r="E406" s="11">
        <v>3728.0720000000001</v>
      </c>
      <c r="F406" s="11">
        <v>402.07502999999997</v>
      </c>
      <c r="G406" s="11">
        <v>3358.6469999999999</v>
      </c>
      <c r="H406" s="57">
        <f>D406/D404*100</f>
        <v>55.059413332443562</v>
      </c>
      <c r="I406" s="57">
        <f>E406/E404*100</f>
        <v>49.760226543471553</v>
      </c>
      <c r="J406" s="55">
        <f t="shared" si="80"/>
        <v>135.96590835940415</v>
      </c>
      <c r="K406" s="55">
        <f t="shared" si="81"/>
        <v>131.32971724207795</v>
      </c>
      <c r="L406" s="55">
        <f t="shared" si="81"/>
        <v>110.99922081719215</v>
      </c>
    </row>
    <row r="407" spans="1:12" s="48" customFormat="1" x14ac:dyDescent="0.2">
      <c r="A407" s="9" t="s">
        <v>277</v>
      </c>
      <c r="B407" s="11">
        <v>809.36500000000001</v>
      </c>
      <c r="C407" s="11">
        <v>6533.0280000000002</v>
      </c>
      <c r="D407" s="11">
        <v>959.04399999999998</v>
      </c>
      <c r="E407" s="11">
        <v>7492.0720000000001</v>
      </c>
      <c r="F407" s="11">
        <v>910.07502999999997</v>
      </c>
      <c r="G407" s="11">
        <v>6888.6469999999999</v>
      </c>
      <c r="H407" s="57">
        <f>H408+H409</f>
        <v>100</v>
      </c>
      <c r="I407" s="57">
        <f>I408+I409</f>
        <v>100</v>
      </c>
      <c r="J407" s="55">
        <f t="shared" si="80"/>
        <v>118.49338679087926</v>
      </c>
      <c r="K407" s="55">
        <f t="shared" si="81"/>
        <v>105.38076184773469</v>
      </c>
      <c r="L407" s="55">
        <f t="shared" si="81"/>
        <v>108.75970273988491</v>
      </c>
    </row>
    <row r="408" spans="1:12" s="48" customFormat="1" x14ac:dyDescent="0.2">
      <c r="A408" s="13" t="s">
        <v>280</v>
      </c>
      <c r="B408" s="11">
        <v>146.04</v>
      </c>
      <c r="C408" s="11">
        <v>1238.088</v>
      </c>
      <c r="D408" s="11">
        <v>210.88</v>
      </c>
      <c r="E408" s="11">
        <v>1448.9680000000001</v>
      </c>
      <c r="F408" s="11">
        <v>164.10399999999998</v>
      </c>
      <c r="G408" s="11">
        <v>1198.2329999999999</v>
      </c>
      <c r="H408" s="57">
        <f>D408/D407*100</f>
        <v>21.988563611262883</v>
      </c>
      <c r="I408" s="57">
        <f>E408/E407*100</f>
        <v>19.340017020658635</v>
      </c>
      <c r="J408" s="55">
        <f t="shared" si="80"/>
        <v>144.39879485072584</v>
      </c>
      <c r="K408" s="55">
        <f t="shared" si="81"/>
        <v>128.50387559108859</v>
      </c>
      <c r="L408" s="55">
        <f t="shared" si="81"/>
        <v>120.92539597891229</v>
      </c>
    </row>
    <row r="409" spans="1:12" s="48" customFormat="1" x14ac:dyDescent="0.2">
      <c r="A409" s="13" t="s">
        <v>284</v>
      </c>
      <c r="B409" s="11">
        <v>663.32500000000005</v>
      </c>
      <c r="C409" s="11">
        <v>5294.94</v>
      </c>
      <c r="D409" s="11">
        <v>748.16399999999999</v>
      </c>
      <c r="E409" s="11">
        <v>6043.1040000000003</v>
      </c>
      <c r="F409" s="11">
        <v>745.97102999999993</v>
      </c>
      <c r="G409" s="11">
        <v>5690.4139999999998</v>
      </c>
      <c r="H409" s="57">
        <f>D409/D407*100</f>
        <v>78.011436388737124</v>
      </c>
      <c r="I409" s="57">
        <f>E409/E407*100</f>
        <v>80.659982979341365</v>
      </c>
      <c r="J409" s="55">
        <f t="shared" si="80"/>
        <v>112.78995967286021</v>
      </c>
      <c r="K409" s="55">
        <f t="shared" si="81"/>
        <v>100.2939752231397</v>
      </c>
      <c r="L409" s="55">
        <f t="shared" si="81"/>
        <v>106.19796731837087</v>
      </c>
    </row>
    <row r="410" spans="1:12" s="48" customFormat="1" x14ac:dyDescent="0.2">
      <c r="A410" s="8" t="s">
        <v>341</v>
      </c>
      <c r="B410" s="11"/>
      <c r="C410" s="11"/>
      <c r="D410" s="11"/>
      <c r="E410" s="11"/>
      <c r="F410" s="11"/>
      <c r="G410" s="11"/>
      <c r="H410" s="58"/>
      <c r="I410" s="58"/>
      <c r="J410" s="58"/>
      <c r="K410" s="58"/>
      <c r="L410" s="58"/>
    </row>
    <row r="411" spans="1:12" s="48" customFormat="1" x14ac:dyDescent="0.2">
      <c r="A411" s="9" t="s">
        <v>276</v>
      </c>
      <c r="B411" s="11">
        <v>7032.0230000000001</v>
      </c>
      <c r="C411" s="11">
        <v>50057.033000000003</v>
      </c>
      <c r="D411" s="11">
        <v>6636.2439999999997</v>
      </c>
      <c r="E411" s="11">
        <v>56693.277999999998</v>
      </c>
      <c r="F411" s="11">
        <v>8790.2729999999992</v>
      </c>
      <c r="G411" s="11">
        <v>51667.580999999998</v>
      </c>
      <c r="H411" s="57">
        <f>H412+H413</f>
        <v>100.00001506876481</v>
      </c>
      <c r="I411" s="57">
        <f>I412+I413</f>
        <v>100</v>
      </c>
      <c r="J411" s="55">
        <f>D411/B411*100</f>
        <v>94.37176186710424</v>
      </c>
      <c r="K411" s="55">
        <f t="shared" ref="K411:L416" si="82">D411/F411*100</f>
        <v>75.495311692822284</v>
      </c>
      <c r="L411" s="55">
        <f t="shared" si="82"/>
        <v>109.72698334764308</v>
      </c>
    </row>
    <row r="412" spans="1:12" s="48" customFormat="1" x14ac:dyDescent="0.2">
      <c r="A412" s="13" t="s">
        <v>283</v>
      </c>
      <c r="B412" s="11">
        <v>6065.2330000000002</v>
      </c>
      <c r="C412" s="11">
        <v>43668.6</v>
      </c>
      <c r="D412" s="11">
        <v>5440.8670000000002</v>
      </c>
      <c r="E412" s="11">
        <v>49109.466999999997</v>
      </c>
      <c r="F412" s="11">
        <v>7820</v>
      </c>
      <c r="G412" s="11">
        <v>44401.599999999999</v>
      </c>
      <c r="H412" s="57">
        <f>D412/D411*100</f>
        <v>81.987145138123324</v>
      </c>
      <c r="I412" s="57">
        <f>E412/E411*100</f>
        <v>86.623086073802256</v>
      </c>
      <c r="J412" s="55">
        <f>D412/B412*100</f>
        <v>89.705820040219393</v>
      </c>
      <c r="K412" s="55">
        <f t="shared" si="82"/>
        <v>69.576304347826095</v>
      </c>
      <c r="L412" s="55">
        <f t="shared" si="82"/>
        <v>110.60292196677597</v>
      </c>
    </row>
    <row r="413" spans="1:12" s="48" customFormat="1" x14ac:dyDescent="0.2">
      <c r="A413" s="13" t="s">
        <v>279</v>
      </c>
      <c r="B413" s="11">
        <v>966.79</v>
      </c>
      <c r="C413" s="11">
        <v>6388.433</v>
      </c>
      <c r="D413" s="11">
        <v>1195.3779999999999</v>
      </c>
      <c r="E413" s="11">
        <v>7583.8109999999997</v>
      </c>
      <c r="F413" s="11">
        <v>970.27300000000002</v>
      </c>
      <c r="G413" s="11">
        <v>7265.9809999999998</v>
      </c>
      <c r="H413" s="57">
        <f>D413/D411*100</f>
        <v>18.012869930641489</v>
      </c>
      <c r="I413" s="57">
        <f>E413/E411*100</f>
        <v>13.376913926197739</v>
      </c>
      <c r="J413" s="55">
        <f>D413/B413*100</f>
        <v>123.64401783220762</v>
      </c>
      <c r="K413" s="55">
        <f t="shared" si="82"/>
        <v>123.20017149812475</v>
      </c>
      <c r="L413" s="55">
        <f t="shared" si="82"/>
        <v>104.3742200812251</v>
      </c>
    </row>
    <row r="414" spans="1:12" s="48" customFormat="1" x14ac:dyDescent="0.2">
      <c r="A414" s="9" t="s">
        <v>277</v>
      </c>
      <c r="B414" s="11">
        <v>7032.0230000000001</v>
      </c>
      <c r="C414" s="11">
        <v>50057.033000000003</v>
      </c>
      <c r="D414" s="11">
        <v>6636.2439999999997</v>
      </c>
      <c r="E414" s="11">
        <v>56693.277999999998</v>
      </c>
      <c r="F414" s="11">
        <v>8790.2729999999992</v>
      </c>
      <c r="G414" s="11">
        <v>51667.580999999998</v>
      </c>
      <c r="H414" s="57">
        <f>H415+H416</f>
        <v>100.00001506876481</v>
      </c>
      <c r="I414" s="57">
        <f>I415+I416</f>
        <v>100</v>
      </c>
      <c r="J414" s="55">
        <f>D414/B414*100</f>
        <v>94.37176186710424</v>
      </c>
      <c r="K414" s="55">
        <f t="shared" si="82"/>
        <v>75.495311692822284</v>
      </c>
      <c r="L414" s="55">
        <f t="shared" si="82"/>
        <v>109.72698334764308</v>
      </c>
    </row>
    <row r="415" spans="1:12" s="48" customFormat="1" x14ac:dyDescent="0.2">
      <c r="A415" s="13" t="s">
        <v>280</v>
      </c>
      <c r="B415" s="11">
        <v>31.57</v>
      </c>
      <c r="C415" s="11">
        <v>544.37400000000002</v>
      </c>
      <c r="D415" s="11">
        <v>101.50700000000001</v>
      </c>
      <c r="E415" s="11">
        <v>645.88099999999997</v>
      </c>
      <c r="F415" s="11">
        <v>59.558</v>
      </c>
      <c r="G415" s="11">
        <v>1118.8879999999999</v>
      </c>
      <c r="H415" s="57">
        <f>D415/D414*100</f>
        <v>1.5295851086849732</v>
      </c>
      <c r="I415" s="57">
        <f>E415/E414*100</f>
        <v>1.1392549924525444</v>
      </c>
      <c r="J415" s="56">
        <f>D415/B415</f>
        <v>3.21529933481153</v>
      </c>
      <c r="K415" s="55">
        <f t="shared" si="82"/>
        <v>170.43386278921389</v>
      </c>
      <c r="L415" s="55">
        <f t="shared" si="82"/>
        <v>57.72525936465491</v>
      </c>
    </row>
    <row r="416" spans="1:12" s="48" customFormat="1" x14ac:dyDescent="0.2">
      <c r="A416" s="13" t="s">
        <v>284</v>
      </c>
      <c r="B416" s="11">
        <v>7000.4530000000004</v>
      </c>
      <c r="C416" s="11">
        <v>49512.659</v>
      </c>
      <c r="D416" s="11">
        <v>6534.7380000000003</v>
      </c>
      <c r="E416" s="11">
        <v>56047.396999999997</v>
      </c>
      <c r="F416" s="11">
        <v>8730.7150000000001</v>
      </c>
      <c r="G416" s="11">
        <v>50548.692999999999</v>
      </c>
      <c r="H416" s="57">
        <f>D416/D414*100</f>
        <v>98.470429960079841</v>
      </c>
      <c r="I416" s="57">
        <f>E416/E414*100</f>
        <v>98.86074500754745</v>
      </c>
      <c r="J416" s="55">
        <f>D416/B416*100</f>
        <v>93.347359092333022</v>
      </c>
      <c r="K416" s="55">
        <f t="shared" si="82"/>
        <v>74.847684296188802</v>
      </c>
      <c r="L416" s="55">
        <f t="shared" si="82"/>
        <v>110.87803397804963</v>
      </c>
    </row>
    <row r="417" spans="1:12" s="48" customFormat="1" ht="22.5" x14ac:dyDescent="0.2">
      <c r="A417" s="8" t="s">
        <v>342</v>
      </c>
      <c r="B417" s="11"/>
      <c r="C417" s="11"/>
      <c r="D417" s="11"/>
      <c r="E417" s="11"/>
      <c r="F417" s="11"/>
      <c r="G417" s="11"/>
      <c r="H417" s="58"/>
      <c r="I417" s="58"/>
      <c r="J417" s="58"/>
      <c r="K417" s="58"/>
      <c r="L417" s="58"/>
    </row>
    <row r="418" spans="1:12" s="48" customFormat="1" x14ac:dyDescent="0.2">
      <c r="A418" s="9" t="s">
        <v>276</v>
      </c>
      <c r="B418" s="11">
        <v>2395.7719999999999</v>
      </c>
      <c r="C418" s="11">
        <v>26653.919000000002</v>
      </c>
      <c r="D418" s="11">
        <v>2432.2809999999999</v>
      </c>
      <c r="E418" s="11">
        <v>29086.2</v>
      </c>
      <c r="F418" s="11">
        <v>4215.2709999999997</v>
      </c>
      <c r="G418" s="11">
        <v>21727.57</v>
      </c>
      <c r="H418" s="57">
        <f>H419+H420</f>
        <v>100.00000000000001</v>
      </c>
      <c r="I418" s="57">
        <f>I419+I420</f>
        <v>100.00000000000001</v>
      </c>
      <c r="J418" s="55">
        <f t="shared" ref="J418:J423" si="83">D418/B418*100</f>
        <v>101.52389292470234</v>
      </c>
      <c r="K418" s="55">
        <f t="shared" ref="K418:L423" si="84">D418/F418*100</f>
        <v>57.701651922260751</v>
      </c>
      <c r="L418" s="55">
        <f t="shared" si="84"/>
        <v>133.86770816985057</v>
      </c>
    </row>
    <row r="419" spans="1:12" s="48" customFormat="1" x14ac:dyDescent="0.2">
      <c r="A419" s="13" t="s">
        <v>283</v>
      </c>
      <c r="B419" s="11">
        <v>2081.433</v>
      </c>
      <c r="C419" s="11">
        <v>19518.400000000001</v>
      </c>
      <c r="D419" s="11">
        <v>2180.7330000000002</v>
      </c>
      <c r="E419" s="11">
        <v>21699.133000000002</v>
      </c>
      <c r="F419" s="11">
        <v>2758.7</v>
      </c>
      <c r="G419" s="11">
        <v>16064.4</v>
      </c>
      <c r="H419" s="57">
        <f>D419/D418*100</f>
        <v>89.657938371429964</v>
      </c>
      <c r="I419" s="57">
        <f>E419/E418*100</f>
        <v>74.602846023200016</v>
      </c>
      <c r="J419" s="55">
        <f t="shared" si="83"/>
        <v>104.77075168886051</v>
      </c>
      <c r="K419" s="55">
        <f t="shared" si="84"/>
        <v>79.049298582665756</v>
      </c>
      <c r="L419" s="55">
        <f t="shared" si="84"/>
        <v>135.07590074948334</v>
      </c>
    </row>
    <row r="420" spans="1:12" s="48" customFormat="1" x14ac:dyDescent="0.2">
      <c r="A420" s="13" t="s">
        <v>279</v>
      </c>
      <c r="B420" s="11">
        <v>314.339</v>
      </c>
      <c r="C420" s="11">
        <v>7135.5190000000002</v>
      </c>
      <c r="D420" s="11">
        <v>251.548</v>
      </c>
      <c r="E420" s="11">
        <v>7387.067</v>
      </c>
      <c r="F420" s="11">
        <v>1456.5709999999999</v>
      </c>
      <c r="G420" s="11">
        <v>5663.17</v>
      </c>
      <c r="H420" s="57">
        <f>D420/D418*100</f>
        <v>10.342061628570054</v>
      </c>
      <c r="I420" s="57">
        <f>E420/E418*100</f>
        <v>25.397153976799995</v>
      </c>
      <c r="J420" s="55">
        <f t="shared" si="83"/>
        <v>80.024432221264306</v>
      </c>
      <c r="K420" s="55">
        <f t="shared" si="84"/>
        <v>17.269875618833549</v>
      </c>
      <c r="L420" s="55">
        <f t="shared" si="84"/>
        <v>130.44049534094862</v>
      </c>
    </row>
    <row r="421" spans="1:12" s="48" customFormat="1" x14ac:dyDescent="0.2">
      <c r="A421" s="9" t="s">
        <v>277</v>
      </c>
      <c r="B421" s="11">
        <v>2395.7719999999999</v>
      </c>
      <c r="C421" s="11">
        <v>26653.919000000002</v>
      </c>
      <c r="D421" s="11">
        <v>2432.2809999999999</v>
      </c>
      <c r="E421" s="11">
        <v>29086.2</v>
      </c>
      <c r="F421" s="11">
        <v>4215.2709999999997</v>
      </c>
      <c r="G421" s="11">
        <v>21727.57</v>
      </c>
      <c r="H421" s="57">
        <f>H422+H423</f>
        <v>100</v>
      </c>
      <c r="I421" s="57">
        <f>I422+I423</f>
        <v>100</v>
      </c>
      <c r="J421" s="55">
        <f t="shared" si="83"/>
        <v>101.52389292470234</v>
      </c>
      <c r="K421" s="55">
        <f t="shared" si="84"/>
        <v>57.701651922260751</v>
      </c>
      <c r="L421" s="55">
        <f t="shared" si="84"/>
        <v>133.86770816985057</v>
      </c>
    </row>
    <row r="422" spans="1:12" s="48" customFormat="1" x14ac:dyDescent="0.2">
      <c r="A422" s="13" t="s">
        <v>280</v>
      </c>
      <c r="B422" s="11">
        <v>187.922</v>
      </c>
      <c r="C422" s="11">
        <v>3745.9920000000002</v>
      </c>
      <c r="D422" s="11">
        <v>0</v>
      </c>
      <c r="E422" s="11">
        <v>3745.9920000000002</v>
      </c>
      <c r="F422" s="11">
        <v>820.40099999999995</v>
      </c>
      <c r="G422" s="11">
        <v>3705.989</v>
      </c>
      <c r="H422" s="57">
        <f>D422/D421*100</f>
        <v>0</v>
      </c>
      <c r="I422" s="57">
        <f>E422/E421*100</f>
        <v>12.878932277162367</v>
      </c>
      <c r="J422" s="55">
        <f t="shared" si="83"/>
        <v>0</v>
      </c>
      <c r="K422" s="55">
        <f t="shared" si="84"/>
        <v>0</v>
      </c>
      <c r="L422" s="55">
        <f t="shared" si="84"/>
        <v>101.07941496858194</v>
      </c>
    </row>
    <row r="423" spans="1:12" s="48" customFormat="1" x14ac:dyDescent="0.2">
      <c r="A423" s="13" t="s">
        <v>284</v>
      </c>
      <c r="B423" s="11">
        <v>2207.85</v>
      </c>
      <c r="C423" s="11">
        <v>22907.927</v>
      </c>
      <c r="D423" s="11">
        <v>2432.2809999999999</v>
      </c>
      <c r="E423" s="11">
        <v>25340.207999999999</v>
      </c>
      <c r="F423" s="11">
        <v>3394.87</v>
      </c>
      <c r="G423" s="11">
        <v>18021.580999999998</v>
      </c>
      <c r="H423" s="57">
        <f>D423/D421*100</f>
        <v>100</v>
      </c>
      <c r="I423" s="57">
        <f>E423/E421*100</f>
        <v>87.121067722837637</v>
      </c>
      <c r="J423" s="55">
        <f t="shared" si="83"/>
        <v>110.1651380302104</v>
      </c>
      <c r="K423" s="55">
        <f t="shared" si="84"/>
        <v>71.645777305169261</v>
      </c>
      <c r="L423" s="55">
        <f t="shared" si="84"/>
        <v>140.61034933616534</v>
      </c>
    </row>
    <row r="424" spans="1:12" s="48" customFormat="1" x14ac:dyDescent="0.2">
      <c r="A424" s="8" t="s">
        <v>343</v>
      </c>
      <c r="B424" s="11"/>
      <c r="C424" s="11"/>
      <c r="D424" s="11"/>
      <c r="E424" s="11"/>
      <c r="F424" s="11"/>
      <c r="G424" s="11"/>
      <c r="H424" s="58"/>
      <c r="I424" s="58"/>
      <c r="J424" s="58"/>
      <c r="K424" s="58"/>
      <c r="L424" s="58"/>
    </row>
    <row r="425" spans="1:12" s="48" customFormat="1" x14ac:dyDescent="0.2">
      <c r="A425" s="9" t="s">
        <v>276</v>
      </c>
      <c r="B425" s="11">
        <v>1990.412</v>
      </c>
      <c r="C425" s="11">
        <v>21180.782999999999</v>
      </c>
      <c r="D425" s="11">
        <v>2256.3159999999998</v>
      </c>
      <c r="E425" s="11">
        <v>23437.098999999998</v>
      </c>
      <c r="F425" s="11">
        <v>3399.6559999999999</v>
      </c>
      <c r="G425" s="11">
        <v>17032.452000000001</v>
      </c>
      <c r="H425" s="57">
        <f>H426+H427</f>
        <v>99.999955679966817</v>
      </c>
      <c r="I425" s="57">
        <f>I426+I427</f>
        <v>100</v>
      </c>
      <c r="J425" s="55">
        <f t="shared" ref="J425:J430" si="85">D425/B425*100</f>
        <v>113.35924421677521</v>
      </c>
      <c r="K425" s="55">
        <f t="shared" ref="K425:L430" si="86">D425/F425*100</f>
        <v>66.368950270262644</v>
      </c>
      <c r="L425" s="55">
        <f t="shared" si="86"/>
        <v>137.60261294146022</v>
      </c>
    </row>
    <row r="426" spans="1:12" s="48" customFormat="1" x14ac:dyDescent="0.2">
      <c r="A426" s="13" t="s">
        <v>283</v>
      </c>
      <c r="B426" s="11">
        <v>1688.2670000000001</v>
      </c>
      <c r="C426" s="11">
        <v>14083.066999999999</v>
      </c>
      <c r="D426" s="11">
        <v>2004.8330000000001</v>
      </c>
      <c r="E426" s="11">
        <v>16087.9</v>
      </c>
      <c r="F426" s="11">
        <v>1943.6</v>
      </c>
      <c r="G426" s="11">
        <v>11371.4</v>
      </c>
      <c r="H426" s="57">
        <f>D426/D425*100</f>
        <v>88.85426509407371</v>
      </c>
      <c r="I426" s="57">
        <f>E426/E425*100</f>
        <v>68.642881100600377</v>
      </c>
      <c r="J426" s="55">
        <f t="shared" si="85"/>
        <v>118.75094401537199</v>
      </c>
      <c r="K426" s="55">
        <f t="shared" si="86"/>
        <v>103.15049392879195</v>
      </c>
      <c r="L426" s="55">
        <f t="shared" si="86"/>
        <v>141.47686300719349</v>
      </c>
    </row>
    <row r="427" spans="1:12" s="48" customFormat="1" x14ac:dyDescent="0.2">
      <c r="A427" s="13" t="s">
        <v>279</v>
      </c>
      <c r="B427" s="11">
        <v>302.14600000000002</v>
      </c>
      <c r="C427" s="11">
        <v>7097.7169999999996</v>
      </c>
      <c r="D427" s="11">
        <v>251.482</v>
      </c>
      <c r="E427" s="11">
        <v>7349.1989999999996</v>
      </c>
      <c r="F427" s="11">
        <v>1456.056</v>
      </c>
      <c r="G427" s="11">
        <v>5661.0519999999997</v>
      </c>
      <c r="H427" s="57">
        <f>D427/D425*100</f>
        <v>11.145690585893112</v>
      </c>
      <c r="I427" s="57">
        <f>E427/E425*100</f>
        <v>31.357118899399623</v>
      </c>
      <c r="J427" s="55">
        <f t="shared" si="85"/>
        <v>83.231947469104341</v>
      </c>
      <c r="K427" s="55">
        <f t="shared" si="86"/>
        <v>17.271451098034689</v>
      </c>
      <c r="L427" s="55">
        <f t="shared" si="86"/>
        <v>129.82037614210219</v>
      </c>
    </row>
    <row r="428" spans="1:12" s="48" customFormat="1" x14ac:dyDescent="0.2">
      <c r="A428" s="9" t="s">
        <v>277</v>
      </c>
      <c r="B428" s="11">
        <v>1990.412</v>
      </c>
      <c r="C428" s="11">
        <v>21180.782999999999</v>
      </c>
      <c r="D428" s="11">
        <v>2256.3159999999998</v>
      </c>
      <c r="E428" s="11">
        <v>23437.098999999998</v>
      </c>
      <c r="F428" s="11">
        <v>3399.6559999999999</v>
      </c>
      <c r="G428" s="11">
        <v>17032.452000000001</v>
      </c>
      <c r="H428" s="57">
        <f>H429+H430</f>
        <v>100</v>
      </c>
      <c r="I428" s="57">
        <f>I429+I430</f>
        <v>100.00000000000001</v>
      </c>
      <c r="J428" s="55">
        <f t="shared" si="85"/>
        <v>113.35924421677521</v>
      </c>
      <c r="K428" s="55">
        <f t="shared" si="86"/>
        <v>66.368950270262644</v>
      </c>
      <c r="L428" s="55">
        <f t="shared" si="86"/>
        <v>137.60261294146022</v>
      </c>
    </row>
    <row r="429" spans="1:12" s="48" customFormat="1" x14ac:dyDescent="0.2">
      <c r="A429" s="13" t="s">
        <v>280</v>
      </c>
      <c r="B429" s="11">
        <v>187.922</v>
      </c>
      <c r="C429" s="11">
        <v>3745.9920000000002</v>
      </c>
      <c r="D429" s="11">
        <v>0</v>
      </c>
      <c r="E429" s="11">
        <v>3745.9920000000002</v>
      </c>
      <c r="F429" s="11">
        <v>820.40099999999995</v>
      </c>
      <c r="G429" s="11">
        <v>3705.989</v>
      </c>
      <c r="H429" s="57">
        <f>D429/D428*100</f>
        <v>0</v>
      </c>
      <c r="I429" s="57">
        <f>E429/E428*100</f>
        <v>15.983172661428791</v>
      </c>
      <c r="J429" s="55">
        <f t="shared" si="85"/>
        <v>0</v>
      </c>
      <c r="K429" s="55">
        <f t="shared" si="86"/>
        <v>0</v>
      </c>
      <c r="L429" s="55">
        <f t="shared" si="86"/>
        <v>101.07941496858194</v>
      </c>
    </row>
    <row r="430" spans="1:12" s="48" customFormat="1" x14ac:dyDescent="0.2">
      <c r="A430" s="13" t="s">
        <v>284</v>
      </c>
      <c r="B430" s="11">
        <v>1802.491</v>
      </c>
      <c r="C430" s="11">
        <v>17434.792000000001</v>
      </c>
      <c r="D430" s="11">
        <v>2256.3159999999998</v>
      </c>
      <c r="E430" s="11">
        <v>19691.107</v>
      </c>
      <c r="F430" s="11">
        <v>2579.2550000000001</v>
      </c>
      <c r="G430" s="11">
        <v>13326.463</v>
      </c>
      <c r="H430" s="57">
        <f>D430/D428*100</f>
        <v>100</v>
      </c>
      <c r="I430" s="57">
        <f>E430/E428*100</f>
        <v>84.016827338571218</v>
      </c>
      <c r="J430" s="55">
        <f t="shared" si="85"/>
        <v>125.17765692033969</v>
      </c>
      <c r="K430" s="55">
        <f t="shared" si="86"/>
        <v>87.479369042611125</v>
      </c>
      <c r="L430" s="55">
        <f t="shared" si="86"/>
        <v>147.759439245057</v>
      </c>
    </row>
    <row r="431" spans="1:12" s="48" customFormat="1" ht="22.5" x14ac:dyDescent="0.2">
      <c r="A431" s="8" t="s">
        <v>344</v>
      </c>
      <c r="B431" s="11"/>
      <c r="C431" s="11"/>
      <c r="D431" s="11"/>
      <c r="E431" s="11"/>
      <c r="F431" s="11"/>
      <c r="G431" s="11"/>
      <c r="H431" s="58"/>
      <c r="I431" s="58"/>
      <c r="J431" s="58"/>
      <c r="K431" s="58"/>
      <c r="L431" s="58"/>
    </row>
    <row r="432" spans="1:12" s="48" customFormat="1" x14ac:dyDescent="0.2">
      <c r="A432" s="9" t="s">
        <v>276</v>
      </c>
      <c r="B432" s="11">
        <v>3903.123</v>
      </c>
      <c r="C432" s="11">
        <v>24683.82</v>
      </c>
      <c r="D432" s="11">
        <v>3973.201</v>
      </c>
      <c r="E432" s="11">
        <v>28657.021000000001</v>
      </c>
      <c r="F432" s="11">
        <v>4275.0950000000003</v>
      </c>
      <c r="G432" s="11">
        <v>25170.858</v>
      </c>
      <c r="H432" s="57">
        <f>H433+H434</f>
        <v>100</v>
      </c>
      <c r="I432" s="57">
        <f>I433+I434</f>
        <v>100.00000348954623</v>
      </c>
      <c r="J432" s="55">
        <f t="shared" ref="J432:J437" si="87">D432/B432*100</f>
        <v>101.79543406651545</v>
      </c>
      <c r="K432" s="55">
        <f t="shared" ref="K432:L437" si="88">D432/F432*100</f>
        <v>92.938308973250884</v>
      </c>
      <c r="L432" s="55">
        <f t="shared" si="88"/>
        <v>113.84999669061737</v>
      </c>
    </row>
    <row r="433" spans="1:12" s="48" customFormat="1" x14ac:dyDescent="0.2">
      <c r="A433" s="13" t="s">
        <v>283</v>
      </c>
      <c r="B433" s="11">
        <v>2401.2669999999998</v>
      </c>
      <c r="C433" s="11">
        <v>16025.833000000001</v>
      </c>
      <c r="D433" s="11">
        <v>2548.6329999999998</v>
      </c>
      <c r="E433" s="11">
        <v>18574.467000000001</v>
      </c>
      <c r="F433" s="11">
        <v>2854.2</v>
      </c>
      <c r="G433" s="11">
        <v>17369.599999999999</v>
      </c>
      <c r="H433" s="57">
        <f>D433/D432*100</f>
        <v>64.145584378942829</v>
      </c>
      <c r="I433" s="57">
        <f>E433/E432*100</f>
        <v>64.816461557535931</v>
      </c>
      <c r="J433" s="55">
        <f t="shared" si="87"/>
        <v>106.13701017004773</v>
      </c>
      <c r="K433" s="55">
        <f t="shared" si="88"/>
        <v>89.294127951790344</v>
      </c>
      <c r="L433" s="55">
        <f t="shared" si="88"/>
        <v>106.93664217943994</v>
      </c>
    </row>
    <row r="434" spans="1:12" s="48" customFormat="1" x14ac:dyDescent="0.2">
      <c r="A434" s="13" t="s">
        <v>279</v>
      </c>
      <c r="B434" s="11">
        <v>1501.857</v>
      </c>
      <c r="C434" s="11">
        <v>8657.9869999999992</v>
      </c>
      <c r="D434" s="11">
        <v>1424.568</v>
      </c>
      <c r="E434" s="11">
        <v>10082.555</v>
      </c>
      <c r="F434" s="11">
        <v>1420.895</v>
      </c>
      <c r="G434" s="11">
        <v>7801.2579999999998</v>
      </c>
      <c r="H434" s="57">
        <f>D434/D432*100</f>
        <v>35.854415621057178</v>
      </c>
      <c r="I434" s="57">
        <f>E434/E432*100</f>
        <v>35.183541932010307</v>
      </c>
      <c r="J434" s="55">
        <f t="shared" si="87"/>
        <v>94.853771031463054</v>
      </c>
      <c r="K434" s="55">
        <f t="shared" si="88"/>
        <v>100.25849904461626</v>
      </c>
      <c r="L434" s="55">
        <f t="shared" si="88"/>
        <v>129.24268111630201</v>
      </c>
    </row>
    <row r="435" spans="1:12" s="48" customFormat="1" x14ac:dyDescent="0.2">
      <c r="A435" s="9" t="s">
        <v>277</v>
      </c>
      <c r="B435" s="11">
        <v>3903.123</v>
      </c>
      <c r="C435" s="11">
        <v>24683.82</v>
      </c>
      <c r="D435" s="11">
        <v>3973.201</v>
      </c>
      <c r="E435" s="11">
        <v>28657.021000000001</v>
      </c>
      <c r="F435" s="11">
        <v>4275.0950000000003</v>
      </c>
      <c r="G435" s="11">
        <v>25170.858</v>
      </c>
      <c r="H435" s="57">
        <f>H436+H437</f>
        <v>100</v>
      </c>
      <c r="I435" s="57">
        <f>I436+I437</f>
        <v>100.00000348954624</v>
      </c>
      <c r="J435" s="55">
        <f t="shared" si="87"/>
        <v>101.79543406651545</v>
      </c>
      <c r="K435" s="55">
        <f t="shared" si="88"/>
        <v>92.938308973250884</v>
      </c>
      <c r="L435" s="55">
        <f t="shared" si="88"/>
        <v>113.84999669061737</v>
      </c>
    </row>
    <row r="436" spans="1:12" s="48" customFormat="1" x14ac:dyDescent="0.2">
      <c r="A436" s="13" t="s">
        <v>280</v>
      </c>
      <c r="B436" s="11">
        <v>4.68</v>
      </c>
      <c r="C436" s="11">
        <v>124.998</v>
      </c>
      <c r="D436" s="11">
        <v>0</v>
      </c>
      <c r="E436" s="11">
        <v>124.998</v>
      </c>
      <c r="F436" s="11">
        <v>7.17</v>
      </c>
      <c r="G436" s="11">
        <v>216.57499999999999</v>
      </c>
      <c r="H436" s="57">
        <f>D436/D435*100</f>
        <v>0</v>
      </c>
      <c r="I436" s="57">
        <f>E436/E435*100</f>
        <v>0.43618630143028475</v>
      </c>
      <c r="J436" s="55">
        <f t="shared" si="87"/>
        <v>0</v>
      </c>
      <c r="K436" s="55">
        <f t="shared" si="88"/>
        <v>0</v>
      </c>
      <c r="L436" s="55">
        <f t="shared" si="88"/>
        <v>57.715802839662942</v>
      </c>
    </row>
    <row r="437" spans="1:12" s="48" customFormat="1" x14ac:dyDescent="0.2">
      <c r="A437" s="13" t="s">
        <v>284</v>
      </c>
      <c r="B437" s="11">
        <v>3898.4430000000002</v>
      </c>
      <c r="C437" s="11">
        <v>24558.822</v>
      </c>
      <c r="D437" s="11">
        <v>3973.201</v>
      </c>
      <c r="E437" s="11">
        <v>28532.024000000001</v>
      </c>
      <c r="F437" s="11">
        <v>4267.9250000000002</v>
      </c>
      <c r="G437" s="11">
        <v>24954.282999999999</v>
      </c>
      <c r="H437" s="57">
        <f>D437/D435*100</f>
        <v>100</v>
      </c>
      <c r="I437" s="57">
        <f>E437/E435*100</f>
        <v>99.563817188115962</v>
      </c>
      <c r="J437" s="55">
        <f t="shared" si="87"/>
        <v>101.91763737471599</v>
      </c>
      <c r="K437" s="55">
        <f t="shared" si="88"/>
        <v>93.094442849862631</v>
      </c>
      <c r="L437" s="55">
        <f t="shared" si="88"/>
        <v>114.3371821181959</v>
      </c>
    </row>
    <row r="438" spans="1:12" s="48" customFormat="1" x14ac:dyDescent="0.2">
      <c r="A438" s="8" t="s">
        <v>345</v>
      </c>
      <c r="B438" s="11"/>
      <c r="C438" s="11"/>
      <c r="D438" s="11"/>
      <c r="E438" s="11"/>
      <c r="F438" s="11"/>
      <c r="G438" s="11"/>
      <c r="H438" s="58"/>
      <c r="I438" s="58"/>
      <c r="J438" s="58"/>
      <c r="K438" s="58"/>
      <c r="L438" s="58"/>
    </row>
    <row r="439" spans="1:12" s="48" customFormat="1" x14ac:dyDescent="0.2">
      <c r="A439" s="9" t="s">
        <v>276</v>
      </c>
      <c r="B439" s="11">
        <v>294.00599999999997</v>
      </c>
      <c r="C439" s="11">
        <v>1770.3920000000001</v>
      </c>
      <c r="D439" s="11">
        <v>584.27300000000002</v>
      </c>
      <c r="E439" s="11">
        <v>2354.6640000000002</v>
      </c>
      <c r="F439" s="11">
        <v>490.61399999999998</v>
      </c>
      <c r="G439" s="11">
        <v>1679.9960000000001</v>
      </c>
      <c r="H439" s="57"/>
      <c r="I439" s="57">
        <f>I440+I441</f>
        <v>100</v>
      </c>
      <c r="J439" s="55">
        <f>D439/B439*100</f>
        <v>198.72825724645077</v>
      </c>
      <c r="K439" s="55">
        <f>D439/F439*100</f>
        <v>119.09016049277031</v>
      </c>
      <c r="L439" s="55">
        <f>E439/G439*100</f>
        <v>140.15890514025034</v>
      </c>
    </row>
    <row r="440" spans="1:12" s="48" customFormat="1" x14ac:dyDescent="0.2">
      <c r="A440" s="13" t="s">
        <v>283</v>
      </c>
      <c r="B440" s="11" t="s">
        <v>278</v>
      </c>
      <c r="C440" s="11">
        <v>756.8</v>
      </c>
      <c r="D440" s="11" t="s">
        <v>278</v>
      </c>
      <c r="E440" s="11">
        <v>1066.5999999999999</v>
      </c>
      <c r="F440" s="11">
        <v>290.2</v>
      </c>
      <c r="G440" s="11">
        <v>791.7</v>
      </c>
      <c r="H440" s="57"/>
      <c r="I440" s="57">
        <f>E440/E439*100</f>
        <v>45.297333292563181</v>
      </c>
      <c r="J440" s="55"/>
      <c r="K440" s="55"/>
      <c r="L440" s="55">
        <f>E440/G440*100</f>
        <v>134.72274851585195</v>
      </c>
    </row>
    <row r="441" spans="1:12" s="48" customFormat="1" x14ac:dyDescent="0.2">
      <c r="A441" s="13" t="s">
        <v>279</v>
      </c>
      <c r="B441" s="11">
        <v>199.30600000000001</v>
      </c>
      <c r="C441" s="11">
        <v>1013.592</v>
      </c>
      <c r="D441" s="11">
        <v>274.47300000000001</v>
      </c>
      <c r="E441" s="11">
        <v>1288.0640000000001</v>
      </c>
      <c r="F441" s="11">
        <v>200.41399999999999</v>
      </c>
      <c r="G441" s="11">
        <v>888.29600000000005</v>
      </c>
      <c r="H441" s="57">
        <f>D441/D439*100</f>
        <v>46.9768413053487</v>
      </c>
      <c r="I441" s="57">
        <f>E441/E439*100</f>
        <v>54.702666707436812</v>
      </c>
      <c r="J441" s="55">
        <f>D441/B441*100</f>
        <v>137.71436885994402</v>
      </c>
      <c r="K441" s="55">
        <f>D441/F441*100</f>
        <v>136.95300727494089</v>
      </c>
      <c r="L441" s="55">
        <f>E441/G441*100</f>
        <v>145.00391761304789</v>
      </c>
    </row>
    <row r="442" spans="1:12" s="48" customFormat="1" x14ac:dyDescent="0.2">
      <c r="A442" s="9" t="s">
        <v>277</v>
      </c>
      <c r="B442" s="11">
        <v>294.00599999999997</v>
      </c>
      <c r="C442" s="11">
        <v>1770.3920000000001</v>
      </c>
      <c r="D442" s="11">
        <v>584.27300000000002</v>
      </c>
      <c r="E442" s="11">
        <v>2354.6640000000002</v>
      </c>
      <c r="F442" s="11">
        <v>490.61399999999998</v>
      </c>
      <c r="G442" s="11">
        <v>1679.9960000000001</v>
      </c>
      <c r="H442" s="57">
        <f>H443+H444</f>
        <v>100</v>
      </c>
      <c r="I442" s="57">
        <f>I443+I444</f>
        <v>100</v>
      </c>
      <c r="J442" s="55">
        <f>D442/B442*100</f>
        <v>198.72825724645077</v>
      </c>
      <c r="K442" s="55">
        <f>D442/F442*100</f>
        <v>119.09016049277031</v>
      </c>
      <c r="L442" s="55">
        <f>E442/G442*100</f>
        <v>140.15890514025034</v>
      </c>
    </row>
    <row r="443" spans="1:12" s="48" customFormat="1" x14ac:dyDescent="0.2">
      <c r="A443" s="13" t="s">
        <v>280</v>
      </c>
      <c r="B443" s="11">
        <v>0</v>
      </c>
      <c r="C443" s="11">
        <v>8.2799999999999994</v>
      </c>
      <c r="D443" s="11">
        <v>0</v>
      </c>
      <c r="E443" s="11">
        <v>8.2799999999999994</v>
      </c>
      <c r="F443" s="11">
        <v>3.24</v>
      </c>
      <c r="G443" s="11">
        <v>4.4790000000000001</v>
      </c>
      <c r="H443" s="57">
        <f>D443/D442*100</f>
        <v>0</v>
      </c>
      <c r="I443" s="57">
        <f>E443/E442*100</f>
        <v>0.35164252734148055</v>
      </c>
      <c r="J443" s="55">
        <v>0</v>
      </c>
      <c r="K443" s="55">
        <f>D443/F443*100</f>
        <v>0</v>
      </c>
      <c r="L443" s="55">
        <f>E443/G443*100</f>
        <v>184.86269256530474</v>
      </c>
    </row>
    <row r="444" spans="1:12" s="48" customFormat="1" x14ac:dyDescent="0.2">
      <c r="A444" s="13" t="s">
        <v>284</v>
      </c>
      <c r="B444" s="11">
        <v>294.00599999999997</v>
      </c>
      <c r="C444" s="11">
        <v>1762.1120000000001</v>
      </c>
      <c r="D444" s="11">
        <v>584.27300000000002</v>
      </c>
      <c r="E444" s="11">
        <v>2346.384</v>
      </c>
      <c r="F444" s="11">
        <v>487.37400000000002</v>
      </c>
      <c r="G444" s="11">
        <v>1675.5170000000001</v>
      </c>
      <c r="H444" s="57">
        <f>D444/D442*100</f>
        <v>100</v>
      </c>
      <c r="I444" s="57">
        <f>E444/E442*100</f>
        <v>99.648357472658518</v>
      </c>
      <c r="J444" s="55">
        <f>D444/B444*100</f>
        <v>198.72825724645077</v>
      </c>
      <c r="K444" s="55">
        <f>D444/F444*100</f>
        <v>119.88185664397362</v>
      </c>
      <c r="L444" s="55">
        <f>E444/G444*100</f>
        <v>140.03940276344557</v>
      </c>
    </row>
    <row r="445" spans="1:12" s="48" customFormat="1" x14ac:dyDescent="0.2">
      <c r="A445" s="8" t="s">
        <v>346</v>
      </c>
      <c r="B445" s="11"/>
      <c r="C445" s="11"/>
      <c r="D445" s="11"/>
      <c r="E445" s="11"/>
      <c r="F445" s="11"/>
      <c r="G445" s="11"/>
      <c r="H445" s="58"/>
      <c r="I445" s="58"/>
      <c r="J445" s="58"/>
      <c r="K445" s="58"/>
      <c r="L445" s="58"/>
    </row>
    <row r="446" spans="1:12" s="48" customFormat="1" x14ac:dyDescent="0.2">
      <c r="A446" s="9" t="s">
        <v>276</v>
      </c>
      <c r="B446" s="11">
        <v>102.048</v>
      </c>
      <c r="C446" s="11">
        <v>377.96499999999997</v>
      </c>
      <c r="D446" s="11">
        <v>311.55099999999999</v>
      </c>
      <c r="E446" s="11">
        <v>689.51700000000005</v>
      </c>
      <c r="F446" s="11">
        <v>173.81800000000001</v>
      </c>
      <c r="G446" s="11">
        <v>539.274</v>
      </c>
      <c r="H446" s="57"/>
      <c r="I446" s="57">
        <f>I447+I448</f>
        <v>99.999999999999986</v>
      </c>
      <c r="J446" s="56">
        <f>D446/B446</f>
        <v>3.0529848698651612</v>
      </c>
      <c r="K446" s="55">
        <f>D446/F446*100</f>
        <v>179.23977953951834</v>
      </c>
      <c r="L446" s="55">
        <f>E446/G446*100</f>
        <v>127.86023431502353</v>
      </c>
    </row>
    <row r="447" spans="1:12" s="48" customFormat="1" x14ac:dyDescent="0.2">
      <c r="A447" s="13" t="s">
        <v>283</v>
      </c>
      <c r="B447" s="11" t="s">
        <v>278</v>
      </c>
      <c r="C447" s="11">
        <v>338.6</v>
      </c>
      <c r="D447" s="11" t="s">
        <v>278</v>
      </c>
      <c r="E447" s="11">
        <v>648.4</v>
      </c>
      <c r="F447" s="11">
        <v>160.9</v>
      </c>
      <c r="G447" s="11">
        <v>498.1</v>
      </c>
      <c r="H447" s="57"/>
      <c r="I447" s="57">
        <f>E447/E446*100</f>
        <v>94.036840280950273</v>
      </c>
      <c r="J447" s="55"/>
      <c r="K447" s="55"/>
      <c r="L447" s="55">
        <f>E447/G447*100</f>
        <v>130.17466372214415</v>
      </c>
    </row>
    <row r="448" spans="1:12" s="48" customFormat="1" x14ac:dyDescent="0.2">
      <c r="A448" s="13" t="s">
        <v>279</v>
      </c>
      <c r="B448" s="11">
        <v>7.3479999999999999</v>
      </c>
      <c r="C448" s="11">
        <v>39.365000000000002</v>
      </c>
      <c r="D448" s="11">
        <v>1.7509999999999999</v>
      </c>
      <c r="E448" s="11">
        <v>41.116999999999997</v>
      </c>
      <c r="F448" s="11">
        <v>12.917999999999999</v>
      </c>
      <c r="G448" s="11">
        <v>41.173999999999999</v>
      </c>
      <c r="H448" s="57">
        <f>D448/D446*100</f>
        <v>0.56202676287349429</v>
      </c>
      <c r="I448" s="57">
        <f>E448/E446*100</f>
        <v>5.9631597190497105</v>
      </c>
      <c r="J448" s="55">
        <f>D448/B448*100</f>
        <v>23.829613500272181</v>
      </c>
      <c r="K448" s="55">
        <f>D448/F448*100</f>
        <v>13.554729834339682</v>
      </c>
      <c r="L448" s="55">
        <f>E448/G448*100</f>
        <v>99.86156312235876</v>
      </c>
    </row>
    <row r="449" spans="1:12" s="48" customFormat="1" x14ac:dyDescent="0.2">
      <c r="A449" s="9" t="s">
        <v>277</v>
      </c>
      <c r="B449" s="11">
        <v>102.048</v>
      </c>
      <c r="C449" s="11">
        <v>377.96499999999997</v>
      </c>
      <c r="D449" s="11">
        <v>311.55099999999999</v>
      </c>
      <c r="E449" s="11">
        <v>689.51700000000005</v>
      </c>
      <c r="F449" s="11">
        <v>173.81800000000001</v>
      </c>
      <c r="G449" s="11">
        <v>539.274</v>
      </c>
      <c r="H449" s="57">
        <f>H450+H451</f>
        <v>100</v>
      </c>
      <c r="I449" s="57">
        <f>I450+I451</f>
        <v>100</v>
      </c>
      <c r="J449" s="56">
        <f>D449/B449</f>
        <v>3.0529848698651612</v>
      </c>
      <c r="K449" s="55">
        <f>D449/F449*100</f>
        <v>179.23977953951834</v>
      </c>
      <c r="L449" s="55">
        <f>E449/G449*100</f>
        <v>127.86023431502353</v>
      </c>
    </row>
    <row r="450" spans="1:12" s="48" customFormat="1" x14ac:dyDescent="0.2">
      <c r="A450" s="13" t="s">
        <v>280</v>
      </c>
      <c r="B450" s="11">
        <v>0</v>
      </c>
      <c r="C450" s="11">
        <v>0</v>
      </c>
      <c r="D450" s="11">
        <v>0</v>
      </c>
      <c r="E450" s="11">
        <v>0</v>
      </c>
      <c r="F450" s="11">
        <v>0</v>
      </c>
      <c r="G450" s="11">
        <v>9.1999999999999998E-2</v>
      </c>
      <c r="H450" s="57">
        <f>D450/D449*100</f>
        <v>0</v>
      </c>
      <c r="I450" s="57">
        <f>E450/E449*100</f>
        <v>0</v>
      </c>
      <c r="J450" s="55">
        <v>0</v>
      </c>
      <c r="K450" s="55">
        <v>0</v>
      </c>
      <c r="L450" s="55">
        <f>E450/G450*100</f>
        <v>0</v>
      </c>
    </row>
    <row r="451" spans="1:12" s="48" customFormat="1" x14ac:dyDescent="0.2">
      <c r="A451" s="13" t="s">
        <v>284</v>
      </c>
      <c r="B451" s="11">
        <v>102.048</v>
      </c>
      <c r="C451" s="11">
        <v>377.96499999999997</v>
      </c>
      <c r="D451" s="11">
        <v>311.55099999999999</v>
      </c>
      <c r="E451" s="11">
        <v>689.51700000000005</v>
      </c>
      <c r="F451" s="11">
        <v>173.81800000000001</v>
      </c>
      <c r="G451" s="11">
        <v>539.18299999999999</v>
      </c>
      <c r="H451" s="57">
        <f>D451/D449*100</f>
        <v>100</v>
      </c>
      <c r="I451" s="57">
        <f>E451/E449*100</f>
        <v>100</v>
      </c>
      <c r="J451" s="56">
        <f>D451/B451</f>
        <v>3.0529848698651612</v>
      </c>
      <c r="K451" s="55">
        <f>D451/F451*100</f>
        <v>179.23977953951834</v>
      </c>
      <c r="L451" s="55">
        <f>E451/G451*100</f>
        <v>127.88181378122086</v>
      </c>
    </row>
    <row r="452" spans="1:12" s="48" customFormat="1" ht="22.5" x14ac:dyDescent="0.2">
      <c r="A452" s="8" t="s">
        <v>347</v>
      </c>
      <c r="B452" s="11"/>
      <c r="C452" s="11"/>
      <c r="D452" s="11"/>
      <c r="E452" s="11"/>
      <c r="F452" s="11"/>
      <c r="G452" s="11"/>
      <c r="H452" s="58"/>
      <c r="I452" s="58"/>
      <c r="J452" s="58"/>
      <c r="K452" s="58"/>
      <c r="L452" s="58"/>
    </row>
    <row r="453" spans="1:12" s="48" customFormat="1" x14ac:dyDescent="0.2">
      <c r="A453" s="9" t="s">
        <v>276</v>
      </c>
      <c r="B453" s="11">
        <v>3254.694</v>
      </c>
      <c r="C453" s="11">
        <v>20786.206999999999</v>
      </c>
      <c r="D453" s="11">
        <v>2959.4090000000001</v>
      </c>
      <c r="E453" s="11">
        <v>23745.616000000002</v>
      </c>
      <c r="F453" s="11">
        <v>3359.8739999999998</v>
      </c>
      <c r="G453" s="11">
        <v>20877.196</v>
      </c>
      <c r="H453" s="57">
        <f>H454+H455</f>
        <v>100</v>
      </c>
      <c r="I453" s="57">
        <f>I454+I455</f>
        <v>100</v>
      </c>
      <c r="J453" s="55">
        <f t="shared" ref="J453:J458" si="89">D453/B453*100</f>
        <v>90.927411301953427</v>
      </c>
      <c r="K453" s="55">
        <f t="shared" ref="K453:L456" si="90">D453/F453*100</f>
        <v>88.08095184521801</v>
      </c>
      <c r="L453" s="55">
        <f t="shared" si="90"/>
        <v>113.73948877042683</v>
      </c>
    </row>
    <row r="454" spans="1:12" s="48" customFormat="1" x14ac:dyDescent="0.2">
      <c r="A454" s="13" t="s">
        <v>283</v>
      </c>
      <c r="B454" s="11">
        <v>2142.933</v>
      </c>
      <c r="C454" s="11">
        <v>14069.333000000001</v>
      </c>
      <c r="D454" s="11">
        <v>2029.2</v>
      </c>
      <c r="E454" s="11">
        <v>16098.532999999999</v>
      </c>
      <c r="F454" s="11">
        <v>2340.5</v>
      </c>
      <c r="G454" s="11">
        <v>15461.6</v>
      </c>
      <c r="H454" s="57">
        <f>D454/D453*100</f>
        <v>68.56774443816316</v>
      </c>
      <c r="I454" s="57">
        <f>E454/E453*100</f>
        <v>67.795811235219162</v>
      </c>
      <c r="J454" s="55">
        <f t="shared" si="89"/>
        <v>94.692647880265042</v>
      </c>
      <c r="K454" s="55">
        <f t="shared" si="90"/>
        <v>86.699423200170912</v>
      </c>
      <c r="L454" s="55">
        <f t="shared" si="90"/>
        <v>104.11945076835514</v>
      </c>
    </row>
    <row r="455" spans="1:12" s="48" customFormat="1" x14ac:dyDescent="0.2">
      <c r="A455" s="13" t="s">
        <v>279</v>
      </c>
      <c r="B455" s="11">
        <v>1111.76</v>
      </c>
      <c r="C455" s="11">
        <v>6716.8739999999998</v>
      </c>
      <c r="D455" s="11">
        <v>930.20899999999995</v>
      </c>
      <c r="E455" s="11">
        <v>7647.0829999999996</v>
      </c>
      <c r="F455" s="11">
        <v>1019.374</v>
      </c>
      <c r="G455" s="11">
        <v>5415.5959999999995</v>
      </c>
      <c r="H455" s="57">
        <f>D455/D453*100</f>
        <v>31.432255561836836</v>
      </c>
      <c r="I455" s="57">
        <f>E455/E453*100</f>
        <v>32.204188764780831</v>
      </c>
      <c r="J455" s="55">
        <f t="shared" si="89"/>
        <v>83.669946751097356</v>
      </c>
      <c r="K455" s="55">
        <f t="shared" si="90"/>
        <v>91.252965055023964</v>
      </c>
      <c r="L455" s="55">
        <f t="shared" si="90"/>
        <v>141.20482768655563</v>
      </c>
    </row>
    <row r="456" spans="1:12" s="48" customFormat="1" x14ac:dyDescent="0.2">
      <c r="A456" s="9" t="s">
        <v>277</v>
      </c>
      <c r="B456" s="11">
        <v>3254.694</v>
      </c>
      <c r="C456" s="11">
        <v>20786.206999999999</v>
      </c>
      <c r="D456" s="11">
        <v>2959.4090000000001</v>
      </c>
      <c r="E456" s="11">
        <v>23745.616000000002</v>
      </c>
      <c r="F456" s="11">
        <v>3359.8739999999998</v>
      </c>
      <c r="G456" s="11">
        <v>20877.196</v>
      </c>
      <c r="H456" s="57">
        <f>H457+H458</f>
        <v>100</v>
      </c>
      <c r="I456" s="57">
        <f>I457+I458</f>
        <v>100</v>
      </c>
      <c r="J456" s="55">
        <f t="shared" si="89"/>
        <v>90.927411301953427</v>
      </c>
      <c r="K456" s="55">
        <f t="shared" si="90"/>
        <v>88.08095184521801</v>
      </c>
      <c r="L456" s="55">
        <f t="shared" si="90"/>
        <v>113.73948877042683</v>
      </c>
    </row>
    <row r="457" spans="1:12" s="48" customFormat="1" x14ac:dyDescent="0.2">
      <c r="A457" s="13" t="s">
        <v>280</v>
      </c>
      <c r="B457" s="11">
        <v>2.88</v>
      </c>
      <c r="C457" s="11">
        <v>62.58</v>
      </c>
      <c r="D457" s="11">
        <v>0</v>
      </c>
      <c r="E457" s="11">
        <v>62.58</v>
      </c>
      <c r="F457" s="11">
        <v>0</v>
      </c>
      <c r="G457" s="11">
        <v>184.928</v>
      </c>
      <c r="H457" s="57">
        <f>D457/D456*100</f>
        <v>0</v>
      </c>
      <c r="I457" s="57">
        <f>E457/E456*100</f>
        <v>0.26354338417668338</v>
      </c>
      <c r="J457" s="55">
        <f t="shared" si="89"/>
        <v>0</v>
      </c>
      <c r="K457" s="55">
        <v>0</v>
      </c>
      <c r="L457" s="55">
        <f>E457/G457*100</f>
        <v>33.840197265962971</v>
      </c>
    </row>
    <row r="458" spans="1:12" s="48" customFormat="1" x14ac:dyDescent="0.2">
      <c r="A458" s="13" t="s">
        <v>284</v>
      </c>
      <c r="B458" s="11">
        <v>3251.8139999999999</v>
      </c>
      <c r="C458" s="11">
        <v>20723.627</v>
      </c>
      <c r="D458" s="11">
        <v>2959.4090000000001</v>
      </c>
      <c r="E458" s="11">
        <v>23683.036</v>
      </c>
      <c r="F458" s="11">
        <v>3359.8739999999998</v>
      </c>
      <c r="G458" s="11">
        <v>20692.267</v>
      </c>
      <c r="H458" s="57">
        <f>D458/D456*100</f>
        <v>100</v>
      </c>
      <c r="I458" s="57">
        <f>E458/E456*100</f>
        <v>99.736456615823315</v>
      </c>
      <c r="J458" s="55">
        <f t="shared" si="89"/>
        <v>91.00794202866463</v>
      </c>
      <c r="K458" s="55">
        <f>D458/F458*100</f>
        <v>88.08095184521801</v>
      </c>
      <c r="L458" s="55">
        <f>E458/G458*100</f>
        <v>114.45355890681287</v>
      </c>
    </row>
    <row r="459" spans="1:12" s="48" customFormat="1" ht="45" x14ac:dyDescent="0.2">
      <c r="A459" s="8" t="s">
        <v>348</v>
      </c>
      <c r="B459" s="11"/>
      <c r="C459" s="11"/>
      <c r="D459" s="11"/>
      <c r="E459" s="11"/>
      <c r="F459" s="11"/>
      <c r="G459" s="11"/>
      <c r="H459" s="58"/>
      <c r="I459" s="58"/>
      <c r="J459" s="58"/>
      <c r="K459" s="58"/>
      <c r="L459" s="58"/>
    </row>
    <row r="460" spans="1:12" s="48" customFormat="1" x14ac:dyDescent="0.2">
      <c r="A460" s="9" t="s">
        <v>276</v>
      </c>
      <c r="B460" s="11">
        <v>294.24700000000001</v>
      </c>
      <c r="C460" s="11">
        <v>1664.5250000000001</v>
      </c>
      <c r="D460" s="11">
        <v>316.17700000000002</v>
      </c>
      <c r="E460" s="11">
        <v>1980.702</v>
      </c>
      <c r="F460" s="11">
        <v>239.07900000000001</v>
      </c>
      <c r="G460" s="11">
        <v>1847.86</v>
      </c>
      <c r="H460" s="57">
        <f>H461+H462</f>
        <v>99.999683721459832</v>
      </c>
      <c r="I460" s="57">
        <f>I461+I462</f>
        <v>99.999949512849497</v>
      </c>
      <c r="J460" s="55">
        <f t="shared" ref="J460:J465" si="91">D460/B460*100</f>
        <v>107.45292220481433</v>
      </c>
      <c r="K460" s="55">
        <f>D460/F460*100</f>
        <v>132.24791805219195</v>
      </c>
      <c r="L460" s="55">
        <f>E460/G460*100</f>
        <v>107.18896453194506</v>
      </c>
    </row>
    <row r="461" spans="1:12" s="48" customFormat="1" x14ac:dyDescent="0.2">
      <c r="A461" s="13" t="s">
        <v>283</v>
      </c>
      <c r="B461" s="11">
        <v>163.63300000000001</v>
      </c>
      <c r="C461" s="11">
        <v>1199.7</v>
      </c>
      <c r="D461" s="11">
        <v>209.63300000000001</v>
      </c>
      <c r="E461" s="11">
        <v>1409.3330000000001</v>
      </c>
      <c r="F461" s="11">
        <v>223.5</v>
      </c>
      <c r="G461" s="11">
        <v>1114</v>
      </c>
      <c r="H461" s="57">
        <f>D461/D460*100</f>
        <v>66.302419214553879</v>
      </c>
      <c r="I461" s="57">
        <f>E461/E460*100</f>
        <v>71.153207297210798</v>
      </c>
      <c r="J461" s="55">
        <f t="shared" si="91"/>
        <v>128.11168896249535</v>
      </c>
      <c r="K461" s="55">
        <f>D461/F461*100</f>
        <v>93.795525727069347</v>
      </c>
      <c r="L461" s="55">
        <f>E461/G461*100</f>
        <v>126.51104129263915</v>
      </c>
    </row>
    <row r="462" spans="1:12" s="48" customFormat="1" x14ac:dyDescent="0.2">
      <c r="A462" s="13" t="s">
        <v>279</v>
      </c>
      <c r="B462" s="11">
        <v>130.614</v>
      </c>
      <c r="C462" s="11">
        <v>464.82499999999999</v>
      </c>
      <c r="D462" s="11">
        <v>106.54300000000001</v>
      </c>
      <c r="E462" s="11">
        <v>571.36800000000005</v>
      </c>
      <c r="F462" s="11">
        <v>15.579000000000001</v>
      </c>
      <c r="G462" s="11">
        <v>733.86</v>
      </c>
      <c r="H462" s="57">
        <f>D462/D460*100</f>
        <v>33.697264506905945</v>
      </c>
      <c r="I462" s="57">
        <f>E462/E460*100</f>
        <v>28.846742215638699</v>
      </c>
      <c r="J462" s="55">
        <f t="shared" si="91"/>
        <v>81.570888266188916</v>
      </c>
      <c r="K462" s="56"/>
      <c r="L462" s="55">
        <f>E462/G462*100</f>
        <v>77.857902052162544</v>
      </c>
    </row>
    <row r="463" spans="1:12" s="48" customFormat="1" x14ac:dyDescent="0.2">
      <c r="A463" s="9" t="s">
        <v>277</v>
      </c>
      <c r="B463" s="11">
        <v>294.24700000000001</v>
      </c>
      <c r="C463" s="11">
        <v>1664.5250000000001</v>
      </c>
      <c r="D463" s="11">
        <v>316.17700000000002</v>
      </c>
      <c r="E463" s="11">
        <v>1980.702</v>
      </c>
      <c r="F463" s="11">
        <v>239.07900000000001</v>
      </c>
      <c r="G463" s="11">
        <v>1847.86</v>
      </c>
      <c r="H463" s="57">
        <f>H464+H465</f>
        <v>100</v>
      </c>
      <c r="I463" s="57">
        <f>I464+I465</f>
        <v>100</v>
      </c>
      <c r="J463" s="55">
        <f t="shared" si="91"/>
        <v>107.45292220481433</v>
      </c>
      <c r="K463" s="55">
        <f>D463/F463*100</f>
        <v>132.24791805219195</v>
      </c>
      <c r="L463" s="55">
        <f>E463/G463*100</f>
        <v>107.18896453194506</v>
      </c>
    </row>
    <row r="464" spans="1:12" s="48" customFormat="1" x14ac:dyDescent="0.2">
      <c r="A464" s="13" t="s">
        <v>280</v>
      </c>
      <c r="B464" s="11">
        <v>1.8</v>
      </c>
      <c r="C464" s="11">
        <v>48.216000000000001</v>
      </c>
      <c r="D464" s="11">
        <v>0</v>
      </c>
      <c r="E464" s="11">
        <v>48.216000000000001</v>
      </c>
      <c r="F464" s="11">
        <v>0</v>
      </c>
      <c r="G464" s="11">
        <v>19.488</v>
      </c>
      <c r="H464" s="57">
        <f>D464/D463*100</f>
        <v>0</v>
      </c>
      <c r="I464" s="57">
        <f>E464/E463*100</f>
        <v>2.434288449246782</v>
      </c>
      <c r="J464" s="55">
        <f t="shared" si="91"/>
        <v>0</v>
      </c>
      <c r="K464" s="55">
        <v>0</v>
      </c>
      <c r="L464" s="56">
        <f>E464/G464</f>
        <v>2.4741379310344827</v>
      </c>
    </row>
    <row r="465" spans="1:12" s="48" customFormat="1" x14ac:dyDescent="0.2">
      <c r="A465" s="13" t="s">
        <v>284</v>
      </c>
      <c r="B465" s="11">
        <v>292.447</v>
      </c>
      <c r="C465" s="11">
        <v>1616.309</v>
      </c>
      <c r="D465" s="11">
        <v>316.17700000000002</v>
      </c>
      <c r="E465" s="11">
        <v>1932.4860000000001</v>
      </c>
      <c r="F465" s="11">
        <v>239.07900000000001</v>
      </c>
      <c r="G465" s="11">
        <v>1828.3720000000001</v>
      </c>
      <c r="H465" s="57">
        <f>D465/D463*100</f>
        <v>100</v>
      </c>
      <c r="I465" s="57">
        <f>E465/E463*100</f>
        <v>97.565711550753221</v>
      </c>
      <c r="J465" s="55">
        <f t="shared" si="91"/>
        <v>108.11429079457133</v>
      </c>
      <c r="K465" s="55">
        <f>D465/F465*100</f>
        <v>132.24791805219195</v>
      </c>
      <c r="L465" s="55">
        <f>E465/G465*100</f>
        <v>105.69435541563752</v>
      </c>
    </row>
    <row r="466" spans="1:12" s="48" customFormat="1" ht="22.5" x14ac:dyDescent="0.2">
      <c r="A466" s="8" t="s">
        <v>349</v>
      </c>
      <c r="B466" s="11"/>
      <c r="C466" s="11"/>
      <c r="D466" s="11"/>
      <c r="E466" s="11"/>
      <c r="F466" s="11"/>
      <c r="G466" s="11"/>
      <c r="H466" s="58"/>
      <c r="I466" s="58"/>
      <c r="J466" s="58"/>
      <c r="K466" s="58"/>
      <c r="L466" s="58"/>
    </row>
    <row r="467" spans="1:12" s="48" customFormat="1" x14ac:dyDescent="0.2">
      <c r="A467" s="9" t="s">
        <v>276</v>
      </c>
      <c r="B467" s="11">
        <v>60.177</v>
      </c>
      <c r="C467" s="11">
        <v>462.69600000000003</v>
      </c>
      <c r="D467" s="11">
        <v>113.343</v>
      </c>
      <c r="E467" s="11">
        <v>576.03899999999999</v>
      </c>
      <c r="F467" s="11">
        <v>185.529</v>
      </c>
      <c r="G467" s="11">
        <v>765.80700000000002</v>
      </c>
      <c r="H467" s="57">
        <f>H468+H469</f>
        <v>100</v>
      </c>
      <c r="I467" s="57">
        <f>I468+I469</f>
        <v>100</v>
      </c>
      <c r="J467" s="55">
        <f>D467/B467*100</f>
        <v>188.34936936038687</v>
      </c>
      <c r="K467" s="55">
        <f>D467/F467*100</f>
        <v>61.091796969745971</v>
      </c>
      <c r="L467" s="55">
        <f>E467/G467*100</f>
        <v>75.219866102033535</v>
      </c>
    </row>
    <row r="468" spans="1:12" s="48" customFormat="1" x14ac:dyDescent="0.2">
      <c r="A468" s="13" t="s">
        <v>283</v>
      </c>
      <c r="B468" s="11">
        <v>0</v>
      </c>
      <c r="C468" s="11">
        <v>0</v>
      </c>
      <c r="D468" s="11">
        <v>0</v>
      </c>
      <c r="E468" s="11">
        <v>0</v>
      </c>
      <c r="F468" s="11">
        <v>0</v>
      </c>
      <c r="G468" s="11">
        <v>2.2999999999999998</v>
      </c>
      <c r="H468" s="57">
        <f>D468/D467*100</f>
        <v>0</v>
      </c>
      <c r="I468" s="57">
        <f>E468/E467*100</f>
        <v>0</v>
      </c>
      <c r="J468" s="55">
        <v>0</v>
      </c>
      <c r="K468" s="55">
        <v>0</v>
      </c>
      <c r="L468" s="55">
        <f>E468/G468*100</f>
        <v>0</v>
      </c>
    </row>
    <row r="469" spans="1:12" s="48" customFormat="1" x14ac:dyDescent="0.2">
      <c r="A469" s="13" t="s">
        <v>279</v>
      </c>
      <c r="B469" s="11">
        <v>60.177</v>
      </c>
      <c r="C469" s="11">
        <v>462.69600000000003</v>
      </c>
      <c r="D469" s="11">
        <v>113.343</v>
      </c>
      <c r="E469" s="11">
        <v>576.03899999999999</v>
      </c>
      <c r="F469" s="11">
        <v>185.529</v>
      </c>
      <c r="G469" s="11">
        <v>763.50699999999995</v>
      </c>
      <c r="H469" s="57">
        <f>D469/D467*100</f>
        <v>100</v>
      </c>
      <c r="I469" s="57">
        <f>E469/E467*100</f>
        <v>100</v>
      </c>
      <c r="J469" s="55">
        <f>D469/B469*100</f>
        <v>188.34936936038687</v>
      </c>
      <c r="K469" s="55">
        <f>D469/F469*100</f>
        <v>61.091796969745971</v>
      </c>
      <c r="L469" s="55">
        <f>E469/G469*100</f>
        <v>75.446459560947048</v>
      </c>
    </row>
    <row r="470" spans="1:12" s="48" customFormat="1" x14ac:dyDescent="0.2">
      <c r="A470" s="9" t="s">
        <v>277</v>
      </c>
      <c r="B470" s="11">
        <v>60.177</v>
      </c>
      <c r="C470" s="11">
        <v>462.69600000000003</v>
      </c>
      <c r="D470" s="11">
        <v>113.343</v>
      </c>
      <c r="E470" s="11">
        <v>576.03899999999999</v>
      </c>
      <c r="F470" s="11">
        <v>185.529</v>
      </c>
      <c r="G470" s="11">
        <v>765.80700000000002</v>
      </c>
      <c r="H470" s="57">
        <f>H471+H472</f>
        <v>100</v>
      </c>
      <c r="I470" s="57">
        <f>I471+I472</f>
        <v>100</v>
      </c>
      <c r="J470" s="55">
        <f>D470/B470*100</f>
        <v>188.34936936038687</v>
      </c>
      <c r="K470" s="55">
        <f>D470/F470*100</f>
        <v>61.091796969745971</v>
      </c>
      <c r="L470" s="55">
        <f>E470/G470*100</f>
        <v>75.219866102033535</v>
      </c>
    </row>
    <row r="471" spans="1:12" s="48" customFormat="1" x14ac:dyDescent="0.2">
      <c r="A471" s="13" t="s">
        <v>280</v>
      </c>
      <c r="B471" s="11">
        <v>0</v>
      </c>
      <c r="C471" s="11">
        <v>5.9219999999999997</v>
      </c>
      <c r="D471" s="11">
        <v>0</v>
      </c>
      <c r="E471" s="11">
        <v>5.9219999999999997</v>
      </c>
      <c r="F471" s="11">
        <v>3.93</v>
      </c>
      <c r="G471" s="11">
        <v>7.68</v>
      </c>
      <c r="H471" s="57">
        <f>D471/D470*100</f>
        <v>0</v>
      </c>
      <c r="I471" s="57">
        <f>E471/E470*100</f>
        <v>1.0280553920828277</v>
      </c>
      <c r="J471" s="55">
        <v>0</v>
      </c>
      <c r="K471" s="55">
        <f>D471/F471*100</f>
        <v>0</v>
      </c>
      <c r="L471" s="55">
        <f>E471/G471*100</f>
        <v>77.109375</v>
      </c>
    </row>
    <row r="472" spans="1:12" s="48" customFormat="1" x14ac:dyDescent="0.2">
      <c r="A472" s="13" t="s">
        <v>284</v>
      </c>
      <c r="B472" s="11">
        <v>60.177</v>
      </c>
      <c r="C472" s="11">
        <v>456.774</v>
      </c>
      <c r="D472" s="11">
        <v>113.343</v>
      </c>
      <c r="E472" s="11">
        <v>570.11699999999996</v>
      </c>
      <c r="F472" s="11">
        <v>181.59899999999999</v>
      </c>
      <c r="G472" s="11">
        <v>758.12699999999995</v>
      </c>
      <c r="H472" s="57">
        <f>D472/D470*100</f>
        <v>100</v>
      </c>
      <c r="I472" s="57">
        <f>E472/E470*100</f>
        <v>98.971944607917166</v>
      </c>
      <c r="J472" s="55">
        <f>D472/B472*100</f>
        <v>188.34936936038687</v>
      </c>
      <c r="K472" s="55">
        <f>D472/F472*100</f>
        <v>62.413889944327892</v>
      </c>
      <c r="L472" s="55">
        <f>E472/G472*100</f>
        <v>75.200724944501388</v>
      </c>
    </row>
    <row r="473" spans="1:12" s="48" customFormat="1" ht="22.5" x14ac:dyDescent="0.2">
      <c r="A473" s="8" t="s">
        <v>350</v>
      </c>
      <c r="B473" s="11"/>
      <c r="C473" s="11"/>
      <c r="D473" s="11"/>
      <c r="E473" s="11"/>
      <c r="F473" s="11"/>
      <c r="G473" s="11"/>
      <c r="H473" s="58"/>
      <c r="I473" s="58"/>
      <c r="J473" s="58"/>
      <c r="K473" s="58"/>
      <c r="L473" s="58"/>
    </row>
    <row r="474" spans="1:12" s="48" customFormat="1" x14ac:dyDescent="0.2">
      <c r="A474" s="9" t="s">
        <v>276</v>
      </c>
      <c r="B474" s="11">
        <v>74449.232000000004</v>
      </c>
      <c r="C474" s="11">
        <v>427308.141</v>
      </c>
      <c r="D474" s="11">
        <v>65350.012000000002</v>
      </c>
      <c r="E474" s="11">
        <v>492658.15399999998</v>
      </c>
      <c r="F474" s="11">
        <v>76201.758000000002</v>
      </c>
      <c r="G474" s="11">
        <v>526200.95600000001</v>
      </c>
      <c r="H474" s="57">
        <f>H475+H476</f>
        <v>100</v>
      </c>
      <c r="I474" s="57">
        <f>I475+I476</f>
        <v>100</v>
      </c>
      <c r="J474" s="55">
        <f t="shared" ref="J474:J479" si="92">D474/B474*100</f>
        <v>87.777953169483339</v>
      </c>
      <c r="K474" s="55">
        <f t="shared" ref="K474:L479" si="93">D474/F474*100</f>
        <v>85.759192064833982</v>
      </c>
      <c r="L474" s="55">
        <f t="shared" si="93"/>
        <v>93.625476803580725</v>
      </c>
    </row>
    <row r="475" spans="1:12" s="48" customFormat="1" x14ac:dyDescent="0.2">
      <c r="A475" s="13" t="s">
        <v>283</v>
      </c>
      <c r="B475" s="11">
        <v>67647.399999999994</v>
      </c>
      <c r="C475" s="11">
        <v>380532.86700000003</v>
      </c>
      <c r="D475" s="11">
        <v>60183.133000000002</v>
      </c>
      <c r="E475" s="11">
        <v>440716</v>
      </c>
      <c r="F475" s="11">
        <v>72509.2</v>
      </c>
      <c r="G475" s="11">
        <v>481323.9</v>
      </c>
      <c r="H475" s="57">
        <f>D475/D474*100</f>
        <v>92.093530143498668</v>
      </c>
      <c r="I475" s="57">
        <f>E475/E474*100</f>
        <v>89.456755444262882</v>
      </c>
      <c r="J475" s="55">
        <f t="shared" si="92"/>
        <v>88.965921824046461</v>
      </c>
      <c r="K475" s="55">
        <f t="shared" si="93"/>
        <v>83.000685430262649</v>
      </c>
      <c r="L475" s="55">
        <f t="shared" si="93"/>
        <v>91.563290333183119</v>
      </c>
    </row>
    <row r="476" spans="1:12" s="48" customFormat="1" x14ac:dyDescent="0.2">
      <c r="A476" s="13" t="s">
        <v>279</v>
      </c>
      <c r="B476" s="11">
        <v>6801.8320000000003</v>
      </c>
      <c r="C476" s="11">
        <v>46775.275000000001</v>
      </c>
      <c r="D476" s="11">
        <v>5166.8789999999999</v>
      </c>
      <c r="E476" s="11">
        <v>51942.154000000002</v>
      </c>
      <c r="F476" s="11">
        <v>3692.558</v>
      </c>
      <c r="G476" s="11">
        <v>44877.055999999997</v>
      </c>
      <c r="H476" s="57">
        <f>D476/D474*100</f>
        <v>7.9064698565013263</v>
      </c>
      <c r="I476" s="57">
        <f>E476/E474*100</f>
        <v>10.543244555737122</v>
      </c>
      <c r="J476" s="55">
        <f t="shared" si="92"/>
        <v>75.963049366700034</v>
      </c>
      <c r="K476" s="55">
        <f t="shared" si="93"/>
        <v>139.92682037763524</v>
      </c>
      <c r="L476" s="55">
        <f t="shared" si="93"/>
        <v>115.74322968066355</v>
      </c>
    </row>
    <row r="477" spans="1:12" s="48" customFormat="1" x14ac:dyDescent="0.2">
      <c r="A477" s="9" t="s">
        <v>277</v>
      </c>
      <c r="B477" s="11">
        <v>74449.232000000004</v>
      </c>
      <c r="C477" s="11">
        <v>427308.141</v>
      </c>
      <c r="D477" s="11">
        <v>65350.012000000002</v>
      </c>
      <c r="E477" s="11">
        <v>492658.15399999998</v>
      </c>
      <c r="F477" s="11">
        <v>76201.758000000002</v>
      </c>
      <c r="G477" s="11">
        <v>526200.95600000001</v>
      </c>
      <c r="H477" s="57">
        <f>H478+H479</f>
        <v>100</v>
      </c>
      <c r="I477" s="57">
        <f>I478+I479</f>
        <v>99.999999999999986</v>
      </c>
      <c r="J477" s="55">
        <f t="shared" si="92"/>
        <v>87.777953169483339</v>
      </c>
      <c r="K477" s="55">
        <f t="shared" si="93"/>
        <v>85.759192064833982</v>
      </c>
      <c r="L477" s="55">
        <f t="shared" si="93"/>
        <v>93.625476803580725</v>
      </c>
    </row>
    <row r="478" spans="1:12" s="48" customFormat="1" x14ac:dyDescent="0.2">
      <c r="A478" s="13" t="s">
        <v>280</v>
      </c>
      <c r="B478" s="11">
        <v>2566.384</v>
      </c>
      <c r="C478" s="11">
        <v>13564.487999999999</v>
      </c>
      <c r="D478" s="11">
        <v>1408.7280000000001</v>
      </c>
      <c r="E478" s="11">
        <v>14973.217000000001</v>
      </c>
      <c r="F478" s="11">
        <v>3910.4470000000001</v>
      </c>
      <c r="G478" s="11">
        <v>12631.993</v>
      </c>
      <c r="H478" s="57">
        <f>D478/D477*100</f>
        <v>2.1556660157920091</v>
      </c>
      <c r="I478" s="57">
        <f>E478/E477*100</f>
        <v>3.0392711210459336</v>
      </c>
      <c r="J478" s="55">
        <f t="shared" si="92"/>
        <v>54.89155169296567</v>
      </c>
      <c r="K478" s="55">
        <f t="shared" si="93"/>
        <v>36.02473067656971</v>
      </c>
      <c r="L478" s="55">
        <f t="shared" si="93"/>
        <v>118.53408246822177</v>
      </c>
    </row>
    <row r="479" spans="1:12" s="48" customFormat="1" x14ac:dyDescent="0.2">
      <c r="A479" s="13" t="s">
        <v>284</v>
      </c>
      <c r="B479" s="11">
        <v>71882.849000000002</v>
      </c>
      <c r="C479" s="11">
        <v>413743.65299999999</v>
      </c>
      <c r="D479" s="11">
        <v>63941.284</v>
      </c>
      <c r="E479" s="11">
        <v>477684.93699999998</v>
      </c>
      <c r="F479" s="11">
        <v>72291.311000000002</v>
      </c>
      <c r="G479" s="11">
        <v>513568.96299999999</v>
      </c>
      <c r="H479" s="57">
        <f>D479/D477*100</f>
        <v>97.844333984207992</v>
      </c>
      <c r="I479" s="57">
        <f>E479/E477*100</f>
        <v>96.960728878954058</v>
      </c>
      <c r="J479" s="55">
        <f t="shared" si="92"/>
        <v>88.952072559060653</v>
      </c>
      <c r="K479" s="55">
        <f t="shared" si="93"/>
        <v>88.449473547381103</v>
      </c>
      <c r="L479" s="55">
        <f t="shared" si="93"/>
        <v>93.012812575280179</v>
      </c>
    </row>
    <row r="480" spans="1:12" s="48" customFormat="1" x14ac:dyDescent="0.2">
      <c r="A480" s="8" t="s">
        <v>351</v>
      </c>
      <c r="B480" s="11"/>
      <c r="C480" s="11"/>
      <c r="D480" s="11"/>
      <c r="E480" s="11"/>
      <c r="F480" s="11"/>
      <c r="G480" s="11"/>
      <c r="H480" s="58"/>
      <c r="I480" s="58"/>
      <c r="J480" s="58"/>
      <c r="K480" s="58"/>
      <c r="L480" s="58"/>
    </row>
    <row r="481" spans="1:12" s="48" customFormat="1" x14ac:dyDescent="0.2">
      <c r="A481" s="9" t="s">
        <v>276</v>
      </c>
      <c r="B481" s="11">
        <v>8655.0949999999993</v>
      </c>
      <c r="C481" s="11">
        <v>67598.77</v>
      </c>
      <c r="D481" s="11">
        <v>5248.5780000000004</v>
      </c>
      <c r="E481" s="11">
        <v>72847.347999999998</v>
      </c>
      <c r="F481" s="11">
        <v>2988.0752000000002</v>
      </c>
      <c r="G481" s="11">
        <v>66899.040999999997</v>
      </c>
      <c r="H481" s="57">
        <f>H482+H483</f>
        <v>99.999999999999986</v>
      </c>
      <c r="I481" s="57">
        <f>I482+I483</f>
        <v>100</v>
      </c>
      <c r="J481" s="55">
        <f>D481/B481*100</f>
        <v>60.641483426813927</v>
      </c>
      <c r="K481" s="55">
        <f>D481/F481*100</f>
        <v>175.65080022082441</v>
      </c>
      <c r="L481" s="55">
        <f>E481/G481*100</f>
        <v>108.89146826484404</v>
      </c>
    </row>
    <row r="482" spans="1:12" s="48" customFormat="1" x14ac:dyDescent="0.2">
      <c r="A482" s="13" t="s">
        <v>283</v>
      </c>
      <c r="B482" s="11">
        <v>7178</v>
      </c>
      <c r="C482" s="11">
        <v>53207</v>
      </c>
      <c r="D482" s="11">
        <v>2050</v>
      </c>
      <c r="E482" s="11">
        <v>55257</v>
      </c>
      <c r="F482" s="11">
        <v>1796</v>
      </c>
      <c r="G482" s="11">
        <v>55452</v>
      </c>
      <c r="H482" s="57">
        <f>D482/D481*100</f>
        <v>39.058198239599371</v>
      </c>
      <c r="I482" s="57">
        <f>E482/E481*100</f>
        <v>75.853138812959941</v>
      </c>
      <c r="J482" s="55">
        <f>D482/B482*100</f>
        <v>28.559487322373922</v>
      </c>
      <c r="K482" s="55">
        <f>D482/F482*100</f>
        <v>114.14253897550111</v>
      </c>
      <c r="L482" s="55">
        <f>E482/G482*100</f>
        <v>99.648344514174426</v>
      </c>
    </row>
    <row r="483" spans="1:12" s="48" customFormat="1" x14ac:dyDescent="0.2">
      <c r="A483" s="13" t="s">
        <v>279</v>
      </c>
      <c r="B483" s="11">
        <v>1477.095</v>
      </c>
      <c r="C483" s="11">
        <v>14391.77</v>
      </c>
      <c r="D483" s="11">
        <v>3198.578</v>
      </c>
      <c r="E483" s="11">
        <v>17590.348000000002</v>
      </c>
      <c r="F483" s="11">
        <v>1192.0752</v>
      </c>
      <c r="G483" s="11">
        <v>11447.040999999999</v>
      </c>
      <c r="H483" s="57">
        <f>D483/D481*100</f>
        <v>60.941801760400615</v>
      </c>
      <c r="I483" s="57">
        <f>E483/E481*100</f>
        <v>24.146861187040059</v>
      </c>
      <c r="J483" s="56">
        <f>D483/B483</f>
        <v>2.1654517820451629</v>
      </c>
      <c r="K483" s="56">
        <f>D483/F483</f>
        <v>2.6832015295679335</v>
      </c>
      <c r="L483" s="55">
        <f>E483/G483*100</f>
        <v>153.66720535027352</v>
      </c>
    </row>
    <row r="484" spans="1:12" s="48" customFormat="1" x14ac:dyDescent="0.2">
      <c r="A484" s="9" t="s">
        <v>277</v>
      </c>
      <c r="B484" s="11">
        <v>8655.0949999999993</v>
      </c>
      <c r="C484" s="11">
        <v>67598.77</v>
      </c>
      <c r="D484" s="11">
        <v>5248.5780000000004</v>
      </c>
      <c r="E484" s="11">
        <v>72847.347999999998</v>
      </c>
      <c r="F484" s="11">
        <v>2988.0752000000002</v>
      </c>
      <c r="G484" s="11">
        <v>66899.040999999997</v>
      </c>
      <c r="H484" s="57">
        <f>H485+H486</f>
        <v>100</v>
      </c>
      <c r="I484" s="57">
        <f>I485+I486</f>
        <v>100</v>
      </c>
      <c r="J484" s="55">
        <f>D484/B484*100</f>
        <v>60.641483426813927</v>
      </c>
      <c r="K484" s="55">
        <f>D484/F484*100</f>
        <v>175.65080022082441</v>
      </c>
      <c r="L484" s="55">
        <f>E484/G484*100</f>
        <v>108.89146826484404</v>
      </c>
    </row>
    <row r="485" spans="1:12" s="48" customFormat="1" x14ac:dyDescent="0.2">
      <c r="A485" s="13" t="s">
        <v>280</v>
      </c>
      <c r="B485" s="11">
        <v>1940</v>
      </c>
      <c r="C485" s="11">
        <v>8217</v>
      </c>
      <c r="D485" s="11">
        <v>390</v>
      </c>
      <c r="E485" s="11">
        <v>8607</v>
      </c>
      <c r="F485" s="11">
        <v>1170.002</v>
      </c>
      <c r="G485" s="11">
        <v>11761.102999999999</v>
      </c>
      <c r="H485" s="57">
        <f>D485/D484*100</f>
        <v>7.430584055338417</v>
      </c>
      <c r="I485" s="57">
        <f>E485/E484*100</f>
        <v>11.8151178269386</v>
      </c>
      <c r="J485" s="55">
        <f>D485/B485*100</f>
        <v>20.103092783505154</v>
      </c>
      <c r="K485" s="55">
        <f>D485/F485*100</f>
        <v>33.333276353373762</v>
      </c>
      <c r="L485" s="55">
        <f>E485/G485*100</f>
        <v>73.181911594516265</v>
      </c>
    </row>
    <row r="486" spans="1:12" s="48" customFormat="1" x14ac:dyDescent="0.2">
      <c r="A486" s="13" t="s">
        <v>284</v>
      </c>
      <c r="B486" s="11">
        <v>6715.0950000000003</v>
      </c>
      <c r="C486" s="11">
        <v>59381.77</v>
      </c>
      <c r="D486" s="11">
        <v>4858.5780000000004</v>
      </c>
      <c r="E486" s="11">
        <v>64240.347999999998</v>
      </c>
      <c r="F486" s="11">
        <v>1818.0732000000003</v>
      </c>
      <c r="G486" s="11">
        <v>55137.938000000002</v>
      </c>
      <c r="H486" s="57">
        <f>D486/D484*100</f>
        <v>92.569415944661586</v>
      </c>
      <c r="I486" s="57">
        <f>E486/E484*100</f>
        <v>88.184882173061396</v>
      </c>
      <c r="J486" s="55">
        <f>D486/B486*100</f>
        <v>72.353079144822232</v>
      </c>
      <c r="K486" s="56">
        <f>D486/F486</f>
        <v>2.6723775478347074</v>
      </c>
      <c r="L486" s="55">
        <f>E486/G486*100</f>
        <v>116.50843381194269</v>
      </c>
    </row>
    <row r="487" spans="1:12" s="48" customFormat="1" ht="22.5" x14ac:dyDescent="0.2">
      <c r="A487" s="8" t="s">
        <v>352</v>
      </c>
      <c r="B487" s="11"/>
      <c r="C487" s="11"/>
      <c r="D487" s="11"/>
      <c r="E487" s="11"/>
      <c r="F487" s="11"/>
      <c r="G487" s="11"/>
      <c r="H487" s="58"/>
      <c r="I487" s="58"/>
      <c r="J487" s="58"/>
      <c r="K487" s="58"/>
      <c r="L487" s="58"/>
    </row>
    <row r="488" spans="1:12" s="48" customFormat="1" x14ac:dyDescent="0.2">
      <c r="A488" s="9" t="s">
        <v>276</v>
      </c>
      <c r="B488" s="11">
        <v>363463.33600000001</v>
      </c>
      <c r="C488" s="11">
        <v>2209541.452</v>
      </c>
      <c r="D488" s="11">
        <v>345432.84</v>
      </c>
      <c r="E488" s="11">
        <v>2554974.2919999999</v>
      </c>
      <c r="F488" s="11">
        <v>333834.65100000001</v>
      </c>
      <c r="G488" s="11">
        <v>2354621.9380000001</v>
      </c>
      <c r="H488" s="57">
        <f>H489+H490</f>
        <v>100</v>
      </c>
      <c r="I488" s="57">
        <f>I489+I490</f>
        <v>100</v>
      </c>
      <c r="J488" s="55">
        <f t="shared" ref="J488:J493" si="94">D488/B488*100</f>
        <v>95.039253147668248</v>
      </c>
      <c r="K488" s="55">
        <f t="shared" ref="K488:L493" si="95">D488/F488*100</f>
        <v>103.47423161893401</v>
      </c>
      <c r="L488" s="55">
        <f t="shared" si="95"/>
        <v>108.50889693868129</v>
      </c>
    </row>
    <row r="489" spans="1:12" s="48" customFormat="1" x14ac:dyDescent="0.2">
      <c r="A489" s="13" t="s">
        <v>283</v>
      </c>
      <c r="B489" s="11">
        <v>308628.83299999998</v>
      </c>
      <c r="C489" s="11">
        <v>1919590.1</v>
      </c>
      <c r="D489" s="11">
        <v>305209.93300000002</v>
      </c>
      <c r="E489" s="11">
        <v>2224800.0329999998</v>
      </c>
      <c r="F489" s="11">
        <v>298405</v>
      </c>
      <c r="G489" s="11">
        <v>2095249.3</v>
      </c>
      <c r="H489" s="57">
        <f>D489/D488*100</f>
        <v>88.355795297285582</v>
      </c>
      <c r="I489" s="57">
        <f>E489/E488*100</f>
        <v>87.077198387716692</v>
      </c>
      <c r="J489" s="55">
        <f t="shared" si="94"/>
        <v>98.89222922992424</v>
      </c>
      <c r="K489" s="55">
        <f t="shared" si="95"/>
        <v>102.28043531442168</v>
      </c>
      <c r="L489" s="55">
        <f t="shared" si="95"/>
        <v>106.18307010053647</v>
      </c>
    </row>
    <row r="490" spans="1:12" s="48" customFormat="1" x14ac:dyDescent="0.2">
      <c r="A490" s="13" t="s">
        <v>279</v>
      </c>
      <c r="B490" s="11">
        <v>54834.502999999997</v>
      </c>
      <c r="C490" s="11">
        <v>289951.35200000001</v>
      </c>
      <c r="D490" s="11">
        <v>40222.906999999999</v>
      </c>
      <c r="E490" s="11">
        <v>330174.25900000002</v>
      </c>
      <c r="F490" s="11">
        <v>35429.650999999998</v>
      </c>
      <c r="G490" s="11">
        <v>259372.63800000001</v>
      </c>
      <c r="H490" s="57">
        <f>D490/D488*100</f>
        <v>11.644204702714426</v>
      </c>
      <c r="I490" s="57">
        <f>E490/E488*100</f>
        <v>12.922801612283308</v>
      </c>
      <c r="J490" s="55">
        <f t="shared" si="94"/>
        <v>73.353280871352112</v>
      </c>
      <c r="K490" s="55">
        <f t="shared" si="95"/>
        <v>113.52893936211792</v>
      </c>
      <c r="L490" s="55">
        <f t="shared" si="95"/>
        <v>127.29725908867844</v>
      </c>
    </row>
    <row r="491" spans="1:12" s="48" customFormat="1" x14ac:dyDescent="0.2">
      <c r="A491" s="9" t="s">
        <v>277</v>
      </c>
      <c r="B491" s="11">
        <v>363463.33600000001</v>
      </c>
      <c r="C491" s="11">
        <v>2209541.452</v>
      </c>
      <c r="D491" s="11">
        <v>345432.84</v>
      </c>
      <c r="E491" s="11">
        <v>2554974.2919999999</v>
      </c>
      <c r="F491" s="11">
        <v>333834.65100000001</v>
      </c>
      <c r="G491" s="11">
        <v>2354621.9380000001</v>
      </c>
      <c r="H491" s="57">
        <f>H492+H493</f>
        <v>99.999999999999986</v>
      </c>
      <c r="I491" s="57">
        <f>I492+I493</f>
        <v>100</v>
      </c>
      <c r="J491" s="55">
        <f t="shared" si="94"/>
        <v>95.039253147668248</v>
      </c>
      <c r="K491" s="55">
        <f t="shared" si="95"/>
        <v>103.47423161893401</v>
      </c>
      <c r="L491" s="55">
        <f t="shared" si="95"/>
        <v>108.50889693868129</v>
      </c>
    </row>
    <row r="492" spans="1:12" s="48" customFormat="1" x14ac:dyDescent="0.2">
      <c r="A492" s="13" t="s">
        <v>280</v>
      </c>
      <c r="B492" s="11">
        <v>49374.097999999998</v>
      </c>
      <c r="C492" s="11">
        <v>235348.519</v>
      </c>
      <c r="D492" s="11">
        <v>50283.591999999997</v>
      </c>
      <c r="E492" s="11">
        <v>285632.11099999998</v>
      </c>
      <c r="F492" s="11">
        <v>31016.228999999999</v>
      </c>
      <c r="G492" s="11">
        <v>174322.89600000001</v>
      </c>
      <c r="H492" s="57">
        <f>D492/D491*100</f>
        <v>14.556691251474524</v>
      </c>
      <c r="I492" s="57">
        <f>E492/E491*100</f>
        <v>11.179451468234186</v>
      </c>
      <c r="J492" s="55">
        <f t="shared" si="94"/>
        <v>101.84204681572106</v>
      </c>
      <c r="K492" s="55">
        <f t="shared" si="95"/>
        <v>162.12026291139389</v>
      </c>
      <c r="L492" s="55">
        <f t="shared" si="95"/>
        <v>163.852320925187</v>
      </c>
    </row>
    <row r="493" spans="1:12" s="48" customFormat="1" x14ac:dyDescent="0.2">
      <c r="A493" s="13" t="s">
        <v>284</v>
      </c>
      <c r="B493" s="11">
        <v>314089.23800000001</v>
      </c>
      <c r="C493" s="11">
        <v>1974192.933</v>
      </c>
      <c r="D493" s="11">
        <v>295149.24800000002</v>
      </c>
      <c r="E493" s="11">
        <v>2269342.1809999999</v>
      </c>
      <c r="F493" s="11">
        <v>302818.42200000002</v>
      </c>
      <c r="G493" s="11">
        <v>2180299.0419999999</v>
      </c>
      <c r="H493" s="57">
        <f>D493/D491*100</f>
        <v>85.443308748525467</v>
      </c>
      <c r="I493" s="57">
        <f>E493/E491*100</f>
        <v>88.820548531765809</v>
      </c>
      <c r="J493" s="55">
        <f t="shared" si="94"/>
        <v>93.969869798595269</v>
      </c>
      <c r="K493" s="55">
        <f t="shared" si="95"/>
        <v>97.467401768575357</v>
      </c>
      <c r="L493" s="55">
        <f t="shared" si="95"/>
        <v>104.08398743863687</v>
      </c>
    </row>
    <row r="494" spans="1:12" s="48" customFormat="1" x14ac:dyDescent="0.2">
      <c r="A494" s="8" t="s">
        <v>353</v>
      </c>
      <c r="B494" s="11"/>
      <c r="C494" s="11"/>
      <c r="D494" s="11"/>
      <c r="E494" s="11"/>
      <c r="F494" s="11"/>
      <c r="G494" s="11"/>
      <c r="H494" s="58"/>
      <c r="I494" s="58"/>
      <c r="J494" s="58"/>
      <c r="K494" s="58"/>
      <c r="L494" s="58"/>
    </row>
    <row r="495" spans="1:12" s="48" customFormat="1" x14ac:dyDescent="0.2">
      <c r="A495" s="9" t="s">
        <v>276</v>
      </c>
      <c r="B495" s="11">
        <v>2355.9079999999999</v>
      </c>
      <c r="C495" s="11">
        <v>13004.296</v>
      </c>
      <c r="D495" s="11">
        <v>2269.194</v>
      </c>
      <c r="E495" s="11">
        <v>15273.49</v>
      </c>
      <c r="F495" s="11">
        <v>2366.6060000000002</v>
      </c>
      <c r="G495" s="11">
        <v>15727.953</v>
      </c>
      <c r="H495" s="57">
        <f>H496+H497</f>
        <v>100</v>
      </c>
      <c r="I495" s="57">
        <f>I496+I497</f>
        <v>100</v>
      </c>
      <c r="J495" s="55">
        <f t="shared" ref="J495:J500" si="96">D495/B495*100</f>
        <v>96.319295999674011</v>
      </c>
      <c r="K495" s="55">
        <f t="shared" ref="K495:L500" si="97">D495/F495*100</f>
        <v>95.88389448856293</v>
      </c>
      <c r="L495" s="55">
        <f t="shared" si="97"/>
        <v>97.110475851498293</v>
      </c>
    </row>
    <row r="496" spans="1:12" s="48" customFormat="1" x14ac:dyDescent="0.2">
      <c r="A496" s="13" t="s">
        <v>283</v>
      </c>
      <c r="B496" s="11">
        <v>1755.3</v>
      </c>
      <c r="C496" s="11">
        <v>9920.1</v>
      </c>
      <c r="D496" s="11">
        <v>1692.4</v>
      </c>
      <c r="E496" s="11">
        <v>11612.5</v>
      </c>
      <c r="F496" s="11">
        <v>1668.9</v>
      </c>
      <c r="G496" s="11">
        <v>11880.5</v>
      </c>
      <c r="H496" s="57">
        <f>D496/D495*100</f>
        <v>74.581547456938452</v>
      </c>
      <c r="I496" s="57">
        <f>E496/E495*100</f>
        <v>76.03042919463725</v>
      </c>
      <c r="J496" s="55">
        <f t="shared" si="96"/>
        <v>96.416566968609359</v>
      </c>
      <c r="K496" s="55">
        <f t="shared" si="97"/>
        <v>101.40811312840793</v>
      </c>
      <c r="L496" s="55">
        <f t="shared" si="97"/>
        <v>97.744202685072182</v>
      </c>
    </row>
    <row r="497" spans="1:12" s="48" customFormat="1" x14ac:dyDescent="0.2">
      <c r="A497" s="13" t="s">
        <v>279</v>
      </c>
      <c r="B497" s="11">
        <v>600.60799999999995</v>
      </c>
      <c r="C497" s="11">
        <v>3084.1959999999999</v>
      </c>
      <c r="D497" s="11">
        <v>576.79399999999998</v>
      </c>
      <c r="E497" s="11">
        <v>3660.99</v>
      </c>
      <c r="F497" s="11">
        <v>697.70600000000002</v>
      </c>
      <c r="G497" s="11">
        <v>3847.453</v>
      </c>
      <c r="H497" s="57">
        <f>D497/D495*100</f>
        <v>25.418452543061541</v>
      </c>
      <c r="I497" s="57">
        <f>E497/E495*100</f>
        <v>23.969570805362757</v>
      </c>
      <c r="J497" s="55">
        <f t="shared" si="96"/>
        <v>96.035017848580111</v>
      </c>
      <c r="K497" s="55">
        <f t="shared" si="97"/>
        <v>82.670064468415063</v>
      </c>
      <c r="L497" s="55">
        <f t="shared" si="97"/>
        <v>95.153599017323927</v>
      </c>
    </row>
    <row r="498" spans="1:12" s="48" customFormat="1" x14ac:dyDescent="0.2">
      <c r="A498" s="9" t="s">
        <v>277</v>
      </c>
      <c r="B498" s="11">
        <v>2355.9079999999999</v>
      </c>
      <c r="C498" s="11">
        <v>13004.296</v>
      </c>
      <c r="D498" s="11">
        <v>2269.194</v>
      </c>
      <c r="E498" s="11">
        <v>15273.49</v>
      </c>
      <c r="F498" s="11">
        <v>2366.6060000000002</v>
      </c>
      <c r="G498" s="11">
        <v>15727.953</v>
      </c>
      <c r="H498" s="57">
        <f>H499+H500</f>
        <v>100.00000000000001</v>
      </c>
      <c r="I498" s="57">
        <f>I499+I500</f>
        <v>100</v>
      </c>
      <c r="J498" s="55">
        <f t="shared" si="96"/>
        <v>96.319295999674011</v>
      </c>
      <c r="K498" s="55">
        <f t="shared" si="97"/>
        <v>95.88389448856293</v>
      </c>
      <c r="L498" s="55">
        <f t="shared" si="97"/>
        <v>97.110475851498293</v>
      </c>
    </row>
    <row r="499" spans="1:12" s="48" customFormat="1" x14ac:dyDescent="0.2">
      <c r="A499" s="13" t="s">
        <v>280</v>
      </c>
      <c r="B499" s="11">
        <v>589.36</v>
      </c>
      <c r="C499" s="11">
        <v>2810.951</v>
      </c>
      <c r="D499" s="11">
        <v>499.89</v>
      </c>
      <c r="E499" s="11">
        <v>3310.8409999999999</v>
      </c>
      <c r="F499" s="11">
        <v>512.72</v>
      </c>
      <c r="G499" s="11">
        <v>3219.098</v>
      </c>
      <c r="H499" s="57">
        <f>D499/D498*100</f>
        <v>22.029407798539921</v>
      </c>
      <c r="I499" s="57">
        <f>E499/E498*100</f>
        <v>21.677043033386607</v>
      </c>
      <c r="J499" s="55">
        <f t="shared" si="96"/>
        <v>84.819125831410332</v>
      </c>
      <c r="K499" s="55">
        <f t="shared" si="97"/>
        <v>97.497659541270082</v>
      </c>
      <c r="L499" s="55">
        <f t="shared" si="97"/>
        <v>102.84995983346887</v>
      </c>
    </row>
    <row r="500" spans="1:12" s="48" customFormat="1" x14ac:dyDescent="0.2">
      <c r="A500" s="13" t="s">
        <v>284</v>
      </c>
      <c r="B500" s="11">
        <v>1766.548</v>
      </c>
      <c r="C500" s="11">
        <v>10193.344999999999</v>
      </c>
      <c r="D500" s="11">
        <v>1769.3040000000001</v>
      </c>
      <c r="E500" s="11">
        <v>11962.648999999999</v>
      </c>
      <c r="F500" s="11">
        <v>1853.886</v>
      </c>
      <c r="G500" s="11">
        <v>12508.855</v>
      </c>
      <c r="H500" s="57">
        <f>D500/D498*100</f>
        <v>77.970592201460093</v>
      </c>
      <c r="I500" s="57">
        <f>E500/E498*100</f>
        <v>78.32295696661339</v>
      </c>
      <c r="J500" s="55">
        <f t="shared" si="96"/>
        <v>100.15601047919445</v>
      </c>
      <c r="K500" s="55">
        <f t="shared" si="97"/>
        <v>95.437583540735517</v>
      </c>
      <c r="L500" s="55">
        <f t="shared" si="97"/>
        <v>95.633445267372593</v>
      </c>
    </row>
    <row r="501" spans="1:12" s="48" customFormat="1" x14ac:dyDescent="0.2">
      <c r="A501" s="8" t="s">
        <v>354</v>
      </c>
      <c r="B501" s="11"/>
      <c r="C501" s="11"/>
      <c r="D501" s="11"/>
      <c r="E501" s="11"/>
      <c r="F501" s="11"/>
      <c r="G501" s="11"/>
      <c r="H501" s="58"/>
      <c r="I501" s="58"/>
      <c r="J501" s="58"/>
      <c r="K501" s="58"/>
      <c r="L501" s="58"/>
    </row>
    <row r="502" spans="1:12" s="48" customFormat="1" x14ac:dyDescent="0.2">
      <c r="A502" s="9" t="s">
        <v>276</v>
      </c>
      <c r="B502" s="11">
        <v>71.665999999999997</v>
      </c>
      <c r="C502" s="11">
        <v>26003.341</v>
      </c>
      <c r="D502" s="11">
        <v>48</v>
      </c>
      <c r="E502" s="11">
        <v>26051.341</v>
      </c>
      <c r="F502" s="11">
        <v>518.33299999999997</v>
      </c>
      <c r="G502" s="11">
        <v>9969.2240000000002</v>
      </c>
      <c r="H502" s="57">
        <f>H503+H504</f>
        <v>100</v>
      </c>
      <c r="I502" s="57">
        <f>I503+I504</f>
        <v>100</v>
      </c>
      <c r="J502" s="55">
        <f>D502/B502*100</f>
        <v>66.977367231323086</v>
      </c>
      <c r="K502" s="55">
        <f>D502/F502*100</f>
        <v>9.2604561160489496</v>
      </c>
      <c r="L502" s="56">
        <f>E502/G502</f>
        <v>2.6131764117247238</v>
      </c>
    </row>
    <row r="503" spans="1:12" s="48" customFormat="1" x14ac:dyDescent="0.2">
      <c r="A503" s="13" t="s">
        <v>283</v>
      </c>
      <c r="B503" s="11">
        <v>71.665999999999997</v>
      </c>
      <c r="C503" s="11">
        <v>26003.330999999998</v>
      </c>
      <c r="D503" s="11">
        <v>48</v>
      </c>
      <c r="E503" s="11">
        <v>26051.330999999998</v>
      </c>
      <c r="F503" s="11">
        <v>518.33299999999997</v>
      </c>
      <c r="G503" s="11">
        <v>9968.6640000000007</v>
      </c>
      <c r="H503" s="57">
        <f>D503/D502*100</f>
        <v>100</v>
      </c>
      <c r="I503" s="57">
        <f>E503/E502*100</f>
        <v>99.999961614260087</v>
      </c>
      <c r="J503" s="55">
        <f>D503/B503*100</f>
        <v>66.977367231323086</v>
      </c>
      <c r="K503" s="55">
        <f>D503/F503*100</f>
        <v>9.2604561160489496</v>
      </c>
      <c r="L503" s="56">
        <f>E503/G503</f>
        <v>2.6133222064661821</v>
      </c>
    </row>
    <row r="504" spans="1:12" s="48" customFormat="1" x14ac:dyDescent="0.2">
      <c r="A504" s="13" t="s">
        <v>279</v>
      </c>
      <c r="B504" s="11">
        <v>0</v>
      </c>
      <c r="C504" s="11">
        <v>0.01</v>
      </c>
      <c r="D504" s="11">
        <v>0</v>
      </c>
      <c r="E504" s="11">
        <v>0.01</v>
      </c>
      <c r="F504" s="11">
        <v>0</v>
      </c>
      <c r="G504" s="11">
        <v>0.56000000000000005</v>
      </c>
      <c r="H504" s="57">
        <f>D504/D502*100</f>
        <v>0</v>
      </c>
      <c r="I504" s="57">
        <f>E504/E502*100</f>
        <v>3.8385739912582619E-5</v>
      </c>
      <c r="J504" s="55">
        <v>0</v>
      </c>
      <c r="K504" s="55">
        <v>0</v>
      </c>
      <c r="L504" s="55">
        <f>E504/G504*100</f>
        <v>1.7857142857142856</v>
      </c>
    </row>
    <row r="505" spans="1:12" s="48" customFormat="1" x14ac:dyDescent="0.2">
      <c r="A505" s="9" t="s">
        <v>277</v>
      </c>
      <c r="B505" s="11">
        <v>71.665999999999997</v>
      </c>
      <c r="C505" s="11">
        <v>26003.341</v>
      </c>
      <c r="D505" s="11">
        <v>48</v>
      </c>
      <c r="E505" s="11">
        <v>26051.341</v>
      </c>
      <c r="F505" s="11">
        <v>518.33299999999997</v>
      </c>
      <c r="G505" s="11">
        <v>9969.2240000000002</v>
      </c>
      <c r="H505" s="57">
        <f>H506+H507</f>
        <v>100</v>
      </c>
      <c r="I505" s="57">
        <f>I506+I507</f>
        <v>100</v>
      </c>
      <c r="J505" s="55">
        <f>D505/B505*100</f>
        <v>66.977367231323086</v>
      </c>
      <c r="K505" s="55">
        <f>D505/F505*100</f>
        <v>9.2604561160489496</v>
      </c>
      <c r="L505" s="56">
        <f>E505/G505</f>
        <v>2.6131764117247238</v>
      </c>
    </row>
    <row r="506" spans="1:12" s="48" customFormat="1" x14ac:dyDescent="0.2">
      <c r="A506" s="13" t="s">
        <v>280</v>
      </c>
      <c r="B506" s="11">
        <v>0</v>
      </c>
      <c r="C506" s="11">
        <v>21.533000000000001</v>
      </c>
      <c r="D506" s="11">
        <v>0</v>
      </c>
      <c r="E506" s="11">
        <v>21.533000000000001</v>
      </c>
      <c r="F506" s="11">
        <v>0</v>
      </c>
      <c r="G506" s="11">
        <v>432.86399999999998</v>
      </c>
      <c r="H506" s="57">
        <f>D506/D505*100</f>
        <v>0</v>
      </c>
      <c r="I506" s="57">
        <f>E506/E505*100</f>
        <v>8.2656013753764163E-2</v>
      </c>
      <c r="J506" s="55">
        <v>0</v>
      </c>
      <c r="K506" s="55">
        <v>0</v>
      </c>
      <c r="L506" s="55">
        <f>E506/G506*100</f>
        <v>4.9745416574258901</v>
      </c>
    </row>
    <row r="507" spans="1:12" s="48" customFormat="1" x14ac:dyDescent="0.2">
      <c r="A507" s="13" t="s">
        <v>284</v>
      </c>
      <c r="B507" s="11">
        <v>71.665999999999997</v>
      </c>
      <c r="C507" s="11">
        <v>25981.808000000001</v>
      </c>
      <c r="D507" s="11">
        <v>48</v>
      </c>
      <c r="E507" s="11">
        <v>26029.808000000001</v>
      </c>
      <c r="F507" s="11">
        <v>518.33299999999997</v>
      </c>
      <c r="G507" s="11">
        <v>9536.36</v>
      </c>
      <c r="H507" s="57">
        <f>D507/D505*100</f>
        <v>100</v>
      </c>
      <c r="I507" s="57">
        <f>E507/E505*100</f>
        <v>99.917343986246237</v>
      </c>
      <c r="J507" s="55">
        <f>D507/B507*100</f>
        <v>66.977367231323086</v>
      </c>
      <c r="K507" s="55">
        <f>D507/F507*100</f>
        <v>9.2604561160489496</v>
      </c>
      <c r="L507" s="56">
        <f>E507/G507</f>
        <v>2.7295328615949899</v>
      </c>
    </row>
    <row r="508" spans="1:12" s="48" customFormat="1" ht="22.5" x14ac:dyDescent="0.2">
      <c r="A508" s="8" t="s">
        <v>355</v>
      </c>
      <c r="B508" s="11"/>
      <c r="C508" s="11"/>
      <c r="D508" s="11"/>
      <c r="E508" s="11"/>
      <c r="F508" s="11"/>
      <c r="G508" s="11"/>
      <c r="H508" s="58"/>
      <c r="I508" s="58"/>
      <c r="J508" s="58"/>
      <c r="K508" s="58"/>
      <c r="L508" s="58"/>
    </row>
    <row r="509" spans="1:12" s="48" customFormat="1" x14ac:dyDescent="0.2">
      <c r="A509" s="9" t="s">
        <v>276</v>
      </c>
      <c r="B509" s="11">
        <v>2784.8589999999999</v>
      </c>
      <c r="C509" s="11">
        <v>9255.3610000000008</v>
      </c>
      <c r="D509" s="11">
        <v>2550.1309999999999</v>
      </c>
      <c r="E509" s="11">
        <v>11805.492</v>
      </c>
      <c r="F509" s="11">
        <v>830.68975</v>
      </c>
      <c r="G509" s="11">
        <v>3764.8119999999999</v>
      </c>
      <c r="H509" s="57">
        <f>H510+H511</f>
        <v>100.00000000000001</v>
      </c>
      <c r="I509" s="57">
        <f>I510+I511</f>
        <v>100</v>
      </c>
      <c r="J509" s="55">
        <f t="shared" ref="J509:J514" si="98">D509/B509*100</f>
        <v>91.571278833147389</v>
      </c>
      <c r="K509" s="56">
        <f>D509/F509</f>
        <v>3.0698958305432322</v>
      </c>
      <c r="L509" s="56">
        <f>E509/G509</f>
        <v>3.1357454236758704</v>
      </c>
    </row>
    <row r="510" spans="1:12" s="48" customFormat="1" x14ac:dyDescent="0.2">
      <c r="A510" s="13" t="s">
        <v>283</v>
      </c>
      <c r="B510" s="11">
        <v>555</v>
      </c>
      <c r="C510" s="11">
        <v>3891</v>
      </c>
      <c r="D510" s="11">
        <v>515</v>
      </c>
      <c r="E510" s="11">
        <v>4406</v>
      </c>
      <c r="F510" s="11">
        <v>0</v>
      </c>
      <c r="G510" s="11">
        <v>740</v>
      </c>
      <c r="H510" s="57">
        <f>D510/D509*100</f>
        <v>20.195040960640849</v>
      </c>
      <c r="I510" s="57">
        <f>E510/E509*100</f>
        <v>37.321612686705471</v>
      </c>
      <c r="J510" s="55">
        <f t="shared" si="98"/>
        <v>92.792792792792795</v>
      </c>
      <c r="K510" s="55">
        <v>0</v>
      </c>
      <c r="L510" s="56"/>
    </row>
    <row r="511" spans="1:12" s="48" customFormat="1" x14ac:dyDescent="0.2">
      <c r="A511" s="13" t="s">
        <v>279</v>
      </c>
      <c r="B511" s="11">
        <v>2229.8589999999999</v>
      </c>
      <c r="C511" s="11">
        <v>5364.3609999999999</v>
      </c>
      <c r="D511" s="11">
        <v>2035.1310000000001</v>
      </c>
      <c r="E511" s="11">
        <v>7399.4920000000002</v>
      </c>
      <c r="F511" s="11">
        <v>830.68975</v>
      </c>
      <c r="G511" s="11">
        <v>3024.8119999999999</v>
      </c>
      <c r="H511" s="57">
        <f>D511/D509*100</f>
        <v>79.804959039359161</v>
      </c>
      <c r="I511" s="57">
        <f>E511/E509*100</f>
        <v>62.678387313294529</v>
      </c>
      <c r="J511" s="55">
        <f t="shared" si="98"/>
        <v>91.267250530190481</v>
      </c>
      <c r="K511" s="56">
        <f>D511/F511</f>
        <v>2.4499291101160212</v>
      </c>
      <c r="L511" s="56">
        <f>E511/G511</f>
        <v>2.4462650901940353</v>
      </c>
    </row>
    <row r="512" spans="1:12" s="48" customFormat="1" x14ac:dyDescent="0.2">
      <c r="A512" s="9" t="s">
        <v>277</v>
      </c>
      <c r="B512" s="11">
        <v>2784.8589999999999</v>
      </c>
      <c r="C512" s="11">
        <v>9255.3610000000008</v>
      </c>
      <c r="D512" s="11">
        <v>2550.1309999999999</v>
      </c>
      <c r="E512" s="11">
        <v>11805.492</v>
      </c>
      <c r="F512" s="11">
        <v>830.68975</v>
      </c>
      <c r="G512" s="11">
        <v>3764.8119999999999</v>
      </c>
      <c r="H512" s="57">
        <f>H513+H514</f>
        <v>100</v>
      </c>
      <c r="I512" s="57">
        <f>I513+I514</f>
        <v>100.00000847063384</v>
      </c>
      <c r="J512" s="55">
        <f t="shared" si="98"/>
        <v>91.571278833147389</v>
      </c>
      <c r="K512" s="56">
        <f>D512/F512</f>
        <v>3.0698958305432322</v>
      </c>
      <c r="L512" s="56">
        <f>E512/G512</f>
        <v>3.1357454236758704</v>
      </c>
    </row>
    <row r="513" spans="1:12" s="48" customFormat="1" x14ac:dyDescent="0.2">
      <c r="A513" s="13" t="s">
        <v>280</v>
      </c>
      <c r="B513" s="11">
        <v>320.99599999999998</v>
      </c>
      <c r="C513" s="11">
        <v>2801.5230000000001</v>
      </c>
      <c r="D513" s="11">
        <v>130.1</v>
      </c>
      <c r="E513" s="11">
        <v>2931.623</v>
      </c>
      <c r="F513" s="11">
        <v>301.13888000000003</v>
      </c>
      <c r="G513" s="11">
        <v>2207.0540000000001</v>
      </c>
      <c r="H513" s="57">
        <f>D513/D512*100</f>
        <v>5.1016986970473281</v>
      </c>
      <c r="I513" s="57">
        <f>E513/E512*100</f>
        <v>24.832704981715288</v>
      </c>
      <c r="J513" s="55">
        <f t="shared" si="98"/>
        <v>40.53010006355219</v>
      </c>
      <c r="K513" s="55">
        <f>D513/F513*100</f>
        <v>43.202657856733737</v>
      </c>
      <c r="L513" s="55">
        <f>E513/G513*100</f>
        <v>132.82969061925988</v>
      </c>
    </row>
    <row r="514" spans="1:12" s="48" customFormat="1" x14ac:dyDescent="0.2">
      <c r="A514" s="13" t="s">
        <v>284</v>
      </c>
      <c r="B514" s="11">
        <v>2463.8629999999998</v>
      </c>
      <c r="C514" s="11">
        <v>6453.8379999999997</v>
      </c>
      <c r="D514" s="11">
        <v>2420.0309999999999</v>
      </c>
      <c r="E514" s="11">
        <v>8873.8700000000008</v>
      </c>
      <c r="F514" s="11">
        <v>529.55087000000003</v>
      </c>
      <c r="G514" s="11">
        <v>1557.759</v>
      </c>
      <c r="H514" s="57">
        <f>D514/D512*100</f>
        <v>94.898301302952675</v>
      </c>
      <c r="I514" s="57">
        <f>E514/E512*100</f>
        <v>75.167303488918563</v>
      </c>
      <c r="J514" s="55">
        <f t="shared" si="98"/>
        <v>98.221004982825761</v>
      </c>
      <c r="K514" s="56">
        <f>D514/F514</f>
        <v>4.5699688870306261</v>
      </c>
      <c r="L514" s="56"/>
    </row>
    <row r="515" spans="1:12" s="48" customFormat="1" ht="33.75" x14ac:dyDescent="0.2">
      <c r="A515" s="8" t="s">
        <v>356</v>
      </c>
      <c r="B515" s="11"/>
      <c r="C515" s="11"/>
      <c r="D515" s="11"/>
      <c r="E515" s="11"/>
      <c r="F515" s="11"/>
      <c r="G515" s="11"/>
      <c r="H515" s="58"/>
      <c r="I515" s="58"/>
      <c r="J515" s="58"/>
      <c r="K515" s="58"/>
      <c r="L515" s="58"/>
    </row>
    <row r="516" spans="1:12" s="48" customFormat="1" x14ac:dyDescent="0.2">
      <c r="A516" s="9" t="s">
        <v>276</v>
      </c>
      <c r="B516" s="11">
        <v>38.997</v>
      </c>
      <c r="C516" s="11">
        <v>243.71899999999999</v>
      </c>
      <c r="D516" s="11">
        <v>103.759</v>
      </c>
      <c r="E516" s="11">
        <v>347.47800000000001</v>
      </c>
      <c r="F516" s="11">
        <v>60.119</v>
      </c>
      <c r="G516" s="11">
        <v>154.965</v>
      </c>
      <c r="H516" s="57">
        <f>H517+H518</f>
        <v>100</v>
      </c>
      <c r="I516" s="57">
        <f>I517+I518</f>
        <v>100</v>
      </c>
      <c r="J516" s="56">
        <f>D516/B516</f>
        <v>2.6606918480908788</v>
      </c>
      <c r="K516" s="55">
        <f>D516/F516*100</f>
        <v>172.58936442721935</v>
      </c>
      <c r="L516" s="56">
        <f>E516/G516</f>
        <v>2.2422998741651341</v>
      </c>
    </row>
    <row r="517" spans="1:12" s="48" customFormat="1" x14ac:dyDescent="0.2">
      <c r="A517" s="13" t="s">
        <v>283</v>
      </c>
      <c r="B517" s="11">
        <v>0</v>
      </c>
      <c r="C517" s="11">
        <v>0</v>
      </c>
      <c r="D517" s="11">
        <v>0</v>
      </c>
      <c r="E517" s="11">
        <v>0</v>
      </c>
      <c r="F517" s="11">
        <v>0</v>
      </c>
      <c r="G517" s="11">
        <v>0</v>
      </c>
      <c r="H517" s="57">
        <f>D517/D516*100</f>
        <v>0</v>
      </c>
      <c r="I517" s="57">
        <f>E517/E516*100</f>
        <v>0</v>
      </c>
      <c r="J517" s="55">
        <v>0</v>
      </c>
      <c r="K517" s="55">
        <v>0</v>
      </c>
      <c r="L517" s="55">
        <v>0</v>
      </c>
    </row>
    <row r="518" spans="1:12" s="48" customFormat="1" x14ac:dyDescent="0.2">
      <c r="A518" s="13" t="s">
        <v>279</v>
      </c>
      <c r="B518" s="11">
        <v>38.997</v>
      </c>
      <c r="C518" s="11">
        <v>243.71899999999999</v>
      </c>
      <c r="D518" s="11">
        <v>103.759</v>
      </c>
      <c r="E518" s="11">
        <v>347.47800000000001</v>
      </c>
      <c r="F518" s="11">
        <v>60.119</v>
      </c>
      <c r="G518" s="11">
        <v>154.965</v>
      </c>
      <c r="H518" s="57">
        <f>D518/D516*100</f>
        <v>100</v>
      </c>
      <c r="I518" s="57">
        <f>E518/E516*100</f>
        <v>100</v>
      </c>
      <c r="J518" s="56">
        <f>D518/B518</f>
        <v>2.6606918480908788</v>
      </c>
      <c r="K518" s="55">
        <f>D518/F518*100</f>
        <v>172.58936442721935</v>
      </c>
      <c r="L518" s="56">
        <f>E518/G518</f>
        <v>2.2422998741651341</v>
      </c>
    </row>
    <row r="519" spans="1:12" s="48" customFormat="1" x14ac:dyDescent="0.2">
      <c r="A519" s="9" t="s">
        <v>277</v>
      </c>
      <c r="B519" s="11">
        <v>38.997</v>
      </c>
      <c r="C519" s="11">
        <v>243.71899999999999</v>
      </c>
      <c r="D519" s="11">
        <v>103.759</v>
      </c>
      <c r="E519" s="11">
        <v>347.47800000000001</v>
      </c>
      <c r="F519" s="11">
        <v>60.119</v>
      </c>
      <c r="G519" s="11">
        <v>154.965</v>
      </c>
      <c r="H519" s="57">
        <f>H520+H521</f>
        <v>100</v>
      </c>
      <c r="I519" s="57">
        <f>I520+I521</f>
        <v>100</v>
      </c>
      <c r="J519" s="56">
        <f>D519/B519</f>
        <v>2.6606918480908788</v>
      </c>
      <c r="K519" s="55">
        <f>D519/F519*100</f>
        <v>172.58936442721935</v>
      </c>
      <c r="L519" s="56">
        <f>E519/G519</f>
        <v>2.2422998741651341</v>
      </c>
    </row>
    <row r="520" spans="1:12" s="48" customFormat="1" x14ac:dyDescent="0.2">
      <c r="A520" s="13" t="s">
        <v>280</v>
      </c>
      <c r="B520" s="11">
        <v>0</v>
      </c>
      <c r="C520" s="11">
        <v>2.3940000000000001</v>
      </c>
      <c r="D520" s="11">
        <v>0</v>
      </c>
      <c r="E520" s="11">
        <v>2.3940000000000001</v>
      </c>
      <c r="F520" s="11">
        <v>0</v>
      </c>
      <c r="G520" s="11">
        <v>0</v>
      </c>
      <c r="H520" s="57">
        <f>D520/D519*100</f>
        <v>0</v>
      </c>
      <c r="I520" s="57">
        <f>E520/E519*100</f>
        <v>0.68896448120456555</v>
      </c>
      <c r="J520" s="55">
        <v>0</v>
      </c>
      <c r="K520" s="55">
        <v>0</v>
      </c>
      <c r="L520" s="55">
        <v>0</v>
      </c>
    </row>
    <row r="521" spans="1:12" s="48" customFormat="1" x14ac:dyDescent="0.2">
      <c r="A521" s="13" t="s">
        <v>284</v>
      </c>
      <c r="B521" s="11">
        <v>38.997</v>
      </c>
      <c r="C521" s="11">
        <v>241.32499999999999</v>
      </c>
      <c r="D521" s="11">
        <v>103.759</v>
      </c>
      <c r="E521" s="11">
        <v>345.084</v>
      </c>
      <c r="F521" s="11">
        <v>60.119</v>
      </c>
      <c r="G521" s="11">
        <v>154.965</v>
      </c>
      <c r="H521" s="57">
        <f>D521/D519*100</f>
        <v>100</v>
      </c>
      <c r="I521" s="57">
        <f>E521/E519*100</f>
        <v>99.311035518795435</v>
      </c>
      <c r="J521" s="56">
        <f>D521/B521</f>
        <v>2.6606918480908788</v>
      </c>
      <c r="K521" s="55">
        <f>D521/F521*100</f>
        <v>172.58936442721935</v>
      </c>
      <c r="L521" s="56">
        <f>E521/G521</f>
        <v>2.2268512244700416</v>
      </c>
    </row>
    <row r="522" spans="1:12" s="48" customFormat="1" x14ac:dyDescent="0.2">
      <c r="A522" s="8" t="s">
        <v>357</v>
      </c>
      <c r="B522" s="11"/>
      <c r="C522" s="11"/>
      <c r="D522" s="11"/>
      <c r="E522" s="11"/>
      <c r="F522" s="11"/>
      <c r="G522" s="11"/>
      <c r="H522" s="58"/>
      <c r="I522" s="58"/>
      <c r="J522" s="58"/>
      <c r="K522" s="58"/>
      <c r="L522" s="58"/>
    </row>
    <row r="523" spans="1:12" s="48" customFormat="1" x14ac:dyDescent="0.2">
      <c r="A523" s="9" t="s">
        <v>276</v>
      </c>
      <c r="B523" s="11">
        <v>9953.1059999999998</v>
      </c>
      <c r="C523" s="11">
        <v>124411.145</v>
      </c>
      <c r="D523" s="11">
        <v>10388.364</v>
      </c>
      <c r="E523" s="11">
        <v>134799.50899999999</v>
      </c>
      <c r="F523" s="11">
        <v>16664.026999999998</v>
      </c>
      <c r="G523" s="11">
        <v>76824.448000000004</v>
      </c>
      <c r="H523" s="57">
        <f>H524+H525</f>
        <v>100</v>
      </c>
      <c r="I523" s="57">
        <f>I524+I525</f>
        <v>100</v>
      </c>
      <c r="J523" s="55">
        <f t="shared" ref="J523:J528" si="99">D523/B523*100</f>
        <v>104.37308715490421</v>
      </c>
      <c r="K523" s="55">
        <f>D523/F523*100</f>
        <v>62.340057418293917</v>
      </c>
      <c r="L523" s="55">
        <f>E523/G523*100</f>
        <v>175.46433786286363</v>
      </c>
    </row>
    <row r="524" spans="1:12" s="48" customFormat="1" x14ac:dyDescent="0.2">
      <c r="A524" s="13" t="s">
        <v>283</v>
      </c>
      <c r="B524" s="11">
        <v>2525.8670000000002</v>
      </c>
      <c r="C524" s="11">
        <v>13495.532999999999</v>
      </c>
      <c r="D524" s="11">
        <v>2202.6669999999999</v>
      </c>
      <c r="E524" s="11">
        <v>15698.2</v>
      </c>
      <c r="F524" s="11">
        <v>281.39999999999998</v>
      </c>
      <c r="G524" s="11">
        <v>10226</v>
      </c>
      <c r="H524" s="57">
        <f>D524/D523*100</f>
        <v>21.203213518509749</v>
      </c>
      <c r="I524" s="57">
        <f>E524/E523*100</f>
        <v>11.645591379713411</v>
      </c>
      <c r="J524" s="55">
        <f t="shared" si="99"/>
        <v>87.204393580501261</v>
      </c>
      <c r="K524" s="56"/>
      <c r="L524" s="55">
        <f>E524/G524*100</f>
        <v>153.51261490318794</v>
      </c>
    </row>
    <row r="525" spans="1:12" s="48" customFormat="1" x14ac:dyDescent="0.2">
      <c r="A525" s="13" t="s">
        <v>279</v>
      </c>
      <c r="B525" s="11">
        <v>7427.2389999999996</v>
      </c>
      <c r="C525" s="11">
        <v>110915.61199999999</v>
      </c>
      <c r="D525" s="11">
        <v>8185.6970000000001</v>
      </c>
      <c r="E525" s="11">
        <v>119101.30899999999</v>
      </c>
      <c r="F525" s="11">
        <v>16382.627</v>
      </c>
      <c r="G525" s="11">
        <v>66598.448000000004</v>
      </c>
      <c r="H525" s="57">
        <f>D525/D523*100</f>
        <v>78.796786481490258</v>
      </c>
      <c r="I525" s="57">
        <f>E525/E523*100</f>
        <v>88.354408620286591</v>
      </c>
      <c r="J525" s="55">
        <f t="shared" si="99"/>
        <v>110.21184318964291</v>
      </c>
      <c r="K525" s="55">
        <f>D525/F525*100</f>
        <v>49.96571673151076</v>
      </c>
      <c r="L525" s="55">
        <f>E525/G525*100</f>
        <v>178.83496173964892</v>
      </c>
    </row>
    <row r="526" spans="1:12" s="48" customFormat="1" x14ac:dyDescent="0.2">
      <c r="A526" s="9" t="s">
        <v>277</v>
      </c>
      <c r="B526" s="11">
        <v>9953.1059999999998</v>
      </c>
      <c r="C526" s="11">
        <v>124411.145</v>
      </c>
      <c r="D526" s="11">
        <v>10388.364</v>
      </c>
      <c r="E526" s="11">
        <v>134799.50899999999</v>
      </c>
      <c r="F526" s="11">
        <v>16664.026999999998</v>
      </c>
      <c r="G526" s="11">
        <v>76824.448000000004</v>
      </c>
      <c r="H526" s="57">
        <f>H527+H528</f>
        <v>99.999990373845208</v>
      </c>
      <c r="I526" s="57">
        <f>I527+I528</f>
        <v>100</v>
      </c>
      <c r="J526" s="55">
        <f t="shared" si="99"/>
        <v>104.37308715490421</v>
      </c>
      <c r="K526" s="55">
        <f>D526/F526*100</f>
        <v>62.340057418293917</v>
      </c>
      <c r="L526" s="55">
        <f>E526/G526*100</f>
        <v>175.46433786286363</v>
      </c>
    </row>
    <row r="527" spans="1:12" s="48" customFormat="1" x14ac:dyDescent="0.2">
      <c r="A527" s="13" t="s">
        <v>280</v>
      </c>
      <c r="B527" s="11">
        <v>650.68600000000004</v>
      </c>
      <c r="C527" s="11">
        <v>2071.2310000000002</v>
      </c>
      <c r="D527" s="11">
        <v>446.29199999999997</v>
      </c>
      <c r="E527" s="11">
        <v>2517.5239999999999</v>
      </c>
      <c r="F527" s="11">
        <v>76.2</v>
      </c>
      <c r="G527" s="11">
        <v>2977.4369999999999</v>
      </c>
      <c r="H527" s="57">
        <f>D527/D526*100</f>
        <v>4.2960758787427933</v>
      </c>
      <c r="I527" s="57">
        <f>E527/E526*100</f>
        <v>1.8676062091591152</v>
      </c>
      <c r="J527" s="55">
        <f t="shared" si="99"/>
        <v>68.587921055624363</v>
      </c>
      <c r="K527" s="56"/>
      <c r="L527" s="55">
        <f>E527/G527*100</f>
        <v>84.553392733414682</v>
      </c>
    </row>
    <row r="528" spans="1:12" s="48" customFormat="1" x14ac:dyDescent="0.2">
      <c r="A528" s="13" t="s">
        <v>284</v>
      </c>
      <c r="B528" s="11">
        <v>9302.42</v>
      </c>
      <c r="C528" s="11">
        <v>122339.914</v>
      </c>
      <c r="D528" s="11">
        <v>9942.0709999999999</v>
      </c>
      <c r="E528" s="11">
        <v>132281.98499999999</v>
      </c>
      <c r="F528" s="11">
        <v>16587.827000000001</v>
      </c>
      <c r="G528" s="11">
        <v>73847.009999999995</v>
      </c>
      <c r="H528" s="57">
        <f>D528/D526*100</f>
        <v>95.70391449510241</v>
      </c>
      <c r="I528" s="57">
        <f>E528/E526*100</f>
        <v>98.132393790840879</v>
      </c>
      <c r="J528" s="55">
        <f t="shared" si="99"/>
        <v>106.87617845678865</v>
      </c>
      <c r="K528" s="55">
        <f>D528/F528*100</f>
        <v>59.935945799290039</v>
      </c>
      <c r="L528" s="55">
        <f>E528/G528*100</f>
        <v>179.12977790163745</v>
      </c>
    </row>
    <row r="529" spans="1:12" s="48" customFormat="1" ht="22.5" x14ac:dyDescent="0.2">
      <c r="A529" s="8" t="s">
        <v>358</v>
      </c>
      <c r="B529" s="11"/>
      <c r="C529" s="11"/>
      <c r="D529" s="11"/>
      <c r="E529" s="11"/>
      <c r="F529" s="11"/>
      <c r="G529" s="11"/>
      <c r="H529" s="58"/>
      <c r="I529" s="58"/>
      <c r="J529" s="58"/>
      <c r="K529" s="58"/>
      <c r="L529" s="58"/>
    </row>
    <row r="530" spans="1:12" s="48" customFormat="1" x14ac:dyDescent="0.2">
      <c r="A530" s="9" t="s">
        <v>276</v>
      </c>
      <c r="B530" s="11">
        <v>8319.8690000000006</v>
      </c>
      <c r="C530" s="11">
        <v>51249.110999999997</v>
      </c>
      <c r="D530" s="11">
        <v>20703.046999999999</v>
      </c>
      <c r="E530" s="11">
        <v>71925.106</v>
      </c>
      <c r="F530" s="11">
        <v>86675.114000000001</v>
      </c>
      <c r="G530" s="11">
        <v>178496.78099999999</v>
      </c>
      <c r="H530" s="57">
        <f>H531+H532</f>
        <v>100</v>
      </c>
      <c r="I530" s="57">
        <f>I531+I532</f>
        <v>99.999999999999986</v>
      </c>
      <c r="J530" s="56">
        <f>D530/B530</f>
        <v>2.4883861753111733</v>
      </c>
      <c r="K530" s="55">
        <f t="shared" ref="K530:L533" si="100">D530/F530*100</f>
        <v>23.885803022999195</v>
      </c>
      <c r="L530" s="55">
        <f t="shared" si="100"/>
        <v>40.294903693529356</v>
      </c>
    </row>
    <row r="531" spans="1:12" s="48" customFormat="1" x14ac:dyDescent="0.2">
      <c r="A531" s="13" t="s">
        <v>283</v>
      </c>
      <c r="B531" s="11">
        <v>144.083</v>
      </c>
      <c r="C531" s="11">
        <v>1008.581</v>
      </c>
      <c r="D531" s="11">
        <v>210.75</v>
      </c>
      <c r="E531" s="11">
        <v>1219.3309999999999</v>
      </c>
      <c r="F531" s="11">
        <v>144.083</v>
      </c>
      <c r="G531" s="11">
        <v>1152.664</v>
      </c>
      <c r="H531" s="57">
        <f>D531/D530*100</f>
        <v>1.0179660993862403</v>
      </c>
      <c r="I531" s="57">
        <f>E531/E530*100</f>
        <v>1.695278697260453</v>
      </c>
      <c r="J531" s="55">
        <f>D531/B531*100</f>
        <v>146.26985834553693</v>
      </c>
      <c r="K531" s="55">
        <f t="shared" si="100"/>
        <v>146.26985834553693</v>
      </c>
      <c r="L531" s="55">
        <f t="shared" si="100"/>
        <v>105.78373229319212</v>
      </c>
    </row>
    <row r="532" spans="1:12" s="48" customFormat="1" x14ac:dyDescent="0.2">
      <c r="A532" s="13" t="s">
        <v>279</v>
      </c>
      <c r="B532" s="11">
        <v>8175.7860000000001</v>
      </c>
      <c r="C532" s="11">
        <v>50240.53</v>
      </c>
      <c r="D532" s="11">
        <v>20492.296999999999</v>
      </c>
      <c r="E532" s="11">
        <v>70705.774999999994</v>
      </c>
      <c r="F532" s="11">
        <v>86531.031000000003</v>
      </c>
      <c r="G532" s="11">
        <v>177344.117</v>
      </c>
      <c r="H532" s="57">
        <f>D532/D530*100</f>
        <v>98.982033900613757</v>
      </c>
      <c r="I532" s="57">
        <f>E532/E530*100</f>
        <v>98.304721302739537</v>
      </c>
      <c r="J532" s="56">
        <f>D532/B532</f>
        <v>2.5064620086680347</v>
      </c>
      <c r="K532" s="55">
        <f t="shared" si="100"/>
        <v>23.682021077502242</v>
      </c>
      <c r="L532" s="55">
        <f t="shared" si="100"/>
        <v>39.869253176297917</v>
      </c>
    </row>
    <row r="533" spans="1:12" s="48" customFormat="1" x14ac:dyDescent="0.2">
      <c r="A533" s="9" t="s">
        <v>277</v>
      </c>
      <c r="B533" s="11">
        <v>8319.8690000000006</v>
      </c>
      <c r="C533" s="11">
        <v>51249.110999999997</v>
      </c>
      <c r="D533" s="11">
        <v>20703.046999999999</v>
      </c>
      <c r="E533" s="11">
        <v>71925.106</v>
      </c>
      <c r="F533" s="11">
        <v>86675.114000000001</v>
      </c>
      <c r="G533" s="11">
        <v>178496.78099999999</v>
      </c>
      <c r="H533" s="57">
        <f>H534+H535</f>
        <v>100</v>
      </c>
      <c r="I533" s="57">
        <f>I534+I535</f>
        <v>100</v>
      </c>
      <c r="J533" s="56">
        <f>D533/B533</f>
        <v>2.4883861753111733</v>
      </c>
      <c r="K533" s="55">
        <f t="shared" si="100"/>
        <v>23.885803022999195</v>
      </c>
      <c r="L533" s="55">
        <f t="shared" si="100"/>
        <v>40.294903693529356</v>
      </c>
    </row>
    <row r="534" spans="1:12" s="48" customFormat="1" x14ac:dyDescent="0.2">
      <c r="A534" s="13" t="s">
        <v>280</v>
      </c>
      <c r="B534" s="11">
        <v>32.215000000000003</v>
      </c>
      <c r="C534" s="11">
        <v>40.173999999999999</v>
      </c>
      <c r="D534" s="11">
        <v>0</v>
      </c>
      <c r="E534" s="11">
        <v>40.186</v>
      </c>
      <c r="F534" s="11">
        <v>0</v>
      </c>
      <c r="G534" s="11">
        <v>0</v>
      </c>
      <c r="H534" s="57">
        <f>D534/D533*100</f>
        <v>0</v>
      </c>
      <c r="I534" s="57">
        <f>E534/E533*100</f>
        <v>5.5872006639795566E-2</v>
      </c>
      <c r="J534" s="55">
        <f>D534/B534*100</f>
        <v>0</v>
      </c>
      <c r="K534" s="55">
        <v>0</v>
      </c>
      <c r="L534" s="55">
        <v>0</v>
      </c>
    </row>
    <row r="535" spans="1:12" s="48" customFormat="1" x14ac:dyDescent="0.2">
      <c r="A535" s="13" t="s">
        <v>284</v>
      </c>
      <c r="B535" s="11">
        <v>8287.6550000000007</v>
      </c>
      <c r="C535" s="11">
        <v>51208.936999999998</v>
      </c>
      <c r="D535" s="11">
        <v>20703.046999999999</v>
      </c>
      <c r="E535" s="11">
        <v>71884.92</v>
      </c>
      <c r="F535" s="11">
        <v>86675.114000000001</v>
      </c>
      <c r="G535" s="11">
        <v>178496.78099999999</v>
      </c>
      <c r="H535" s="57">
        <f>D535/D533*100</f>
        <v>100</v>
      </c>
      <c r="I535" s="57">
        <f>E535/E533*100</f>
        <v>99.944127993360198</v>
      </c>
      <c r="J535" s="56">
        <f>D535/B535</f>
        <v>2.4980584978501152</v>
      </c>
      <c r="K535" s="55">
        <f>D535/F535*100</f>
        <v>23.885803022999195</v>
      </c>
      <c r="L535" s="55">
        <f>E535/G535*100</f>
        <v>40.272390122262209</v>
      </c>
    </row>
    <row r="536" spans="1:12" s="48" customFormat="1" ht="22.5" x14ac:dyDescent="0.2">
      <c r="A536" s="8" t="s">
        <v>359</v>
      </c>
      <c r="B536" s="11"/>
      <c r="C536" s="11"/>
      <c r="D536" s="11"/>
      <c r="E536" s="11"/>
      <c r="F536" s="11"/>
      <c r="G536" s="11"/>
      <c r="H536" s="58"/>
      <c r="I536" s="58"/>
      <c r="J536" s="58"/>
      <c r="K536" s="58"/>
      <c r="L536" s="58"/>
    </row>
    <row r="537" spans="1:12" s="48" customFormat="1" x14ac:dyDescent="0.2">
      <c r="A537" s="9" t="s">
        <v>276</v>
      </c>
      <c r="B537" s="11">
        <v>51.040999999999997</v>
      </c>
      <c r="C537" s="11">
        <v>1856.636</v>
      </c>
      <c r="D537" s="11">
        <v>95.346000000000004</v>
      </c>
      <c r="E537" s="11">
        <v>1951.982</v>
      </c>
      <c r="F537" s="11">
        <v>34.412999999999997</v>
      </c>
      <c r="G537" s="11">
        <v>1237.201</v>
      </c>
      <c r="H537" s="57">
        <f>H538+H539</f>
        <v>100.00000000000001</v>
      </c>
      <c r="I537" s="57">
        <f>I538+I539</f>
        <v>100</v>
      </c>
      <c r="J537" s="55">
        <f>D537/B537*100</f>
        <v>186.80276640347958</v>
      </c>
      <c r="K537" s="56">
        <f>D537/F537</f>
        <v>2.7706390027024677</v>
      </c>
      <c r="L537" s="55">
        <f t="shared" ref="L537:L542" si="101">E537/G537*100</f>
        <v>157.77403994985454</v>
      </c>
    </row>
    <row r="538" spans="1:12" s="48" customFormat="1" x14ac:dyDescent="0.2">
      <c r="A538" s="13" t="s">
        <v>283</v>
      </c>
      <c r="B538" s="11">
        <v>2.3039999999999998</v>
      </c>
      <c r="C538" s="11">
        <v>22.597000000000001</v>
      </c>
      <c r="D538" s="11">
        <v>5.2709999999999999</v>
      </c>
      <c r="E538" s="11">
        <v>27.867999999999999</v>
      </c>
      <c r="F538" s="11">
        <v>3.7709999999999999</v>
      </c>
      <c r="G538" s="11">
        <v>26.068000000000001</v>
      </c>
      <c r="H538" s="57">
        <f>D538/D537*100</f>
        <v>5.5282864514505068</v>
      </c>
      <c r="I538" s="57">
        <f>E538/E537*100</f>
        <v>1.4276770994814501</v>
      </c>
      <c r="J538" s="56">
        <f>D538/B538</f>
        <v>2.287760416666667</v>
      </c>
      <c r="K538" s="55">
        <f>D538/F538*100</f>
        <v>139.77724741447892</v>
      </c>
      <c r="L538" s="55">
        <f t="shared" si="101"/>
        <v>106.90501764615618</v>
      </c>
    </row>
    <row r="539" spans="1:12" s="48" customFormat="1" x14ac:dyDescent="0.2">
      <c r="A539" s="13" t="s">
        <v>279</v>
      </c>
      <c r="B539" s="11">
        <v>48.737000000000002</v>
      </c>
      <c r="C539" s="11">
        <v>1834.039</v>
      </c>
      <c r="D539" s="11">
        <v>90.075000000000003</v>
      </c>
      <c r="E539" s="11">
        <v>1924.114</v>
      </c>
      <c r="F539" s="11">
        <v>30.641999999999999</v>
      </c>
      <c r="G539" s="11">
        <v>1211.133</v>
      </c>
      <c r="H539" s="57">
        <f>D539/D537*100</f>
        <v>94.471713548549502</v>
      </c>
      <c r="I539" s="57">
        <f>E539/E537*100</f>
        <v>98.572322900518543</v>
      </c>
      <c r="J539" s="55">
        <f>D539/B539*100</f>
        <v>184.81851570675255</v>
      </c>
      <c r="K539" s="56">
        <f>D539/F539</f>
        <v>2.9395927158801647</v>
      </c>
      <c r="L539" s="55">
        <f t="shared" si="101"/>
        <v>158.86892686434933</v>
      </c>
    </row>
    <row r="540" spans="1:12" s="48" customFormat="1" x14ac:dyDescent="0.2">
      <c r="A540" s="9" t="s">
        <v>277</v>
      </c>
      <c r="B540" s="11">
        <v>51.040999999999997</v>
      </c>
      <c r="C540" s="11">
        <v>1856.636</v>
      </c>
      <c r="D540" s="11">
        <v>95.346000000000004</v>
      </c>
      <c r="E540" s="11">
        <v>1951.982</v>
      </c>
      <c r="F540" s="11">
        <v>34.412999999999997</v>
      </c>
      <c r="G540" s="11">
        <v>1237.201</v>
      </c>
      <c r="H540" s="57">
        <f>H541+H542</f>
        <v>100</v>
      </c>
      <c r="I540" s="57">
        <f>I541+I542</f>
        <v>100</v>
      </c>
      <c r="J540" s="55">
        <f>D540/B540*100</f>
        <v>186.80276640347958</v>
      </c>
      <c r="K540" s="56">
        <f>D540/F540</f>
        <v>2.7706390027024677</v>
      </c>
      <c r="L540" s="55">
        <f t="shared" si="101"/>
        <v>157.77403994985454</v>
      </c>
    </row>
    <row r="541" spans="1:12" s="48" customFormat="1" x14ac:dyDescent="0.2">
      <c r="A541" s="13" t="s">
        <v>280</v>
      </c>
      <c r="B541" s="11">
        <v>0.106</v>
      </c>
      <c r="C541" s="11">
        <v>13.278</v>
      </c>
      <c r="D541" s="11">
        <v>1.679</v>
      </c>
      <c r="E541" s="11">
        <v>14.957000000000001</v>
      </c>
      <c r="F541" s="11">
        <v>6.077</v>
      </c>
      <c r="G541" s="11">
        <v>33.375999999999998</v>
      </c>
      <c r="H541" s="57">
        <f>D541/D540*100</f>
        <v>1.7609548381683553</v>
      </c>
      <c r="I541" s="57">
        <f>E541/E540*100</f>
        <v>0.76624681989895405</v>
      </c>
      <c r="J541" s="56"/>
      <c r="K541" s="55">
        <f>D541/F541*100</f>
        <v>27.62876419285832</v>
      </c>
      <c r="L541" s="55">
        <f t="shared" si="101"/>
        <v>44.813638542665394</v>
      </c>
    </row>
    <row r="542" spans="1:12" s="48" customFormat="1" x14ac:dyDescent="0.2">
      <c r="A542" s="13" t="s">
        <v>284</v>
      </c>
      <c r="B542" s="11">
        <v>50.935000000000002</v>
      </c>
      <c r="C542" s="11">
        <v>1843.3579999999999</v>
      </c>
      <c r="D542" s="11">
        <v>93.667000000000002</v>
      </c>
      <c r="E542" s="11">
        <v>1937.0250000000001</v>
      </c>
      <c r="F542" s="11">
        <v>28.335999999999999</v>
      </c>
      <c r="G542" s="11">
        <v>1203.825</v>
      </c>
      <c r="H542" s="57">
        <f>D542/D540*100</f>
        <v>98.23904516183164</v>
      </c>
      <c r="I542" s="57">
        <f>E542/E540*100</f>
        <v>99.233753180101047</v>
      </c>
      <c r="J542" s="55">
        <f>D542/B542*100</f>
        <v>183.89516049867478</v>
      </c>
      <c r="K542" s="56">
        <f>D542/F542</f>
        <v>3.3055830039525693</v>
      </c>
      <c r="L542" s="55">
        <f t="shared" si="101"/>
        <v>160.90586256308021</v>
      </c>
    </row>
    <row r="543" spans="1:12" s="48" customFormat="1" x14ac:dyDescent="0.2">
      <c r="A543" s="8" t="s">
        <v>360</v>
      </c>
      <c r="B543" s="11"/>
      <c r="C543" s="11"/>
      <c r="D543" s="11"/>
      <c r="E543" s="11"/>
      <c r="F543" s="11"/>
      <c r="G543" s="11"/>
      <c r="H543" s="58"/>
      <c r="I543" s="58"/>
      <c r="J543" s="58"/>
      <c r="K543" s="58"/>
      <c r="L543" s="58"/>
    </row>
    <row r="544" spans="1:12" s="48" customFormat="1" x14ac:dyDescent="0.2">
      <c r="A544" s="9" t="s">
        <v>276</v>
      </c>
      <c r="B544" s="11">
        <v>1875.549</v>
      </c>
      <c r="C544" s="11">
        <v>12009.743</v>
      </c>
      <c r="D544" s="11">
        <v>2071.2530000000002</v>
      </c>
      <c r="E544" s="11">
        <v>14080.995999999999</v>
      </c>
      <c r="F544" s="11">
        <v>1615.953</v>
      </c>
      <c r="G544" s="11">
        <v>14964.047</v>
      </c>
      <c r="H544" s="57">
        <f>H545+H546</f>
        <v>100</v>
      </c>
      <c r="I544" s="57">
        <f>I545+I546</f>
        <v>99.99999289822965</v>
      </c>
      <c r="J544" s="55">
        <f t="shared" ref="J544:J549" si="102">D544/B544*100</f>
        <v>110.43449144757082</v>
      </c>
      <c r="K544" s="55">
        <f t="shared" ref="K544:L549" si="103">D544/F544*100</f>
        <v>128.17532440609352</v>
      </c>
      <c r="L544" s="55">
        <f t="shared" si="103"/>
        <v>94.098849061353519</v>
      </c>
    </row>
    <row r="545" spans="1:12" s="48" customFormat="1" x14ac:dyDescent="0.2">
      <c r="A545" s="13" t="s">
        <v>283</v>
      </c>
      <c r="B545" s="11">
        <v>372.55</v>
      </c>
      <c r="C545" s="11">
        <v>3082.386</v>
      </c>
      <c r="D545" s="11">
        <v>517.68399999999997</v>
      </c>
      <c r="E545" s="11">
        <v>3600.069</v>
      </c>
      <c r="F545" s="11">
        <v>421.017</v>
      </c>
      <c r="G545" s="11">
        <v>4516.3360000000002</v>
      </c>
      <c r="H545" s="57">
        <f>D545/D544*100</f>
        <v>24.993759815918189</v>
      </c>
      <c r="I545" s="57">
        <f>E545/E544*100</f>
        <v>25.566863309953359</v>
      </c>
      <c r="J545" s="55">
        <f t="shared" si="102"/>
        <v>138.95691853442489</v>
      </c>
      <c r="K545" s="55">
        <f t="shared" si="103"/>
        <v>122.96035552008588</v>
      </c>
      <c r="L545" s="55">
        <f t="shared" si="103"/>
        <v>79.71216047698843</v>
      </c>
    </row>
    <row r="546" spans="1:12" s="48" customFormat="1" x14ac:dyDescent="0.2">
      <c r="A546" s="13" t="s">
        <v>279</v>
      </c>
      <c r="B546" s="11">
        <v>1502.999</v>
      </c>
      <c r="C546" s="11">
        <v>8927.357</v>
      </c>
      <c r="D546" s="11">
        <v>1553.569</v>
      </c>
      <c r="E546" s="11">
        <v>10480.925999999999</v>
      </c>
      <c r="F546" s="11">
        <v>1194.9359999999999</v>
      </c>
      <c r="G546" s="11">
        <v>10447.710999999999</v>
      </c>
      <c r="H546" s="57">
        <f>D546/D544*100</f>
        <v>75.006240184081804</v>
      </c>
      <c r="I546" s="57">
        <f>E546/E544*100</f>
        <v>74.433129588276287</v>
      </c>
      <c r="J546" s="55">
        <f t="shared" si="102"/>
        <v>103.36460636367688</v>
      </c>
      <c r="K546" s="55">
        <f t="shared" si="103"/>
        <v>130.01273708382709</v>
      </c>
      <c r="L546" s="55">
        <f t="shared" si="103"/>
        <v>100.31791652736185</v>
      </c>
    </row>
    <row r="547" spans="1:12" s="48" customFormat="1" x14ac:dyDescent="0.2">
      <c r="A547" s="9" t="s">
        <v>277</v>
      </c>
      <c r="B547" s="11">
        <v>1875.549</v>
      </c>
      <c r="C547" s="11">
        <v>12009.743</v>
      </c>
      <c r="D547" s="11">
        <v>2071.2530000000002</v>
      </c>
      <c r="E547" s="11">
        <v>14080.995999999999</v>
      </c>
      <c r="F547" s="11">
        <v>1615.953</v>
      </c>
      <c r="G547" s="11">
        <v>14964.047</v>
      </c>
      <c r="H547" s="57">
        <f>H548+H549</f>
        <v>100</v>
      </c>
      <c r="I547" s="57">
        <f>I548+I549</f>
        <v>99.99999289822965</v>
      </c>
      <c r="J547" s="55">
        <f t="shared" si="102"/>
        <v>110.43449144757082</v>
      </c>
      <c r="K547" s="55">
        <f t="shared" si="103"/>
        <v>128.17532440609352</v>
      </c>
      <c r="L547" s="55">
        <f t="shared" si="103"/>
        <v>94.098849061353519</v>
      </c>
    </row>
    <row r="548" spans="1:12" s="48" customFormat="1" x14ac:dyDescent="0.2">
      <c r="A548" s="13" t="s">
        <v>280</v>
      </c>
      <c r="B548" s="11">
        <v>47.01</v>
      </c>
      <c r="C548" s="11">
        <v>381.38900000000001</v>
      </c>
      <c r="D548" s="11">
        <v>82.486999999999995</v>
      </c>
      <c r="E548" s="11">
        <v>463.87599999999998</v>
      </c>
      <c r="F548" s="11">
        <v>70.78</v>
      </c>
      <c r="G548" s="11">
        <v>385.39499999999998</v>
      </c>
      <c r="H548" s="57">
        <f>D548/D547*100</f>
        <v>3.9824685830267952</v>
      </c>
      <c r="I548" s="57">
        <f>E548/E547*100</f>
        <v>3.2943408264585825</v>
      </c>
      <c r="J548" s="55">
        <f t="shared" si="102"/>
        <v>175.46692193150392</v>
      </c>
      <c r="K548" s="55">
        <f t="shared" si="103"/>
        <v>116.5399830460582</v>
      </c>
      <c r="L548" s="55">
        <f t="shared" si="103"/>
        <v>120.36378261264417</v>
      </c>
    </row>
    <row r="549" spans="1:12" s="48" customFormat="1" x14ac:dyDescent="0.2">
      <c r="A549" s="13" t="s">
        <v>284</v>
      </c>
      <c r="B549" s="11">
        <v>1828.539</v>
      </c>
      <c r="C549" s="11">
        <v>11628.352999999999</v>
      </c>
      <c r="D549" s="11">
        <v>1988.7660000000001</v>
      </c>
      <c r="E549" s="11">
        <v>13617.119000000001</v>
      </c>
      <c r="F549" s="11">
        <v>1545.173</v>
      </c>
      <c r="G549" s="11">
        <v>14578.652</v>
      </c>
      <c r="H549" s="57">
        <f>D549/D547*100</f>
        <v>96.017531416973199</v>
      </c>
      <c r="I549" s="57">
        <f>E549/E547*100</f>
        <v>96.70565207177107</v>
      </c>
      <c r="J549" s="55">
        <f t="shared" si="102"/>
        <v>108.76256946119281</v>
      </c>
      <c r="K549" s="55">
        <f t="shared" si="103"/>
        <v>128.70830644853359</v>
      </c>
      <c r="L549" s="55">
        <f t="shared" si="103"/>
        <v>93.404513668341906</v>
      </c>
    </row>
    <row r="550" spans="1:12" s="48" customFormat="1" x14ac:dyDescent="0.2">
      <c r="A550" s="8" t="s">
        <v>361</v>
      </c>
      <c r="B550" s="11"/>
      <c r="C550" s="11"/>
      <c r="D550" s="11"/>
      <c r="E550" s="11"/>
      <c r="F550" s="11"/>
      <c r="G550" s="11"/>
      <c r="H550" s="58"/>
      <c r="I550" s="58"/>
      <c r="J550" s="58"/>
      <c r="K550" s="58"/>
      <c r="L550" s="58"/>
    </row>
    <row r="551" spans="1:12" s="48" customFormat="1" x14ac:dyDescent="0.2">
      <c r="A551" s="9" t="s">
        <v>276</v>
      </c>
      <c r="B551" s="11">
        <v>14050.694</v>
      </c>
      <c r="C551" s="11">
        <v>79326.256999999998</v>
      </c>
      <c r="D551" s="11">
        <v>16262.819</v>
      </c>
      <c r="E551" s="11">
        <v>95589.076000000001</v>
      </c>
      <c r="F551" s="11">
        <v>14787.206</v>
      </c>
      <c r="G551" s="11">
        <v>53557.684000000001</v>
      </c>
      <c r="H551" s="57">
        <f>H552+H553</f>
        <v>100</v>
      </c>
      <c r="I551" s="57">
        <f>I552+I553</f>
        <v>100</v>
      </c>
      <c r="J551" s="55">
        <f t="shared" ref="J551:J556" si="104">D551/B551*100</f>
        <v>115.7438842522654</v>
      </c>
      <c r="K551" s="55">
        <f t="shared" ref="K551:L554" si="105">D551/F551*100</f>
        <v>109.97898453568578</v>
      </c>
      <c r="L551" s="55">
        <f t="shared" si="105"/>
        <v>178.47873332237444</v>
      </c>
    </row>
    <row r="552" spans="1:12" s="48" customFormat="1" x14ac:dyDescent="0.2">
      <c r="A552" s="13" t="s">
        <v>283</v>
      </c>
      <c r="B552" s="11">
        <v>42.466000000000001</v>
      </c>
      <c r="C552" s="11">
        <v>300.233</v>
      </c>
      <c r="D552" s="11">
        <v>47.07</v>
      </c>
      <c r="E552" s="11">
        <v>347.303</v>
      </c>
      <c r="F552" s="11">
        <v>84.234999999999999</v>
      </c>
      <c r="G552" s="11">
        <v>393.577</v>
      </c>
      <c r="H552" s="57">
        <f>D552/D551*100</f>
        <v>0.2894332157296961</v>
      </c>
      <c r="I552" s="57">
        <f>E552/E551*100</f>
        <v>0.36332917372273793</v>
      </c>
      <c r="J552" s="55">
        <f t="shared" si="104"/>
        <v>110.84161446804501</v>
      </c>
      <c r="K552" s="55">
        <f t="shared" si="105"/>
        <v>55.879385053718764</v>
      </c>
      <c r="L552" s="55">
        <f t="shared" si="105"/>
        <v>88.242707272020468</v>
      </c>
    </row>
    <row r="553" spans="1:12" s="48" customFormat="1" x14ac:dyDescent="0.2">
      <c r="A553" s="13" t="s">
        <v>279</v>
      </c>
      <c r="B553" s="11">
        <v>14008.227999999999</v>
      </c>
      <c r="C553" s="11">
        <v>79026.024000000005</v>
      </c>
      <c r="D553" s="11">
        <v>16215.749</v>
      </c>
      <c r="E553" s="11">
        <v>95241.773000000001</v>
      </c>
      <c r="F553" s="11">
        <v>14702.971</v>
      </c>
      <c r="G553" s="11">
        <v>53164.107000000004</v>
      </c>
      <c r="H553" s="57">
        <f>D553/D551*100</f>
        <v>99.710566784270299</v>
      </c>
      <c r="I553" s="57">
        <f>E553/E551*100</f>
        <v>99.636670826277268</v>
      </c>
      <c r="J553" s="55">
        <f t="shared" si="104"/>
        <v>115.7587455030001</v>
      </c>
      <c r="K553" s="55">
        <f t="shared" si="105"/>
        <v>110.28892731951929</v>
      </c>
      <c r="L553" s="55">
        <f t="shared" si="105"/>
        <v>179.14675591184104</v>
      </c>
    </row>
    <row r="554" spans="1:12" s="48" customFormat="1" x14ac:dyDescent="0.2">
      <c r="A554" s="9" t="s">
        <v>277</v>
      </c>
      <c r="B554" s="11">
        <v>14050.694</v>
      </c>
      <c r="C554" s="11">
        <v>79326.256999999998</v>
      </c>
      <c r="D554" s="11">
        <v>16262.819</v>
      </c>
      <c r="E554" s="11">
        <v>95589.076000000001</v>
      </c>
      <c r="F554" s="11">
        <v>14787.206</v>
      </c>
      <c r="G554" s="11">
        <v>53557.684000000001</v>
      </c>
      <c r="H554" s="57">
        <f>H555+H556</f>
        <v>100</v>
      </c>
      <c r="I554" s="57">
        <f>I555+I556</f>
        <v>100</v>
      </c>
      <c r="J554" s="55">
        <f t="shared" si="104"/>
        <v>115.7438842522654</v>
      </c>
      <c r="K554" s="55">
        <f t="shared" si="105"/>
        <v>109.97898453568578</v>
      </c>
      <c r="L554" s="55">
        <f t="shared" si="105"/>
        <v>178.47873332237444</v>
      </c>
    </row>
    <row r="555" spans="1:12" s="48" customFormat="1" x14ac:dyDescent="0.2">
      <c r="A555" s="13" t="s">
        <v>280</v>
      </c>
      <c r="B555" s="11">
        <v>385.05500000000001</v>
      </c>
      <c r="C555" s="11">
        <v>1087.3009999999999</v>
      </c>
      <c r="D555" s="11">
        <v>381.64</v>
      </c>
      <c r="E555" s="11">
        <v>1468.941</v>
      </c>
      <c r="F555" s="11">
        <v>34.676000000000002</v>
      </c>
      <c r="G555" s="11">
        <v>410.45800000000003</v>
      </c>
      <c r="H555" s="57">
        <f>D555/D554*100</f>
        <v>2.3467026227125811</v>
      </c>
      <c r="I555" s="57">
        <f>E555/E554*100</f>
        <v>1.5367247613105917</v>
      </c>
      <c r="J555" s="55">
        <f t="shared" si="104"/>
        <v>99.113113711028291</v>
      </c>
      <c r="K555" s="56"/>
      <c r="L555" s="56">
        <f>E555/G555</f>
        <v>3.5787851619410511</v>
      </c>
    </row>
    <row r="556" spans="1:12" s="48" customFormat="1" x14ac:dyDescent="0.2">
      <c r="A556" s="13" t="s">
        <v>284</v>
      </c>
      <c r="B556" s="11">
        <v>13665.638999999999</v>
      </c>
      <c r="C556" s="11">
        <v>78238.956000000006</v>
      </c>
      <c r="D556" s="11">
        <v>15881.179</v>
      </c>
      <c r="E556" s="11">
        <v>94120.134999999995</v>
      </c>
      <c r="F556" s="11">
        <v>14752.53</v>
      </c>
      <c r="G556" s="11">
        <v>53147.226000000002</v>
      </c>
      <c r="H556" s="57">
        <f>D556/D554*100</f>
        <v>97.653297377287416</v>
      </c>
      <c r="I556" s="57">
        <f>E556/E554*100</f>
        <v>98.463275238689405</v>
      </c>
      <c r="J556" s="55">
        <f t="shared" si="104"/>
        <v>116.21248739264955</v>
      </c>
      <c r="K556" s="55">
        <f>D556/F556*100</f>
        <v>107.65054536408331</v>
      </c>
      <c r="L556" s="55">
        <f>E556/G556*100</f>
        <v>177.09322213731343</v>
      </c>
    </row>
    <row r="557" spans="1:12" s="48" customFormat="1" ht="22.5" x14ac:dyDescent="0.2">
      <c r="A557" s="8" t="s">
        <v>362</v>
      </c>
      <c r="B557" s="11"/>
      <c r="C557" s="11"/>
      <c r="D557" s="11"/>
      <c r="E557" s="11"/>
      <c r="F557" s="11"/>
      <c r="G557" s="11"/>
      <c r="H557" s="58"/>
      <c r="I557" s="58"/>
      <c r="J557" s="58"/>
      <c r="K557" s="58"/>
      <c r="L557" s="58"/>
    </row>
    <row r="558" spans="1:12" s="48" customFormat="1" x14ac:dyDescent="0.2">
      <c r="A558" s="9" t="s">
        <v>276</v>
      </c>
      <c r="B558" s="11">
        <v>4181.0339999999997</v>
      </c>
      <c r="C558" s="11">
        <v>29322.273000000001</v>
      </c>
      <c r="D558" s="11">
        <v>4646.0590000000002</v>
      </c>
      <c r="E558" s="11">
        <v>33968.332000000002</v>
      </c>
      <c r="F558" s="11">
        <v>3861.3679999999999</v>
      </c>
      <c r="G558" s="11">
        <v>22304.618999999999</v>
      </c>
      <c r="H558" s="57">
        <f>H559+H560</f>
        <v>99.999999999999986</v>
      </c>
      <c r="I558" s="57">
        <f>I559+I560</f>
        <v>100</v>
      </c>
      <c r="J558" s="55">
        <f t="shared" ref="J558:J563" si="106">D558/B558*100</f>
        <v>111.12224870689884</v>
      </c>
      <c r="K558" s="55">
        <f t="shared" ref="K558:L561" si="107">D558/F558*100</f>
        <v>120.32158033111583</v>
      </c>
      <c r="L558" s="55">
        <f t="shared" si="107"/>
        <v>152.29281432693384</v>
      </c>
    </row>
    <row r="559" spans="1:12" s="48" customFormat="1" x14ac:dyDescent="0.2">
      <c r="A559" s="13" t="s">
        <v>283</v>
      </c>
      <c r="B559" s="11">
        <v>12.443</v>
      </c>
      <c r="C559" s="11">
        <v>96.980999999999995</v>
      </c>
      <c r="D559" s="11">
        <v>16.032</v>
      </c>
      <c r="E559" s="11">
        <v>113.01300000000001</v>
      </c>
      <c r="F559" s="11">
        <v>20.858000000000001</v>
      </c>
      <c r="G559" s="11">
        <v>118.271</v>
      </c>
      <c r="H559" s="57">
        <f>D559/D558*100</f>
        <v>0.34506664680754157</v>
      </c>
      <c r="I559" s="57">
        <f>E559/E558*100</f>
        <v>0.33270105815027951</v>
      </c>
      <c r="J559" s="55">
        <f t="shared" si="106"/>
        <v>128.84352648075225</v>
      </c>
      <c r="K559" s="55">
        <f t="shared" si="107"/>
        <v>76.862594687889541</v>
      </c>
      <c r="L559" s="55">
        <f t="shared" si="107"/>
        <v>95.554277887225098</v>
      </c>
    </row>
    <row r="560" spans="1:12" s="48" customFormat="1" x14ac:dyDescent="0.2">
      <c r="A560" s="13" t="s">
        <v>279</v>
      </c>
      <c r="B560" s="11">
        <v>4168.5910000000003</v>
      </c>
      <c r="C560" s="11">
        <v>29225.292000000001</v>
      </c>
      <c r="D560" s="11">
        <v>4630.027</v>
      </c>
      <c r="E560" s="11">
        <v>33855.319000000003</v>
      </c>
      <c r="F560" s="11">
        <v>3840.51</v>
      </c>
      <c r="G560" s="11">
        <v>22186.348000000002</v>
      </c>
      <c r="H560" s="57">
        <f>D560/D558*100</f>
        <v>99.654933353192447</v>
      </c>
      <c r="I560" s="57">
        <f>E560/E558*100</f>
        <v>99.667298941849722</v>
      </c>
      <c r="J560" s="55">
        <f t="shared" si="106"/>
        <v>111.06935173059674</v>
      </c>
      <c r="K560" s="55">
        <f t="shared" si="107"/>
        <v>120.55760823432304</v>
      </c>
      <c r="L560" s="55">
        <f t="shared" si="107"/>
        <v>152.59527615811308</v>
      </c>
    </row>
    <row r="561" spans="1:12" s="48" customFormat="1" x14ac:dyDescent="0.2">
      <c r="A561" s="9" t="s">
        <v>277</v>
      </c>
      <c r="B561" s="11">
        <v>4181.0339999999997</v>
      </c>
      <c r="C561" s="11">
        <v>29322.273000000001</v>
      </c>
      <c r="D561" s="11">
        <v>4646.0590000000002</v>
      </c>
      <c r="E561" s="11">
        <v>33968.332000000002</v>
      </c>
      <c r="F561" s="11">
        <v>3861.3679999999999</v>
      </c>
      <c r="G561" s="11">
        <v>22304.618999999999</v>
      </c>
      <c r="H561" s="57">
        <f>H562+H563</f>
        <v>100</v>
      </c>
      <c r="I561" s="57">
        <f>I562+I563</f>
        <v>100</v>
      </c>
      <c r="J561" s="55">
        <f t="shared" si="106"/>
        <v>111.12224870689884</v>
      </c>
      <c r="K561" s="55">
        <f t="shared" si="107"/>
        <v>120.32158033111583</v>
      </c>
      <c r="L561" s="55">
        <f t="shared" si="107"/>
        <v>152.29281432693384</v>
      </c>
    </row>
    <row r="562" spans="1:12" s="48" customFormat="1" x14ac:dyDescent="0.2">
      <c r="A562" s="13" t="s">
        <v>280</v>
      </c>
      <c r="B562" s="11">
        <v>131.279</v>
      </c>
      <c r="C562" s="11">
        <v>483.72800000000001</v>
      </c>
      <c r="D562" s="11">
        <v>142.40100000000001</v>
      </c>
      <c r="E562" s="11">
        <v>626.12900000000002</v>
      </c>
      <c r="F562" s="11">
        <v>18.454000000000001</v>
      </c>
      <c r="G562" s="11">
        <v>95.397000000000006</v>
      </c>
      <c r="H562" s="57">
        <f>D562/D561*100</f>
        <v>3.0649847537450556</v>
      </c>
      <c r="I562" s="57">
        <f>E562/E561*100</f>
        <v>1.8432727282576018</v>
      </c>
      <c r="J562" s="55">
        <f t="shared" si="106"/>
        <v>108.47203284607592</v>
      </c>
      <c r="K562" s="56"/>
      <c r="L562" s="56"/>
    </row>
    <row r="563" spans="1:12" s="48" customFormat="1" x14ac:dyDescent="0.2">
      <c r="A563" s="13" t="s">
        <v>284</v>
      </c>
      <c r="B563" s="11">
        <v>4049.7550000000001</v>
      </c>
      <c r="C563" s="11">
        <v>28838.544999999998</v>
      </c>
      <c r="D563" s="11">
        <v>4503.6580000000004</v>
      </c>
      <c r="E563" s="11">
        <v>33342.203000000001</v>
      </c>
      <c r="F563" s="11">
        <v>3842.9140000000002</v>
      </c>
      <c r="G563" s="11">
        <v>22209.222000000002</v>
      </c>
      <c r="H563" s="57">
        <f>D563/D561*100</f>
        <v>96.935015246254949</v>
      </c>
      <c r="I563" s="57">
        <f>E563/E561*100</f>
        <v>98.156727271742398</v>
      </c>
      <c r="J563" s="55">
        <f t="shared" si="106"/>
        <v>111.20815950594543</v>
      </c>
      <c r="K563" s="55">
        <f>D563/F563*100</f>
        <v>117.1938273924423</v>
      </c>
      <c r="L563" s="55">
        <f>E563/G563*100</f>
        <v>150.12773972901888</v>
      </c>
    </row>
    <row r="564" spans="1:12" s="48" customFormat="1" x14ac:dyDescent="0.2">
      <c r="A564" s="8" t="s">
        <v>363</v>
      </c>
      <c r="B564" s="11"/>
      <c r="C564" s="11"/>
      <c r="D564" s="11"/>
      <c r="E564" s="11"/>
      <c r="F564" s="11"/>
      <c r="G564" s="11"/>
      <c r="H564" s="58"/>
      <c r="I564" s="58"/>
      <c r="J564" s="58"/>
      <c r="K564" s="58"/>
      <c r="L564" s="58"/>
    </row>
    <row r="565" spans="1:12" s="48" customFormat="1" x14ac:dyDescent="0.2">
      <c r="A565" s="9" t="s">
        <v>276</v>
      </c>
      <c r="B565" s="11">
        <v>29626.938999999998</v>
      </c>
      <c r="C565" s="11">
        <v>157468.139</v>
      </c>
      <c r="D565" s="11">
        <v>22871.212</v>
      </c>
      <c r="E565" s="11">
        <v>180339.351</v>
      </c>
      <c r="F565" s="11">
        <v>21416.107</v>
      </c>
      <c r="G565" s="11">
        <v>78919.531000000003</v>
      </c>
      <c r="H565" s="57">
        <f>H566+H567</f>
        <v>100</v>
      </c>
      <c r="I565" s="57">
        <f>I566+I567</f>
        <v>100</v>
      </c>
      <c r="J565" s="55">
        <f t="shared" ref="J565:J570" si="108">D565/B565*100</f>
        <v>77.197350694919919</v>
      </c>
      <c r="K565" s="55">
        <f>D565/F565*100</f>
        <v>106.79444214581109</v>
      </c>
      <c r="L565" s="56">
        <f>E565/G565</f>
        <v>2.2851041904949989</v>
      </c>
    </row>
    <row r="566" spans="1:12" s="48" customFormat="1" x14ac:dyDescent="0.2">
      <c r="A566" s="13" t="s">
        <v>283</v>
      </c>
      <c r="B566" s="11">
        <v>164.001</v>
      </c>
      <c r="C566" s="11">
        <v>963.67600000000004</v>
      </c>
      <c r="D566" s="11">
        <v>204.001</v>
      </c>
      <c r="E566" s="11">
        <v>1167.6769999999999</v>
      </c>
      <c r="F566" s="11">
        <v>191.06800000000001</v>
      </c>
      <c r="G566" s="11">
        <v>1552.8440000000001</v>
      </c>
      <c r="H566" s="57">
        <f>D566/D565*100</f>
        <v>0.891955354180618</v>
      </c>
      <c r="I566" s="57">
        <f>E566/E565*100</f>
        <v>0.64748874470553008</v>
      </c>
      <c r="J566" s="55">
        <f t="shared" si="108"/>
        <v>124.39009518234644</v>
      </c>
      <c r="K566" s="55">
        <f>D566/F566*100</f>
        <v>106.76879435593609</v>
      </c>
      <c r="L566" s="55">
        <f>E566/G566*100</f>
        <v>75.196027418079339</v>
      </c>
    </row>
    <row r="567" spans="1:12" s="48" customFormat="1" x14ac:dyDescent="0.2">
      <c r="A567" s="13" t="s">
        <v>279</v>
      </c>
      <c r="B567" s="11">
        <v>29462.937999999998</v>
      </c>
      <c r="C567" s="11">
        <v>156504.46299999999</v>
      </c>
      <c r="D567" s="11">
        <v>22667.210999999999</v>
      </c>
      <c r="E567" s="11">
        <v>179171.674</v>
      </c>
      <c r="F567" s="11">
        <v>21225.039000000001</v>
      </c>
      <c r="G567" s="11">
        <v>77366.687000000005</v>
      </c>
      <c r="H567" s="57">
        <f>D567/D565*100</f>
        <v>99.108044645819376</v>
      </c>
      <c r="I567" s="57">
        <f>E567/E565*100</f>
        <v>99.352511255294473</v>
      </c>
      <c r="J567" s="55">
        <f t="shared" si="108"/>
        <v>76.934659401584454</v>
      </c>
      <c r="K567" s="55">
        <f>D567/F567*100</f>
        <v>106.79467302745591</v>
      </c>
      <c r="L567" s="56">
        <f>E567/G567</f>
        <v>2.3158762633845233</v>
      </c>
    </row>
    <row r="568" spans="1:12" s="48" customFormat="1" x14ac:dyDescent="0.2">
      <c r="A568" s="9" t="s">
        <v>277</v>
      </c>
      <c r="B568" s="11">
        <v>29626.938999999998</v>
      </c>
      <c r="C568" s="11">
        <v>157468.139</v>
      </c>
      <c r="D568" s="11">
        <v>22871.212</v>
      </c>
      <c r="E568" s="11">
        <v>180339.351</v>
      </c>
      <c r="F568" s="11">
        <v>21416.107</v>
      </c>
      <c r="G568" s="11">
        <v>78919.531000000003</v>
      </c>
      <c r="H568" s="57">
        <f>H569+H570</f>
        <v>100</v>
      </c>
      <c r="I568" s="57">
        <f>I569+I570</f>
        <v>100</v>
      </c>
      <c r="J568" s="55">
        <f t="shared" si="108"/>
        <v>77.197350694919919</v>
      </c>
      <c r="K568" s="55">
        <f>D568/F568*100</f>
        <v>106.79444214581109</v>
      </c>
      <c r="L568" s="56">
        <f>E568/G568</f>
        <v>2.2851041904949989</v>
      </c>
    </row>
    <row r="569" spans="1:12" s="48" customFormat="1" x14ac:dyDescent="0.2">
      <c r="A569" s="13" t="s">
        <v>280</v>
      </c>
      <c r="B569" s="11">
        <v>486.73700000000002</v>
      </c>
      <c r="C569" s="11">
        <v>1105.9390000000001</v>
      </c>
      <c r="D569" s="11">
        <v>406.57100000000003</v>
      </c>
      <c r="E569" s="11">
        <v>1512.51</v>
      </c>
      <c r="F569" s="11">
        <v>10.42</v>
      </c>
      <c r="G569" s="11">
        <v>259.34500000000003</v>
      </c>
      <c r="H569" s="57">
        <f>D569/D568*100</f>
        <v>1.7776539345619287</v>
      </c>
      <c r="I569" s="57">
        <f>E569/E568*100</f>
        <v>0.83870214216308236</v>
      </c>
      <c r="J569" s="55">
        <f t="shared" si="108"/>
        <v>83.529914512354722</v>
      </c>
      <c r="K569" s="56"/>
      <c r="L569" s="56"/>
    </row>
    <row r="570" spans="1:12" s="48" customFormat="1" x14ac:dyDescent="0.2">
      <c r="A570" s="13" t="s">
        <v>284</v>
      </c>
      <c r="B570" s="11">
        <v>29140.202000000001</v>
      </c>
      <c r="C570" s="11">
        <v>156362.20000000001</v>
      </c>
      <c r="D570" s="11">
        <v>22464.641</v>
      </c>
      <c r="E570" s="11">
        <v>178826.84099999999</v>
      </c>
      <c r="F570" s="11">
        <v>21405.687000000002</v>
      </c>
      <c r="G570" s="11">
        <v>78660.186000000002</v>
      </c>
      <c r="H570" s="57">
        <f>D570/D568*100</f>
        <v>98.222346065438074</v>
      </c>
      <c r="I570" s="57">
        <f>E570/E568*100</f>
        <v>99.161297857836914</v>
      </c>
      <c r="J570" s="55">
        <f t="shared" si="108"/>
        <v>77.091576098202751</v>
      </c>
      <c r="K570" s="55">
        <f>D570/F570*100</f>
        <v>104.94706850567329</v>
      </c>
      <c r="L570" s="56">
        <f>E570/G570</f>
        <v>2.2734098416700919</v>
      </c>
    </row>
    <row r="571" spans="1:12" s="48" customFormat="1" ht="22.5" x14ac:dyDescent="0.2">
      <c r="A571" s="8" t="s">
        <v>364</v>
      </c>
      <c r="B571" s="11"/>
      <c r="C571" s="11"/>
      <c r="D571" s="11"/>
      <c r="E571" s="11"/>
      <c r="F571" s="11"/>
      <c r="G571" s="11"/>
      <c r="H571" s="58"/>
      <c r="I571" s="58"/>
      <c r="J571" s="58"/>
      <c r="K571" s="58"/>
      <c r="L571" s="58"/>
    </row>
    <row r="572" spans="1:12" s="48" customFormat="1" x14ac:dyDescent="0.2">
      <c r="A572" s="9" t="s">
        <v>276</v>
      </c>
      <c r="B572" s="11">
        <v>503028.89199999999</v>
      </c>
      <c r="C572" s="11">
        <v>5797340.7829999998</v>
      </c>
      <c r="D572" s="11">
        <v>1088135.33</v>
      </c>
      <c r="E572" s="11">
        <v>6884935.1339999996</v>
      </c>
      <c r="F572" s="11">
        <v>2088437.649</v>
      </c>
      <c r="G572" s="11">
        <v>9388132.1290000007</v>
      </c>
      <c r="H572" s="57">
        <f>H573+H574</f>
        <v>99.999999908099639</v>
      </c>
      <c r="I572" s="57">
        <f>I573+I574</f>
        <v>100.00000001452447</v>
      </c>
      <c r="J572" s="56">
        <f>D572/B572</f>
        <v>2.1631666635959355</v>
      </c>
      <c r="K572" s="55">
        <f>D572/F572*100</f>
        <v>52.10284015522457</v>
      </c>
      <c r="L572" s="55">
        <f>E572/G572*100</f>
        <v>73.33658111534659</v>
      </c>
    </row>
    <row r="573" spans="1:12" s="48" customFormat="1" x14ac:dyDescent="0.2">
      <c r="A573" s="13" t="s">
        <v>283</v>
      </c>
      <c r="B573" s="11">
        <v>2698.9169999999999</v>
      </c>
      <c r="C573" s="11">
        <v>83432.751999999993</v>
      </c>
      <c r="D573" s="11">
        <v>1830.25</v>
      </c>
      <c r="E573" s="11">
        <v>85263.002999999997</v>
      </c>
      <c r="F573" s="11">
        <v>6624.9170000000004</v>
      </c>
      <c r="G573" s="11">
        <v>35610.336000000003</v>
      </c>
      <c r="H573" s="57">
        <f>D573/D572*100</f>
        <v>0.16820058585911365</v>
      </c>
      <c r="I573" s="57">
        <f>E573/E572*100</f>
        <v>1.2383995105334278</v>
      </c>
      <c r="J573" s="55">
        <f>D573/B573*100</f>
        <v>67.814238081423028</v>
      </c>
      <c r="K573" s="55">
        <f>D573/F573*100</f>
        <v>27.62676121074422</v>
      </c>
      <c r="L573" s="56">
        <f>E573/G573</f>
        <v>2.3943330105057137</v>
      </c>
    </row>
    <row r="574" spans="1:12" s="48" customFormat="1" x14ac:dyDescent="0.2">
      <c r="A574" s="13" t="s">
        <v>279</v>
      </c>
      <c r="B574" s="11">
        <v>500329.97499999998</v>
      </c>
      <c r="C574" s="11">
        <v>5713908.0310000004</v>
      </c>
      <c r="D574" s="11">
        <v>1086305.0789999999</v>
      </c>
      <c r="E574" s="11">
        <v>6799672.1320000002</v>
      </c>
      <c r="F574" s="11">
        <v>2081812.7320000001</v>
      </c>
      <c r="G574" s="11">
        <v>9352521.7929999996</v>
      </c>
      <c r="H574" s="57">
        <f>D574/D572*100</f>
        <v>99.831799322240528</v>
      </c>
      <c r="I574" s="57">
        <f>E574/E572*100</f>
        <v>98.761600503991048</v>
      </c>
      <c r="J574" s="56">
        <f>D574/B574</f>
        <v>2.1711772895477628</v>
      </c>
      <c r="K574" s="55">
        <f>D574/F574*100</f>
        <v>52.180729913991122</v>
      </c>
      <c r="L574" s="55">
        <f>E574/G574*100</f>
        <v>72.704157044459294</v>
      </c>
    </row>
    <row r="575" spans="1:12" s="48" customFormat="1" x14ac:dyDescent="0.2">
      <c r="A575" s="9" t="s">
        <v>277</v>
      </c>
      <c r="B575" s="11">
        <v>503028.89199999999</v>
      </c>
      <c r="C575" s="11">
        <v>5797340.7829999998</v>
      </c>
      <c r="D575" s="11">
        <v>1088135.33</v>
      </c>
      <c r="E575" s="11">
        <v>6884935.1339999996</v>
      </c>
      <c r="F575" s="11">
        <v>2088437.649</v>
      </c>
      <c r="G575" s="11">
        <v>9388132.1290000007</v>
      </c>
      <c r="H575" s="57">
        <f>H576+H577</f>
        <v>99.999999999999986</v>
      </c>
      <c r="I575" s="57">
        <f>I576+I577</f>
        <v>100.00000001452447</v>
      </c>
      <c r="J575" s="56">
        <f>D575/B575</f>
        <v>2.1631666635959355</v>
      </c>
      <c r="K575" s="55">
        <f>D575/F575*100</f>
        <v>52.10284015522457</v>
      </c>
      <c r="L575" s="55">
        <f>E575/G575*100</f>
        <v>73.33658111534659</v>
      </c>
    </row>
    <row r="576" spans="1:12" s="48" customFormat="1" x14ac:dyDescent="0.2">
      <c r="A576" s="13" t="s">
        <v>280</v>
      </c>
      <c r="B576" s="11">
        <v>502.41699999999997</v>
      </c>
      <c r="C576" s="11">
        <v>2755.4160000000002</v>
      </c>
      <c r="D576" s="11">
        <v>240.31899999999999</v>
      </c>
      <c r="E576" s="11">
        <v>2996.0520000000001</v>
      </c>
      <c r="F576" s="11">
        <v>1261.808</v>
      </c>
      <c r="G576" s="11">
        <v>29381.187000000002</v>
      </c>
      <c r="H576" s="57">
        <f>D576/D575*100</f>
        <v>2.2085396308196333E-2</v>
      </c>
      <c r="I576" s="57">
        <f>E576/E575*100</f>
        <v>4.3516052681521172E-2</v>
      </c>
      <c r="J576" s="55">
        <f>D576/B576*100</f>
        <v>47.832577321229181</v>
      </c>
      <c r="K576" s="55">
        <f>D576/F576*100</f>
        <v>19.045607572625944</v>
      </c>
      <c r="L576" s="55">
        <f>E576/G576*100</f>
        <v>10.197178214753542</v>
      </c>
    </row>
    <row r="577" spans="1:12" s="48" customFormat="1" x14ac:dyDescent="0.2">
      <c r="A577" s="13" t="s">
        <v>284</v>
      </c>
      <c r="B577" s="11">
        <v>502526.47499999998</v>
      </c>
      <c r="C577" s="11">
        <v>5794585.3669999996</v>
      </c>
      <c r="D577" s="11">
        <v>1087895.0109999999</v>
      </c>
      <c r="E577" s="11">
        <v>6881939.0829999996</v>
      </c>
      <c r="F577" s="11">
        <v>2087175.8419999999</v>
      </c>
      <c r="G577" s="11">
        <v>9358750.9419999998</v>
      </c>
      <c r="H577" s="57">
        <f>D577/D575*100</f>
        <v>99.977914603691787</v>
      </c>
      <c r="I577" s="57">
        <f>E577/E575*100</f>
        <v>99.956483961842949</v>
      </c>
      <c r="J577" s="56">
        <f>D577/B577</f>
        <v>2.164851137445047</v>
      </c>
      <c r="K577" s="55">
        <f>D577/F577*100</f>
        <v>52.122824972789239</v>
      </c>
      <c r="L577" s="55">
        <f>E577/G577*100</f>
        <v>73.534803155358929</v>
      </c>
    </row>
    <row r="578" spans="1:12" s="48" customFormat="1" ht="22.5" x14ac:dyDescent="0.2">
      <c r="A578" s="8" t="s">
        <v>365</v>
      </c>
      <c r="B578" s="11"/>
      <c r="C578" s="11"/>
      <c r="D578" s="11"/>
      <c r="E578" s="11"/>
      <c r="F578" s="11"/>
      <c r="G578" s="11"/>
      <c r="H578" s="58"/>
      <c r="I578" s="58"/>
      <c r="J578" s="58"/>
      <c r="K578" s="58"/>
      <c r="L578" s="58"/>
    </row>
    <row r="579" spans="1:12" s="48" customFormat="1" x14ac:dyDescent="0.2">
      <c r="A579" s="9" t="s">
        <v>276</v>
      </c>
      <c r="B579" s="11">
        <v>1043</v>
      </c>
      <c r="C579" s="11">
        <v>4871.9129999999996</v>
      </c>
      <c r="D579" s="11">
        <v>979.14200000000005</v>
      </c>
      <c r="E579" s="11">
        <v>5851.0550000000003</v>
      </c>
      <c r="F579" s="11">
        <v>731.81600000000003</v>
      </c>
      <c r="G579" s="11">
        <v>2964.2809999999999</v>
      </c>
      <c r="H579" s="57">
        <f>H580+H581</f>
        <v>99.999999999999986</v>
      </c>
      <c r="I579" s="57">
        <f>I580+I581</f>
        <v>99.999999999999986</v>
      </c>
      <c r="J579" s="55">
        <f t="shared" ref="J579:J584" si="109">D579/B579*100</f>
        <v>93.877468839884955</v>
      </c>
      <c r="K579" s="55">
        <f>D579/F579*100</f>
        <v>133.79620013773953</v>
      </c>
      <c r="L579" s="55">
        <f>E579/G579*100</f>
        <v>197.38530186578129</v>
      </c>
    </row>
    <row r="580" spans="1:12" s="48" customFormat="1" x14ac:dyDescent="0.2">
      <c r="A580" s="13" t="s">
        <v>283</v>
      </c>
      <c r="B580" s="11">
        <v>49.225000000000001</v>
      </c>
      <c r="C580" s="11">
        <v>228.875</v>
      </c>
      <c r="D580" s="11">
        <v>48.725000000000001</v>
      </c>
      <c r="E580" s="11">
        <v>277.60000000000002</v>
      </c>
      <c r="F580" s="11">
        <v>32.024999999999999</v>
      </c>
      <c r="G580" s="11">
        <v>216.8</v>
      </c>
      <c r="H580" s="57">
        <f>D580/D579*100</f>
        <v>4.9762955730629468</v>
      </c>
      <c r="I580" s="57">
        <f>E580/E579*100</f>
        <v>4.7444435234329534</v>
      </c>
      <c r="J580" s="55">
        <f t="shared" si="109"/>
        <v>98.984255967496196</v>
      </c>
      <c r="K580" s="55">
        <f>D580/F580*100</f>
        <v>152.14676034348167</v>
      </c>
      <c r="L580" s="55">
        <f>E580/G580*100</f>
        <v>128.04428044280442</v>
      </c>
    </row>
    <row r="581" spans="1:12" s="48" customFormat="1" x14ac:dyDescent="0.2">
      <c r="A581" s="13" t="s">
        <v>279</v>
      </c>
      <c r="B581" s="11">
        <v>993.77499999999998</v>
      </c>
      <c r="C581" s="11">
        <v>4643.0379999999996</v>
      </c>
      <c r="D581" s="11">
        <v>930.41700000000003</v>
      </c>
      <c r="E581" s="11">
        <v>5573.4549999999999</v>
      </c>
      <c r="F581" s="11">
        <v>699.79100000000005</v>
      </c>
      <c r="G581" s="11">
        <v>2747.4810000000002</v>
      </c>
      <c r="H581" s="57">
        <f>D581/D579*100</f>
        <v>95.023704426937044</v>
      </c>
      <c r="I581" s="57">
        <f>E581/E579*100</f>
        <v>95.255556476567037</v>
      </c>
      <c r="J581" s="55">
        <f t="shared" si="109"/>
        <v>93.624512590878211</v>
      </c>
      <c r="K581" s="55">
        <f>D581/F581*100</f>
        <v>132.95641127136531</v>
      </c>
      <c r="L581" s="56">
        <f>E581/G581</f>
        <v>2.0285690783666928</v>
      </c>
    </row>
    <row r="582" spans="1:12" s="48" customFormat="1" x14ac:dyDescent="0.2">
      <c r="A582" s="9" t="s">
        <v>277</v>
      </c>
      <c r="B582" s="11">
        <v>1043</v>
      </c>
      <c r="C582" s="11">
        <v>4871.9129999999996</v>
      </c>
      <c r="D582" s="11">
        <v>979.14200000000005</v>
      </c>
      <c r="E582" s="11">
        <v>5851.0550000000003</v>
      </c>
      <c r="F582" s="11">
        <v>731.81600000000003</v>
      </c>
      <c r="G582" s="11">
        <v>2964.2809999999999</v>
      </c>
      <c r="H582" s="57">
        <f>H583+H584</f>
        <v>99.999999999999986</v>
      </c>
      <c r="I582" s="57">
        <f>I583+I584</f>
        <v>100</v>
      </c>
      <c r="J582" s="55">
        <f t="shared" si="109"/>
        <v>93.877468839884955</v>
      </c>
      <c r="K582" s="55">
        <f>D582/F582*100</f>
        <v>133.79620013773953</v>
      </c>
      <c r="L582" s="55">
        <f>E582/G582*100</f>
        <v>197.38530186578129</v>
      </c>
    </row>
    <row r="583" spans="1:12" s="48" customFormat="1" x14ac:dyDescent="0.2">
      <c r="A583" s="13" t="s">
        <v>280</v>
      </c>
      <c r="B583" s="11">
        <v>0.48699999999999999</v>
      </c>
      <c r="C583" s="11">
        <v>10.223000000000001</v>
      </c>
      <c r="D583" s="11">
        <v>0.502</v>
      </c>
      <c r="E583" s="11">
        <v>10.725</v>
      </c>
      <c r="F583" s="11">
        <v>0.29599999999999999</v>
      </c>
      <c r="G583" s="11">
        <v>45.145000000000003</v>
      </c>
      <c r="H583" s="57">
        <f>D583/D582*100</f>
        <v>5.1269376658339638E-2</v>
      </c>
      <c r="I583" s="57">
        <f>E583/E582*100</f>
        <v>0.18330027661678105</v>
      </c>
      <c r="J583" s="55">
        <f t="shared" si="109"/>
        <v>103.08008213552363</v>
      </c>
      <c r="K583" s="55">
        <f>D583/F583*100</f>
        <v>169.59459459459461</v>
      </c>
      <c r="L583" s="55">
        <f>E583/G583*100</f>
        <v>23.756783696976409</v>
      </c>
    </row>
    <row r="584" spans="1:12" s="48" customFormat="1" x14ac:dyDescent="0.2">
      <c r="A584" s="13" t="s">
        <v>284</v>
      </c>
      <c r="B584" s="11">
        <v>1042.5129999999999</v>
      </c>
      <c r="C584" s="11">
        <v>4861.6899999999996</v>
      </c>
      <c r="D584" s="11">
        <v>978.64</v>
      </c>
      <c r="E584" s="11">
        <v>5840.33</v>
      </c>
      <c r="F584" s="11">
        <v>731.52</v>
      </c>
      <c r="G584" s="11">
        <v>2919.136</v>
      </c>
      <c r="H584" s="57">
        <f>D584/D582*100</f>
        <v>99.948730623341646</v>
      </c>
      <c r="I584" s="57">
        <f>E584/E582*100</f>
        <v>99.816699723383223</v>
      </c>
      <c r="J584" s="55">
        <f t="shared" si="109"/>
        <v>93.873169926897802</v>
      </c>
      <c r="K584" s="55">
        <f>D584/F584*100</f>
        <v>133.78171478565179</v>
      </c>
      <c r="L584" s="56">
        <f>E584/G584</f>
        <v>2.000705003124212</v>
      </c>
    </row>
    <row r="585" spans="1:12" s="48" customFormat="1" ht="33.75" x14ac:dyDescent="0.2">
      <c r="A585" s="8" t="s">
        <v>366</v>
      </c>
      <c r="B585" s="11"/>
      <c r="C585" s="11"/>
      <c r="D585" s="11"/>
      <c r="E585" s="11"/>
      <c r="F585" s="11"/>
      <c r="G585" s="11"/>
      <c r="H585" s="58"/>
      <c r="I585" s="58"/>
      <c r="J585" s="58"/>
      <c r="K585" s="58"/>
      <c r="L585" s="58"/>
    </row>
    <row r="586" spans="1:12" s="48" customFormat="1" x14ac:dyDescent="0.2">
      <c r="A586" s="9" t="s">
        <v>276</v>
      </c>
      <c r="B586" s="11">
        <v>8082544.5810000002</v>
      </c>
      <c r="C586" s="11">
        <v>37552750.886</v>
      </c>
      <c r="D586" s="11">
        <v>9484513.2070000004</v>
      </c>
      <c r="E586" s="11">
        <v>47029251.615999997</v>
      </c>
      <c r="F586" s="11">
        <v>9008827.8829999994</v>
      </c>
      <c r="G586" s="11">
        <v>38720748.306999996</v>
      </c>
      <c r="H586" s="57">
        <f>H587+H588</f>
        <v>100.0000000105435</v>
      </c>
      <c r="I586" s="57">
        <f>I587+I588</f>
        <v>100</v>
      </c>
      <c r="J586" s="55">
        <f>D586/B586*100</f>
        <v>117.34563431045801</v>
      </c>
      <c r="K586" s="55">
        <f t="shared" ref="K586:L589" si="110">D586/F586*100</f>
        <v>105.28021325501886</v>
      </c>
      <c r="L586" s="55">
        <f t="shared" si="110"/>
        <v>121.45749674857905</v>
      </c>
    </row>
    <row r="587" spans="1:12" s="48" customFormat="1" x14ac:dyDescent="0.2">
      <c r="A587" s="13" t="s">
        <v>283</v>
      </c>
      <c r="B587" s="11">
        <v>153402.084</v>
      </c>
      <c r="C587" s="11">
        <v>1614121.919</v>
      </c>
      <c r="D587" s="11">
        <v>389902.08399999997</v>
      </c>
      <c r="E587" s="11">
        <v>2004024.003</v>
      </c>
      <c r="F587" s="11">
        <v>302938.41700000002</v>
      </c>
      <c r="G587" s="11">
        <v>1586857.3359999999</v>
      </c>
      <c r="H587" s="57">
        <f>D587/D586*100</f>
        <v>4.110934061562955</v>
      </c>
      <c r="I587" s="57">
        <f>E587/E586*100</f>
        <v>4.2612287760033238</v>
      </c>
      <c r="J587" s="56">
        <f>D587/B587</f>
        <v>2.5417000462653427</v>
      </c>
      <c r="K587" s="55">
        <f t="shared" si="110"/>
        <v>128.706714671979</v>
      </c>
      <c r="L587" s="55">
        <f t="shared" si="110"/>
        <v>126.28885770232844</v>
      </c>
    </row>
    <row r="588" spans="1:12" s="48" customFormat="1" x14ac:dyDescent="0.2">
      <c r="A588" s="13" t="s">
        <v>279</v>
      </c>
      <c r="B588" s="11">
        <v>7929142.4970000004</v>
      </c>
      <c r="C588" s="11">
        <v>35938628.967</v>
      </c>
      <c r="D588" s="11">
        <v>9094611.1239999998</v>
      </c>
      <c r="E588" s="11">
        <v>45025227.612999998</v>
      </c>
      <c r="F588" s="11">
        <v>8705889.466</v>
      </c>
      <c r="G588" s="11">
        <v>37133890.971000001</v>
      </c>
      <c r="H588" s="57">
        <f>D588/D586*100</f>
        <v>95.889065948980544</v>
      </c>
      <c r="I588" s="57">
        <f>E588/E586*100</f>
        <v>95.738771223996679</v>
      </c>
      <c r="J588" s="55">
        <f>D588/B588*100</f>
        <v>114.69854561752366</v>
      </c>
      <c r="K588" s="55">
        <f t="shared" si="110"/>
        <v>104.46504242350095</v>
      </c>
      <c r="L588" s="55">
        <f t="shared" si="110"/>
        <v>121.25103627886126</v>
      </c>
    </row>
    <row r="589" spans="1:12" s="48" customFormat="1" x14ac:dyDescent="0.2">
      <c r="A589" s="9" t="s">
        <v>277</v>
      </c>
      <c r="B589" s="11">
        <v>8082544.5810000002</v>
      </c>
      <c r="C589" s="11">
        <v>37552750.886</v>
      </c>
      <c r="D589" s="11">
        <v>9484513.2070000004</v>
      </c>
      <c r="E589" s="11">
        <v>47029251.615999997</v>
      </c>
      <c r="F589" s="11">
        <v>9008827.8829999994</v>
      </c>
      <c r="G589" s="11">
        <v>38720748.306999996</v>
      </c>
      <c r="H589" s="57">
        <f>H590+H591</f>
        <v>100</v>
      </c>
      <c r="I589" s="57">
        <f>I590+I591</f>
        <v>100.00000000000001</v>
      </c>
      <c r="J589" s="55">
        <f>D589/B589*100</f>
        <v>117.34563431045801</v>
      </c>
      <c r="K589" s="55">
        <f t="shared" si="110"/>
        <v>105.28021325501886</v>
      </c>
      <c r="L589" s="55">
        <f t="shared" si="110"/>
        <v>121.45749674857905</v>
      </c>
    </row>
    <row r="590" spans="1:12" s="48" customFormat="1" x14ac:dyDescent="0.2">
      <c r="A590" s="13" t="s">
        <v>280</v>
      </c>
      <c r="B590" s="11">
        <v>178349.965</v>
      </c>
      <c r="C590" s="11">
        <v>862792.75399999996</v>
      </c>
      <c r="D590" s="11">
        <v>641768.19099999999</v>
      </c>
      <c r="E590" s="11">
        <v>1503505.6850000001</v>
      </c>
      <c r="F590" s="11">
        <v>107210.41899999999</v>
      </c>
      <c r="G590" s="11">
        <v>769075.93200000003</v>
      </c>
      <c r="H590" s="57">
        <f>D590/D589*100</f>
        <v>6.7664852902133772</v>
      </c>
      <c r="I590" s="57">
        <f>E590/E589*100</f>
        <v>3.1969585594861702</v>
      </c>
      <c r="J590" s="56">
        <f>D590/B590</f>
        <v>3.5983645469176291</v>
      </c>
      <c r="K590" s="56"/>
      <c r="L590" s="55">
        <f>E590/G590*100</f>
        <v>195.49508994386267</v>
      </c>
    </row>
    <row r="591" spans="1:12" s="48" customFormat="1" x14ac:dyDescent="0.2">
      <c r="A591" s="13" t="s">
        <v>284</v>
      </c>
      <c r="B591" s="11">
        <v>7904194.6160000004</v>
      </c>
      <c r="C591" s="11">
        <v>36689958.131999999</v>
      </c>
      <c r="D591" s="11">
        <v>8842745.0160000008</v>
      </c>
      <c r="E591" s="11">
        <v>45525745.931000002</v>
      </c>
      <c r="F591" s="11">
        <v>8901617.4629999995</v>
      </c>
      <c r="G591" s="11">
        <v>37951672.375</v>
      </c>
      <c r="H591" s="57">
        <f>D591/D589*100</f>
        <v>93.233514709786618</v>
      </c>
      <c r="I591" s="57">
        <f>E591/E589*100</f>
        <v>96.803041440513837</v>
      </c>
      <c r="J591" s="55">
        <f>D591/B591*100</f>
        <v>111.87408010045891</v>
      </c>
      <c r="K591" s="55">
        <f>D591/F591*100</f>
        <v>99.338632026766987</v>
      </c>
      <c r="L591" s="55">
        <f>E591/G591*100</f>
        <v>119.95715361673835</v>
      </c>
    </row>
    <row r="592" spans="1:12" s="48" customFormat="1" ht="33.75" x14ac:dyDescent="0.2">
      <c r="A592" s="8" t="s">
        <v>367</v>
      </c>
      <c r="B592" s="11"/>
      <c r="C592" s="11"/>
      <c r="D592" s="11"/>
      <c r="E592" s="11"/>
      <c r="F592" s="11"/>
      <c r="G592" s="11"/>
      <c r="H592" s="58"/>
      <c r="I592" s="58"/>
      <c r="J592" s="58"/>
      <c r="K592" s="58"/>
      <c r="L592" s="58"/>
    </row>
    <row r="593" spans="1:12" s="48" customFormat="1" x14ac:dyDescent="0.2">
      <c r="A593" s="9" t="s">
        <v>276</v>
      </c>
      <c r="B593" s="11">
        <v>2922.627</v>
      </c>
      <c r="C593" s="11">
        <v>10815.082</v>
      </c>
      <c r="D593" s="11">
        <v>4504.5420000000004</v>
      </c>
      <c r="E593" s="11">
        <v>15319.624</v>
      </c>
      <c r="F593" s="11">
        <v>4054.1370000000002</v>
      </c>
      <c r="G593" s="11">
        <v>10715.316000000001</v>
      </c>
      <c r="H593" s="57">
        <f>H594+H595</f>
        <v>100</v>
      </c>
      <c r="I593" s="57">
        <f>I594+I595</f>
        <v>100</v>
      </c>
      <c r="J593" s="55">
        <f t="shared" ref="J593:J598" si="111">D593/B593*100</f>
        <v>154.1264759409942</v>
      </c>
      <c r="K593" s="55">
        <f t="shared" ref="K593:L596" si="112">D593/F593*100</f>
        <v>111.10976269425528</v>
      </c>
      <c r="L593" s="55">
        <f t="shared" si="112"/>
        <v>142.96940939492592</v>
      </c>
    </row>
    <row r="594" spans="1:12" s="48" customFormat="1" x14ac:dyDescent="0.2">
      <c r="A594" s="13" t="s">
        <v>283</v>
      </c>
      <c r="B594" s="11">
        <v>13.278</v>
      </c>
      <c r="C594" s="11">
        <v>99.47</v>
      </c>
      <c r="D594" s="11">
        <v>18.161999999999999</v>
      </c>
      <c r="E594" s="11">
        <v>117.63200000000001</v>
      </c>
      <c r="F594" s="11">
        <v>17.324999999999999</v>
      </c>
      <c r="G594" s="11">
        <v>106.393</v>
      </c>
      <c r="H594" s="57">
        <f>D594/D593*100</f>
        <v>0.40319304382110321</v>
      </c>
      <c r="I594" s="57">
        <f>E594/E593*100</f>
        <v>0.76785174361981734</v>
      </c>
      <c r="J594" s="55">
        <f t="shared" si="111"/>
        <v>136.78264798915498</v>
      </c>
      <c r="K594" s="55">
        <f t="shared" si="112"/>
        <v>104.83116883116882</v>
      </c>
      <c r="L594" s="55">
        <f t="shared" si="112"/>
        <v>110.56366490276616</v>
      </c>
    </row>
    <row r="595" spans="1:12" s="48" customFormat="1" x14ac:dyDescent="0.2">
      <c r="A595" s="13" t="s">
        <v>279</v>
      </c>
      <c r="B595" s="11">
        <v>2909.3490000000002</v>
      </c>
      <c r="C595" s="11">
        <v>10715.611999999999</v>
      </c>
      <c r="D595" s="11">
        <v>4486.38</v>
      </c>
      <c r="E595" s="11">
        <v>15201.992</v>
      </c>
      <c r="F595" s="11">
        <v>4036.8119999999999</v>
      </c>
      <c r="G595" s="11">
        <v>10608.923000000001</v>
      </c>
      <c r="H595" s="57">
        <f>D595/D593*100</f>
        <v>99.596806956178895</v>
      </c>
      <c r="I595" s="57">
        <f>E595/E593*100</f>
        <v>99.232148256380185</v>
      </c>
      <c r="J595" s="55">
        <f t="shared" si="111"/>
        <v>154.20563156912422</v>
      </c>
      <c r="K595" s="55">
        <f t="shared" si="112"/>
        <v>111.13670886828517</v>
      </c>
      <c r="L595" s="55">
        <f t="shared" si="112"/>
        <v>143.29439472790969</v>
      </c>
    </row>
    <row r="596" spans="1:12" s="48" customFormat="1" x14ac:dyDescent="0.2">
      <c r="A596" s="9" t="s">
        <v>277</v>
      </c>
      <c r="B596" s="11">
        <v>2922.627</v>
      </c>
      <c r="C596" s="11">
        <v>10815.082</v>
      </c>
      <c r="D596" s="11">
        <v>4504.5420000000004</v>
      </c>
      <c r="E596" s="11">
        <v>15319.624</v>
      </c>
      <c r="F596" s="11">
        <v>4054.1370000000002</v>
      </c>
      <c r="G596" s="11">
        <v>10715.316000000001</v>
      </c>
      <c r="H596" s="57">
        <f>H597+H598</f>
        <v>99.999999999999986</v>
      </c>
      <c r="I596" s="57">
        <f>I597+I598</f>
        <v>100</v>
      </c>
      <c r="J596" s="55">
        <f t="shared" si="111"/>
        <v>154.1264759409942</v>
      </c>
      <c r="K596" s="55">
        <f t="shared" si="112"/>
        <v>111.10976269425528</v>
      </c>
      <c r="L596" s="55">
        <f t="shared" si="112"/>
        <v>142.96940939492592</v>
      </c>
    </row>
    <row r="597" spans="1:12" s="48" customFormat="1" x14ac:dyDescent="0.2">
      <c r="A597" s="13" t="s">
        <v>280</v>
      </c>
      <c r="B597" s="11">
        <v>63.924999999999997</v>
      </c>
      <c r="C597" s="11">
        <v>183.011</v>
      </c>
      <c r="D597" s="11">
        <v>69.686999999999998</v>
      </c>
      <c r="E597" s="11">
        <v>252.69800000000001</v>
      </c>
      <c r="F597" s="11">
        <v>25.641999999999999</v>
      </c>
      <c r="G597" s="11">
        <v>128.93</v>
      </c>
      <c r="H597" s="57">
        <f>D597/D596*100</f>
        <v>1.547038522451339</v>
      </c>
      <c r="I597" s="57">
        <f>E597/E596*100</f>
        <v>1.6495052358987401</v>
      </c>
      <c r="J597" s="55">
        <f t="shared" si="111"/>
        <v>109.01368791552602</v>
      </c>
      <c r="K597" s="56">
        <f>D597/F597</f>
        <v>2.717689727790344</v>
      </c>
      <c r="L597" s="55">
        <f>E597/G597*100</f>
        <v>195.99627704956177</v>
      </c>
    </row>
    <row r="598" spans="1:12" s="48" customFormat="1" x14ac:dyDescent="0.2">
      <c r="A598" s="13" t="s">
        <v>284</v>
      </c>
      <c r="B598" s="11">
        <v>2858.7020000000002</v>
      </c>
      <c r="C598" s="11">
        <v>10632.071</v>
      </c>
      <c r="D598" s="11">
        <v>4434.8549999999996</v>
      </c>
      <c r="E598" s="11">
        <v>15066.925999999999</v>
      </c>
      <c r="F598" s="11">
        <v>4028.4949999999999</v>
      </c>
      <c r="G598" s="11">
        <v>10586.386</v>
      </c>
      <c r="H598" s="57">
        <f>D598/D596*100</f>
        <v>98.452961477548641</v>
      </c>
      <c r="I598" s="57">
        <f>E598/E596*100</f>
        <v>98.350494764101256</v>
      </c>
      <c r="J598" s="55">
        <f t="shared" si="111"/>
        <v>155.13526768442458</v>
      </c>
      <c r="K598" s="55">
        <f>D598/F598*100</f>
        <v>110.08714172414263</v>
      </c>
      <c r="L598" s="55">
        <f>E598/G598*100</f>
        <v>142.32360316353473</v>
      </c>
    </row>
    <row r="599" spans="1:12" s="48" customFormat="1" ht="22.5" x14ac:dyDescent="0.2">
      <c r="A599" s="8" t="s">
        <v>368</v>
      </c>
      <c r="B599" s="11"/>
      <c r="C599" s="11"/>
      <c r="D599" s="11"/>
      <c r="E599" s="11"/>
      <c r="F599" s="11"/>
      <c r="G599" s="11"/>
      <c r="H599" s="58"/>
      <c r="I599" s="58"/>
      <c r="J599" s="58"/>
      <c r="K599" s="58"/>
      <c r="L599" s="58"/>
    </row>
    <row r="600" spans="1:12" s="48" customFormat="1" x14ac:dyDescent="0.2">
      <c r="A600" s="9" t="s">
        <v>276</v>
      </c>
      <c r="B600" s="11">
        <v>3327.3449999999998</v>
      </c>
      <c r="C600" s="11">
        <v>31173.238000000001</v>
      </c>
      <c r="D600" s="11">
        <v>3355.1869999999999</v>
      </c>
      <c r="E600" s="11">
        <v>34528.425999999999</v>
      </c>
      <c r="F600" s="11">
        <v>4581.0159999999996</v>
      </c>
      <c r="G600" s="11">
        <v>27606.723000000002</v>
      </c>
      <c r="H600" s="57">
        <f>H601+H602</f>
        <v>100.00000000000001</v>
      </c>
      <c r="I600" s="57">
        <f>I601+I602</f>
        <v>100</v>
      </c>
      <c r="J600" s="55">
        <f t="shared" ref="J600:J605" si="113">D600/B600*100</f>
        <v>100.83676324516995</v>
      </c>
      <c r="K600" s="55">
        <f t="shared" ref="K600:L603" si="114">D600/F600*100</f>
        <v>73.241110705572737</v>
      </c>
      <c r="L600" s="55">
        <f t="shared" si="114"/>
        <v>125.07252671749558</v>
      </c>
    </row>
    <row r="601" spans="1:12" s="48" customFormat="1" x14ac:dyDescent="0.2">
      <c r="A601" s="13" t="s">
        <v>283</v>
      </c>
      <c r="B601" s="11">
        <v>126.533</v>
      </c>
      <c r="C601" s="11">
        <v>929.82899999999995</v>
      </c>
      <c r="D601" s="11">
        <v>137.499</v>
      </c>
      <c r="E601" s="11">
        <v>1067.328</v>
      </c>
      <c r="F601" s="11">
        <v>132.96600000000001</v>
      </c>
      <c r="G601" s="11">
        <v>1093.028</v>
      </c>
      <c r="H601" s="57">
        <f>D601/D600*100</f>
        <v>4.0981024306543867</v>
      </c>
      <c r="I601" s="57">
        <f>E601/E600*100</f>
        <v>3.0911574133150466</v>
      </c>
      <c r="J601" s="55">
        <f t="shared" si="113"/>
        <v>108.66651387385109</v>
      </c>
      <c r="K601" s="55">
        <f t="shared" si="114"/>
        <v>103.40914218672441</v>
      </c>
      <c r="L601" s="55">
        <f t="shared" si="114"/>
        <v>97.648733609751986</v>
      </c>
    </row>
    <row r="602" spans="1:12" s="48" customFormat="1" x14ac:dyDescent="0.2">
      <c r="A602" s="13" t="s">
        <v>279</v>
      </c>
      <c r="B602" s="11">
        <v>3200.8130000000001</v>
      </c>
      <c r="C602" s="11">
        <v>30243.41</v>
      </c>
      <c r="D602" s="11">
        <v>3217.6880000000001</v>
      </c>
      <c r="E602" s="11">
        <v>33461.097999999998</v>
      </c>
      <c r="F602" s="11">
        <v>4448.05</v>
      </c>
      <c r="G602" s="11">
        <v>26513.695</v>
      </c>
      <c r="H602" s="57">
        <f>D602/D600*100</f>
        <v>95.901897569345621</v>
      </c>
      <c r="I602" s="57">
        <f>E602/E600*100</f>
        <v>96.908842586684955</v>
      </c>
      <c r="J602" s="55">
        <f t="shared" si="113"/>
        <v>100.52720980575873</v>
      </c>
      <c r="K602" s="55">
        <f t="shared" si="114"/>
        <v>72.339294747136378</v>
      </c>
      <c r="L602" s="55">
        <f t="shared" si="114"/>
        <v>126.20307354369129</v>
      </c>
    </row>
    <row r="603" spans="1:12" s="48" customFormat="1" x14ac:dyDescent="0.2">
      <c r="A603" s="9" t="s">
        <v>277</v>
      </c>
      <c r="B603" s="11">
        <v>3327.3449999999998</v>
      </c>
      <c r="C603" s="11">
        <v>31173.238000000001</v>
      </c>
      <c r="D603" s="11">
        <v>3355.1869999999999</v>
      </c>
      <c r="E603" s="11">
        <v>34528.425999999999</v>
      </c>
      <c r="F603" s="11">
        <v>4581.0159999999996</v>
      </c>
      <c r="G603" s="11">
        <v>27606.723000000002</v>
      </c>
      <c r="H603" s="57">
        <f>H604+H605</f>
        <v>100</v>
      </c>
      <c r="I603" s="57">
        <f>I604+I605</f>
        <v>100</v>
      </c>
      <c r="J603" s="55">
        <f t="shared" si="113"/>
        <v>100.83676324516995</v>
      </c>
      <c r="K603" s="55">
        <f t="shared" si="114"/>
        <v>73.241110705572737</v>
      </c>
      <c r="L603" s="55">
        <f t="shared" si="114"/>
        <v>125.07252671749558</v>
      </c>
    </row>
    <row r="604" spans="1:12" s="48" customFormat="1" x14ac:dyDescent="0.2">
      <c r="A604" s="13" t="s">
        <v>280</v>
      </c>
      <c r="B604" s="11">
        <v>87.566000000000003</v>
      </c>
      <c r="C604" s="11">
        <v>311.58199999999999</v>
      </c>
      <c r="D604" s="11">
        <v>102.80800000000001</v>
      </c>
      <c r="E604" s="11">
        <v>414.39</v>
      </c>
      <c r="F604" s="11">
        <v>1.6539999999999999</v>
      </c>
      <c r="G604" s="11">
        <v>83.156999999999996</v>
      </c>
      <c r="H604" s="57">
        <f>D604/D603*100</f>
        <v>3.0641511188497095</v>
      </c>
      <c r="I604" s="57">
        <f>E604/E603*100</f>
        <v>1.2001415876877795</v>
      </c>
      <c r="J604" s="55">
        <f t="shared" si="113"/>
        <v>117.4062992485668</v>
      </c>
      <c r="K604" s="56"/>
      <c r="L604" s="56"/>
    </row>
    <row r="605" spans="1:12" s="48" customFormat="1" x14ac:dyDescent="0.2">
      <c r="A605" s="13" t="s">
        <v>284</v>
      </c>
      <c r="B605" s="11">
        <v>3239.779</v>
      </c>
      <c r="C605" s="11">
        <v>30861.655999999999</v>
      </c>
      <c r="D605" s="11">
        <v>3252.3789999999999</v>
      </c>
      <c r="E605" s="11">
        <v>34114.036</v>
      </c>
      <c r="F605" s="11">
        <v>4579.3620000000001</v>
      </c>
      <c r="G605" s="11">
        <v>27523.565999999999</v>
      </c>
      <c r="H605" s="57">
        <f>D605/D603*100</f>
        <v>96.935848881150292</v>
      </c>
      <c r="I605" s="57">
        <f>E605/E603*100</f>
        <v>98.799858412312219</v>
      </c>
      <c r="J605" s="55">
        <f t="shared" si="113"/>
        <v>100.38891541676145</v>
      </c>
      <c r="K605" s="55">
        <f>D605/F605*100</f>
        <v>71.022535453628691</v>
      </c>
      <c r="L605" s="55">
        <f>E605/G605*100</f>
        <v>123.94482604470656</v>
      </c>
    </row>
    <row r="606" spans="1:12" s="48" customFormat="1" ht="56.25" x14ac:dyDescent="0.2">
      <c r="A606" s="8" t="s">
        <v>369</v>
      </c>
      <c r="B606" s="11"/>
      <c r="C606" s="11"/>
      <c r="D606" s="11"/>
      <c r="E606" s="11"/>
      <c r="F606" s="11"/>
      <c r="G606" s="11"/>
      <c r="H606" s="58"/>
      <c r="I606" s="58"/>
      <c r="J606" s="58"/>
      <c r="K606" s="58"/>
      <c r="L606" s="58"/>
    </row>
    <row r="607" spans="1:12" s="48" customFormat="1" x14ac:dyDescent="0.2">
      <c r="A607" s="9" t="s">
        <v>276</v>
      </c>
      <c r="B607" s="11">
        <v>83.123999999999995</v>
      </c>
      <c r="C607" s="11">
        <v>780.90599999999995</v>
      </c>
      <c r="D607" s="11">
        <v>87.253</v>
      </c>
      <c r="E607" s="11">
        <v>868.15899999999999</v>
      </c>
      <c r="F607" s="11">
        <v>79.581000000000003</v>
      </c>
      <c r="G607" s="11">
        <v>518.02300000000002</v>
      </c>
      <c r="H607" s="57">
        <f>H608+H609</f>
        <v>100</v>
      </c>
      <c r="I607" s="57">
        <f>I608+I609</f>
        <v>100.00000000000001</v>
      </c>
      <c r="J607" s="55">
        <f>D607/B607*100</f>
        <v>104.96727780183824</v>
      </c>
      <c r="K607" s="55">
        <f t="shared" ref="K607:L610" si="115">D607/F607*100</f>
        <v>109.64049207725462</v>
      </c>
      <c r="L607" s="55">
        <f t="shared" si="115"/>
        <v>167.5908212569712</v>
      </c>
    </row>
    <row r="608" spans="1:12" s="48" customFormat="1" x14ac:dyDescent="0.2">
      <c r="A608" s="13" t="s">
        <v>283</v>
      </c>
      <c r="B608" s="11">
        <v>17.106000000000002</v>
      </c>
      <c r="C608" s="11">
        <v>131.60599999999999</v>
      </c>
      <c r="D608" s="11">
        <v>19.006</v>
      </c>
      <c r="E608" s="11">
        <v>150.61199999999999</v>
      </c>
      <c r="F608" s="11">
        <v>19.439</v>
      </c>
      <c r="G608" s="11">
        <v>143.012</v>
      </c>
      <c r="H608" s="57">
        <f>D608/D607*100</f>
        <v>21.782632115801174</v>
      </c>
      <c r="I608" s="57">
        <f>E608/E607*100</f>
        <v>17.348435021695334</v>
      </c>
      <c r="J608" s="55">
        <f>D608/B608*100</f>
        <v>111.10721384309599</v>
      </c>
      <c r="K608" s="55">
        <f t="shared" si="115"/>
        <v>97.77251916250836</v>
      </c>
      <c r="L608" s="55">
        <f t="shared" si="115"/>
        <v>105.31423936452885</v>
      </c>
    </row>
    <row r="609" spans="1:12" s="48" customFormat="1" x14ac:dyDescent="0.2">
      <c r="A609" s="13" t="s">
        <v>279</v>
      </c>
      <c r="B609" s="11">
        <v>66.018000000000001</v>
      </c>
      <c r="C609" s="11">
        <v>649.29999999999995</v>
      </c>
      <c r="D609" s="11">
        <v>68.247</v>
      </c>
      <c r="E609" s="11">
        <v>717.54700000000003</v>
      </c>
      <c r="F609" s="11">
        <v>60.142000000000003</v>
      </c>
      <c r="G609" s="11">
        <v>375.01100000000002</v>
      </c>
      <c r="H609" s="57">
        <f>D609/D607*100</f>
        <v>78.217367884198822</v>
      </c>
      <c r="I609" s="57">
        <f>E609/E607*100</f>
        <v>82.651564978304677</v>
      </c>
      <c r="J609" s="55">
        <f>D609/B609*100</f>
        <v>103.37635190402617</v>
      </c>
      <c r="K609" s="55">
        <f t="shared" si="115"/>
        <v>113.47643909414384</v>
      </c>
      <c r="L609" s="55">
        <f t="shared" si="115"/>
        <v>191.34025401921545</v>
      </c>
    </row>
    <row r="610" spans="1:12" s="48" customFormat="1" x14ac:dyDescent="0.2">
      <c r="A610" s="9" t="s">
        <v>277</v>
      </c>
      <c r="B610" s="11">
        <v>83.123999999999995</v>
      </c>
      <c r="C610" s="11">
        <v>780.90599999999995</v>
      </c>
      <c r="D610" s="11">
        <v>87.253</v>
      </c>
      <c r="E610" s="11">
        <v>868.15899999999999</v>
      </c>
      <c r="F610" s="11">
        <v>79.581000000000003</v>
      </c>
      <c r="G610" s="11">
        <v>518.02300000000002</v>
      </c>
      <c r="H610" s="57">
        <f>H611+H612</f>
        <v>100</v>
      </c>
      <c r="I610" s="57">
        <f>I611+I612</f>
        <v>100</v>
      </c>
      <c r="J610" s="55">
        <f>D610/B610*100</f>
        <v>104.96727780183824</v>
      </c>
      <c r="K610" s="55">
        <f t="shared" si="115"/>
        <v>109.64049207725462</v>
      </c>
      <c r="L610" s="55">
        <f t="shared" si="115"/>
        <v>167.5908212569712</v>
      </c>
    </row>
    <row r="611" spans="1:12" s="48" customFormat="1" x14ac:dyDescent="0.2">
      <c r="A611" s="13" t="s">
        <v>280</v>
      </c>
      <c r="B611" s="11">
        <v>0</v>
      </c>
      <c r="C611" s="11">
        <v>1.1659999999999999</v>
      </c>
      <c r="D611" s="11">
        <v>0</v>
      </c>
      <c r="E611" s="11">
        <v>1.1659999999999999</v>
      </c>
      <c r="F611" s="11">
        <v>0.09</v>
      </c>
      <c r="G611" s="11">
        <v>0.09</v>
      </c>
      <c r="H611" s="57">
        <f>D611/D610*100</f>
        <v>0</v>
      </c>
      <c r="I611" s="57">
        <f>E611/E610*100</f>
        <v>0.13430719488020049</v>
      </c>
      <c r="J611" s="55">
        <v>0</v>
      </c>
      <c r="K611" s="55">
        <f>D611/F611*100</f>
        <v>0</v>
      </c>
      <c r="L611" s="56"/>
    </row>
    <row r="612" spans="1:12" s="48" customFormat="1" x14ac:dyDescent="0.2">
      <c r="A612" s="13" t="s">
        <v>284</v>
      </c>
      <c r="B612" s="11">
        <v>83.123999999999995</v>
      </c>
      <c r="C612" s="11">
        <v>779.74</v>
      </c>
      <c r="D612" s="11">
        <v>87.253</v>
      </c>
      <c r="E612" s="11">
        <v>866.99300000000005</v>
      </c>
      <c r="F612" s="11">
        <v>79.491</v>
      </c>
      <c r="G612" s="11">
        <v>517.93299999999999</v>
      </c>
      <c r="H612" s="57">
        <f>D612/D610*100</f>
        <v>100</v>
      </c>
      <c r="I612" s="57">
        <f>E612/E610*100</f>
        <v>99.865692805119807</v>
      </c>
      <c r="J612" s="55">
        <f>D612/B612*100</f>
        <v>104.96727780183824</v>
      </c>
      <c r="K612" s="55">
        <f>D612/F612*100</f>
        <v>109.76462744210036</v>
      </c>
      <c r="L612" s="55">
        <f>E612/G612*100</f>
        <v>167.39481747639175</v>
      </c>
    </row>
    <row r="613" spans="1:12" s="48" customFormat="1" ht="33.75" x14ac:dyDescent="0.2">
      <c r="A613" s="8" t="s">
        <v>571</v>
      </c>
      <c r="B613" s="11"/>
      <c r="C613" s="11"/>
      <c r="D613" s="11"/>
      <c r="E613" s="11"/>
      <c r="F613" s="11"/>
      <c r="G613" s="11"/>
      <c r="H613" s="58"/>
      <c r="I613" s="58"/>
      <c r="J613" s="58"/>
      <c r="K613" s="58"/>
      <c r="L613" s="58"/>
    </row>
    <row r="614" spans="1:12" s="48" customFormat="1" x14ac:dyDescent="0.2">
      <c r="A614" s="9" t="s">
        <v>276</v>
      </c>
      <c r="B614" s="11">
        <v>532814.1</v>
      </c>
      <c r="C614" s="11">
        <v>1643861.9</v>
      </c>
      <c r="D614" s="11">
        <v>160055.06700000001</v>
      </c>
      <c r="E614" s="11">
        <v>1803916.9669999999</v>
      </c>
      <c r="F614" s="11">
        <v>113750.7</v>
      </c>
      <c r="G614" s="11">
        <v>868297.5</v>
      </c>
      <c r="H614" s="57">
        <f>H615+H616</f>
        <v>100</v>
      </c>
      <c r="I614" s="57">
        <f>I615+I616</f>
        <v>100</v>
      </c>
      <c r="J614" s="55">
        <f>D614/B614*100</f>
        <v>30.039570461817739</v>
      </c>
      <c r="K614" s="55">
        <f>D614/F614*100</f>
        <v>140.7068853202662</v>
      </c>
      <c r="L614" s="56">
        <f>E614/G614</f>
        <v>2.0775332959037658</v>
      </c>
    </row>
    <row r="615" spans="1:12" s="48" customFormat="1" x14ac:dyDescent="0.2">
      <c r="A615" s="13" t="s">
        <v>283</v>
      </c>
      <c r="B615" s="11">
        <v>10700</v>
      </c>
      <c r="C615" s="11">
        <v>68400</v>
      </c>
      <c r="D615" s="11">
        <v>19866.667000000001</v>
      </c>
      <c r="E615" s="11">
        <v>88266.667000000001</v>
      </c>
      <c r="F615" s="11">
        <v>12600</v>
      </c>
      <c r="G615" s="11">
        <v>75700</v>
      </c>
      <c r="H615" s="57">
        <f>D615/D614*100</f>
        <v>12.412394916557062</v>
      </c>
      <c r="I615" s="57">
        <f>E615/E614*100</f>
        <v>4.8930559784462631</v>
      </c>
      <c r="J615" s="55">
        <f>D615/B615*100</f>
        <v>185.66978504672898</v>
      </c>
      <c r="K615" s="55">
        <f>D615/F615*100</f>
        <v>157.67196031746033</v>
      </c>
      <c r="L615" s="55">
        <f>E615/G615*100</f>
        <v>116.60061690885072</v>
      </c>
    </row>
    <row r="616" spans="1:12" s="48" customFormat="1" x14ac:dyDescent="0.2">
      <c r="A616" s="13" t="s">
        <v>279</v>
      </c>
      <c r="B616" s="11">
        <v>522114.1</v>
      </c>
      <c r="C616" s="11">
        <v>1575461.9</v>
      </c>
      <c r="D616" s="11">
        <v>140188.4</v>
      </c>
      <c r="E616" s="11">
        <v>1715650.3</v>
      </c>
      <c r="F616" s="11">
        <v>101150.7</v>
      </c>
      <c r="G616" s="11">
        <v>792597.5</v>
      </c>
      <c r="H616" s="57">
        <f>D616/D614*100</f>
        <v>87.587605083442938</v>
      </c>
      <c r="I616" s="57">
        <f>E616/E614*100</f>
        <v>95.106944021553744</v>
      </c>
      <c r="J616" s="55">
        <f>D616/B616*100</f>
        <v>26.850146356897852</v>
      </c>
      <c r="K616" s="55">
        <f>D616/F616*100</f>
        <v>138.59360340561162</v>
      </c>
      <c r="L616" s="56">
        <f>E616/G616</f>
        <v>2.1645921164273165</v>
      </c>
    </row>
    <row r="617" spans="1:12" s="48" customFormat="1" x14ac:dyDescent="0.2">
      <c r="A617" s="9" t="s">
        <v>277</v>
      </c>
      <c r="B617" s="11">
        <v>532814.1</v>
      </c>
      <c r="C617" s="11">
        <v>1643861.9</v>
      </c>
      <c r="D617" s="11">
        <v>160055.06700000001</v>
      </c>
      <c r="E617" s="11">
        <v>1803916.9669999999</v>
      </c>
      <c r="F617" s="11">
        <v>113750.7</v>
      </c>
      <c r="G617" s="11">
        <v>868297.5</v>
      </c>
      <c r="H617" s="57">
        <f>H618+H619</f>
        <v>100</v>
      </c>
      <c r="I617" s="57">
        <f>I618+I619</f>
        <v>100</v>
      </c>
      <c r="J617" s="55">
        <f>D617/B617*100</f>
        <v>30.039570461817739</v>
      </c>
      <c r="K617" s="55">
        <f>D617/F617*100</f>
        <v>140.7068853202662</v>
      </c>
      <c r="L617" s="56">
        <f>E617/G617</f>
        <v>2.0775332959037658</v>
      </c>
    </row>
    <row r="618" spans="1:12" s="48" customFormat="1" x14ac:dyDescent="0.2">
      <c r="A618" s="13" t="s">
        <v>280</v>
      </c>
      <c r="B618" s="11">
        <v>973.3</v>
      </c>
      <c r="C618" s="11">
        <v>7856.6</v>
      </c>
      <c r="D618" s="11">
        <v>1981.6</v>
      </c>
      <c r="E618" s="11">
        <v>9838.2000000000007</v>
      </c>
      <c r="F618" s="11">
        <v>681.3</v>
      </c>
      <c r="G618" s="11">
        <v>3376.3</v>
      </c>
      <c r="H618" s="57">
        <f>D618/D617*100</f>
        <v>1.2380738936556128</v>
      </c>
      <c r="I618" s="57">
        <f>E618/E617*100</f>
        <v>0.54537986947156425</v>
      </c>
      <c r="J618" s="56">
        <f>D618/B618</f>
        <v>2.035960135621083</v>
      </c>
      <c r="K618" s="56">
        <f>D618/F618</f>
        <v>2.9085571701159547</v>
      </c>
      <c r="L618" s="56">
        <f>E618/G618</f>
        <v>2.9138998311761397</v>
      </c>
    </row>
    <row r="619" spans="1:12" s="48" customFormat="1" x14ac:dyDescent="0.2">
      <c r="A619" s="13" t="s">
        <v>284</v>
      </c>
      <c r="B619" s="11">
        <v>531840.80000000005</v>
      </c>
      <c r="C619" s="11">
        <v>1636005.3</v>
      </c>
      <c r="D619" s="11">
        <v>158073.467</v>
      </c>
      <c r="E619" s="11">
        <v>1794078.767</v>
      </c>
      <c r="F619" s="11">
        <v>113069.4</v>
      </c>
      <c r="G619" s="11">
        <v>864921.2</v>
      </c>
      <c r="H619" s="57">
        <f>D619/D617*100</f>
        <v>98.76192610634439</v>
      </c>
      <c r="I619" s="57">
        <f>E619/E617*100</f>
        <v>99.45462013052844</v>
      </c>
      <c r="J619" s="55">
        <f>D619/B619*100</f>
        <v>29.721951945018134</v>
      </c>
      <c r="K619" s="55">
        <f>D619/F619*100</f>
        <v>139.80216309629307</v>
      </c>
      <c r="L619" s="56">
        <f>E619/G619</f>
        <v>2.0742684616818274</v>
      </c>
    </row>
    <row r="620" spans="1:12" s="48" customFormat="1" ht="22.5" x14ac:dyDescent="0.2">
      <c r="A620" s="8" t="s">
        <v>370</v>
      </c>
      <c r="B620" s="11"/>
      <c r="C620" s="11"/>
      <c r="D620" s="11"/>
      <c r="E620" s="11"/>
      <c r="F620" s="11"/>
      <c r="G620" s="11"/>
      <c r="H620" s="58"/>
      <c r="I620" s="58"/>
      <c r="J620" s="58"/>
      <c r="K620" s="58"/>
      <c r="L620" s="58"/>
    </row>
    <row r="621" spans="1:12" s="48" customFormat="1" x14ac:dyDescent="0.2">
      <c r="A621" s="9" t="s">
        <v>276</v>
      </c>
      <c r="B621" s="11">
        <v>2812.1010000000001</v>
      </c>
      <c r="C621" s="11">
        <v>18444.651000000002</v>
      </c>
      <c r="D621" s="11">
        <v>3899.9870000000001</v>
      </c>
      <c r="E621" s="11">
        <v>22344.638999999999</v>
      </c>
      <c r="F621" s="11">
        <v>3800.1990000000001</v>
      </c>
      <c r="G621" s="11">
        <v>22305.420999999998</v>
      </c>
      <c r="H621" s="57">
        <f>H622+H623</f>
        <v>100</v>
      </c>
      <c r="I621" s="57">
        <f>I622+I623</f>
        <v>100.00000000000001</v>
      </c>
      <c r="J621" s="55">
        <f>D621/B621*100</f>
        <v>138.68587934786126</v>
      </c>
      <c r="K621" s="55">
        <f>D621/F621*100</f>
        <v>102.62586248772763</v>
      </c>
      <c r="L621" s="55">
        <f>E621/G621*100</f>
        <v>100.17582272937149</v>
      </c>
    </row>
    <row r="622" spans="1:12" s="48" customFormat="1" x14ac:dyDescent="0.2">
      <c r="A622" s="13" t="s">
        <v>283</v>
      </c>
      <c r="B622" s="11">
        <v>0</v>
      </c>
      <c r="C622" s="11">
        <v>0.1</v>
      </c>
      <c r="D622" s="11">
        <v>0</v>
      </c>
      <c r="E622" s="11">
        <v>0.1</v>
      </c>
      <c r="F622" s="11">
        <v>0</v>
      </c>
      <c r="G622" s="11">
        <v>0</v>
      </c>
      <c r="H622" s="57">
        <f>D622/D621*100</f>
        <v>0</v>
      </c>
      <c r="I622" s="57">
        <f>E622/E621*100</f>
        <v>4.4753464130702672E-4</v>
      </c>
      <c r="J622" s="55">
        <v>0</v>
      </c>
      <c r="K622" s="55">
        <v>0</v>
      </c>
      <c r="L622" s="55">
        <v>0</v>
      </c>
    </row>
    <row r="623" spans="1:12" s="48" customFormat="1" x14ac:dyDescent="0.2">
      <c r="A623" s="13" t="s">
        <v>279</v>
      </c>
      <c r="B623" s="11">
        <v>2812.1010000000001</v>
      </c>
      <c r="C623" s="11">
        <v>18444.550999999999</v>
      </c>
      <c r="D623" s="11">
        <v>3899.9870000000001</v>
      </c>
      <c r="E623" s="11">
        <v>22344.539000000001</v>
      </c>
      <c r="F623" s="11">
        <v>3800.1990000000001</v>
      </c>
      <c r="G623" s="11">
        <v>22305.420999999998</v>
      </c>
      <c r="H623" s="57">
        <f>D623/D621*100</f>
        <v>100</v>
      </c>
      <c r="I623" s="57">
        <f>E623/E621*100</f>
        <v>99.999552465358704</v>
      </c>
      <c r="J623" s="55">
        <f>D623/B623*100</f>
        <v>138.68587934786126</v>
      </c>
      <c r="K623" s="55">
        <f>D623/F623*100</f>
        <v>102.62586248772763</v>
      </c>
      <c r="L623" s="55">
        <f>E623/G623*100</f>
        <v>100.17537440786258</v>
      </c>
    </row>
    <row r="624" spans="1:12" s="48" customFormat="1" x14ac:dyDescent="0.2">
      <c r="A624" s="9" t="s">
        <v>277</v>
      </c>
      <c r="B624" s="11">
        <v>2812.1010000000001</v>
      </c>
      <c r="C624" s="11">
        <v>18444.651000000002</v>
      </c>
      <c r="D624" s="11">
        <v>3899.9870000000001</v>
      </c>
      <c r="E624" s="11">
        <v>22344.638999999999</v>
      </c>
      <c r="F624" s="11">
        <v>3800.1990000000001</v>
      </c>
      <c r="G624" s="11">
        <v>22305.420999999998</v>
      </c>
      <c r="H624" s="57">
        <f>H625+H626</f>
        <v>100.00002564111109</v>
      </c>
      <c r="I624" s="57">
        <f>I625+I626</f>
        <v>99.999995524653571</v>
      </c>
      <c r="J624" s="55">
        <f>D624/B624*100</f>
        <v>138.68587934786126</v>
      </c>
      <c r="K624" s="55">
        <f>D624/F624*100</f>
        <v>102.62586248772763</v>
      </c>
      <c r="L624" s="55">
        <f>E624/G624*100</f>
        <v>100.17582272937149</v>
      </c>
    </row>
    <row r="625" spans="1:12" s="48" customFormat="1" x14ac:dyDescent="0.2">
      <c r="A625" s="13" t="s">
        <v>280</v>
      </c>
      <c r="B625" s="11">
        <v>66.007999999999996</v>
      </c>
      <c r="C625" s="11">
        <v>454.46199999999999</v>
      </c>
      <c r="D625" s="11">
        <v>92.721000000000004</v>
      </c>
      <c r="E625" s="11">
        <v>547.18200000000002</v>
      </c>
      <c r="F625" s="11">
        <v>5.6040000000000001</v>
      </c>
      <c r="G625" s="11">
        <v>111.29600000000001</v>
      </c>
      <c r="H625" s="57">
        <f>D625/D624*100</f>
        <v>2.3774694633597497</v>
      </c>
      <c r="I625" s="57">
        <f>E625/E624*100</f>
        <v>2.4488290009966147</v>
      </c>
      <c r="J625" s="55">
        <f>D625/B625*100</f>
        <v>140.46933705005455</v>
      </c>
      <c r="K625" s="56"/>
      <c r="L625" s="56">
        <f>E625/G625</f>
        <v>4.9164570155261647</v>
      </c>
    </row>
    <row r="626" spans="1:12" s="48" customFormat="1" x14ac:dyDescent="0.2">
      <c r="A626" s="13" t="s">
        <v>284</v>
      </c>
      <c r="B626" s="11">
        <v>2746.0929999999998</v>
      </c>
      <c r="C626" s="11">
        <v>17990.189999999999</v>
      </c>
      <c r="D626" s="11">
        <v>3807.2669999999998</v>
      </c>
      <c r="E626" s="11">
        <v>21797.455999999998</v>
      </c>
      <c r="F626" s="11">
        <v>3794.5949999999998</v>
      </c>
      <c r="G626" s="11">
        <v>22194.125</v>
      </c>
      <c r="H626" s="57">
        <f>D626/D624*100</f>
        <v>97.622556177751349</v>
      </c>
      <c r="I626" s="57">
        <f>E626/E624*100</f>
        <v>97.55116652365696</v>
      </c>
      <c r="J626" s="55">
        <f>D626/B626*100</f>
        <v>138.64304668487193</v>
      </c>
      <c r="K626" s="55">
        <f>D626/F626*100</f>
        <v>100.33394868227043</v>
      </c>
      <c r="L626" s="55">
        <f>E626/G626*100</f>
        <v>98.21272972013989</v>
      </c>
    </row>
    <row r="627" spans="1:12" s="48" customFormat="1" ht="22.5" x14ac:dyDescent="0.2">
      <c r="A627" s="8" t="s">
        <v>371</v>
      </c>
      <c r="B627" s="11"/>
      <c r="C627" s="11"/>
      <c r="D627" s="11"/>
      <c r="E627" s="11"/>
      <c r="F627" s="11"/>
      <c r="G627" s="11"/>
      <c r="H627" s="58"/>
      <c r="I627" s="58"/>
      <c r="J627" s="58"/>
      <c r="K627" s="58"/>
      <c r="L627" s="58"/>
    </row>
    <row r="628" spans="1:12" s="48" customFormat="1" x14ac:dyDescent="0.2">
      <c r="A628" s="9" t="s">
        <v>276</v>
      </c>
      <c r="B628" s="11">
        <v>747701.59900000005</v>
      </c>
      <c r="C628" s="11">
        <v>8555840.6899999995</v>
      </c>
      <c r="D628" s="11">
        <v>811675.652</v>
      </c>
      <c r="E628" s="11">
        <v>9368471.5869999994</v>
      </c>
      <c r="F628" s="11">
        <v>785481.55500000005</v>
      </c>
      <c r="G628" s="11">
        <v>1378071.8570000001</v>
      </c>
      <c r="H628" s="57">
        <f>H629+H630</f>
        <v>100</v>
      </c>
      <c r="I628" s="57">
        <f>I629+I630</f>
        <v>99.999999989325914</v>
      </c>
      <c r="J628" s="55">
        <f>D628/B628*100</f>
        <v>108.55609418056092</v>
      </c>
      <c r="K628" s="55">
        <f>D628/F628*100</f>
        <v>103.33478193514041</v>
      </c>
      <c r="L628" s="56"/>
    </row>
    <row r="629" spans="1:12" s="48" customFormat="1" x14ac:dyDescent="0.2">
      <c r="A629" s="13" t="s">
        <v>283</v>
      </c>
      <c r="B629" s="11">
        <v>26038</v>
      </c>
      <c r="C629" s="11">
        <v>235110.33300000001</v>
      </c>
      <c r="D629" s="11">
        <v>85087</v>
      </c>
      <c r="E629" s="11">
        <v>320197.33299999998</v>
      </c>
      <c r="F629" s="11">
        <v>8669</v>
      </c>
      <c r="G629" s="11">
        <v>75265</v>
      </c>
      <c r="H629" s="57">
        <f>D629/D628*100</f>
        <v>10.482881898741493</v>
      </c>
      <c r="I629" s="57">
        <f>E629/E628*100</f>
        <v>3.4178182644468533</v>
      </c>
      <c r="J629" s="56">
        <f>D629/B629</f>
        <v>3.2678009063676168</v>
      </c>
      <c r="K629" s="56"/>
      <c r="L629" s="56">
        <f>E629/G629</f>
        <v>4.2542660333488342</v>
      </c>
    </row>
    <row r="630" spans="1:12" s="48" customFormat="1" x14ac:dyDescent="0.2">
      <c r="A630" s="13" t="s">
        <v>279</v>
      </c>
      <c r="B630" s="11">
        <v>721663.59900000005</v>
      </c>
      <c r="C630" s="11">
        <v>8320730.3569999998</v>
      </c>
      <c r="D630" s="11">
        <v>726588.652</v>
      </c>
      <c r="E630" s="11">
        <v>9048274.2530000005</v>
      </c>
      <c r="F630" s="11">
        <v>776812.55500000005</v>
      </c>
      <c r="G630" s="11">
        <v>1302806.8570000001</v>
      </c>
      <c r="H630" s="57">
        <f>D630/D628*100</f>
        <v>89.517118101258504</v>
      </c>
      <c r="I630" s="57">
        <f>E630/E628*100</f>
        <v>96.582181724879064</v>
      </c>
      <c r="J630" s="55">
        <f>D630/B630*100</f>
        <v>100.68245828206169</v>
      </c>
      <c r="K630" s="55">
        <f>D630/F630*100</f>
        <v>93.534617498554724</v>
      </c>
      <c r="L630" s="56"/>
    </row>
    <row r="631" spans="1:12" s="48" customFormat="1" x14ac:dyDescent="0.2">
      <c r="A631" s="9" t="s">
        <v>277</v>
      </c>
      <c r="B631" s="11">
        <v>747701.59900000005</v>
      </c>
      <c r="C631" s="11">
        <v>8555840.6899999995</v>
      </c>
      <c r="D631" s="11">
        <v>811675.652</v>
      </c>
      <c r="E631" s="11">
        <v>9368471.5869999994</v>
      </c>
      <c r="F631" s="11">
        <v>785481.55500000005</v>
      </c>
      <c r="G631" s="11">
        <v>1378071.8570000001</v>
      </c>
      <c r="H631" s="57">
        <f>H632+H633</f>
        <v>100</v>
      </c>
      <c r="I631" s="57">
        <f>I632+I633</f>
        <v>99.999999989325914</v>
      </c>
      <c r="J631" s="55">
        <f>D631/B631*100</f>
        <v>108.55609418056092</v>
      </c>
      <c r="K631" s="55">
        <f>D631/F631*100</f>
        <v>103.33478193514041</v>
      </c>
      <c r="L631" s="56"/>
    </row>
    <row r="632" spans="1:12" s="48" customFormat="1" x14ac:dyDescent="0.2">
      <c r="A632" s="13" t="s">
        <v>280</v>
      </c>
      <c r="B632" s="11">
        <v>331961.24699999997</v>
      </c>
      <c r="C632" s="11">
        <v>1346208.0589999999</v>
      </c>
      <c r="D632" s="11">
        <v>273965.99200000003</v>
      </c>
      <c r="E632" s="11">
        <v>1620009.851</v>
      </c>
      <c r="F632" s="11">
        <v>2747.6790000000001</v>
      </c>
      <c r="G632" s="11">
        <v>16939.135999999999</v>
      </c>
      <c r="H632" s="57">
        <f>D632/D631*100</f>
        <v>33.753136653161555</v>
      </c>
      <c r="I632" s="57">
        <f>E632/E631*100</f>
        <v>17.292146706704852</v>
      </c>
      <c r="J632" s="55">
        <f>D632/B632*100</f>
        <v>82.529510440114734</v>
      </c>
      <c r="K632" s="56"/>
      <c r="L632" s="56"/>
    </row>
    <row r="633" spans="1:12" s="48" customFormat="1" x14ac:dyDescent="0.2">
      <c r="A633" s="13" t="s">
        <v>284</v>
      </c>
      <c r="B633" s="11">
        <v>415740.35200000001</v>
      </c>
      <c r="C633" s="11">
        <v>7209632.6320000002</v>
      </c>
      <c r="D633" s="11">
        <v>537709.66</v>
      </c>
      <c r="E633" s="11">
        <v>7748461.7350000003</v>
      </c>
      <c r="F633" s="11">
        <v>782733.87699999998</v>
      </c>
      <c r="G633" s="11">
        <v>1361132.7209999999</v>
      </c>
      <c r="H633" s="57">
        <f>D633/D631*100</f>
        <v>66.246863346838452</v>
      </c>
      <c r="I633" s="57">
        <f>E633/E631*100</f>
        <v>82.707853282621059</v>
      </c>
      <c r="J633" s="55">
        <f>D633/B633*100</f>
        <v>129.33785652829775</v>
      </c>
      <c r="K633" s="55">
        <f>D633/F633*100</f>
        <v>68.696357191142766</v>
      </c>
      <c r="L633" s="56"/>
    </row>
    <row r="634" spans="1:12" s="48" customFormat="1" ht="33.75" x14ac:dyDescent="0.2">
      <c r="A634" s="8" t="s">
        <v>372</v>
      </c>
      <c r="B634" s="11"/>
      <c r="C634" s="11"/>
      <c r="D634" s="11"/>
      <c r="E634" s="11"/>
      <c r="F634" s="11"/>
      <c r="G634" s="11"/>
      <c r="H634" s="58"/>
      <c r="I634" s="58"/>
      <c r="J634" s="58"/>
      <c r="K634" s="58"/>
      <c r="L634" s="58"/>
    </row>
    <row r="635" spans="1:12" s="48" customFormat="1" x14ac:dyDescent="0.2">
      <c r="A635" s="9" t="s">
        <v>276</v>
      </c>
      <c r="B635" s="11">
        <v>4015784.9640000002</v>
      </c>
      <c r="C635" s="11">
        <v>26092928.539999999</v>
      </c>
      <c r="D635" s="11">
        <v>4698529.966</v>
      </c>
      <c r="E635" s="11">
        <v>30789529.489999998</v>
      </c>
      <c r="F635" s="11">
        <v>6942251.818</v>
      </c>
      <c r="G635" s="11">
        <v>37118181.428000003</v>
      </c>
      <c r="H635" s="57">
        <f>H636+H637</f>
        <v>100.00000000000001</v>
      </c>
      <c r="I635" s="57">
        <f>I636+I637</f>
        <v>100.00000000000001</v>
      </c>
      <c r="J635" s="55">
        <f t="shared" ref="J635:J640" si="116">D635/B635*100</f>
        <v>117.00153290379221</v>
      </c>
      <c r="K635" s="55">
        <f t="shared" ref="K635:L638" si="117">D635/F635*100</f>
        <v>67.680200735697369</v>
      </c>
      <c r="L635" s="55">
        <f t="shared" si="117"/>
        <v>82.949994599611486</v>
      </c>
    </row>
    <row r="636" spans="1:12" s="48" customFormat="1" x14ac:dyDescent="0.2">
      <c r="A636" s="13" t="s">
        <v>283</v>
      </c>
      <c r="B636" s="11">
        <v>580354.75100000005</v>
      </c>
      <c r="C636" s="11">
        <v>5051632.5880000005</v>
      </c>
      <c r="D636" s="11">
        <v>729217.08400000003</v>
      </c>
      <c r="E636" s="11">
        <v>5780849.6720000003</v>
      </c>
      <c r="F636" s="11">
        <v>657383.08400000003</v>
      </c>
      <c r="G636" s="11">
        <v>3099198.6719999998</v>
      </c>
      <c r="H636" s="57">
        <f>D636/D635*100</f>
        <v>15.520111381151933</v>
      </c>
      <c r="I636" s="57">
        <f>E636/E635*100</f>
        <v>18.77537516082387</v>
      </c>
      <c r="J636" s="55">
        <f t="shared" si="116"/>
        <v>125.65023078444652</v>
      </c>
      <c r="K636" s="55">
        <f t="shared" si="117"/>
        <v>110.92726626960179</v>
      </c>
      <c r="L636" s="55">
        <f t="shared" si="117"/>
        <v>186.52723764460882</v>
      </c>
    </row>
    <row r="637" spans="1:12" s="48" customFormat="1" x14ac:dyDescent="0.2">
      <c r="A637" s="13" t="s">
        <v>279</v>
      </c>
      <c r="B637" s="11">
        <v>3435430.213</v>
      </c>
      <c r="C637" s="11">
        <v>21041295.952</v>
      </c>
      <c r="D637" s="11">
        <v>3969312.8820000002</v>
      </c>
      <c r="E637" s="11">
        <v>25008679.818</v>
      </c>
      <c r="F637" s="11">
        <v>6284868.7340000002</v>
      </c>
      <c r="G637" s="11">
        <v>34018982.755999997</v>
      </c>
      <c r="H637" s="57">
        <f>D637/D635*100</f>
        <v>84.479888618848079</v>
      </c>
      <c r="I637" s="57">
        <f>E637/E635*100</f>
        <v>81.224624839176144</v>
      </c>
      <c r="J637" s="55">
        <f t="shared" si="116"/>
        <v>115.54048942632387</v>
      </c>
      <c r="K637" s="55">
        <f t="shared" si="117"/>
        <v>63.156655293796945</v>
      </c>
      <c r="L637" s="55">
        <f t="shared" si="117"/>
        <v>73.513896630519227</v>
      </c>
    </row>
    <row r="638" spans="1:12" s="48" customFormat="1" x14ac:dyDescent="0.2">
      <c r="A638" s="9" t="s">
        <v>277</v>
      </c>
      <c r="B638" s="11">
        <v>4015784.9640000002</v>
      </c>
      <c r="C638" s="11">
        <v>26092928.539999999</v>
      </c>
      <c r="D638" s="11">
        <v>4698529.966</v>
      </c>
      <c r="E638" s="11">
        <v>30789529.489999998</v>
      </c>
      <c r="F638" s="11">
        <v>6942251.818</v>
      </c>
      <c r="G638" s="11">
        <v>37118181.428000003</v>
      </c>
      <c r="H638" s="57">
        <f>H639+H640</f>
        <v>100</v>
      </c>
      <c r="I638" s="57">
        <f>I639+I640</f>
        <v>100</v>
      </c>
      <c r="J638" s="55">
        <f t="shared" si="116"/>
        <v>117.00153290379221</v>
      </c>
      <c r="K638" s="55">
        <f t="shared" si="117"/>
        <v>67.680200735697369</v>
      </c>
      <c r="L638" s="55">
        <f t="shared" si="117"/>
        <v>82.949994599611486</v>
      </c>
    </row>
    <row r="639" spans="1:12" s="48" customFormat="1" x14ac:dyDescent="0.2">
      <c r="A639" s="13" t="s">
        <v>280</v>
      </c>
      <c r="B639" s="11">
        <v>586172.12100000004</v>
      </c>
      <c r="C639" s="11">
        <v>4182375.906</v>
      </c>
      <c r="D639" s="11">
        <v>447917.522</v>
      </c>
      <c r="E639" s="11">
        <v>4630605.0420000004</v>
      </c>
      <c r="F639" s="11">
        <v>670923.92599999998</v>
      </c>
      <c r="G639" s="11">
        <v>1284677.4669999999</v>
      </c>
      <c r="H639" s="57">
        <f>D639/D638*100</f>
        <v>9.5331417537244239</v>
      </c>
      <c r="I639" s="57">
        <f>E639/E638*100</f>
        <v>15.039544672171607</v>
      </c>
      <c r="J639" s="55">
        <f t="shared" si="116"/>
        <v>76.413992742585577</v>
      </c>
      <c r="K639" s="55">
        <f>D639/F639*100</f>
        <v>66.761298061085995</v>
      </c>
      <c r="L639" s="56">
        <f>E639/G639</f>
        <v>3.6044884112535001</v>
      </c>
    </row>
    <row r="640" spans="1:12" s="48" customFormat="1" x14ac:dyDescent="0.2">
      <c r="A640" s="13" t="s">
        <v>284</v>
      </c>
      <c r="B640" s="11">
        <v>3429612.8420000002</v>
      </c>
      <c r="C640" s="11">
        <v>21910552.634</v>
      </c>
      <c r="D640" s="11">
        <v>4250612.4440000001</v>
      </c>
      <c r="E640" s="11">
        <v>26158924.447999999</v>
      </c>
      <c r="F640" s="11">
        <v>6271327.892</v>
      </c>
      <c r="G640" s="11">
        <v>35833503.961000003</v>
      </c>
      <c r="H640" s="57">
        <f>D640/D638*100</f>
        <v>90.466858246275578</v>
      </c>
      <c r="I640" s="57">
        <f>E640/E638*100</f>
        <v>84.960455327828399</v>
      </c>
      <c r="J640" s="55">
        <f t="shared" si="116"/>
        <v>123.93855049601544</v>
      </c>
      <c r="K640" s="55">
        <f>D640/F640*100</f>
        <v>67.778507474027634</v>
      </c>
      <c r="L640" s="55">
        <f>E640/G640*100</f>
        <v>73.001302011856012</v>
      </c>
    </row>
    <row r="641" spans="1:12" s="48" customFormat="1" ht="33.75" x14ac:dyDescent="0.2">
      <c r="A641" s="8" t="s">
        <v>373</v>
      </c>
      <c r="B641" s="11"/>
      <c r="C641" s="11"/>
      <c r="D641" s="11"/>
      <c r="E641" s="11"/>
      <c r="F641" s="11"/>
      <c r="G641" s="11"/>
      <c r="H641" s="58"/>
      <c r="I641" s="58"/>
      <c r="J641" s="58"/>
      <c r="K641" s="58"/>
      <c r="L641" s="58"/>
    </row>
    <row r="642" spans="1:12" s="48" customFormat="1" x14ac:dyDescent="0.2">
      <c r="A642" s="9" t="s">
        <v>276</v>
      </c>
      <c r="B642" s="11">
        <v>479.577</v>
      </c>
      <c r="C642" s="11">
        <v>9269.9470000000001</v>
      </c>
      <c r="D642" s="11">
        <v>562.80700000000002</v>
      </c>
      <c r="E642" s="11">
        <v>9832.7549999999992</v>
      </c>
      <c r="F642" s="11">
        <v>715.10142000000008</v>
      </c>
      <c r="G642" s="11">
        <v>4446.1670000000004</v>
      </c>
      <c r="H642" s="57">
        <f>H643+H644</f>
        <v>100.00017768080353</v>
      </c>
      <c r="I642" s="57">
        <f>I643+I644</f>
        <v>100</v>
      </c>
      <c r="J642" s="55">
        <f t="shared" ref="J642:J647" si="118">D642/B642*100</f>
        <v>117.35487731897068</v>
      </c>
      <c r="K642" s="55">
        <f t="shared" ref="K642:K647" si="119">D642/F642*100</f>
        <v>78.703102001950981</v>
      </c>
      <c r="L642" s="56">
        <f>E642/G642</f>
        <v>2.2115127479467143</v>
      </c>
    </row>
    <row r="643" spans="1:12" s="48" customFormat="1" x14ac:dyDescent="0.2">
      <c r="A643" s="13" t="s">
        <v>283</v>
      </c>
      <c r="B643" s="11">
        <v>57.83</v>
      </c>
      <c r="C643" s="11">
        <v>641.47699999999998</v>
      </c>
      <c r="D643" s="11">
        <v>69.497</v>
      </c>
      <c r="E643" s="11">
        <v>710.97299999999996</v>
      </c>
      <c r="F643" s="11">
        <v>93.83</v>
      </c>
      <c r="G643" s="11">
        <v>570.64</v>
      </c>
      <c r="H643" s="57">
        <f>D643/D642*100</f>
        <v>12.348282803874151</v>
      </c>
      <c r="I643" s="57">
        <f>E643/E642*100</f>
        <v>7.2306591591064766</v>
      </c>
      <c r="J643" s="55">
        <f t="shared" si="118"/>
        <v>120.1746498357254</v>
      </c>
      <c r="K643" s="55">
        <f t="shared" si="119"/>
        <v>74.066929553447721</v>
      </c>
      <c r="L643" s="55">
        <f>E643/G643*100</f>
        <v>124.59221225290902</v>
      </c>
    </row>
    <row r="644" spans="1:12" s="48" customFormat="1" x14ac:dyDescent="0.2">
      <c r="A644" s="13" t="s">
        <v>279</v>
      </c>
      <c r="B644" s="11">
        <v>421.74700000000001</v>
      </c>
      <c r="C644" s="11">
        <v>8628.4709999999995</v>
      </c>
      <c r="D644" s="11">
        <v>493.31099999999998</v>
      </c>
      <c r="E644" s="11">
        <v>9121.7819999999992</v>
      </c>
      <c r="F644" s="11">
        <v>621.27142000000003</v>
      </c>
      <c r="G644" s="11">
        <v>3875.527</v>
      </c>
      <c r="H644" s="57">
        <f>D644/D642*100</f>
        <v>87.651894876929376</v>
      </c>
      <c r="I644" s="57">
        <f>E644/E642*100</f>
        <v>92.76934084089352</v>
      </c>
      <c r="J644" s="55">
        <f t="shared" si="118"/>
        <v>116.96846687706135</v>
      </c>
      <c r="K644" s="55">
        <f t="shared" si="119"/>
        <v>79.403459441285733</v>
      </c>
      <c r="L644" s="56">
        <f>E644/G644</f>
        <v>2.3536881564752354</v>
      </c>
    </row>
    <row r="645" spans="1:12" s="48" customFormat="1" x14ac:dyDescent="0.2">
      <c r="A645" s="9" t="s">
        <v>277</v>
      </c>
      <c r="B645" s="11">
        <v>479.577</v>
      </c>
      <c r="C645" s="11">
        <v>9269.9470000000001</v>
      </c>
      <c r="D645" s="11">
        <v>562.80700000000002</v>
      </c>
      <c r="E645" s="11">
        <v>9832.7549999999992</v>
      </c>
      <c r="F645" s="11">
        <v>715.10142000000008</v>
      </c>
      <c r="G645" s="11">
        <v>4446.1670000000004</v>
      </c>
      <c r="H645" s="57">
        <f>H646+H647</f>
        <v>100.00017768080355</v>
      </c>
      <c r="I645" s="57">
        <f>I646+I647</f>
        <v>100</v>
      </c>
      <c r="J645" s="55">
        <f t="shared" si="118"/>
        <v>117.35487731897068</v>
      </c>
      <c r="K645" s="55">
        <f t="shared" si="119"/>
        <v>78.703102001950981</v>
      </c>
      <c r="L645" s="56">
        <f>E645/G645</f>
        <v>2.2115127479467143</v>
      </c>
    </row>
    <row r="646" spans="1:12" s="48" customFormat="1" x14ac:dyDescent="0.2">
      <c r="A646" s="13" t="s">
        <v>280</v>
      </c>
      <c r="B646" s="11">
        <v>14.936999999999999</v>
      </c>
      <c r="C646" s="11">
        <v>46.98</v>
      </c>
      <c r="D646" s="11">
        <v>7.4359999999999999</v>
      </c>
      <c r="E646" s="11">
        <v>54.415999999999997</v>
      </c>
      <c r="F646" s="11">
        <v>266.81774999999999</v>
      </c>
      <c r="G646" s="11">
        <v>267.43</v>
      </c>
      <c r="H646" s="57">
        <f>D646/D645*100</f>
        <v>1.3212344551506998</v>
      </c>
      <c r="I646" s="57">
        <f>E646/E645*100</f>
        <v>0.55341559918863026</v>
      </c>
      <c r="J646" s="55">
        <f t="shared" si="118"/>
        <v>49.782419495213233</v>
      </c>
      <c r="K646" s="55">
        <f t="shared" si="119"/>
        <v>2.7869210350510789</v>
      </c>
      <c r="L646" s="55">
        <f>E646/G646*100</f>
        <v>20.347754552593202</v>
      </c>
    </row>
    <row r="647" spans="1:12" s="48" customFormat="1" x14ac:dyDescent="0.2">
      <c r="A647" s="13" t="s">
        <v>284</v>
      </c>
      <c r="B647" s="11">
        <v>464.64</v>
      </c>
      <c r="C647" s="11">
        <v>9222.9670000000006</v>
      </c>
      <c r="D647" s="11">
        <v>555.37199999999996</v>
      </c>
      <c r="E647" s="11">
        <v>9778.3389999999999</v>
      </c>
      <c r="F647" s="11">
        <v>448.28367000000009</v>
      </c>
      <c r="G647" s="11">
        <v>4178.7370000000001</v>
      </c>
      <c r="H647" s="57">
        <f>D647/D645*100</f>
        <v>98.678943225652844</v>
      </c>
      <c r="I647" s="57">
        <f>E647/E645*100</f>
        <v>99.446584400811375</v>
      </c>
      <c r="J647" s="55">
        <f t="shared" si="118"/>
        <v>119.52737603305785</v>
      </c>
      <c r="K647" s="55">
        <f t="shared" si="119"/>
        <v>123.88851907097124</v>
      </c>
      <c r="L647" s="56">
        <f>E647/G647</f>
        <v>2.3400225953439997</v>
      </c>
    </row>
    <row r="648" spans="1:12" s="48" customFormat="1" ht="22.5" x14ac:dyDescent="0.2">
      <c r="A648" s="8" t="s">
        <v>374</v>
      </c>
      <c r="B648" s="11"/>
      <c r="C648" s="11"/>
      <c r="D648" s="11"/>
      <c r="E648" s="11"/>
      <c r="F648" s="11"/>
      <c r="G648" s="11"/>
      <c r="H648" s="58"/>
      <c r="I648" s="58"/>
      <c r="J648" s="58"/>
      <c r="K648" s="58"/>
      <c r="L648" s="58"/>
    </row>
    <row r="649" spans="1:12" s="48" customFormat="1" x14ac:dyDescent="0.2">
      <c r="A649" s="9" t="s">
        <v>276</v>
      </c>
      <c r="B649" s="11">
        <v>532.09199999999998</v>
      </c>
      <c r="C649" s="11">
        <v>2604.6350000000002</v>
      </c>
      <c r="D649" s="11">
        <v>357.14</v>
      </c>
      <c r="E649" s="11">
        <v>2961.7750000000001</v>
      </c>
      <c r="F649" s="11">
        <v>148.53220000000002</v>
      </c>
      <c r="G649" s="11">
        <v>1225.498</v>
      </c>
      <c r="H649" s="57">
        <f>H650+H651</f>
        <v>100</v>
      </c>
      <c r="I649" s="57">
        <f>I650+I651</f>
        <v>100.00003376353705</v>
      </c>
      <c r="J649" s="55">
        <f>D649/B649*100</f>
        <v>67.119971734211376</v>
      </c>
      <c r="K649" s="56">
        <f>D649/F649</f>
        <v>2.4044617934696983</v>
      </c>
      <c r="L649" s="56">
        <f>E649/G649</f>
        <v>2.4167930098621131</v>
      </c>
    </row>
    <row r="650" spans="1:12" s="48" customFormat="1" x14ac:dyDescent="0.2">
      <c r="A650" s="13" t="s">
        <v>283</v>
      </c>
      <c r="B650" s="11">
        <v>11.584</v>
      </c>
      <c r="C650" s="11">
        <v>106.755</v>
      </c>
      <c r="D650" s="11">
        <v>47.584000000000003</v>
      </c>
      <c r="E650" s="11">
        <v>154.339</v>
      </c>
      <c r="F650" s="11">
        <v>17.584</v>
      </c>
      <c r="G650" s="11">
        <v>128.672</v>
      </c>
      <c r="H650" s="57">
        <f>D650/D649*100</f>
        <v>13.323626589012713</v>
      </c>
      <c r="I650" s="57">
        <f>E650/E649*100</f>
        <v>5.2110305475601626</v>
      </c>
      <c r="J650" s="56">
        <f>D650/B650</f>
        <v>4.1077348066298347</v>
      </c>
      <c r="K650" s="56">
        <f>D650/F650</f>
        <v>2.7060964513193815</v>
      </c>
      <c r="L650" s="55">
        <f>E650/G650*100</f>
        <v>119.94761875155436</v>
      </c>
    </row>
    <row r="651" spans="1:12" s="48" customFormat="1" x14ac:dyDescent="0.2">
      <c r="A651" s="13" t="s">
        <v>279</v>
      </c>
      <c r="B651" s="11">
        <v>520.50800000000004</v>
      </c>
      <c r="C651" s="11">
        <v>2497.88</v>
      </c>
      <c r="D651" s="11">
        <v>309.55599999999998</v>
      </c>
      <c r="E651" s="11">
        <v>2807.4369999999999</v>
      </c>
      <c r="F651" s="11">
        <v>130.94820000000001</v>
      </c>
      <c r="G651" s="11">
        <v>1096.826</v>
      </c>
      <c r="H651" s="57">
        <f>D651/D649*100</f>
        <v>86.676373410987281</v>
      </c>
      <c r="I651" s="57">
        <f>E651/E649*100</f>
        <v>94.789003215976891</v>
      </c>
      <c r="J651" s="55">
        <f>D651/B651*100</f>
        <v>59.471900527945763</v>
      </c>
      <c r="K651" s="56">
        <f>D651/F651</f>
        <v>2.3639576565389975</v>
      </c>
      <c r="L651" s="56">
        <f>E651/G651</f>
        <v>2.5596010670790079</v>
      </c>
    </row>
    <row r="652" spans="1:12" s="48" customFormat="1" x14ac:dyDescent="0.2">
      <c r="A652" s="9" t="s">
        <v>277</v>
      </c>
      <c r="B652" s="11">
        <v>532.09199999999998</v>
      </c>
      <c r="C652" s="11">
        <v>2604.6350000000002</v>
      </c>
      <c r="D652" s="11">
        <v>357.14</v>
      </c>
      <c r="E652" s="11">
        <v>2961.7750000000001</v>
      </c>
      <c r="F652" s="11">
        <v>148.53220000000002</v>
      </c>
      <c r="G652" s="11">
        <v>1225.498</v>
      </c>
      <c r="H652" s="57">
        <f>H653+H654</f>
        <v>100.00000000000001</v>
      </c>
      <c r="I652" s="57">
        <f>I653+I654</f>
        <v>100.00003376353706</v>
      </c>
      <c r="J652" s="55">
        <f>D652/B652*100</f>
        <v>67.119971734211376</v>
      </c>
      <c r="K652" s="56">
        <f>D652/F652</f>
        <v>2.4044617934696983</v>
      </c>
      <c r="L652" s="56">
        <f>E652/G652</f>
        <v>2.4167930098621131</v>
      </c>
    </row>
    <row r="653" spans="1:12" s="48" customFormat="1" x14ac:dyDescent="0.2">
      <c r="A653" s="13" t="s">
        <v>280</v>
      </c>
      <c r="B653" s="11">
        <v>263.423</v>
      </c>
      <c r="C653" s="11">
        <v>1025.2429999999999</v>
      </c>
      <c r="D653" s="11">
        <v>2.5</v>
      </c>
      <c r="E653" s="11">
        <v>1027.7429999999999</v>
      </c>
      <c r="F653" s="11">
        <v>54.15</v>
      </c>
      <c r="G653" s="11">
        <v>90.35</v>
      </c>
      <c r="H653" s="57">
        <f>D653/D652*100</f>
        <v>0.70000560004480039</v>
      </c>
      <c r="I653" s="57">
        <f>E653/E652*100</f>
        <v>34.700238877024752</v>
      </c>
      <c r="J653" s="55">
        <f>D653/B653*100</f>
        <v>0.94904393314175306</v>
      </c>
      <c r="K653" s="55">
        <f>D653/F653*100</f>
        <v>4.6168051708217916</v>
      </c>
      <c r="L653" s="56"/>
    </row>
    <row r="654" spans="1:12" s="48" customFormat="1" x14ac:dyDescent="0.2">
      <c r="A654" s="13" t="s">
        <v>284</v>
      </c>
      <c r="B654" s="11">
        <v>268.66899999999998</v>
      </c>
      <c r="C654" s="11">
        <v>1579.3920000000001</v>
      </c>
      <c r="D654" s="11">
        <v>354.64</v>
      </c>
      <c r="E654" s="11">
        <v>1934.0329999999999</v>
      </c>
      <c r="F654" s="11">
        <v>94.382200000000012</v>
      </c>
      <c r="G654" s="11">
        <v>1135.1479999999999</v>
      </c>
      <c r="H654" s="57">
        <f>D654/D652*100</f>
        <v>99.29999439995521</v>
      </c>
      <c r="I654" s="57">
        <f>E654/E652*100</f>
        <v>65.299794886512302</v>
      </c>
      <c r="J654" s="55">
        <f>D654/B654*100</f>
        <v>131.99885360797114</v>
      </c>
      <c r="K654" s="56">
        <f>D654/F654</f>
        <v>3.7574881704389167</v>
      </c>
      <c r="L654" s="55">
        <f>E654/G654*100</f>
        <v>170.37716667782527</v>
      </c>
    </row>
    <row r="655" spans="1:12" s="48" customFormat="1" ht="45" x14ac:dyDescent="0.2">
      <c r="A655" s="8" t="s">
        <v>375</v>
      </c>
      <c r="B655" s="11"/>
      <c r="C655" s="11"/>
      <c r="D655" s="11"/>
      <c r="E655" s="11"/>
      <c r="F655" s="11"/>
      <c r="G655" s="11"/>
      <c r="H655" s="58"/>
      <c r="I655" s="58"/>
      <c r="J655" s="58"/>
      <c r="K655" s="58"/>
      <c r="L655" s="58"/>
    </row>
    <row r="656" spans="1:12" s="48" customFormat="1" x14ac:dyDescent="0.2">
      <c r="A656" s="9" t="s">
        <v>276</v>
      </c>
      <c r="B656" s="11">
        <v>597.46100000000001</v>
      </c>
      <c r="C656" s="11">
        <v>5972.5240000000003</v>
      </c>
      <c r="D656" s="11">
        <v>974.03899999999999</v>
      </c>
      <c r="E656" s="11">
        <v>6946.5630000000001</v>
      </c>
      <c r="F656" s="11">
        <v>743.98622999999998</v>
      </c>
      <c r="G656" s="11">
        <v>5974.3019999999997</v>
      </c>
      <c r="H656" s="57">
        <f>H657+H658</f>
        <v>100</v>
      </c>
      <c r="I656" s="57">
        <f>I657+I658</f>
        <v>100</v>
      </c>
      <c r="J656" s="55">
        <f>D656/B656*100</f>
        <v>163.02972076838486</v>
      </c>
      <c r="K656" s="55">
        <f>D656/F656*100</f>
        <v>130.92164353633265</v>
      </c>
      <c r="L656" s="55">
        <f>E656/G656*100</f>
        <v>116.27405176370395</v>
      </c>
    </row>
    <row r="657" spans="1:12" s="48" customFormat="1" x14ac:dyDescent="0.2">
      <c r="A657" s="13" t="s">
        <v>283</v>
      </c>
      <c r="B657" s="11">
        <v>0</v>
      </c>
      <c r="C657" s="11">
        <v>0</v>
      </c>
      <c r="D657" s="11">
        <v>0</v>
      </c>
      <c r="E657" s="11">
        <v>0</v>
      </c>
      <c r="F657" s="11">
        <v>0</v>
      </c>
      <c r="G657" s="11">
        <v>0</v>
      </c>
      <c r="H657" s="57">
        <f>D657/D656*100</f>
        <v>0</v>
      </c>
      <c r="I657" s="57">
        <f>E657/E656*100</f>
        <v>0</v>
      </c>
      <c r="J657" s="55">
        <v>0</v>
      </c>
      <c r="K657" s="55">
        <v>0</v>
      </c>
      <c r="L657" s="55">
        <v>0</v>
      </c>
    </row>
    <row r="658" spans="1:12" s="48" customFormat="1" x14ac:dyDescent="0.2">
      <c r="A658" s="13" t="s">
        <v>279</v>
      </c>
      <c r="B658" s="11">
        <v>597.46100000000001</v>
      </c>
      <c r="C658" s="11">
        <v>5972.5240000000003</v>
      </c>
      <c r="D658" s="11">
        <v>974.03899999999999</v>
      </c>
      <c r="E658" s="11">
        <v>6946.5630000000001</v>
      </c>
      <c r="F658" s="11">
        <v>743.98622999999998</v>
      </c>
      <c r="G658" s="11">
        <v>5974.3019999999997</v>
      </c>
      <c r="H658" s="57">
        <f>D658/D656*100</f>
        <v>100</v>
      </c>
      <c r="I658" s="57">
        <f>E658/E656*100</f>
        <v>100</v>
      </c>
      <c r="J658" s="55">
        <f>D658/B658*100</f>
        <v>163.02972076838486</v>
      </c>
      <c r="K658" s="55">
        <f>D658/F658*100</f>
        <v>130.92164353633265</v>
      </c>
      <c r="L658" s="55">
        <f>E658/G658*100</f>
        <v>116.27405176370395</v>
      </c>
    </row>
    <row r="659" spans="1:12" s="48" customFormat="1" x14ac:dyDescent="0.2">
      <c r="A659" s="9" t="s">
        <v>277</v>
      </c>
      <c r="B659" s="11">
        <v>597.46100000000001</v>
      </c>
      <c r="C659" s="11">
        <v>5972.5240000000003</v>
      </c>
      <c r="D659" s="11">
        <v>974.03899999999999</v>
      </c>
      <c r="E659" s="11">
        <v>6946.5630000000001</v>
      </c>
      <c r="F659" s="11">
        <v>743.98622999999998</v>
      </c>
      <c r="G659" s="11">
        <v>5974.3019999999997</v>
      </c>
      <c r="H659" s="57">
        <f>H660+H661</f>
        <v>100</v>
      </c>
      <c r="I659" s="57">
        <f>I660+I661</f>
        <v>100</v>
      </c>
      <c r="J659" s="55">
        <f>D659/B659*100</f>
        <v>163.02972076838486</v>
      </c>
      <c r="K659" s="55">
        <f>D659/F659*100</f>
        <v>130.92164353633265</v>
      </c>
      <c r="L659" s="55">
        <f>E659/G659*100</f>
        <v>116.27405176370395</v>
      </c>
    </row>
    <row r="660" spans="1:12" s="48" customFormat="1" x14ac:dyDescent="0.2">
      <c r="A660" s="13" t="s">
        <v>280</v>
      </c>
      <c r="B660" s="11">
        <v>11.58</v>
      </c>
      <c r="C660" s="11">
        <v>42.235999999999997</v>
      </c>
      <c r="D660" s="11">
        <v>1.2390000000000001</v>
      </c>
      <c r="E660" s="11">
        <v>43.475000000000001</v>
      </c>
      <c r="F660" s="11">
        <v>0</v>
      </c>
      <c r="G660" s="11">
        <v>40.682000000000002</v>
      </c>
      <c r="H660" s="57">
        <f>D660/D659*100</f>
        <v>0.12720229888125631</v>
      </c>
      <c r="I660" s="57">
        <f>E660/E659*100</f>
        <v>0.62584907097222042</v>
      </c>
      <c r="J660" s="55">
        <f>D660/B660*100</f>
        <v>10.699481865284975</v>
      </c>
      <c r="K660" s="55">
        <v>0</v>
      </c>
      <c r="L660" s="55">
        <f>E660/G660*100</f>
        <v>106.8654441767858</v>
      </c>
    </row>
    <row r="661" spans="1:12" s="48" customFormat="1" x14ac:dyDescent="0.2">
      <c r="A661" s="13" t="s">
        <v>284</v>
      </c>
      <c r="B661" s="11">
        <v>585.88099999999997</v>
      </c>
      <c r="C661" s="11">
        <v>5930.2879999999996</v>
      </c>
      <c r="D661" s="11">
        <v>972.8</v>
      </c>
      <c r="E661" s="11">
        <v>6903.0879999999997</v>
      </c>
      <c r="F661" s="11">
        <v>743.98622999999998</v>
      </c>
      <c r="G661" s="11">
        <v>5933.62</v>
      </c>
      <c r="H661" s="57">
        <f>D661/D659*100</f>
        <v>99.872797701118742</v>
      </c>
      <c r="I661" s="57">
        <f>E661/E659*100</f>
        <v>99.374150929027778</v>
      </c>
      <c r="J661" s="55">
        <f>D661/B661*100</f>
        <v>166.04054406952949</v>
      </c>
      <c r="K661" s="55">
        <f>D661/F661*100</f>
        <v>130.75510819602133</v>
      </c>
      <c r="L661" s="55">
        <f>E661/G661*100</f>
        <v>116.33855892355763</v>
      </c>
    </row>
    <row r="662" spans="1:12" s="48" customFormat="1" ht="56.25" x14ac:dyDescent="0.2">
      <c r="A662" s="8" t="s">
        <v>376</v>
      </c>
      <c r="B662" s="11"/>
      <c r="C662" s="11"/>
      <c r="D662" s="11"/>
      <c r="E662" s="11"/>
      <c r="F662" s="11"/>
      <c r="G662" s="11"/>
      <c r="H662" s="58"/>
      <c r="I662" s="58"/>
      <c r="J662" s="58"/>
      <c r="K662" s="58"/>
      <c r="L662" s="58"/>
    </row>
    <row r="663" spans="1:12" s="48" customFormat="1" x14ac:dyDescent="0.2">
      <c r="A663" s="9" t="s">
        <v>276</v>
      </c>
      <c r="B663" s="11">
        <v>6569.9759999999997</v>
      </c>
      <c r="C663" s="11">
        <v>42699.014000000003</v>
      </c>
      <c r="D663" s="11">
        <v>6704.4989999999998</v>
      </c>
      <c r="E663" s="11">
        <v>49403.512999999999</v>
      </c>
      <c r="F663" s="11">
        <v>5776.8336299999992</v>
      </c>
      <c r="G663" s="11">
        <v>43509.652999999998</v>
      </c>
      <c r="H663" s="57">
        <f>H664+H665</f>
        <v>100</v>
      </c>
      <c r="I663" s="57">
        <f>I664+I665</f>
        <v>99.999997975852452</v>
      </c>
      <c r="J663" s="55">
        <f>D663/B663*100</f>
        <v>102.04754172617983</v>
      </c>
      <c r="K663" s="55">
        <f t="shared" ref="K663:L668" si="120">D663/F663*100</f>
        <v>116.05837088993682</v>
      </c>
      <c r="L663" s="55">
        <f t="shared" si="120"/>
        <v>113.54609746025784</v>
      </c>
    </row>
    <row r="664" spans="1:12" s="48" customFormat="1" x14ac:dyDescent="0.2">
      <c r="A664" s="13" t="s">
        <v>283</v>
      </c>
      <c r="B664" s="11">
        <v>3342.38</v>
      </c>
      <c r="C664" s="11">
        <v>22232.423999999999</v>
      </c>
      <c r="D664" s="11">
        <v>3884.6880000000001</v>
      </c>
      <c r="E664" s="11">
        <v>26117.111000000001</v>
      </c>
      <c r="F664" s="11">
        <v>3362.2049999999999</v>
      </c>
      <c r="G664" s="11">
        <v>26610.129000000001</v>
      </c>
      <c r="H664" s="57">
        <f>D664/D663*100</f>
        <v>57.941510618466793</v>
      </c>
      <c r="I664" s="57">
        <f>E664/E663*100</f>
        <v>52.864886349276418</v>
      </c>
      <c r="J664" s="55">
        <f>D664/B664*100</f>
        <v>116.22520479418856</v>
      </c>
      <c r="K664" s="55">
        <f t="shared" si="120"/>
        <v>115.53989123209323</v>
      </c>
      <c r="L664" s="55">
        <f t="shared" si="120"/>
        <v>98.147254378210647</v>
      </c>
    </row>
    <row r="665" spans="1:12" s="48" customFormat="1" x14ac:dyDescent="0.2">
      <c r="A665" s="13" t="s">
        <v>279</v>
      </c>
      <c r="B665" s="11">
        <v>3227.596</v>
      </c>
      <c r="C665" s="11">
        <v>20466.59</v>
      </c>
      <c r="D665" s="11">
        <v>2819.8110000000001</v>
      </c>
      <c r="E665" s="11">
        <v>23286.401000000002</v>
      </c>
      <c r="F665" s="11">
        <v>2414.6286299999992</v>
      </c>
      <c r="G665" s="11">
        <v>16899.524000000001</v>
      </c>
      <c r="H665" s="57">
        <f>D665/D663*100</f>
        <v>42.058489381533207</v>
      </c>
      <c r="I665" s="57">
        <f>E665/E663*100</f>
        <v>47.135111626576034</v>
      </c>
      <c r="J665" s="55">
        <f>D665/B665*100</f>
        <v>87.365674018681403</v>
      </c>
      <c r="K665" s="55">
        <f t="shared" si="120"/>
        <v>116.78031830509693</v>
      </c>
      <c r="L665" s="55">
        <f t="shared" si="120"/>
        <v>137.79323606984434</v>
      </c>
    </row>
    <row r="666" spans="1:12" s="48" customFormat="1" x14ac:dyDescent="0.2">
      <c r="A666" s="9" t="s">
        <v>277</v>
      </c>
      <c r="B666" s="11">
        <v>6569.9759999999997</v>
      </c>
      <c r="C666" s="11">
        <v>42699.014000000003</v>
      </c>
      <c r="D666" s="11">
        <v>6704.4989999999998</v>
      </c>
      <c r="E666" s="11">
        <v>49403.512999999999</v>
      </c>
      <c r="F666" s="11">
        <v>5776.8336299999992</v>
      </c>
      <c r="G666" s="11">
        <v>43509.652999999998</v>
      </c>
      <c r="H666" s="57">
        <f>H667+H668</f>
        <v>100</v>
      </c>
      <c r="I666" s="57">
        <f>I667+I668</f>
        <v>100</v>
      </c>
      <c r="J666" s="55">
        <f>D666/B666*100</f>
        <v>102.04754172617983</v>
      </c>
      <c r="K666" s="55">
        <f t="shared" si="120"/>
        <v>116.05837088993682</v>
      </c>
      <c r="L666" s="55">
        <f t="shared" si="120"/>
        <v>113.54609746025784</v>
      </c>
    </row>
    <row r="667" spans="1:12" s="48" customFormat="1" x14ac:dyDescent="0.2">
      <c r="A667" s="13" t="s">
        <v>280</v>
      </c>
      <c r="B667" s="11">
        <v>22.827000000000002</v>
      </c>
      <c r="C667" s="11">
        <v>266.02100000000002</v>
      </c>
      <c r="D667" s="11">
        <v>46.652000000000001</v>
      </c>
      <c r="E667" s="11">
        <v>312.673</v>
      </c>
      <c r="F667" s="11">
        <v>56.453409999999991</v>
      </c>
      <c r="G667" s="11">
        <v>389.48899999999998</v>
      </c>
      <c r="H667" s="57">
        <f>D667/D666*100</f>
        <v>0.69583126196304901</v>
      </c>
      <c r="I667" s="57">
        <f>E667/E666*100</f>
        <v>0.63289628816477084</v>
      </c>
      <c r="J667" s="56">
        <f>D667/B667</f>
        <v>2.0437201559556666</v>
      </c>
      <c r="K667" s="55">
        <f t="shared" si="120"/>
        <v>82.638054990832273</v>
      </c>
      <c r="L667" s="55">
        <f t="shared" si="120"/>
        <v>80.277748537185914</v>
      </c>
    </row>
    <row r="668" spans="1:12" s="48" customFormat="1" x14ac:dyDescent="0.2">
      <c r="A668" s="13" t="s">
        <v>284</v>
      </c>
      <c r="B668" s="11">
        <v>6547.1490000000003</v>
      </c>
      <c r="C668" s="11">
        <v>42432.993000000002</v>
      </c>
      <c r="D668" s="11">
        <v>6657.8469999999998</v>
      </c>
      <c r="E668" s="11">
        <v>49090.84</v>
      </c>
      <c r="F668" s="11">
        <v>5720.3802199999991</v>
      </c>
      <c r="G668" s="11">
        <v>43120.163999999997</v>
      </c>
      <c r="H668" s="57">
        <f>D668/D666*100</f>
        <v>99.30416873803695</v>
      </c>
      <c r="I668" s="57">
        <f>E668/E666*100</f>
        <v>99.367103711835227</v>
      </c>
      <c r="J668" s="55">
        <f>D668/B668*100</f>
        <v>101.69078174332063</v>
      </c>
      <c r="K668" s="55">
        <f t="shared" si="120"/>
        <v>116.38819001440434</v>
      </c>
      <c r="L668" s="55">
        <f t="shared" si="120"/>
        <v>113.84659854262149</v>
      </c>
    </row>
    <row r="669" spans="1:12" s="48" customFormat="1" x14ac:dyDescent="0.2">
      <c r="A669" s="8" t="s">
        <v>377</v>
      </c>
      <c r="B669" s="11"/>
      <c r="C669" s="11"/>
      <c r="D669" s="11"/>
      <c r="E669" s="11"/>
      <c r="F669" s="11"/>
      <c r="G669" s="11"/>
      <c r="H669" s="58"/>
      <c r="I669" s="58"/>
      <c r="J669" s="58"/>
      <c r="K669" s="58"/>
      <c r="L669" s="58"/>
    </row>
    <row r="670" spans="1:12" s="48" customFormat="1" x14ac:dyDescent="0.2">
      <c r="A670" s="9" t="s">
        <v>276</v>
      </c>
      <c r="B670" s="11">
        <v>4231.6549999999997</v>
      </c>
      <c r="C670" s="11">
        <v>29723.936000000002</v>
      </c>
      <c r="D670" s="11">
        <v>4194.3649999999998</v>
      </c>
      <c r="E670" s="11">
        <v>33918.300999999999</v>
      </c>
      <c r="F670" s="11">
        <v>3408.7841100000001</v>
      </c>
      <c r="G670" s="11">
        <v>29373.083999999999</v>
      </c>
      <c r="H670" s="57">
        <f>H671+H672</f>
        <v>100</v>
      </c>
      <c r="I670" s="57">
        <f>I671+I672</f>
        <v>100</v>
      </c>
      <c r="J670" s="55">
        <f>D670/B670*100</f>
        <v>99.118784494482654</v>
      </c>
      <c r="K670" s="55">
        <f t="shared" ref="K670:L675" si="121">D670/F670*100</f>
        <v>123.0457800978191</v>
      </c>
      <c r="L670" s="55">
        <f t="shared" si="121"/>
        <v>115.47408845458654</v>
      </c>
    </row>
    <row r="671" spans="1:12" s="48" customFormat="1" x14ac:dyDescent="0.2">
      <c r="A671" s="13" t="s">
        <v>283</v>
      </c>
      <c r="B671" s="11">
        <v>2443.8890000000001</v>
      </c>
      <c r="C671" s="11">
        <v>15855.123</v>
      </c>
      <c r="D671" s="11">
        <v>2643.6309999999999</v>
      </c>
      <c r="E671" s="11">
        <v>18498.754000000001</v>
      </c>
      <c r="F671" s="11">
        <v>2135.9940000000001</v>
      </c>
      <c r="G671" s="11">
        <v>17981.579000000002</v>
      </c>
      <c r="H671" s="57">
        <f>D671/D670*100</f>
        <v>63.028158016767733</v>
      </c>
      <c r="I671" s="57">
        <f>E671/E670*100</f>
        <v>54.539152771832534</v>
      </c>
      <c r="J671" s="55">
        <f>D671/B671*100</f>
        <v>108.17312079231094</v>
      </c>
      <c r="K671" s="55">
        <f t="shared" si="121"/>
        <v>123.76584391154654</v>
      </c>
      <c r="L671" s="55">
        <f t="shared" si="121"/>
        <v>102.87613785196505</v>
      </c>
    </row>
    <row r="672" spans="1:12" s="48" customFormat="1" x14ac:dyDescent="0.2">
      <c r="A672" s="13" t="s">
        <v>279</v>
      </c>
      <c r="B672" s="11">
        <v>1787.7670000000001</v>
      </c>
      <c r="C672" s="11">
        <v>13868.813</v>
      </c>
      <c r="D672" s="11">
        <v>1550.7339999999999</v>
      </c>
      <c r="E672" s="11">
        <v>15419.547</v>
      </c>
      <c r="F672" s="11">
        <v>1272.7901099999999</v>
      </c>
      <c r="G672" s="11">
        <v>11391.504999999999</v>
      </c>
      <c r="H672" s="57">
        <f>D672/D670*100</f>
        <v>36.971841983232267</v>
      </c>
      <c r="I672" s="57">
        <f>E672/E670*100</f>
        <v>45.460847228167474</v>
      </c>
      <c r="J672" s="55">
        <f>D672/B672*100</f>
        <v>86.741393033879689</v>
      </c>
      <c r="K672" s="55">
        <f t="shared" si="121"/>
        <v>121.83737034223184</v>
      </c>
      <c r="L672" s="55">
        <f t="shared" si="121"/>
        <v>135.36005119604479</v>
      </c>
    </row>
    <row r="673" spans="1:12" s="48" customFormat="1" x14ac:dyDescent="0.2">
      <c r="A673" s="9" t="s">
        <v>277</v>
      </c>
      <c r="B673" s="11">
        <v>4231.6549999999997</v>
      </c>
      <c r="C673" s="11">
        <v>29723.936000000002</v>
      </c>
      <c r="D673" s="11">
        <v>4194.3649999999998</v>
      </c>
      <c r="E673" s="11">
        <v>33918.300999999999</v>
      </c>
      <c r="F673" s="11">
        <v>3408.7841100000001</v>
      </c>
      <c r="G673" s="11">
        <v>29373.083999999999</v>
      </c>
      <c r="H673" s="57">
        <f>H674+H675</f>
        <v>100.00000000000001</v>
      </c>
      <c r="I673" s="57">
        <f>I674+I675</f>
        <v>99.999997051739101</v>
      </c>
      <c r="J673" s="55">
        <f>D673/B673*100</f>
        <v>99.118784494482654</v>
      </c>
      <c r="K673" s="55">
        <f t="shared" si="121"/>
        <v>123.0457800978191</v>
      </c>
      <c r="L673" s="55">
        <f t="shared" si="121"/>
        <v>115.47408845458654</v>
      </c>
    </row>
    <row r="674" spans="1:12" s="48" customFormat="1" x14ac:dyDescent="0.2">
      <c r="A674" s="13" t="s">
        <v>280</v>
      </c>
      <c r="B674" s="11">
        <v>11.443</v>
      </c>
      <c r="C674" s="11">
        <v>144.41399999999999</v>
      </c>
      <c r="D674" s="11">
        <v>31.760999999999999</v>
      </c>
      <c r="E674" s="11">
        <v>176.17400000000001</v>
      </c>
      <c r="F674" s="11">
        <v>32.771699999999996</v>
      </c>
      <c r="G674" s="11">
        <v>173.34800000000001</v>
      </c>
      <c r="H674" s="57">
        <f>D674/D673*100</f>
        <v>0.75723023628129649</v>
      </c>
      <c r="I674" s="57">
        <f>E674/E673*100</f>
        <v>0.51940691251015203</v>
      </c>
      <c r="J674" s="56">
        <f>D674/B674</f>
        <v>2.7755833260508607</v>
      </c>
      <c r="K674" s="55">
        <f t="shared" si="121"/>
        <v>96.915936616043723</v>
      </c>
      <c r="L674" s="55">
        <f t="shared" si="121"/>
        <v>101.6302466714355</v>
      </c>
    </row>
    <row r="675" spans="1:12" s="48" customFormat="1" x14ac:dyDescent="0.2">
      <c r="A675" s="13" t="s">
        <v>284</v>
      </c>
      <c r="B675" s="11">
        <v>4220.2120000000004</v>
      </c>
      <c r="C675" s="11">
        <v>29579.522000000001</v>
      </c>
      <c r="D675" s="11">
        <v>4162.6040000000003</v>
      </c>
      <c r="E675" s="11">
        <v>33742.125999999997</v>
      </c>
      <c r="F675" s="11">
        <v>3376.0124100000003</v>
      </c>
      <c r="G675" s="11">
        <v>29199.735000000001</v>
      </c>
      <c r="H675" s="57">
        <f>D675/D673*100</f>
        <v>99.242769763718712</v>
      </c>
      <c r="I675" s="57">
        <f>E675/E673*100</f>
        <v>99.480590139228951</v>
      </c>
      <c r="J675" s="55">
        <f>D675/B675*100</f>
        <v>98.63495009255459</v>
      </c>
      <c r="K675" s="55">
        <f t="shared" si="121"/>
        <v>123.29942827431728</v>
      </c>
      <c r="L675" s="55">
        <f t="shared" si="121"/>
        <v>115.55627474016458</v>
      </c>
    </row>
    <row r="676" spans="1:12" s="48" customFormat="1" ht="67.5" x14ac:dyDescent="0.2">
      <c r="A676" s="8" t="s">
        <v>378</v>
      </c>
      <c r="B676" s="11"/>
      <c r="C676" s="11"/>
      <c r="D676" s="11"/>
      <c r="E676" s="11"/>
      <c r="F676" s="11"/>
      <c r="G676" s="11"/>
      <c r="H676" s="58"/>
      <c r="I676" s="58"/>
      <c r="J676" s="58"/>
      <c r="K676" s="58"/>
      <c r="L676" s="58"/>
    </row>
    <row r="677" spans="1:12" s="48" customFormat="1" x14ac:dyDescent="0.2">
      <c r="A677" s="9" t="s">
        <v>276</v>
      </c>
      <c r="B677" s="11">
        <v>1153.134</v>
      </c>
      <c r="C677" s="11">
        <v>7406.3980000000001</v>
      </c>
      <c r="D677" s="11">
        <v>1306.056</v>
      </c>
      <c r="E677" s="11">
        <v>8712.4539999999997</v>
      </c>
      <c r="F677" s="11">
        <v>967.43486000000007</v>
      </c>
      <c r="G677" s="11">
        <v>7532.5870000000004</v>
      </c>
      <c r="H677" s="57">
        <f>H678+H679</f>
        <v>100</v>
      </c>
      <c r="I677" s="57">
        <f>I678+I679</f>
        <v>100.00000000000001</v>
      </c>
      <c r="J677" s="55">
        <f t="shared" ref="J677:J682" si="122">D677/B677*100</f>
        <v>113.26142495148007</v>
      </c>
      <c r="K677" s="55">
        <f t="shared" ref="K677:L680" si="123">D677/F677*100</f>
        <v>135.00195765118491</v>
      </c>
      <c r="L677" s="55">
        <f t="shared" si="123"/>
        <v>115.66350312316338</v>
      </c>
    </row>
    <row r="678" spans="1:12" s="48" customFormat="1" x14ac:dyDescent="0.2">
      <c r="A678" s="13" t="s">
        <v>283</v>
      </c>
      <c r="B678" s="11">
        <v>102.50700000000001</v>
      </c>
      <c r="C678" s="11">
        <v>669.66800000000001</v>
      </c>
      <c r="D678" s="11">
        <v>43.22</v>
      </c>
      <c r="E678" s="11">
        <v>712.88800000000003</v>
      </c>
      <c r="F678" s="11">
        <v>47.44</v>
      </c>
      <c r="G678" s="11">
        <v>424.96899999999999</v>
      </c>
      <c r="H678" s="57">
        <f>D678/D677*100</f>
        <v>3.3091996055299311</v>
      </c>
      <c r="I678" s="57">
        <f>E678/E677*100</f>
        <v>8.1824018812610095</v>
      </c>
      <c r="J678" s="55">
        <f t="shared" si="122"/>
        <v>42.162974235905835</v>
      </c>
      <c r="K678" s="55">
        <f t="shared" si="123"/>
        <v>91.104553119730198</v>
      </c>
      <c r="L678" s="55">
        <f t="shared" si="123"/>
        <v>167.75058886648205</v>
      </c>
    </row>
    <row r="679" spans="1:12" s="48" customFormat="1" x14ac:dyDescent="0.2">
      <c r="A679" s="13" t="s">
        <v>279</v>
      </c>
      <c r="B679" s="11">
        <v>1050.627</v>
      </c>
      <c r="C679" s="11">
        <v>6736.73</v>
      </c>
      <c r="D679" s="11">
        <v>1262.836</v>
      </c>
      <c r="E679" s="11">
        <v>7999.5659999999998</v>
      </c>
      <c r="F679" s="11">
        <v>919.99486000000002</v>
      </c>
      <c r="G679" s="11">
        <v>7107.6180000000004</v>
      </c>
      <c r="H679" s="57">
        <f>D679/D677*100</f>
        <v>96.690800394470074</v>
      </c>
      <c r="I679" s="57">
        <f>E679/E677*100</f>
        <v>91.817598118738999</v>
      </c>
      <c r="J679" s="55">
        <f t="shared" si="122"/>
        <v>120.1983196700637</v>
      </c>
      <c r="K679" s="55">
        <f t="shared" si="123"/>
        <v>137.26554950535268</v>
      </c>
      <c r="L679" s="55">
        <f t="shared" si="123"/>
        <v>112.54918314405754</v>
      </c>
    </row>
    <row r="680" spans="1:12" s="48" customFormat="1" x14ac:dyDescent="0.2">
      <c r="A680" s="9" t="s">
        <v>277</v>
      </c>
      <c r="B680" s="11">
        <v>1153.134</v>
      </c>
      <c r="C680" s="11">
        <v>7406.3980000000001</v>
      </c>
      <c r="D680" s="11">
        <v>1306.056</v>
      </c>
      <c r="E680" s="11">
        <v>8712.4539999999997</v>
      </c>
      <c r="F680" s="11">
        <v>967.43486000000007</v>
      </c>
      <c r="G680" s="11">
        <v>7532.5870000000004</v>
      </c>
      <c r="H680" s="57">
        <f>H681+H682</f>
        <v>100</v>
      </c>
      <c r="I680" s="57">
        <f>I681+I682</f>
        <v>99.999988522177574</v>
      </c>
      <c r="J680" s="55">
        <f t="shared" si="122"/>
        <v>113.26142495148007</v>
      </c>
      <c r="K680" s="55">
        <f t="shared" si="123"/>
        <v>135.00195765118491</v>
      </c>
      <c r="L680" s="55">
        <f t="shared" si="123"/>
        <v>115.66350312316338</v>
      </c>
    </row>
    <row r="681" spans="1:12" s="48" customFormat="1" x14ac:dyDescent="0.2">
      <c r="A681" s="13" t="s">
        <v>280</v>
      </c>
      <c r="B681" s="11">
        <v>0.89600000000000002</v>
      </c>
      <c r="C681" s="11">
        <v>62.042000000000002</v>
      </c>
      <c r="D681" s="11">
        <v>0</v>
      </c>
      <c r="E681" s="11">
        <v>62.042000000000002</v>
      </c>
      <c r="F681" s="11">
        <v>2.7944199999999997</v>
      </c>
      <c r="G681" s="11">
        <v>27.462</v>
      </c>
      <c r="H681" s="57">
        <f>D681/D680*100</f>
        <v>0</v>
      </c>
      <c r="I681" s="57">
        <f>E681/E680*100</f>
        <v>0.71210705961833498</v>
      </c>
      <c r="J681" s="55">
        <f t="shared" si="122"/>
        <v>0</v>
      </c>
      <c r="K681" s="55">
        <f>D681/F681*100</f>
        <v>0</v>
      </c>
      <c r="L681" s="56">
        <f>E681/G681</f>
        <v>2.2591945233413444</v>
      </c>
    </row>
    <row r="682" spans="1:12" s="48" customFormat="1" x14ac:dyDescent="0.2">
      <c r="A682" s="13" t="s">
        <v>284</v>
      </c>
      <c r="B682" s="11">
        <v>1152.2380000000001</v>
      </c>
      <c r="C682" s="11">
        <v>7344.3549999999996</v>
      </c>
      <c r="D682" s="11">
        <v>1306.056</v>
      </c>
      <c r="E682" s="11">
        <v>8650.4110000000001</v>
      </c>
      <c r="F682" s="11">
        <v>964.64044000000013</v>
      </c>
      <c r="G682" s="11">
        <v>7505.125</v>
      </c>
      <c r="H682" s="57">
        <f>D682/D680*100</f>
        <v>100</v>
      </c>
      <c r="I682" s="57">
        <f>E682/E680*100</f>
        <v>99.287881462559241</v>
      </c>
      <c r="J682" s="55">
        <f t="shared" si="122"/>
        <v>113.34949897503814</v>
      </c>
      <c r="K682" s="55">
        <f>D682/F682*100</f>
        <v>135.39303825993443</v>
      </c>
      <c r="L682" s="55">
        <f>E682/G682*100</f>
        <v>115.26005229759664</v>
      </c>
    </row>
    <row r="683" spans="1:12" s="48" customFormat="1" ht="67.5" x14ac:dyDescent="0.2">
      <c r="A683" s="8" t="s">
        <v>379</v>
      </c>
      <c r="B683" s="11"/>
      <c r="C683" s="11"/>
      <c r="D683" s="11"/>
      <c r="E683" s="11"/>
      <c r="F683" s="11"/>
      <c r="G683" s="11"/>
      <c r="H683" s="58"/>
      <c r="I683" s="58"/>
      <c r="J683" s="58"/>
      <c r="K683" s="58"/>
      <c r="L683" s="58"/>
    </row>
    <row r="684" spans="1:12" s="48" customFormat="1" x14ac:dyDescent="0.2">
      <c r="A684" s="9" t="s">
        <v>276</v>
      </c>
      <c r="B684" s="11">
        <v>89.781999999999996</v>
      </c>
      <c r="C684" s="11">
        <v>460.92500000000001</v>
      </c>
      <c r="D684" s="11">
        <v>92.135000000000005</v>
      </c>
      <c r="E684" s="11">
        <v>553.05899999999997</v>
      </c>
      <c r="F684" s="11">
        <v>35.208950000000002</v>
      </c>
      <c r="G684" s="11">
        <v>304.88299999999998</v>
      </c>
      <c r="H684" s="57">
        <f>H685+H686</f>
        <v>99.998914636131758</v>
      </c>
      <c r="I684" s="57">
        <f>I685+I686</f>
        <v>100</v>
      </c>
      <c r="J684" s="55">
        <f>D684/B684*100</f>
        <v>102.62079258648728</v>
      </c>
      <c r="K684" s="56">
        <f>D684/F684</f>
        <v>2.6168062381865975</v>
      </c>
      <c r="L684" s="55">
        <f t="shared" ref="L684:L689" si="124">E684/G684*100</f>
        <v>181.40040605740563</v>
      </c>
    </row>
    <row r="685" spans="1:12" s="48" customFormat="1" x14ac:dyDescent="0.2">
      <c r="A685" s="13" t="s">
        <v>283</v>
      </c>
      <c r="B685" s="11">
        <v>39.220999999999997</v>
      </c>
      <c r="C685" s="11">
        <v>235.173</v>
      </c>
      <c r="D685" s="11">
        <v>45.234999999999999</v>
      </c>
      <c r="E685" s="11">
        <v>280.40899999999999</v>
      </c>
      <c r="F685" s="11">
        <v>24.088000000000001</v>
      </c>
      <c r="G685" s="11">
        <v>158.50800000000001</v>
      </c>
      <c r="H685" s="57">
        <f>D685/D684*100</f>
        <v>49.09643457969284</v>
      </c>
      <c r="I685" s="57">
        <f>E685/E684*100</f>
        <v>50.701462230973547</v>
      </c>
      <c r="J685" s="55">
        <f>D685/B685*100</f>
        <v>115.33362229417914</v>
      </c>
      <c r="K685" s="55">
        <f>D685/F685*100</f>
        <v>187.79060112919294</v>
      </c>
      <c r="L685" s="55">
        <f t="shared" si="124"/>
        <v>176.90526661114893</v>
      </c>
    </row>
    <row r="686" spans="1:12" s="48" customFormat="1" x14ac:dyDescent="0.2">
      <c r="A686" s="13" t="s">
        <v>279</v>
      </c>
      <c r="B686" s="11">
        <v>50.561</v>
      </c>
      <c r="C686" s="11">
        <v>225.751</v>
      </c>
      <c r="D686" s="11">
        <v>46.899000000000001</v>
      </c>
      <c r="E686" s="11">
        <v>272.64999999999998</v>
      </c>
      <c r="F686" s="11">
        <v>11.120950000000001</v>
      </c>
      <c r="G686" s="11">
        <v>146.375</v>
      </c>
      <c r="H686" s="57">
        <f>D686/D684*100</f>
        <v>50.902480056438918</v>
      </c>
      <c r="I686" s="57">
        <f>E686/E684*100</f>
        <v>49.298537769026453</v>
      </c>
      <c r="J686" s="55">
        <f>D686/B686*100</f>
        <v>92.757263503490833</v>
      </c>
      <c r="K686" s="56">
        <f>D686/F686</f>
        <v>4.2171756909256848</v>
      </c>
      <c r="L686" s="55">
        <f t="shared" si="124"/>
        <v>186.26814688300598</v>
      </c>
    </row>
    <row r="687" spans="1:12" s="48" customFormat="1" x14ac:dyDescent="0.2">
      <c r="A687" s="9" t="s">
        <v>277</v>
      </c>
      <c r="B687" s="11">
        <v>89.781999999999996</v>
      </c>
      <c r="C687" s="11">
        <v>460.92500000000001</v>
      </c>
      <c r="D687" s="11">
        <v>92.135000000000005</v>
      </c>
      <c r="E687" s="11">
        <v>553.05899999999997</v>
      </c>
      <c r="F687" s="11">
        <v>35.208950000000002</v>
      </c>
      <c r="G687" s="11">
        <v>304.88299999999998</v>
      </c>
      <c r="H687" s="57">
        <f>H688+H689</f>
        <v>100</v>
      </c>
      <c r="I687" s="57">
        <f>I688+I689</f>
        <v>100</v>
      </c>
      <c r="J687" s="55">
        <f>D687/B687*100</f>
        <v>102.62079258648728</v>
      </c>
      <c r="K687" s="56">
        <f>D687/F687</f>
        <v>2.6168062381865975</v>
      </c>
      <c r="L687" s="55">
        <f t="shared" si="124"/>
        <v>181.40040605740563</v>
      </c>
    </row>
    <row r="688" spans="1:12" s="48" customFormat="1" x14ac:dyDescent="0.2">
      <c r="A688" s="13" t="s">
        <v>280</v>
      </c>
      <c r="B688" s="11">
        <v>0</v>
      </c>
      <c r="C688" s="11">
        <v>0.45800000000000002</v>
      </c>
      <c r="D688" s="11">
        <v>0</v>
      </c>
      <c r="E688" s="11">
        <v>0.45800000000000002</v>
      </c>
      <c r="F688" s="11">
        <v>21.681999999999999</v>
      </c>
      <c r="G688" s="11">
        <v>25.335999999999999</v>
      </c>
      <c r="H688" s="57">
        <f>D688/D687*100</f>
        <v>0</v>
      </c>
      <c r="I688" s="57">
        <f>E688/E687*100</f>
        <v>8.2812141200125131E-2</v>
      </c>
      <c r="J688" s="55">
        <v>0</v>
      </c>
      <c r="K688" s="55">
        <f>D688/F688*100</f>
        <v>0</v>
      </c>
      <c r="L688" s="55">
        <f t="shared" si="124"/>
        <v>1.8077044521629302</v>
      </c>
    </row>
    <row r="689" spans="1:12" s="48" customFormat="1" x14ac:dyDescent="0.2">
      <c r="A689" s="13" t="s">
        <v>284</v>
      </c>
      <c r="B689" s="11">
        <v>89.781999999999996</v>
      </c>
      <c r="C689" s="11">
        <v>460.46600000000001</v>
      </c>
      <c r="D689" s="11">
        <v>92.135000000000005</v>
      </c>
      <c r="E689" s="11">
        <v>552.601</v>
      </c>
      <c r="F689" s="11">
        <v>13.526950000000003</v>
      </c>
      <c r="G689" s="11">
        <v>279.54700000000003</v>
      </c>
      <c r="H689" s="57">
        <f>D689/D687*100</f>
        <v>100</v>
      </c>
      <c r="I689" s="57">
        <f>E689/E687*100</f>
        <v>99.917187858799878</v>
      </c>
      <c r="J689" s="55">
        <f>D689/B689*100</f>
        <v>102.62079258648728</v>
      </c>
      <c r="K689" s="56"/>
      <c r="L689" s="55">
        <f t="shared" si="124"/>
        <v>197.6773136538757</v>
      </c>
    </row>
    <row r="690" spans="1:12" s="48" customFormat="1" x14ac:dyDescent="0.2">
      <c r="A690" s="8" t="s">
        <v>380</v>
      </c>
      <c r="B690" s="11"/>
      <c r="C690" s="11"/>
      <c r="D690" s="11"/>
      <c r="E690" s="11"/>
      <c r="F690" s="11"/>
      <c r="G690" s="11"/>
      <c r="H690" s="58"/>
      <c r="I690" s="58"/>
      <c r="J690" s="58"/>
      <c r="K690" s="58"/>
      <c r="L690" s="58"/>
    </row>
    <row r="691" spans="1:12" s="48" customFormat="1" x14ac:dyDescent="0.2">
      <c r="A691" s="9" t="s">
        <v>276</v>
      </c>
      <c r="B691" s="11">
        <v>1581.5060000000001</v>
      </c>
      <c r="C691" s="11">
        <v>16515.348999999998</v>
      </c>
      <c r="D691" s="11">
        <v>1980.91</v>
      </c>
      <c r="E691" s="11">
        <v>18496.258999999998</v>
      </c>
      <c r="F691" s="11">
        <v>1641.86762</v>
      </c>
      <c r="G691" s="11">
        <v>6632.451</v>
      </c>
      <c r="H691" s="57"/>
      <c r="I691" s="57">
        <f>I692+I693</f>
        <v>100.00000000000001</v>
      </c>
      <c r="J691" s="55">
        <f>D691/B691*100</f>
        <v>125.25466232818592</v>
      </c>
      <c r="K691" s="55">
        <f>D691/F691*100</f>
        <v>120.64980001250041</v>
      </c>
      <c r="L691" s="56">
        <f>E691/G691</f>
        <v>2.7887516997863986</v>
      </c>
    </row>
    <row r="692" spans="1:12" s="48" customFormat="1" x14ac:dyDescent="0.2">
      <c r="A692" s="13" t="s">
        <v>283</v>
      </c>
      <c r="B692" s="11" t="s">
        <v>278</v>
      </c>
      <c r="C692" s="11">
        <v>4347</v>
      </c>
      <c r="D692" s="11" t="s">
        <v>278</v>
      </c>
      <c r="E692" s="11">
        <v>5536</v>
      </c>
      <c r="F692" s="11">
        <v>1090</v>
      </c>
      <c r="G692" s="11">
        <v>3609</v>
      </c>
      <c r="H692" s="57"/>
      <c r="I692" s="57">
        <f>E692/E691*100</f>
        <v>29.930376731856967</v>
      </c>
      <c r="J692" s="55"/>
      <c r="K692" s="55"/>
      <c r="L692" s="55">
        <f>E692/G692*100</f>
        <v>153.39429204765861</v>
      </c>
    </row>
    <row r="693" spans="1:12" s="48" customFormat="1" x14ac:dyDescent="0.2">
      <c r="A693" s="13" t="s">
        <v>279</v>
      </c>
      <c r="B693" s="11">
        <v>787.50599999999997</v>
      </c>
      <c r="C693" s="11">
        <v>12168.349</v>
      </c>
      <c r="D693" s="11">
        <v>791.91</v>
      </c>
      <c r="E693" s="11">
        <v>12960.259</v>
      </c>
      <c r="F693" s="11">
        <v>551.86761999999999</v>
      </c>
      <c r="G693" s="11">
        <v>3023.451</v>
      </c>
      <c r="H693" s="57">
        <f>D693/D691*100</f>
        <v>39.97708124044</v>
      </c>
      <c r="I693" s="57">
        <f>E693/E691*100</f>
        <v>70.069623268143047</v>
      </c>
      <c r="J693" s="55">
        <f>D693/B693*100</f>
        <v>100.55923383440887</v>
      </c>
      <c r="K693" s="55">
        <f>D693/F693*100</f>
        <v>143.49636965473712</v>
      </c>
      <c r="L693" s="56">
        <f>E693/G693</f>
        <v>4.2865781519197768</v>
      </c>
    </row>
    <row r="694" spans="1:12" s="48" customFormat="1" x14ac:dyDescent="0.2">
      <c r="A694" s="9" t="s">
        <v>277</v>
      </c>
      <c r="B694" s="11">
        <v>1581.5060000000001</v>
      </c>
      <c r="C694" s="11">
        <v>16515.348999999998</v>
      </c>
      <c r="D694" s="11">
        <v>1980.91</v>
      </c>
      <c r="E694" s="11">
        <v>18496.258999999998</v>
      </c>
      <c r="F694" s="11">
        <v>1641.86762</v>
      </c>
      <c r="G694" s="11">
        <v>6632.451</v>
      </c>
      <c r="H694" s="57">
        <f>H695+H696</f>
        <v>100</v>
      </c>
      <c r="I694" s="57">
        <f>I695+I696</f>
        <v>100.00000000000001</v>
      </c>
      <c r="J694" s="55">
        <f>D694/B694*100</f>
        <v>125.25466232818592</v>
      </c>
      <c r="K694" s="55">
        <f>D694/F694*100</f>
        <v>120.64980001250041</v>
      </c>
      <c r="L694" s="56">
        <f>E694/G694</f>
        <v>2.7887516997863986</v>
      </c>
    </row>
    <row r="695" spans="1:12" s="48" customFormat="1" x14ac:dyDescent="0.2">
      <c r="A695" s="13" t="s">
        <v>280</v>
      </c>
      <c r="B695" s="11">
        <v>0</v>
      </c>
      <c r="C695" s="11">
        <v>2.7E-2</v>
      </c>
      <c r="D695" s="11">
        <v>0</v>
      </c>
      <c r="E695" s="11">
        <v>2.7E-2</v>
      </c>
      <c r="F695" s="11">
        <v>3.7599999999999999E-3</v>
      </c>
      <c r="G695" s="11">
        <v>7.5949999999999998</v>
      </c>
      <c r="H695" s="57">
        <f>D695/D694*100</f>
        <v>0</v>
      </c>
      <c r="I695" s="57">
        <f>E695/E694*100</f>
        <v>1.459754645520481E-4</v>
      </c>
      <c r="J695" s="55">
        <v>0</v>
      </c>
      <c r="K695" s="55">
        <f>D695/F695*100</f>
        <v>0</v>
      </c>
      <c r="L695" s="55">
        <f>E695/G695*100</f>
        <v>0.35549703752468731</v>
      </c>
    </row>
    <row r="696" spans="1:12" s="48" customFormat="1" x14ac:dyDescent="0.2">
      <c r="A696" s="13" t="s">
        <v>284</v>
      </c>
      <c r="B696" s="11">
        <v>1581.5060000000001</v>
      </c>
      <c r="C696" s="11">
        <v>16515.322</v>
      </c>
      <c r="D696" s="11">
        <v>1980.91</v>
      </c>
      <c r="E696" s="11">
        <v>18496.232</v>
      </c>
      <c r="F696" s="11">
        <v>1641.8638599999999</v>
      </c>
      <c r="G696" s="11">
        <v>6624.8559999999998</v>
      </c>
      <c r="H696" s="57">
        <f>D696/D694*100</f>
        <v>100</v>
      </c>
      <c r="I696" s="57">
        <f>E696/E694*100</f>
        <v>99.999854024535466</v>
      </c>
      <c r="J696" s="55">
        <f>D696/B696*100</f>
        <v>125.25466232818592</v>
      </c>
      <c r="K696" s="55">
        <f>D696/F696*100</f>
        <v>120.65007631022466</v>
      </c>
      <c r="L696" s="56">
        <f>E696/G696</f>
        <v>2.7919447607615924</v>
      </c>
    </row>
    <row r="697" spans="1:12" s="48" customFormat="1" ht="22.5" x14ac:dyDescent="0.2">
      <c r="A697" s="8" t="s">
        <v>381</v>
      </c>
      <c r="B697" s="11"/>
      <c r="C697" s="11"/>
      <c r="D697" s="11"/>
      <c r="E697" s="11"/>
      <c r="F697" s="11"/>
      <c r="G697" s="11"/>
      <c r="H697" s="58"/>
      <c r="I697" s="58"/>
      <c r="J697" s="58"/>
      <c r="K697" s="58"/>
      <c r="L697" s="58"/>
    </row>
    <row r="698" spans="1:12" s="48" customFormat="1" x14ac:dyDescent="0.2">
      <c r="A698" s="9" t="s">
        <v>276</v>
      </c>
      <c r="B698" s="11">
        <v>223687.552</v>
      </c>
      <c r="C698" s="11">
        <v>1565215.487</v>
      </c>
      <c r="D698" s="11">
        <v>265736.42700000003</v>
      </c>
      <c r="E698" s="11">
        <v>1830951.9140000001</v>
      </c>
      <c r="F698" s="11">
        <v>244090.83100000001</v>
      </c>
      <c r="G698" s="11">
        <v>2001205.325</v>
      </c>
      <c r="H698" s="57">
        <f>H699+H700</f>
        <v>99.999999999999986</v>
      </c>
      <c r="I698" s="57">
        <f>I699+I700</f>
        <v>99.999999999999986</v>
      </c>
      <c r="J698" s="55">
        <f t="shared" ref="J698:J703" si="125">D698/B698*100</f>
        <v>118.79803977648254</v>
      </c>
      <c r="K698" s="55">
        <f t="shared" ref="K698:L703" si="126">D698/F698*100</f>
        <v>108.86784477373507</v>
      </c>
      <c r="L698" s="55">
        <f t="shared" si="126"/>
        <v>91.492456627357825</v>
      </c>
    </row>
    <row r="699" spans="1:12" s="48" customFormat="1" x14ac:dyDescent="0.2">
      <c r="A699" s="13" t="s">
        <v>283</v>
      </c>
      <c r="B699" s="11">
        <v>190766.66699999999</v>
      </c>
      <c r="C699" s="11">
        <v>1272066.6669999999</v>
      </c>
      <c r="D699" s="11">
        <v>225600</v>
      </c>
      <c r="E699" s="11">
        <v>1497666.6669999999</v>
      </c>
      <c r="F699" s="11">
        <v>205400</v>
      </c>
      <c r="G699" s="11">
        <v>1616900</v>
      </c>
      <c r="H699" s="57">
        <f>D699/D698*100</f>
        <v>84.896151629223183</v>
      </c>
      <c r="I699" s="57">
        <f>E699/E698*100</f>
        <v>81.797160020882984</v>
      </c>
      <c r="J699" s="55">
        <f t="shared" si="125"/>
        <v>118.25965382096864</v>
      </c>
      <c r="K699" s="55">
        <f t="shared" si="126"/>
        <v>109.8344693281402</v>
      </c>
      <c r="L699" s="55">
        <f t="shared" si="126"/>
        <v>92.625806605232228</v>
      </c>
    </row>
    <row r="700" spans="1:12" s="48" customFormat="1" x14ac:dyDescent="0.2">
      <c r="A700" s="13" t="s">
        <v>279</v>
      </c>
      <c r="B700" s="11">
        <v>32920.885000000002</v>
      </c>
      <c r="C700" s="11">
        <v>293148.82</v>
      </c>
      <c r="D700" s="11">
        <v>40136.427000000003</v>
      </c>
      <c r="E700" s="11">
        <v>333285.24699999997</v>
      </c>
      <c r="F700" s="11">
        <v>38690.830999999991</v>
      </c>
      <c r="G700" s="11">
        <v>384305.32500000001</v>
      </c>
      <c r="H700" s="57">
        <f>D700/D698*100</f>
        <v>15.103848370776806</v>
      </c>
      <c r="I700" s="57">
        <f>E700/E698*100</f>
        <v>18.202839979117002</v>
      </c>
      <c r="J700" s="55">
        <f t="shared" si="125"/>
        <v>121.91782511314626</v>
      </c>
      <c r="K700" s="55">
        <f t="shared" si="126"/>
        <v>103.73627539816866</v>
      </c>
      <c r="L700" s="55">
        <f t="shared" si="126"/>
        <v>86.724077268510385</v>
      </c>
    </row>
    <row r="701" spans="1:12" s="48" customFormat="1" x14ac:dyDescent="0.2">
      <c r="A701" s="9" t="s">
        <v>277</v>
      </c>
      <c r="B701" s="11">
        <v>223687.552</v>
      </c>
      <c r="C701" s="11">
        <v>1565215.487</v>
      </c>
      <c r="D701" s="11">
        <v>265736.42700000003</v>
      </c>
      <c r="E701" s="11">
        <v>1830951.9140000001</v>
      </c>
      <c r="F701" s="11">
        <v>244090.83100000001</v>
      </c>
      <c r="G701" s="11">
        <v>2001205.325</v>
      </c>
      <c r="H701" s="57">
        <f>H702+H703</f>
        <v>100</v>
      </c>
      <c r="I701" s="57">
        <f>I702+I703</f>
        <v>99.999999999999986</v>
      </c>
      <c r="J701" s="55">
        <f t="shared" si="125"/>
        <v>118.79803977648254</v>
      </c>
      <c r="K701" s="55">
        <f t="shared" si="126"/>
        <v>108.86784477373507</v>
      </c>
      <c r="L701" s="55">
        <f t="shared" si="126"/>
        <v>91.492456627357825</v>
      </c>
    </row>
    <row r="702" spans="1:12" s="48" customFormat="1" x14ac:dyDescent="0.2">
      <c r="A702" s="13" t="s">
        <v>280</v>
      </c>
      <c r="B702" s="11">
        <v>4080.9569999999999</v>
      </c>
      <c r="C702" s="11">
        <v>17451.025000000001</v>
      </c>
      <c r="D702" s="11">
        <v>0</v>
      </c>
      <c r="E702" s="11">
        <v>17451.025000000001</v>
      </c>
      <c r="F702" s="11">
        <v>2472.5529999999999</v>
      </c>
      <c r="G702" s="11">
        <v>23990.91</v>
      </c>
      <c r="H702" s="57">
        <f>D702/D701*100</f>
        <v>0</v>
      </c>
      <c r="I702" s="57">
        <f>E702/E701*100</f>
        <v>0.95311214164415259</v>
      </c>
      <c r="J702" s="55">
        <f t="shared" si="125"/>
        <v>0</v>
      </c>
      <c r="K702" s="55">
        <f t="shared" si="126"/>
        <v>0</v>
      </c>
      <c r="L702" s="55">
        <f t="shared" si="126"/>
        <v>72.740154500183621</v>
      </c>
    </row>
    <row r="703" spans="1:12" s="48" customFormat="1" x14ac:dyDescent="0.2">
      <c r="A703" s="13" t="s">
        <v>284</v>
      </c>
      <c r="B703" s="11">
        <v>219606.595</v>
      </c>
      <c r="C703" s="11">
        <v>1547764.4620000001</v>
      </c>
      <c r="D703" s="11">
        <v>265736.42700000003</v>
      </c>
      <c r="E703" s="11">
        <v>1813500.889</v>
      </c>
      <c r="F703" s="11">
        <v>241618.27799999999</v>
      </c>
      <c r="G703" s="11">
        <v>1977214.415</v>
      </c>
      <c r="H703" s="57">
        <f>D703/D701*100</f>
        <v>100</v>
      </c>
      <c r="I703" s="57">
        <f>E703/E701*100</f>
        <v>99.046887858355831</v>
      </c>
      <c r="J703" s="55">
        <f t="shared" si="125"/>
        <v>121.00566788533833</v>
      </c>
      <c r="K703" s="55">
        <f t="shared" si="126"/>
        <v>109.98192239413281</v>
      </c>
      <c r="L703" s="55">
        <f t="shared" si="126"/>
        <v>91.719991278740494</v>
      </c>
    </row>
    <row r="704" spans="1:12" s="48" customFormat="1" ht="22.5" x14ac:dyDescent="0.2">
      <c r="A704" s="8" t="s">
        <v>382</v>
      </c>
      <c r="B704" s="11"/>
      <c r="C704" s="11"/>
      <c r="D704" s="11"/>
      <c r="E704" s="11"/>
      <c r="F704" s="11"/>
      <c r="G704" s="11"/>
      <c r="H704" s="58"/>
      <c r="I704" s="58"/>
      <c r="J704" s="58"/>
      <c r="K704" s="58"/>
      <c r="L704" s="58"/>
    </row>
    <row r="705" spans="1:12" s="48" customFormat="1" x14ac:dyDescent="0.2">
      <c r="A705" s="9" t="s">
        <v>276</v>
      </c>
      <c r="B705" s="11">
        <v>330477.76299999998</v>
      </c>
      <c r="C705" s="11">
        <v>2918502.04</v>
      </c>
      <c r="D705" s="11">
        <v>523977.80800000002</v>
      </c>
      <c r="E705" s="11">
        <v>3442479.8480000002</v>
      </c>
      <c r="F705" s="11">
        <v>476105.826</v>
      </c>
      <c r="G705" s="11">
        <v>3300017.2250000001</v>
      </c>
      <c r="H705" s="57">
        <f>H706+H707</f>
        <v>100</v>
      </c>
      <c r="I705" s="57">
        <f>I706+I707</f>
        <v>100</v>
      </c>
      <c r="J705" s="55">
        <f>D705/B705*100</f>
        <v>158.55160820608677</v>
      </c>
      <c r="K705" s="55">
        <f t="shared" ref="K705:L710" si="127">D705/F705*100</f>
        <v>110.05490363396646</v>
      </c>
      <c r="L705" s="55">
        <f t="shared" si="127"/>
        <v>104.31702664824726</v>
      </c>
    </row>
    <row r="706" spans="1:12" s="48" customFormat="1" x14ac:dyDescent="0.2">
      <c r="A706" s="13" t="s">
        <v>283</v>
      </c>
      <c r="B706" s="11">
        <v>328433.33299999998</v>
      </c>
      <c r="C706" s="11">
        <v>2913900</v>
      </c>
      <c r="D706" s="11">
        <v>521533.33299999998</v>
      </c>
      <c r="E706" s="11">
        <v>3435433.3330000001</v>
      </c>
      <c r="F706" s="11">
        <v>433700</v>
      </c>
      <c r="G706" s="11">
        <v>3257000</v>
      </c>
      <c r="H706" s="57">
        <f>D706/D705*100</f>
        <v>99.533477379637418</v>
      </c>
      <c r="I706" s="57">
        <f>E706/E705*100</f>
        <v>99.795307007996172</v>
      </c>
      <c r="J706" s="55">
        <f>D706/B706*100</f>
        <v>158.79427591474098</v>
      </c>
      <c r="K706" s="55">
        <f t="shared" si="127"/>
        <v>120.252094304819</v>
      </c>
      <c r="L706" s="55">
        <f t="shared" si="127"/>
        <v>105.47845664722138</v>
      </c>
    </row>
    <row r="707" spans="1:12" s="48" customFormat="1" x14ac:dyDescent="0.2">
      <c r="A707" s="13" t="s">
        <v>279</v>
      </c>
      <c r="B707" s="11">
        <v>2044.43</v>
      </c>
      <c r="C707" s="11">
        <v>4602.04</v>
      </c>
      <c r="D707" s="11">
        <v>2444.4749999999999</v>
      </c>
      <c r="E707" s="11">
        <v>7046.5150000000003</v>
      </c>
      <c r="F707" s="11">
        <v>42405.826000000001</v>
      </c>
      <c r="G707" s="11">
        <v>43017.224999999999</v>
      </c>
      <c r="H707" s="57">
        <f>D707/D705*100</f>
        <v>0.46652262036257836</v>
      </c>
      <c r="I707" s="57">
        <f>E707/E705*100</f>
        <v>0.20469299200382712</v>
      </c>
      <c r="J707" s="55">
        <f>D707/B707*100</f>
        <v>119.56755672730294</v>
      </c>
      <c r="K707" s="55">
        <f t="shared" si="127"/>
        <v>5.764479154350159</v>
      </c>
      <c r="L707" s="55">
        <f t="shared" si="127"/>
        <v>16.380682389438185</v>
      </c>
    </row>
    <row r="708" spans="1:12" s="48" customFormat="1" x14ac:dyDescent="0.2">
      <c r="A708" s="9" t="s">
        <v>277</v>
      </c>
      <c r="B708" s="11">
        <v>330477.76299999998</v>
      </c>
      <c r="C708" s="11">
        <v>2918502.04</v>
      </c>
      <c r="D708" s="11">
        <v>523977.80800000002</v>
      </c>
      <c r="E708" s="11">
        <v>3442479.8480000002</v>
      </c>
      <c r="F708" s="11">
        <v>476105.826</v>
      </c>
      <c r="G708" s="11">
        <v>3300017.2250000001</v>
      </c>
      <c r="H708" s="57">
        <f>H709+H710</f>
        <v>100</v>
      </c>
      <c r="I708" s="57">
        <f>I709+I710</f>
        <v>100</v>
      </c>
      <c r="J708" s="55">
        <f>D708/B708*100</f>
        <v>158.55160820608677</v>
      </c>
      <c r="K708" s="55">
        <f t="shared" si="127"/>
        <v>110.05490363396646</v>
      </c>
      <c r="L708" s="55">
        <f t="shared" si="127"/>
        <v>104.31702664824726</v>
      </c>
    </row>
    <row r="709" spans="1:12" s="48" customFormat="1" x14ac:dyDescent="0.2">
      <c r="A709" s="13" t="s">
        <v>280</v>
      </c>
      <c r="B709" s="11">
        <v>0</v>
      </c>
      <c r="C709" s="11">
        <v>0</v>
      </c>
      <c r="D709" s="11">
        <v>0</v>
      </c>
      <c r="E709" s="11">
        <v>0</v>
      </c>
      <c r="F709" s="11">
        <v>118.684</v>
      </c>
      <c r="G709" s="11">
        <v>24182.214</v>
      </c>
      <c r="H709" s="57">
        <f>D709/D708*100</f>
        <v>0</v>
      </c>
      <c r="I709" s="57">
        <f>E709/E708*100</f>
        <v>0</v>
      </c>
      <c r="J709" s="55">
        <v>0</v>
      </c>
      <c r="K709" s="55">
        <f t="shared" si="127"/>
        <v>0</v>
      </c>
      <c r="L709" s="55">
        <f t="shared" si="127"/>
        <v>0</v>
      </c>
    </row>
    <row r="710" spans="1:12" s="48" customFormat="1" x14ac:dyDescent="0.2">
      <c r="A710" s="13" t="s">
        <v>284</v>
      </c>
      <c r="B710" s="11">
        <v>330477.76299999998</v>
      </c>
      <c r="C710" s="11">
        <v>2918502.04</v>
      </c>
      <c r="D710" s="11">
        <v>523977.80800000002</v>
      </c>
      <c r="E710" s="11">
        <v>3442479.8480000002</v>
      </c>
      <c r="F710" s="11">
        <v>475987.14199999999</v>
      </c>
      <c r="G710" s="11">
        <v>3275835.0109999999</v>
      </c>
      <c r="H710" s="57">
        <f>D710/D708*100</f>
        <v>100</v>
      </c>
      <c r="I710" s="57">
        <f>E710/E708*100</f>
        <v>100</v>
      </c>
      <c r="J710" s="55">
        <f>D710/B710*100</f>
        <v>158.55160820608677</v>
      </c>
      <c r="K710" s="55">
        <f t="shared" si="127"/>
        <v>110.08234503948009</v>
      </c>
      <c r="L710" s="55">
        <f t="shared" si="127"/>
        <v>105.08709493733414</v>
      </c>
    </row>
    <row r="711" spans="1:12" s="48" customFormat="1" ht="56.25" x14ac:dyDescent="0.2">
      <c r="A711" s="8" t="s">
        <v>383</v>
      </c>
      <c r="B711" s="11"/>
      <c r="C711" s="11"/>
      <c r="D711" s="11"/>
      <c r="E711" s="11"/>
      <c r="F711" s="11"/>
      <c r="G711" s="11"/>
      <c r="H711" s="58"/>
      <c r="I711" s="58"/>
      <c r="J711" s="58"/>
      <c r="K711" s="58"/>
      <c r="L711" s="58"/>
    </row>
    <row r="712" spans="1:12" s="48" customFormat="1" x14ac:dyDescent="0.2">
      <c r="A712" s="9" t="s">
        <v>276</v>
      </c>
      <c r="B712" s="11">
        <v>330465.00300000003</v>
      </c>
      <c r="C712" s="11">
        <v>2918436.0649999999</v>
      </c>
      <c r="D712" s="11">
        <v>523977.80800000002</v>
      </c>
      <c r="E712" s="11">
        <v>3442413.8730000001</v>
      </c>
      <c r="F712" s="11">
        <v>433970.80699999997</v>
      </c>
      <c r="G712" s="11">
        <v>3256211.0440000002</v>
      </c>
      <c r="H712" s="57">
        <f>H713+H714</f>
        <v>100</v>
      </c>
      <c r="I712" s="57">
        <f>I713+I714</f>
        <v>100</v>
      </c>
      <c r="J712" s="55">
        <f>D712/B712*100</f>
        <v>158.55773024171035</v>
      </c>
      <c r="K712" s="55">
        <f>D712/F712*100</f>
        <v>120.74033542076485</v>
      </c>
      <c r="L712" s="55">
        <f>E712/G712*100</f>
        <v>105.7183894558402</v>
      </c>
    </row>
    <row r="713" spans="1:12" s="48" customFormat="1" x14ac:dyDescent="0.2">
      <c r="A713" s="13" t="s">
        <v>283</v>
      </c>
      <c r="B713" s="11">
        <v>328433.33299999998</v>
      </c>
      <c r="C713" s="11">
        <v>2913900</v>
      </c>
      <c r="D713" s="11">
        <v>521533.33299999998</v>
      </c>
      <c r="E713" s="11">
        <v>3435433.3330000001</v>
      </c>
      <c r="F713" s="11">
        <v>433700</v>
      </c>
      <c r="G713" s="11">
        <v>3255400</v>
      </c>
      <c r="H713" s="57">
        <f>D713/D712*100</f>
        <v>99.533477379637418</v>
      </c>
      <c r="I713" s="57">
        <f>E713/E712*100</f>
        <v>99.797219618049098</v>
      </c>
      <c r="J713" s="55">
        <f>D713/B713*100</f>
        <v>158.79427591474098</v>
      </c>
      <c r="K713" s="55">
        <f>D713/F713*100</f>
        <v>120.252094304819</v>
      </c>
      <c r="L713" s="55">
        <f>E713/G713*100</f>
        <v>105.53029836579222</v>
      </c>
    </row>
    <row r="714" spans="1:12" s="48" customFormat="1" x14ac:dyDescent="0.2">
      <c r="A714" s="13" t="s">
        <v>279</v>
      </c>
      <c r="B714" s="11">
        <v>2031.67</v>
      </c>
      <c r="C714" s="11">
        <v>4536.0649999999996</v>
      </c>
      <c r="D714" s="11">
        <v>2444.4749999999999</v>
      </c>
      <c r="E714" s="11">
        <v>6980.54</v>
      </c>
      <c r="F714" s="11">
        <v>270.80700000000002</v>
      </c>
      <c r="G714" s="11">
        <v>811.04399999999998</v>
      </c>
      <c r="H714" s="57">
        <f>D714/D712*100</f>
        <v>0.46652262036257836</v>
      </c>
      <c r="I714" s="57">
        <f>E714/E712*100</f>
        <v>0.20278038195089507</v>
      </c>
      <c r="J714" s="55">
        <f>D714/B714*100</f>
        <v>120.31850645035856</v>
      </c>
      <c r="K714" s="56"/>
      <c r="L714" s="56"/>
    </row>
    <row r="715" spans="1:12" s="48" customFormat="1" x14ac:dyDescent="0.2">
      <c r="A715" s="9" t="s">
        <v>277</v>
      </c>
      <c r="B715" s="11">
        <v>330465.00300000003</v>
      </c>
      <c r="C715" s="11">
        <v>2918436.0649999999</v>
      </c>
      <c r="D715" s="11">
        <v>523977.80800000002</v>
      </c>
      <c r="E715" s="11">
        <v>3442413.8730000001</v>
      </c>
      <c r="F715" s="11">
        <v>433970.80699999997</v>
      </c>
      <c r="G715" s="11">
        <v>3256211.0440000002</v>
      </c>
      <c r="H715" s="57">
        <f>H716+H717</f>
        <v>100</v>
      </c>
      <c r="I715" s="57">
        <f>I716+I717</f>
        <v>100</v>
      </c>
      <c r="J715" s="55">
        <f>D715/B715*100</f>
        <v>158.55773024171035</v>
      </c>
      <c r="K715" s="55">
        <f t="shared" ref="K715:L717" si="128">D715/F715*100</f>
        <v>120.74033542076485</v>
      </c>
      <c r="L715" s="55">
        <f t="shared" si="128"/>
        <v>105.7183894558402</v>
      </c>
    </row>
    <row r="716" spans="1:12" s="48" customFormat="1" x14ac:dyDescent="0.2">
      <c r="A716" s="13" t="s">
        <v>280</v>
      </c>
      <c r="B716" s="11">
        <v>0</v>
      </c>
      <c r="C716" s="11">
        <v>0</v>
      </c>
      <c r="D716" s="11">
        <v>0</v>
      </c>
      <c r="E716" s="11">
        <v>0</v>
      </c>
      <c r="F716" s="11">
        <v>118.684</v>
      </c>
      <c r="G716" s="11">
        <v>24182.214</v>
      </c>
      <c r="H716" s="57">
        <f>D716/D715*100</f>
        <v>0</v>
      </c>
      <c r="I716" s="57">
        <f>E716/E715*100</f>
        <v>0</v>
      </c>
      <c r="J716" s="55">
        <v>0</v>
      </c>
      <c r="K716" s="55">
        <f t="shared" si="128"/>
        <v>0</v>
      </c>
      <c r="L716" s="55">
        <f t="shared" si="128"/>
        <v>0</v>
      </c>
    </row>
    <row r="717" spans="1:12" s="48" customFormat="1" x14ac:dyDescent="0.2">
      <c r="A717" s="13" t="s">
        <v>284</v>
      </c>
      <c r="B717" s="11">
        <v>330465.00300000003</v>
      </c>
      <c r="C717" s="11">
        <v>2918436.0649999999</v>
      </c>
      <c r="D717" s="11">
        <v>523977.80800000002</v>
      </c>
      <c r="E717" s="11">
        <v>3442413.8730000001</v>
      </c>
      <c r="F717" s="11">
        <v>433852.12299999996</v>
      </c>
      <c r="G717" s="11">
        <v>3232028.83</v>
      </c>
      <c r="H717" s="57">
        <f>D717/D715*100</f>
        <v>100</v>
      </c>
      <c r="I717" s="57">
        <f>E717/E715*100</f>
        <v>100</v>
      </c>
      <c r="J717" s="55">
        <f>D717/B717*100</f>
        <v>158.55773024171035</v>
      </c>
      <c r="K717" s="55">
        <f t="shared" si="128"/>
        <v>120.77336498362601</v>
      </c>
      <c r="L717" s="55">
        <f t="shared" si="128"/>
        <v>106.50938014683489</v>
      </c>
    </row>
    <row r="718" spans="1:12" s="48" customFormat="1" ht="33.75" x14ac:dyDescent="0.2">
      <c r="A718" s="8" t="s">
        <v>384</v>
      </c>
      <c r="B718" s="11"/>
      <c r="C718" s="11"/>
      <c r="D718" s="11"/>
      <c r="E718" s="11"/>
      <c r="F718" s="11"/>
      <c r="G718" s="11"/>
      <c r="H718" s="58"/>
      <c r="I718" s="58"/>
      <c r="J718" s="58"/>
      <c r="K718" s="58"/>
      <c r="L718" s="58"/>
    </row>
    <row r="719" spans="1:12" s="48" customFormat="1" x14ac:dyDescent="0.2">
      <c r="A719" s="9" t="s">
        <v>276</v>
      </c>
      <c r="B719" s="11">
        <v>16987.120999999999</v>
      </c>
      <c r="C719" s="11">
        <v>115024.746</v>
      </c>
      <c r="D719" s="11">
        <v>15601.300999999999</v>
      </c>
      <c r="E719" s="11">
        <v>130626.04700000001</v>
      </c>
      <c r="F719" s="11">
        <v>19411.758440000001</v>
      </c>
      <c r="G719" s="11">
        <v>145057.42000000001</v>
      </c>
      <c r="H719" s="57">
        <f>H720+H721</f>
        <v>100</v>
      </c>
      <c r="I719" s="57">
        <f>I720+I721</f>
        <v>100</v>
      </c>
      <c r="J719" s="55">
        <f>D719/B719*100</f>
        <v>91.841937194654705</v>
      </c>
      <c r="K719" s="55">
        <f t="shared" ref="K719:L724" si="129">D719/F719*100</f>
        <v>80.37036442742793</v>
      </c>
      <c r="L719" s="55">
        <f t="shared" si="129"/>
        <v>90.051268663126635</v>
      </c>
    </row>
    <row r="720" spans="1:12" s="48" customFormat="1" x14ac:dyDescent="0.2">
      <c r="A720" s="13" t="s">
        <v>283</v>
      </c>
      <c r="B720" s="11">
        <v>16833.332999999999</v>
      </c>
      <c r="C720" s="11">
        <v>113700</v>
      </c>
      <c r="D720" s="11">
        <v>15366.666999999999</v>
      </c>
      <c r="E720" s="11">
        <v>129066.667</v>
      </c>
      <c r="F720" s="11">
        <v>19000</v>
      </c>
      <c r="G720" s="11">
        <v>143500</v>
      </c>
      <c r="H720" s="57">
        <f>D720/D719*100</f>
        <v>98.496061322065387</v>
      </c>
      <c r="I720" s="57">
        <f>E720/E719*100</f>
        <v>98.806225836413773</v>
      </c>
      <c r="J720" s="55">
        <f>D720/B720*100</f>
        <v>91.287132500735297</v>
      </c>
      <c r="K720" s="55">
        <f t="shared" si="129"/>
        <v>80.8771947368421</v>
      </c>
      <c r="L720" s="55">
        <f t="shared" si="129"/>
        <v>89.941928222996509</v>
      </c>
    </row>
    <row r="721" spans="1:12" s="48" customFormat="1" x14ac:dyDescent="0.2">
      <c r="A721" s="13" t="s">
        <v>279</v>
      </c>
      <c r="B721" s="11">
        <v>153.78700000000001</v>
      </c>
      <c r="C721" s="11">
        <v>1324.7460000000001</v>
      </c>
      <c r="D721" s="11">
        <v>234.63399999999999</v>
      </c>
      <c r="E721" s="11">
        <v>1559.38</v>
      </c>
      <c r="F721" s="11">
        <v>411.75844000000001</v>
      </c>
      <c r="G721" s="11">
        <v>1557.42</v>
      </c>
      <c r="H721" s="57">
        <f>D721/D719*100</f>
        <v>1.5039386779346158</v>
      </c>
      <c r="I721" s="57">
        <f>E721/E719*100</f>
        <v>1.1937741635862258</v>
      </c>
      <c r="J721" s="55">
        <f>D721/B721*100</f>
        <v>152.57076345854981</v>
      </c>
      <c r="K721" s="55">
        <f t="shared" si="129"/>
        <v>56.983409981833034</v>
      </c>
      <c r="L721" s="55">
        <f t="shared" si="129"/>
        <v>100.12584916079157</v>
      </c>
    </row>
    <row r="722" spans="1:12" s="48" customFormat="1" x14ac:dyDescent="0.2">
      <c r="A722" s="9" t="s">
        <v>277</v>
      </c>
      <c r="B722" s="11">
        <v>16987.120999999999</v>
      </c>
      <c r="C722" s="11">
        <v>115024.746</v>
      </c>
      <c r="D722" s="11">
        <v>15601.300999999999</v>
      </c>
      <c r="E722" s="11">
        <v>130626.04700000001</v>
      </c>
      <c r="F722" s="11">
        <v>19411.758440000001</v>
      </c>
      <c r="G722" s="11">
        <v>145057.42000000001</v>
      </c>
      <c r="H722" s="57">
        <f>H723+H724</f>
        <v>100.00000000000001</v>
      </c>
      <c r="I722" s="57">
        <f>I723+I724</f>
        <v>100</v>
      </c>
      <c r="J722" s="55">
        <f>D722/B722*100</f>
        <v>91.841937194654705</v>
      </c>
      <c r="K722" s="55">
        <f t="shared" si="129"/>
        <v>80.37036442742793</v>
      </c>
      <c r="L722" s="55">
        <f t="shared" si="129"/>
        <v>90.051268663126635</v>
      </c>
    </row>
    <row r="723" spans="1:12" s="48" customFormat="1" x14ac:dyDescent="0.2">
      <c r="A723" s="13" t="s">
        <v>280</v>
      </c>
      <c r="B723" s="11">
        <v>841.69</v>
      </c>
      <c r="C723" s="11">
        <v>52519.625999999997</v>
      </c>
      <c r="D723" s="11">
        <v>10480.050999999999</v>
      </c>
      <c r="E723" s="11">
        <v>62999.677000000003</v>
      </c>
      <c r="F723" s="11">
        <v>14072.056830000001</v>
      </c>
      <c r="G723" s="11">
        <v>107264.86599999999</v>
      </c>
      <c r="H723" s="57">
        <f>D723/D722*100</f>
        <v>67.174211945529422</v>
      </c>
      <c r="I723" s="57">
        <f>E723/E722*100</f>
        <v>48.229031228358309</v>
      </c>
      <c r="J723" s="56"/>
      <c r="K723" s="55">
        <f t="shared" si="129"/>
        <v>74.474194686719429</v>
      </c>
      <c r="L723" s="55">
        <f t="shared" si="129"/>
        <v>58.732816577610791</v>
      </c>
    </row>
    <row r="724" spans="1:12" s="48" customFormat="1" x14ac:dyDescent="0.2">
      <c r="A724" s="13" t="s">
        <v>284</v>
      </c>
      <c r="B724" s="11">
        <v>16145.431</v>
      </c>
      <c r="C724" s="11">
        <v>62505.118999999999</v>
      </c>
      <c r="D724" s="11">
        <v>5121.25</v>
      </c>
      <c r="E724" s="11">
        <v>67626.37</v>
      </c>
      <c r="F724" s="11">
        <v>5339.7016100000001</v>
      </c>
      <c r="G724" s="11">
        <v>37792.553999999996</v>
      </c>
      <c r="H724" s="57">
        <f>D724/D722*100</f>
        <v>32.825788054470593</v>
      </c>
      <c r="I724" s="57">
        <f>E724/E722*100</f>
        <v>51.770968771641691</v>
      </c>
      <c r="J724" s="55">
        <f>D724/B724*100</f>
        <v>31.719500086433122</v>
      </c>
      <c r="K724" s="55">
        <f t="shared" si="129"/>
        <v>95.90891727749559</v>
      </c>
      <c r="L724" s="55">
        <f t="shared" si="129"/>
        <v>178.94098927529484</v>
      </c>
    </row>
    <row r="725" spans="1:12" s="48" customFormat="1" x14ac:dyDescent="0.2">
      <c r="A725" s="8" t="s">
        <v>385</v>
      </c>
      <c r="B725" s="11"/>
      <c r="C725" s="11"/>
      <c r="D725" s="11"/>
      <c r="E725" s="11"/>
      <c r="F725" s="11"/>
      <c r="G725" s="11"/>
      <c r="H725" s="58"/>
      <c r="I725" s="58"/>
      <c r="J725" s="58"/>
      <c r="K725" s="58"/>
      <c r="L725" s="58"/>
    </row>
    <row r="726" spans="1:12" s="48" customFormat="1" x14ac:dyDescent="0.2">
      <c r="A726" s="9" t="s">
        <v>276</v>
      </c>
      <c r="B726" s="11">
        <v>33762.824000000001</v>
      </c>
      <c r="C726" s="11">
        <v>500555.75900000002</v>
      </c>
      <c r="D726" s="11">
        <v>76294.934999999998</v>
      </c>
      <c r="E726" s="11">
        <v>576850.69299999997</v>
      </c>
      <c r="F726" s="11">
        <v>58845.008000000002</v>
      </c>
      <c r="G726" s="11">
        <v>511603.772</v>
      </c>
      <c r="H726" s="57">
        <f>H727+H728</f>
        <v>100</v>
      </c>
      <c r="I726" s="57">
        <f>I727+I728</f>
        <v>100.00000000000001</v>
      </c>
      <c r="J726" s="56">
        <f>D726/B726</f>
        <v>2.2597320354482195</v>
      </c>
      <c r="K726" s="55">
        <f>D726/F726*100</f>
        <v>129.65404813947853</v>
      </c>
      <c r="L726" s="55">
        <f>E726/G726*100</f>
        <v>112.75340890176236</v>
      </c>
    </row>
    <row r="727" spans="1:12" s="48" customFormat="1" x14ac:dyDescent="0.2">
      <c r="A727" s="13" t="s">
        <v>283</v>
      </c>
      <c r="B727" s="11">
        <v>32100</v>
      </c>
      <c r="C727" s="11">
        <v>330900</v>
      </c>
      <c r="D727" s="11">
        <v>66300</v>
      </c>
      <c r="E727" s="11">
        <v>397200</v>
      </c>
      <c r="F727" s="11">
        <v>54000</v>
      </c>
      <c r="G727" s="11">
        <v>464000</v>
      </c>
      <c r="H727" s="57">
        <f>D727/D726*100</f>
        <v>86.899608735494695</v>
      </c>
      <c r="I727" s="57">
        <f>E727/E726*100</f>
        <v>68.8566391303616</v>
      </c>
      <c r="J727" s="56">
        <f>D727/B727</f>
        <v>2.0654205607476634</v>
      </c>
      <c r="K727" s="55">
        <f>D727/F727*100</f>
        <v>122.77777777777779</v>
      </c>
      <c r="L727" s="55">
        <f>E727/G727*100</f>
        <v>85.603448275862064</v>
      </c>
    </row>
    <row r="728" spans="1:12" s="48" customFormat="1" x14ac:dyDescent="0.2">
      <c r="A728" s="13" t="s">
        <v>279</v>
      </c>
      <c r="B728" s="11">
        <v>1662.8240000000001</v>
      </c>
      <c r="C728" s="11">
        <v>169655.75899999999</v>
      </c>
      <c r="D728" s="11">
        <v>9994.9349999999995</v>
      </c>
      <c r="E728" s="11">
        <v>179650.693</v>
      </c>
      <c r="F728" s="11">
        <v>4845.0079999999998</v>
      </c>
      <c r="G728" s="11">
        <v>47603.771999999997</v>
      </c>
      <c r="H728" s="57">
        <f>D728/D726*100</f>
        <v>13.100391264505303</v>
      </c>
      <c r="I728" s="57">
        <f>E728/E726*100</f>
        <v>31.143360869638414</v>
      </c>
      <c r="J728" s="56"/>
      <c r="K728" s="56">
        <f>D728/F728</f>
        <v>2.0629346742048722</v>
      </c>
      <c r="L728" s="56">
        <f>E728/G728</f>
        <v>3.773875166867029</v>
      </c>
    </row>
    <row r="729" spans="1:12" s="48" customFormat="1" x14ac:dyDescent="0.2">
      <c r="A729" s="9" t="s">
        <v>277</v>
      </c>
      <c r="B729" s="11">
        <v>33762.824000000001</v>
      </c>
      <c r="C729" s="11">
        <v>500555.75900000002</v>
      </c>
      <c r="D729" s="11">
        <v>76294.934999999998</v>
      </c>
      <c r="E729" s="11">
        <v>576850.69299999997</v>
      </c>
      <c r="F729" s="11">
        <v>58845.008000000002</v>
      </c>
      <c r="G729" s="11">
        <v>511603.772</v>
      </c>
      <c r="H729" s="57">
        <f>H730+H731</f>
        <v>100.00000000000001</v>
      </c>
      <c r="I729" s="57">
        <f>I730+I731</f>
        <v>100.00000017335509</v>
      </c>
      <c r="J729" s="56">
        <f>D729/B729</f>
        <v>2.2597320354482195</v>
      </c>
      <c r="K729" s="55">
        <f t="shared" ref="K729:L731" si="130">D729/F729*100</f>
        <v>129.65404813947853</v>
      </c>
      <c r="L729" s="55">
        <f t="shared" si="130"/>
        <v>112.75340890176236</v>
      </c>
    </row>
    <row r="730" spans="1:12" s="48" customFormat="1" x14ac:dyDescent="0.2">
      <c r="A730" s="13" t="s">
        <v>280</v>
      </c>
      <c r="B730" s="11">
        <v>1065.808</v>
      </c>
      <c r="C730" s="11">
        <v>7733.6580000000004</v>
      </c>
      <c r="D730" s="11">
        <v>1249.4110000000001</v>
      </c>
      <c r="E730" s="11">
        <v>8983.0689999999995</v>
      </c>
      <c r="F730" s="11">
        <v>1458.336</v>
      </c>
      <c r="G730" s="11">
        <v>6580.9070000000002</v>
      </c>
      <c r="H730" s="57">
        <f>D730/D729*100</f>
        <v>1.6376067428329286</v>
      </c>
      <c r="I730" s="57">
        <f>E730/E729*100</f>
        <v>1.5572606757707406</v>
      </c>
      <c r="J730" s="55">
        <f>D730/B730*100</f>
        <v>117.22664870220527</v>
      </c>
      <c r="K730" s="55">
        <f t="shared" si="130"/>
        <v>85.673740482303117</v>
      </c>
      <c r="L730" s="55">
        <f t="shared" si="130"/>
        <v>136.50198977131876</v>
      </c>
    </row>
    <row r="731" spans="1:12" s="48" customFormat="1" x14ac:dyDescent="0.2">
      <c r="A731" s="13" t="s">
        <v>284</v>
      </c>
      <c r="B731" s="11">
        <v>32697.016</v>
      </c>
      <c r="C731" s="11">
        <v>492822.10100000002</v>
      </c>
      <c r="D731" s="11">
        <v>75045.524000000005</v>
      </c>
      <c r="E731" s="11">
        <v>567867.625</v>
      </c>
      <c r="F731" s="11">
        <v>57386.671999999999</v>
      </c>
      <c r="G731" s="11">
        <v>505022.86499999999</v>
      </c>
      <c r="H731" s="57">
        <f>D731/D729*100</f>
        <v>98.362393257167085</v>
      </c>
      <c r="I731" s="57">
        <f>E731/E729*100</f>
        <v>98.442739497584355</v>
      </c>
      <c r="J731" s="56">
        <f>D731/B731</f>
        <v>2.295179596817031</v>
      </c>
      <c r="K731" s="55">
        <f t="shared" si="130"/>
        <v>130.77169556025135</v>
      </c>
      <c r="L731" s="55">
        <f t="shared" si="130"/>
        <v>112.4439435034293</v>
      </c>
    </row>
    <row r="732" spans="1:12" s="48" customFormat="1" x14ac:dyDescent="0.2">
      <c r="A732" s="8" t="s">
        <v>386</v>
      </c>
      <c r="B732" s="11"/>
      <c r="C732" s="11"/>
      <c r="D732" s="11"/>
      <c r="E732" s="11"/>
      <c r="F732" s="11"/>
      <c r="G732" s="11"/>
      <c r="H732" s="58"/>
      <c r="I732" s="58"/>
      <c r="J732" s="58"/>
      <c r="K732" s="58"/>
      <c r="L732" s="58"/>
    </row>
    <row r="733" spans="1:12" s="48" customFormat="1" x14ac:dyDescent="0.2">
      <c r="A733" s="9" t="s">
        <v>276</v>
      </c>
      <c r="B733" s="11">
        <v>344854.32699999999</v>
      </c>
      <c r="C733" s="11">
        <v>3395656.34</v>
      </c>
      <c r="D733" s="11">
        <v>552632.23400000005</v>
      </c>
      <c r="E733" s="11">
        <v>3948288.5750000002</v>
      </c>
      <c r="F733" s="11">
        <v>518143.98</v>
      </c>
      <c r="G733" s="11">
        <v>3654289.24</v>
      </c>
      <c r="H733" s="57">
        <f>H734+H735</f>
        <v>100</v>
      </c>
      <c r="I733" s="57">
        <f>I734+I735</f>
        <v>100</v>
      </c>
      <c r="J733" s="55">
        <f t="shared" ref="J733:J738" si="131">D733/B733*100</f>
        <v>160.25092067352836</v>
      </c>
      <c r="K733" s="55">
        <f>D733/F733*100</f>
        <v>106.65611400136311</v>
      </c>
      <c r="L733" s="55">
        <f>E733/G733*100</f>
        <v>108.04532196800054</v>
      </c>
    </row>
    <row r="734" spans="1:12" s="48" customFormat="1" x14ac:dyDescent="0.2">
      <c r="A734" s="13" t="s">
        <v>283</v>
      </c>
      <c r="B734" s="11">
        <v>330866.66700000002</v>
      </c>
      <c r="C734" s="11">
        <v>3104166.6669999999</v>
      </c>
      <c r="D734" s="11">
        <v>541100</v>
      </c>
      <c r="E734" s="11">
        <v>3645266.6669999999</v>
      </c>
      <c r="F734" s="11">
        <v>518000</v>
      </c>
      <c r="G734" s="11">
        <v>3631800</v>
      </c>
      <c r="H734" s="57">
        <f>D734/D733*100</f>
        <v>97.913217273533121</v>
      </c>
      <c r="I734" s="57">
        <f>E734/E733*100</f>
        <v>92.325234028771561</v>
      </c>
      <c r="J734" s="55">
        <f t="shared" si="131"/>
        <v>163.54019729645356</v>
      </c>
      <c r="K734" s="55">
        <f>D734/F734*100</f>
        <v>104.45945945945947</v>
      </c>
      <c r="L734" s="55">
        <f>E734/G734*100</f>
        <v>100.37079869486205</v>
      </c>
    </row>
    <row r="735" spans="1:12" s="48" customFormat="1" x14ac:dyDescent="0.2">
      <c r="A735" s="13" t="s">
        <v>279</v>
      </c>
      <c r="B735" s="11">
        <v>13987.66</v>
      </c>
      <c r="C735" s="11">
        <v>291489.674</v>
      </c>
      <c r="D735" s="11">
        <v>11532.234</v>
      </c>
      <c r="E735" s="11">
        <v>303021.908</v>
      </c>
      <c r="F735" s="11">
        <v>143.97999999999999</v>
      </c>
      <c r="G735" s="11">
        <v>22489.24</v>
      </c>
      <c r="H735" s="57">
        <f>D735/D733*100</f>
        <v>2.0867827264668746</v>
      </c>
      <c r="I735" s="57">
        <f>E735/E733*100</f>
        <v>7.6747659712284326</v>
      </c>
      <c r="J735" s="55">
        <f t="shared" si="131"/>
        <v>82.445770057321951</v>
      </c>
      <c r="K735" s="56"/>
      <c r="L735" s="56"/>
    </row>
    <row r="736" spans="1:12" s="48" customFormat="1" x14ac:dyDescent="0.2">
      <c r="A736" s="9" t="s">
        <v>277</v>
      </c>
      <c r="B736" s="11">
        <v>344854.32699999999</v>
      </c>
      <c r="C736" s="11">
        <v>3395656.34</v>
      </c>
      <c r="D736" s="11">
        <v>552632.23400000005</v>
      </c>
      <c r="E736" s="11">
        <v>3948288.5750000002</v>
      </c>
      <c r="F736" s="11">
        <v>518143.98</v>
      </c>
      <c r="G736" s="11">
        <v>3654289.24</v>
      </c>
      <c r="H736" s="57">
        <f>H737+H738</f>
        <v>99.999999999999972</v>
      </c>
      <c r="I736" s="57">
        <f>I737+I738</f>
        <v>99.999999999999986</v>
      </c>
      <c r="J736" s="55">
        <f t="shared" si="131"/>
        <v>160.25092067352836</v>
      </c>
      <c r="K736" s="55">
        <f t="shared" ref="K736:L738" si="132">D736/F736*100</f>
        <v>106.65611400136311</v>
      </c>
      <c r="L736" s="55">
        <f t="shared" si="132"/>
        <v>108.04532196800054</v>
      </c>
    </row>
    <row r="737" spans="1:12" s="48" customFormat="1" x14ac:dyDescent="0.2">
      <c r="A737" s="13" t="s">
        <v>280</v>
      </c>
      <c r="B737" s="11">
        <v>5198.9049999999997</v>
      </c>
      <c r="C737" s="11">
        <v>57963.139000000003</v>
      </c>
      <c r="D737" s="11">
        <v>322.53899999999999</v>
      </c>
      <c r="E737" s="11">
        <v>58285.678</v>
      </c>
      <c r="F737" s="11">
        <v>12823.136999999999</v>
      </c>
      <c r="G737" s="11">
        <v>72350.411999999997</v>
      </c>
      <c r="H737" s="57">
        <f>D737/D736*100</f>
        <v>5.8364130819050258E-2</v>
      </c>
      <c r="I737" s="57">
        <f>E737/E736*100</f>
        <v>1.4762263925959362</v>
      </c>
      <c r="J737" s="55">
        <f t="shared" si="131"/>
        <v>6.2039794918353</v>
      </c>
      <c r="K737" s="55">
        <f t="shared" si="132"/>
        <v>2.5152893554829836</v>
      </c>
      <c r="L737" s="55">
        <f t="shared" si="132"/>
        <v>80.560257210421966</v>
      </c>
    </row>
    <row r="738" spans="1:12" s="48" customFormat="1" x14ac:dyDescent="0.2">
      <c r="A738" s="13" t="s">
        <v>284</v>
      </c>
      <c r="B738" s="11">
        <v>339655.42200000002</v>
      </c>
      <c r="C738" s="11">
        <v>3337693.2009999999</v>
      </c>
      <c r="D738" s="11">
        <v>552309.69499999995</v>
      </c>
      <c r="E738" s="11">
        <v>3890002.8969999999</v>
      </c>
      <c r="F738" s="11">
        <v>505320.84299999999</v>
      </c>
      <c r="G738" s="11">
        <v>3581938.8280000002</v>
      </c>
      <c r="H738" s="57">
        <f>D738/D736*100</f>
        <v>99.941635869180928</v>
      </c>
      <c r="I738" s="57">
        <f>E738/E736*100</f>
        <v>98.523773607404053</v>
      </c>
      <c r="J738" s="55">
        <f t="shared" si="131"/>
        <v>162.6088262474432</v>
      </c>
      <c r="K738" s="55">
        <f t="shared" si="132"/>
        <v>109.29881532711683</v>
      </c>
      <c r="L738" s="55">
        <f t="shared" si="132"/>
        <v>108.60048381038403</v>
      </c>
    </row>
    <row r="739" spans="1:12" s="48" customFormat="1" ht="33.75" x14ac:dyDescent="0.2">
      <c r="A739" s="8" t="s">
        <v>387</v>
      </c>
      <c r="B739" s="11"/>
      <c r="C739" s="11"/>
      <c r="D739" s="11"/>
      <c r="E739" s="11"/>
      <c r="F739" s="11"/>
      <c r="G739" s="11"/>
      <c r="H739" s="58"/>
      <c r="I739" s="58"/>
      <c r="J739" s="58"/>
      <c r="K739" s="58"/>
      <c r="L739" s="58"/>
    </row>
    <row r="740" spans="1:12" s="48" customFormat="1" x14ac:dyDescent="0.2">
      <c r="A740" s="9" t="s">
        <v>276</v>
      </c>
      <c r="B740" s="11">
        <v>10246.109</v>
      </c>
      <c r="C740" s="11">
        <v>73809.827000000005</v>
      </c>
      <c r="D740" s="11">
        <v>2964.1379999999999</v>
      </c>
      <c r="E740" s="11">
        <v>76773.964999999997</v>
      </c>
      <c r="F740" s="11">
        <v>5553.1519699999999</v>
      </c>
      <c r="G740" s="11">
        <v>61932.095000000001</v>
      </c>
      <c r="H740" s="57">
        <f>H741+H742</f>
        <v>100</v>
      </c>
      <c r="I740" s="57">
        <f>I741+I742</f>
        <v>100.00000000000001</v>
      </c>
      <c r="J740" s="55">
        <f t="shared" ref="J740:J745" si="133">D740/B740*100</f>
        <v>28.929401395202802</v>
      </c>
      <c r="K740" s="55">
        <f>D740/F740*100</f>
        <v>53.377577563395953</v>
      </c>
      <c r="L740" s="55">
        <f>E740/G740*100</f>
        <v>123.96474719610244</v>
      </c>
    </row>
    <row r="741" spans="1:12" s="48" customFormat="1" x14ac:dyDescent="0.2">
      <c r="A741" s="13" t="s">
        <v>283</v>
      </c>
      <c r="B741" s="11">
        <v>1200</v>
      </c>
      <c r="C741" s="11">
        <v>17933.332999999999</v>
      </c>
      <c r="D741" s="11">
        <v>2333.3330000000001</v>
      </c>
      <c r="E741" s="11">
        <v>20266.667000000001</v>
      </c>
      <c r="F741" s="11">
        <v>5500</v>
      </c>
      <c r="G741" s="11">
        <v>31300</v>
      </c>
      <c r="H741" s="57">
        <f>D741/D740*100</f>
        <v>78.718770853448788</v>
      </c>
      <c r="I741" s="57">
        <f>E741/E740*100</f>
        <v>26.397838121295418</v>
      </c>
      <c r="J741" s="55">
        <f t="shared" si="133"/>
        <v>194.44441666666668</v>
      </c>
      <c r="K741" s="55">
        <f>D741/F741*100</f>
        <v>42.424236363636361</v>
      </c>
      <c r="L741" s="55">
        <f>E741/G741*100</f>
        <v>64.749734824281163</v>
      </c>
    </row>
    <row r="742" spans="1:12" s="48" customFormat="1" x14ac:dyDescent="0.2">
      <c r="A742" s="13" t="s">
        <v>279</v>
      </c>
      <c r="B742" s="11">
        <v>9046.1090000000004</v>
      </c>
      <c r="C742" s="11">
        <v>55876.493999999999</v>
      </c>
      <c r="D742" s="11">
        <v>630.80499999999995</v>
      </c>
      <c r="E742" s="11">
        <v>56507.298000000003</v>
      </c>
      <c r="F742" s="11">
        <v>53.151970000000006</v>
      </c>
      <c r="G742" s="11">
        <v>30632.095000000001</v>
      </c>
      <c r="H742" s="57">
        <f>D742/D740*100</f>
        <v>21.281229146551205</v>
      </c>
      <c r="I742" s="57">
        <f>E742/E740*100</f>
        <v>73.602161878704592</v>
      </c>
      <c r="J742" s="55">
        <f t="shared" si="133"/>
        <v>6.9732190934245857</v>
      </c>
      <c r="K742" s="56"/>
      <c r="L742" s="55">
        <f>E742/G742*100</f>
        <v>184.47088911156746</v>
      </c>
    </row>
    <row r="743" spans="1:12" s="48" customFormat="1" x14ac:dyDescent="0.2">
      <c r="A743" s="9" t="s">
        <v>277</v>
      </c>
      <c r="B743" s="11">
        <v>10246.109</v>
      </c>
      <c r="C743" s="11">
        <v>73809.827000000005</v>
      </c>
      <c r="D743" s="11">
        <v>2964.1379999999999</v>
      </c>
      <c r="E743" s="11">
        <v>76773.964999999997</v>
      </c>
      <c r="F743" s="11">
        <v>5553.1519699999999</v>
      </c>
      <c r="G743" s="11">
        <v>61932.095000000001</v>
      </c>
      <c r="H743" s="57">
        <f>H744+H745</f>
        <v>100</v>
      </c>
      <c r="I743" s="57">
        <f>I744+I745</f>
        <v>100</v>
      </c>
      <c r="J743" s="55">
        <f t="shared" si="133"/>
        <v>28.929401395202802</v>
      </c>
      <c r="K743" s="55">
        <f>D743/F743*100</f>
        <v>53.377577563395953</v>
      </c>
      <c r="L743" s="55">
        <f>E743/G743*100</f>
        <v>123.96474719610244</v>
      </c>
    </row>
    <row r="744" spans="1:12" s="48" customFormat="1" x14ac:dyDescent="0.2">
      <c r="A744" s="13" t="s">
        <v>280</v>
      </c>
      <c r="B744" s="11">
        <v>6745.0020000000004</v>
      </c>
      <c r="C744" s="11">
        <v>14897.109</v>
      </c>
      <c r="D744" s="11">
        <v>0</v>
      </c>
      <c r="E744" s="11">
        <v>14897.109</v>
      </c>
      <c r="F744" s="11">
        <v>0</v>
      </c>
      <c r="G744" s="11">
        <v>39.14</v>
      </c>
      <c r="H744" s="57">
        <f>D744/D743*100</f>
        <v>0</v>
      </c>
      <c r="I744" s="57">
        <f>E744/E743*100</f>
        <v>19.403855200131972</v>
      </c>
      <c r="J744" s="55">
        <f t="shared" si="133"/>
        <v>0</v>
      </c>
      <c r="K744" s="55">
        <v>0</v>
      </c>
      <c r="L744" s="56"/>
    </row>
    <row r="745" spans="1:12" s="48" customFormat="1" x14ac:dyDescent="0.2">
      <c r="A745" s="13" t="s">
        <v>284</v>
      </c>
      <c r="B745" s="11">
        <v>3501.107</v>
      </c>
      <c r="C745" s="11">
        <v>58912.718000000001</v>
      </c>
      <c r="D745" s="11">
        <v>2964.1379999999999</v>
      </c>
      <c r="E745" s="11">
        <v>61876.856</v>
      </c>
      <c r="F745" s="11">
        <v>5553.1519699999999</v>
      </c>
      <c r="G745" s="11">
        <v>61892.955000000002</v>
      </c>
      <c r="H745" s="57">
        <f>D745/D743*100</f>
        <v>100</v>
      </c>
      <c r="I745" s="57">
        <f>E745/E743*100</f>
        <v>80.596144799868028</v>
      </c>
      <c r="J745" s="55">
        <f t="shared" si="133"/>
        <v>84.662879483546206</v>
      </c>
      <c r="K745" s="55">
        <f>D745/F745*100</f>
        <v>53.377577563395953</v>
      </c>
      <c r="L745" s="55">
        <f>E745/G745*100</f>
        <v>99.973988962071687</v>
      </c>
    </row>
    <row r="746" spans="1:12" s="48" customFormat="1" ht="22.5" x14ac:dyDescent="0.2">
      <c r="A746" s="8" t="s">
        <v>388</v>
      </c>
      <c r="B746" s="11"/>
      <c r="C746" s="11"/>
      <c r="D746" s="11"/>
      <c r="E746" s="11"/>
      <c r="F746" s="11"/>
      <c r="G746" s="11"/>
      <c r="H746" s="58"/>
      <c r="I746" s="58"/>
      <c r="J746" s="58"/>
      <c r="K746" s="58"/>
      <c r="L746" s="58"/>
    </row>
    <row r="747" spans="1:12" s="48" customFormat="1" x14ac:dyDescent="0.2">
      <c r="A747" s="9" t="s">
        <v>276</v>
      </c>
      <c r="B747" s="11">
        <v>140166.66699999999</v>
      </c>
      <c r="C747" s="11">
        <v>1698466.6669999999</v>
      </c>
      <c r="D747" s="11">
        <v>209700</v>
      </c>
      <c r="E747" s="11">
        <v>1908166.6669999999</v>
      </c>
      <c r="F747" s="11">
        <v>288200</v>
      </c>
      <c r="G747" s="11">
        <v>2200000.36</v>
      </c>
      <c r="H747" s="57">
        <f>H748+H749</f>
        <v>100</v>
      </c>
      <c r="I747" s="57">
        <f>I748+I749</f>
        <v>100</v>
      </c>
      <c r="J747" s="55">
        <f>D747/B747*100</f>
        <v>149.60760963232437</v>
      </c>
      <c r="K747" s="55">
        <f>D747/F747*100</f>
        <v>72.761970853573914</v>
      </c>
      <c r="L747" s="55">
        <f>E747/G747*100</f>
        <v>86.734834307027114</v>
      </c>
    </row>
    <row r="748" spans="1:12" s="48" customFormat="1" x14ac:dyDescent="0.2">
      <c r="A748" s="13" t="s">
        <v>283</v>
      </c>
      <c r="B748" s="11">
        <v>140166.66699999999</v>
      </c>
      <c r="C748" s="11">
        <v>1698466.6669999999</v>
      </c>
      <c r="D748" s="11">
        <v>209700</v>
      </c>
      <c r="E748" s="11">
        <v>1908166.6669999999</v>
      </c>
      <c r="F748" s="11">
        <v>288200</v>
      </c>
      <c r="G748" s="11">
        <v>2200000</v>
      </c>
      <c r="H748" s="57">
        <f>D748/D747*100</f>
        <v>100</v>
      </c>
      <c r="I748" s="57">
        <f>E748/E747*100</f>
        <v>100</v>
      </c>
      <c r="J748" s="55">
        <f>D748/B748*100</f>
        <v>149.60760963232437</v>
      </c>
      <c r="K748" s="55">
        <f>D748/F748*100</f>
        <v>72.761970853573914</v>
      </c>
      <c r="L748" s="55">
        <f>E748/G748*100</f>
        <v>86.734848499999998</v>
      </c>
    </row>
    <row r="749" spans="1:12" s="48" customFormat="1" x14ac:dyDescent="0.2">
      <c r="A749" s="13" t="s">
        <v>279</v>
      </c>
      <c r="B749" s="11">
        <v>0</v>
      </c>
      <c r="C749" s="11">
        <v>0</v>
      </c>
      <c r="D749" s="11">
        <v>0</v>
      </c>
      <c r="E749" s="11">
        <v>0</v>
      </c>
      <c r="F749" s="11">
        <v>0</v>
      </c>
      <c r="G749" s="11">
        <v>0.36</v>
      </c>
      <c r="H749" s="57">
        <f>D749/D747*100</f>
        <v>0</v>
      </c>
      <c r="I749" s="57">
        <f>E749/E747*100</f>
        <v>0</v>
      </c>
      <c r="J749" s="55">
        <v>0</v>
      </c>
      <c r="K749" s="55">
        <v>0</v>
      </c>
      <c r="L749" s="55">
        <f>E749/G749*100</f>
        <v>0</v>
      </c>
    </row>
    <row r="750" spans="1:12" s="48" customFormat="1" x14ac:dyDescent="0.2">
      <c r="A750" s="9" t="s">
        <v>277</v>
      </c>
      <c r="B750" s="11">
        <v>140166.66699999999</v>
      </c>
      <c r="C750" s="11">
        <v>1698466.6669999999</v>
      </c>
      <c r="D750" s="11">
        <v>209700</v>
      </c>
      <c r="E750" s="11">
        <v>1908166.6669999999</v>
      </c>
      <c r="F750" s="11">
        <v>288200</v>
      </c>
      <c r="G750" s="11">
        <v>2200000.36</v>
      </c>
      <c r="H750" s="57">
        <f>H751+H752</f>
        <v>100</v>
      </c>
      <c r="I750" s="57">
        <f>I751+I752</f>
        <v>100</v>
      </c>
      <c r="J750" s="55">
        <f>D750/B750*100</f>
        <v>149.60760963232437</v>
      </c>
      <c r="K750" s="55">
        <f>D750/F750*100</f>
        <v>72.761970853573914</v>
      </c>
      <c r="L750" s="55">
        <f>E750/G750*100</f>
        <v>86.734834307027114</v>
      </c>
    </row>
    <row r="751" spans="1:12" s="48" customFormat="1" x14ac:dyDescent="0.2">
      <c r="A751" s="13" t="s">
        <v>280</v>
      </c>
      <c r="B751" s="11">
        <v>138536.40400000001</v>
      </c>
      <c r="C751" s="11">
        <v>1424484.7660000001</v>
      </c>
      <c r="D751" s="11">
        <v>186048.46100000001</v>
      </c>
      <c r="E751" s="11">
        <v>1610533.227</v>
      </c>
      <c r="F751" s="11">
        <v>203828.30500000002</v>
      </c>
      <c r="G751" s="11">
        <v>1498734.2609999999</v>
      </c>
      <c r="H751" s="57">
        <f>D751/D750*100</f>
        <v>88.721249880782068</v>
      </c>
      <c r="I751" s="57">
        <f>E751/E750*100</f>
        <v>84.402125603213889</v>
      </c>
      <c r="J751" s="55">
        <f>D751/B751*100</f>
        <v>134.29571984559379</v>
      </c>
      <c r="K751" s="55">
        <f>D751/F751*100</f>
        <v>91.27704859244156</v>
      </c>
      <c r="L751" s="55">
        <f>E751/G751*100</f>
        <v>107.45955896980726</v>
      </c>
    </row>
    <row r="752" spans="1:12" s="48" customFormat="1" x14ac:dyDescent="0.2">
      <c r="A752" s="13" t="s">
        <v>284</v>
      </c>
      <c r="B752" s="11">
        <v>1630.2629999999999</v>
      </c>
      <c r="C752" s="11">
        <v>273981.90100000001</v>
      </c>
      <c r="D752" s="11">
        <v>23651.539000000001</v>
      </c>
      <c r="E752" s="11">
        <v>297633.44</v>
      </c>
      <c r="F752" s="11">
        <v>84371.694999999978</v>
      </c>
      <c r="G752" s="11">
        <v>701266.09900000005</v>
      </c>
      <c r="H752" s="57">
        <f>D752/D750*100</f>
        <v>11.278750119217932</v>
      </c>
      <c r="I752" s="57">
        <f>E752/E750*100</f>
        <v>15.597874396786118</v>
      </c>
      <c r="J752" s="56"/>
      <c r="K752" s="55">
        <f>D752/F752*100</f>
        <v>28.032551675061178</v>
      </c>
      <c r="L752" s="55">
        <f>E752/G752*100</f>
        <v>42.442296929000698</v>
      </c>
    </row>
    <row r="753" spans="1:12" s="48" customFormat="1" ht="22.5" x14ac:dyDescent="0.2">
      <c r="A753" s="8" t="s">
        <v>389</v>
      </c>
      <c r="B753" s="11"/>
      <c r="C753" s="11"/>
      <c r="D753" s="11"/>
      <c r="E753" s="11"/>
      <c r="F753" s="11"/>
      <c r="G753" s="11"/>
      <c r="H753" s="58"/>
      <c r="I753" s="58"/>
      <c r="J753" s="58"/>
      <c r="K753" s="58"/>
      <c r="L753" s="58"/>
    </row>
    <row r="754" spans="1:12" s="48" customFormat="1" x14ac:dyDescent="0.2">
      <c r="A754" s="9" t="s">
        <v>276</v>
      </c>
      <c r="B754" s="11">
        <v>57637.576999999997</v>
      </c>
      <c r="C754" s="11">
        <v>280063.99599999998</v>
      </c>
      <c r="D754" s="11">
        <v>34992.58</v>
      </c>
      <c r="E754" s="11">
        <v>315056.576</v>
      </c>
      <c r="F754" s="11">
        <v>44574.620690000003</v>
      </c>
      <c r="G754" s="11">
        <v>297005.81900000002</v>
      </c>
      <c r="H754" s="57">
        <f>H755+H756</f>
        <v>100</v>
      </c>
      <c r="I754" s="57">
        <f>I755+I756</f>
        <v>100</v>
      </c>
      <c r="J754" s="55">
        <f t="shared" ref="J754:J759" si="134">D754/B754*100</f>
        <v>60.711400133978579</v>
      </c>
      <c r="K754" s="55">
        <f t="shared" ref="K754:L759" si="135">D754/F754*100</f>
        <v>78.503371331772968</v>
      </c>
      <c r="L754" s="55">
        <f t="shared" si="135"/>
        <v>106.07757688410811</v>
      </c>
    </row>
    <row r="755" spans="1:12" s="48" customFormat="1" x14ac:dyDescent="0.2">
      <c r="A755" s="13" t="s">
        <v>283</v>
      </c>
      <c r="B755" s="11">
        <v>16500</v>
      </c>
      <c r="C755" s="11">
        <v>149100</v>
      </c>
      <c r="D755" s="11">
        <v>16700</v>
      </c>
      <c r="E755" s="11">
        <v>165800</v>
      </c>
      <c r="F755" s="11">
        <v>29200</v>
      </c>
      <c r="G755" s="11">
        <v>191400</v>
      </c>
      <c r="H755" s="57">
        <f>D755/D754*100</f>
        <v>47.724403287782721</v>
      </c>
      <c r="I755" s="57">
        <f>E755/E754*100</f>
        <v>52.625468766600193</v>
      </c>
      <c r="J755" s="55">
        <f t="shared" si="134"/>
        <v>101.21212121212122</v>
      </c>
      <c r="K755" s="55">
        <f t="shared" si="135"/>
        <v>57.191780821917803</v>
      </c>
      <c r="L755" s="55">
        <f t="shared" si="135"/>
        <v>86.624869383490079</v>
      </c>
    </row>
    <row r="756" spans="1:12" s="48" customFormat="1" x14ac:dyDescent="0.2">
      <c r="A756" s="13" t="s">
        <v>279</v>
      </c>
      <c r="B756" s="11">
        <v>41137.576999999997</v>
      </c>
      <c r="C756" s="11">
        <v>130963.996</v>
      </c>
      <c r="D756" s="11">
        <v>18292.580000000002</v>
      </c>
      <c r="E756" s="11">
        <v>149256.576</v>
      </c>
      <c r="F756" s="11">
        <v>15374.620690000003</v>
      </c>
      <c r="G756" s="11">
        <v>105605.819</v>
      </c>
      <c r="H756" s="57">
        <f>D756/D754*100</f>
        <v>52.275596712217279</v>
      </c>
      <c r="I756" s="57">
        <f>E756/E754*100</f>
        <v>47.374531233399807</v>
      </c>
      <c r="J756" s="55">
        <f t="shared" si="134"/>
        <v>44.466838676473344</v>
      </c>
      <c r="K756" s="55">
        <f t="shared" si="135"/>
        <v>118.97906536255496</v>
      </c>
      <c r="L756" s="55">
        <f t="shared" si="135"/>
        <v>141.33366647154168</v>
      </c>
    </row>
    <row r="757" spans="1:12" s="48" customFormat="1" x14ac:dyDescent="0.2">
      <c r="A757" s="9" t="s">
        <v>277</v>
      </c>
      <c r="B757" s="11">
        <v>57637.576999999997</v>
      </c>
      <c r="C757" s="11">
        <v>280063.99599999998</v>
      </c>
      <c r="D757" s="11">
        <v>34992.58</v>
      </c>
      <c r="E757" s="11">
        <v>315056.576</v>
      </c>
      <c r="F757" s="11">
        <v>44574.620690000003</v>
      </c>
      <c r="G757" s="11">
        <v>297005.81900000002</v>
      </c>
      <c r="H757" s="57">
        <f>H758+H759</f>
        <v>100</v>
      </c>
      <c r="I757" s="57">
        <f>I758+I759</f>
        <v>100.00000000000001</v>
      </c>
      <c r="J757" s="55">
        <f t="shared" si="134"/>
        <v>60.711400133978579</v>
      </c>
      <c r="K757" s="55">
        <f t="shared" si="135"/>
        <v>78.503371331772968</v>
      </c>
      <c r="L757" s="55">
        <f t="shared" si="135"/>
        <v>106.07757688410811</v>
      </c>
    </row>
    <row r="758" spans="1:12" s="48" customFormat="1" x14ac:dyDescent="0.2">
      <c r="A758" s="13" t="s">
        <v>280</v>
      </c>
      <c r="B758" s="11">
        <v>2510.8090000000002</v>
      </c>
      <c r="C758" s="11">
        <v>16602.310000000001</v>
      </c>
      <c r="D758" s="11">
        <v>2268.0880000000002</v>
      </c>
      <c r="E758" s="11">
        <v>18870.398000000001</v>
      </c>
      <c r="F758" s="11">
        <v>2877.4242500000005</v>
      </c>
      <c r="G758" s="11">
        <v>10175.296</v>
      </c>
      <c r="H758" s="57">
        <f>D758/D757*100</f>
        <v>6.4816255331844639</v>
      </c>
      <c r="I758" s="57">
        <f>E758/E757*100</f>
        <v>5.9895267826436358</v>
      </c>
      <c r="J758" s="55">
        <f t="shared" si="134"/>
        <v>90.332956429581074</v>
      </c>
      <c r="K758" s="55">
        <f t="shared" si="135"/>
        <v>78.823552001412367</v>
      </c>
      <c r="L758" s="55">
        <f t="shared" si="135"/>
        <v>185.45306200428962</v>
      </c>
    </row>
    <row r="759" spans="1:12" s="48" customFormat="1" x14ac:dyDescent="0.2">
      <c r="A759" s="13" t="s">
        <v>284</v>
      </c>
      <c r="B759" s="11">
        <v>55126.767999999996</v>
      </c>
      <c r="C759" s="11">
        <v>263461.68599999999</v>
      </c>
      <c r="D759" s="11">
        <v>32724.491999999998</v>
      </c>
      <c r="E759" s="11">
        <v>296186.17800000001</v>
      </c>
      <c r="F759" s="11">
        <v>41697.19644</v>
      </c>
      <c r="G759" s="11">
        <v>286830.52299999999</v>
      </c>
      <c r="H759" s="57">
        <f>D759/D757*100</f>
        <v>93.51837446681553</v>
      </c>
      <c r="I759" s="57">
        <f>E759/E757*100</f>
        <v>94.010473217356378</v>
      </c>
      <c r="J759" s="55">
        <f t="shared" si="134"/>
        <v>59.362253923538567</v>
      </c>
      <c r="K759" s="55">
        <f t="shared" si="135"/>
        <v>78.481276426075226</v>
      </c>
      <c r="L759" s="55">
        <f t="shared" si="135"/>
        <v>103.26173619953272</v>
      </c>
    </row>
    <row r="760" spans="1:12" s="48" customFormat="1" ht="22.5" x14ac:dyDescent="0.2">
      <c r="A760" s="8" t="s">
        <v>390</v>
      </c>
      <c r="B760" s="11"/>
      <c r="C760" s="11"/>
      <c r="D760" s="11"/>
      <c r="E760" s="11"/>
      <c r="F760" s="11"/>
      <c r="G760" s="11"/>
      <c r="H760" s="58"/>
      <c r="I760" s="58"/>
      <c r="J760" s="58"/>
      <c r="K760" s="58"/>
      <c r="L760" s="58"/>
    </row>
    <row r="761" spans="1:12" s="48" customFormat="1" x14ac:dyDescent="0.2">
      <c r="A761" s="9" t="s">
        <v>276</v>
      </c>
      <c r="B761" s="11">
        <v>263210.23800000001</v>
      </c>
      <c r="C761" s="11">
        <v>3110473.6490000002</v>
      </c>
      <c r="D761" s="11">
        <v>315233.95600000001</v>
      </c>
      <c r="E761" s="11">
        <v>3425707.605</v>
      </c>
      <c r="F761" s="11">
        <v>309000.44656999997</v>
      </c>
      <c r="G761" s="11">
        <v>2429013.3849999998</v>
      </c>
      <c r="H761" s="57">
        <f>H762+H763</f>
        <v>99.999999999999986</v>
      </c>
      <c r="I761" s="57">
        <f>I762+I763</f>
        <v>100</v>
      </c>
      <c r="J761" s="55">
        <f t="shared" ref="J761:J766" si="136">D761/B761*100</f>
        <v>119.7650814783276</v>
      </c>
      <c r="K761" s="55">
        <f t="shared" ref="K761:L766" si="137">D761/F761*100</f>
        <v>102.01731405219438</v>
      </c>
      <c r="L761" s="55">
        <f t="shared" si="137"/>
        <v>141.03288298676873</v>
      </c>
    </row>
    <row r="762" spans="1:12" s="48" customFormat="1" x14ac:dyDescent="0.2">
      <c r="A762" s="13" t="s">
        <v>283</v>
      </c>
      <c r="B762" s="11">
        <v>263200</v>
      </c>
      <c r="C762" s="11">
        <v>3109866.6669999999</v>
      </c>
      <c r="D762" s="11">
        <v>315233.33299999998</v>
      </c>
      <c r="E762" s="11">
        <v>3425100</v>
      </c>
      <c r="F762" s="11">
        <v>309000</v>
      </c>
      <c r="G762" s="11">
        <v>2428200</v>
      </c>
      <c r="H762" s="57">
        <f>D762/D761*100</f>
        <v>99.999802369006204</v>
      </c>
      <c r="I762" s="57">
        <f>E762/E761*100</f>
        <v>99.982263372416455</v>
      </c>
      <c r="J762" s="55">
        <f t="shared" si="136"/>
        <v>119.76950341945287</v>
      </c>
      <c r="K762" s="55">
        <f t="shared" si="137"/>
        <v>102.01725987055015</v>
      </c>
      <c r="L762" s="55">
        <f t="shared" si="137"/>
        <v>141.05510254509511</v>
      </c>
    </row>
    <row r="763" spans="1:12" s="48" customFormat="1" x14ac:dyDescent="0.2">
      <c r="A763" s="13" t="s">
        <v>279</v>
      </c>
      <c r="B763" s="11">
        <v>10.238</v>
      </c>
      <c r="C763" s="11">
        <v>606.98199999999997</v>
      </c>
      <c r="D763" s="11">
        <v>0.623</v>
      </c>
      <c r="E763" s="11">
        <v>607.60500000000002</v>
      </c>
      <c r="F763" s="11">
        <v>0.44657000000000002</v>
      </c>
      <c r="G763" s="11">
        <v>813.38499999999999</v>
      </c>
      <c r="H763" s="57">
        <f>D763/D761*100</f>
        <v>1.9763099378799156E-4</v>
      </c>
      <c r="I763" s="57">
        <f>E763/E761*100</f>
        <v>1.7736627583544159E-2</v>
      </c>
      <c r="J763" s="55">
        <f t="shared" si="136"/>
        <v>6.0851728853291664</v>
      </c>
      <c r="K763" s="55">
        <f t="shared" si="137"/>
        <v>139.50780392771568</v>
      </c>
      <c r="L763" s="55">
        <f t="shared" si="137"/>
        <v>74.700787449977568</v>
      </c>
    </row>
    <row r="764" spans="1:12" s="48" customFormat="1" x14ac:dyDescent="0.2">
      <c r="A764" s="9" t="s">
        <v>277</v>
      </c>
      <c r="B764" s="11">
        <v>263210.23800000001</v>
      </c>
      <c r="C764" s="11">
        <v>3110473.6490000002</v>
      </c>
      <c r="D764" s="11">
        <v>315233.95600000001</v>
      </c>
      <c r="E764" s="11">
        <v>3425707.605</v>
      </c>
      <c r="F764" s="11">
        <v>309000.44656999997</v>
      </c>
      <c r="G764" s="11">
        <v>2429013.3849999998</v>
      </c>
      <c r="H764" s="57">
        <f>H765+H766</f>
        <v>100</v>
      </c>
      <c r="I764" s="57">
        <f>I765+I766</f>
        <v>100</v>
      </c>
      <c r="J764" s="55">
        <f t="shared" si="136"/>
        <v>119.7650814783276</v>
      </c>
      <c r="K764" s="55">
        <f t="shared" si="137"/>
        <v>102.01731405219438</v>
      </c>
      <c r="L764" s="55">
        <f t="shared" si="137"/>
        <v>141.03288298676873</v>
      </c>
    </row>
    <row r="765" spans="1:12" s="48" customFormat="1" x14ac:dyDescent="0.2">
      <c r="A765" s="13" t="s">
        <v>280</v>
      </c>
      <c r="B765" s="11">
        <v>116789.43700000001</v>
      </c>
      <c r="C765" s="11">
        <v>722791.196</v>
      </c>
      <c r="D765" s="11">
        <v>101076.527</v>
      </c>
      <c r="E765" s="11">
        <v>823867.72199999995</v>
      </c>
      <c r="F765" s="11">
        <v>106350.78300000001</v>
      </c>
      <c r="G765" s="11">
        <v>982345.14300000004</v>
      </c>
      <c r="H765" s="57">
        <f>D765/D764*100</f>
        <v>32.063971877445837</v>
      </c>
      <c r="I765" s="57">
        <f>E765/E764*100</f>
        <v>24.049563389400831</v>
      </c>
      <c r="J765" s="55">
        <f t="shared" si="136"/>
        <v>86.545949356704227</v>
      </c>
      <c r="K765" s="55">
        <f t="shared" si="137"/>
        <v>95.04069847797922</v>
      </c>
      <c r="L765" s="55">
        <f t="shared" si="137"/>
        <v>83.867439857642779</v>
      </c>
    </row>
    <row r="766" spans="1:12" s="48" customFormat="1" x14ac:dyDescent="0.2">
      <c r="A766" s="13" t="s">
        <v>284</v>
      </c>
      <c r="B766" s="11">
        <v>146420.80100000001</v>
      </c>
      <c r="C766" s="11">
        <v>2387682.4530000002</v>
      </c>
      <c r="D766" s="11">
        <v>214157.429</v>
      </c>
      <c r="E766" s="11">
        <v>2601839.8829999999</v>
      </c>
      <c r="F766" s="11">
        <v>202649.66356999998</v>
      </c>
      <c r="G766" s="11">
        <v>1446668.2420000001</v>
      </c>
      <c r="H766" s="57">
        <f>D766/D764*100</f>
        <v>67.936028122554163</v>
      </c>
      <c r="I766" s="57">
        <f>E766/E764*100</f>
        <v>75.950436610599169</v>
      </c>
      <c r="J766" s="55">
        <f t="shared" si="136"/>
        <v>146.26161552005169</v>
      </c>
      <c r="K766" s="55">
        <f t="shared" si="137"/>
        <v>105.67865015281654</v>
      </c>
      <c r="L766" s="55">
        <f t="shared" si="137"/>
        <v>179.85048731027578</v>
      </c>
    </row>
    <row r="767" spans="1:12" s="48" customFormat="1" x14ac:dyDescent="0.2">
      <c r="A767" s="8" t="s">
        <v>391</v>
      </c>
      <c r="B767" s="11"/>
      <c r="C767" s="11"/>
      <c r="D767" s="11"/>
      <c r="E767" s="11"/>
      <c r="F767" s="11"/>
      <c r="G767" s="11"/>
      <c r="H767" s="58"/>
      <c r="I767" s="58"/>
      <c r="J767" s="58"/>
      <c r="K767" s="58"/>
      <c r="L767" s="58"/>
    </row>
    <row r="768" spans="1:12" s="48" customFormat="1" x14ac:dyDescent="0.2">
      <c r="A768" s="9" t="s">
        <v>276</v>
      </c>
      <c r="B768" s="11">
        <v>183010.06700000001</v>
      </c>
      <c r="C768" s="11">
        <v>1450826.3570000001</v>
      </c>
      <c r="D768" s="11">
        <v>190900.31400000001</v>
      </c>
      <c r="E768" s="11">
        <v>1641726.6710000001</v>
      </c>
      <c r="F768" s="11">
        <v>188900.38003999999</v>
      </c>
      <c r="G768" s="11">
        <v>1502911.9539999999</v>
      </c>
      <c r="H768" s="57">
        <f>H769+H770</f>
        <v>99.999999999999986</v>
      </c>
      <c r="I768" s="57">
        <f>I769+I770</f>
        <v>99.999999999999986</v>
      </c>
      <c r="J768" s="55">
        <f t="shared" ref="J768:J773" si="138">D768/B768*100</f>
        <v>104.31137320986829</v>
      </c>
      <c r="K768" s="55">
        <f t="shared" ref="K768:L773" si="139">D768/F768*100</f>
        <v>101.05872415903903</v>
      </c>
      <c r="L768" s="55">
        <f t="shared" si="139"/>
        <v>109.23638385006818</v>
      </c>
    </row>
    <row r="769" spans="1:12" s="48" customFormat="1" x14ac:dyDescent="0.2">
      <c r="A769" s="13" t="s">
        <v>283</v>
      </c>
      <c r="B769" s="11">
        <v>183000</v>
      </c>
      <c r="C769" s="11">
        <v>1450600</v>
      </c>
      <c r="D769" s="11">
        <v>190900</v>
      </c>
      <c r="E769" s="11">
        <v>1641500</v>
      </c>
      <c r="F769" s="11">
        <v>188900</v>
      </c>
      <c r="G769" s="11">
        <v>1502100</v>
      </c>
      <c r="H769" s="57">
        <f>D769/D768*100</f>
        <v>99.999835516247487</v>
      </c>
      <c r="I769" s="57">
        <f>E769/E768*100</f>
        <v>99.986193134094478</v>
      </c>
      <c r="J769" s="55">
        <f t="shared" si="138"/>
        <v>104.31693989071039</v>
      </c>
      <c r="K769" s="55">
        <f t="shared" si="139"/>
        <v>101.05876124933827</v>
      </c>
      <c r="L769" s="55">
        <f t="shared" si="139"/>
        <v>109.28034085613474</v>
      </c>
    </row>
    <row r="770" spans="1:12" s="48" customFormat="1" x14ac:dyDescent="0.2">
      <c r="A770" s="13" t="s">
        <v>279</v>
      </c>
      <c r="B770" s="11">
        <v>10.067</v>
      </c>
      <c r="C770" s="11">
        <v>226.357</v>
      </c>
      <c r="D770" s="11">
        <v>0.314</v>
      </c>
      <c r="E770" s="11">
        <v>226.67099999999999</v>
      </c>
      <c r="F770" s="11">
        <v>0.38003999999999999</v>
      </c>
      <c r="G770" s="11">
        <v>811.95399999999995</v>
      </c>
      <c r="H770" s="57">
        <f>D770/D768*100</f>
        <v>1.6448375249922322E-4</v>
      </c>
      <c r="I770" s="57">
        <f>E770/E768*100</f>
        <v>1.3806865905512233E-2</v>
      </c>
      <c r="J770" s="55">
        <f t="shared" si="138"/>
        <v>3.1191020164895202</v>
      </c>
      <c r="K770" s="55">
        <f t="shared" si="139"/>
        <v>82.622881801915597</v>
      </c>
      <c r="L770" s="55">
        <f t="shared" si="139"/>
        <v>27.91672927284058</v>
      </c>
    </row>
    <row r="771" spans="1:12" s="48" customFormat="1" x14ac:dyDescent="0.2">
      <c r="A771" s="9" t="s">
        <v>277</v>
      </c>
      <c r="B771" s="11">
        <v>183010.06700000001</v>
      </c>
      <c r="C771" s="11">
        <v>1450826.3570000001</v>
      </c>
      <c r="D771" s="11">
        <v>190900.31400000001</v>
      </c>
      <c r="E771" s="11">
        <v>1641726.6710000001</v>
      </c>
      <c r="F771" s="11">
        <v>188900.38003999999</v>
      </c>
      <c r="G771" s="11">
        <v>1502911.9539999999</v>
      </c>
      <c r="H771" s="57">
        <f>H772+H773</f>
        <v>99.999999999999986</v>
      </c>
      <c r="I771" s="57">
        <f>I772+I773</f>
        <v>99.999999999999986</v>
      </c>
      <c r="J771" s="55">
        <f t="shared" si="138"/>
        <v>104.31137320986829</v>
      </c>
      <c r="K771" s="55">
        <f t="shared" si="139"/>
        <v>101.05872415903903</v>
      </c>
      <c r="L771" s="55">
        <f t="shared" si="139"/>
        <v>109.23638385006818</v>
      </c>
    </row>
    <row r="772" spans="1:12" s="48" customFormat="1" x14ac:dyDescent="0.2">
      <c r="A772" s="13" t="s">
        <v>280</v>
      </c>
      <c r="B772" s="11">
        <v>103811.33</v>
      </c>
      <c r="C772" s="11">
        <v>672224</v>
      </c>
      <c r="D772" s="11">
        <v>89796.62</v>
      </c>
      <c r="E772" s="11">
        <v>762020.62</v>
      </c>
      <c r="F772" s="11">
        <v>94992.090000000011</v>
      </c>
      <c r="G772" s="11">
        <v>891610.96499999997</v>
      </c>
      <c r="H772" s="57">
        <f>D772/D771*100</f>
        <v>47.038487322760503</v>
      </c>
      <c r="I772" s="57">
        <f>E772/E771*100</f>
        <v>46.415803157771805</v>
      </c>
      <c r="J772" s="55">
        <f t="shared" si="138"/>
        <v>86.499826175042742</v>
      </c>
      <c r="K772" s="55">
        <f t="shared" si="139"/>
        <v>94.530628813409606</v>
      </c>
      <c r="L772" s="55">
        <f t="shared" si="139"/>
        <v>85.465595412456594</v>
      </c>
    </row>
    <row r="773" spans="1:12" s="48" customFormat="1" x14ac:dyDescent="0.2">
      <c r="A773" s="13" t="s">
        <v>284</v>
      </c>
      <c r="B773" s="11">
        <v>79198.736999999994</v>
      </c>
      <c r="C773" s="11">
        <v>778602.35699999996</v>
      </c>
      <c r="D773" s="11">
        <v>101103.694</v>
      </c>
      <c r="E773" s="11">
        <v>879706.05099999998</v>
      </c>
      <c r="F773" s="11">
        <v>93908.290039999978</v>
      </c>
      <c r="G773" s="11">
        <v>611300.98899999994</v>
      </c>
      <c r="H773" s="57">
        <f>D773/D771*100</f>
        <v>52.961512677239483</v>
      </c>
      <c r="I773" s="57">
        <f>E773/E771*100</f>
        <v>53.584196842228181</v>
      </c>
      <c r="J773" s="55">
        <f t="shared" si="138"/>
        <v>127.65821505461633</v>
      </c>
      <c r="K773" s="55">
        <f t="shared" si="139"/>
        <v>107.66216055785401</v>
      </c>
      <c r="L773" s="55">
        <f t="shared" si="139"/>
        <v>143.90718595745639</v>
      </c>
    </row>
    <row r="774" spans="1:12" s="48" customFormat="1" ht="33.75" x14ac:dyDescent="0.2">
      <c r="A774" s="8" t="s">
        <v>392</v>
      </c>
      <c r="B774" s="11"/>
      <c r="C774" s="11"/>
      <c r="D774" s="11"/>
      <c r="E774" s="11"/>
      <c r="F774" s="11"/>
      <c r="G774" s="11"/>
      <c r="H774" s="58"/>
      <c r="I774" s="58"/>
      <c r="J774" s="58"/>
      <c r="K774" s="58"/>
      <c r="L774" s="58"/>
    </row>
    <row r="775" spans="1:12" s="48" customFormat="1" x14ac:dyDescent="0.2">
      <c r="A775" s="9" t="s">
        <v>276</v>
      </c>
      <c r="B775" s="11">
        <v>3956850.47</v>
      </c>
      <c r="C775" s="11">
        <v>37180003.993000001</v>
      </c>
      <c r="D775" s="11">
        <v>5943788.3559999997</v>
      </c>
      <c r="E775" s="11">
        <v>43123802.998000003</v>
      </c>
      <c r="F775" s="11">
        <v>6832884.3899999997</v>
      </c>
      <c r="G775" s="11">
        <v>56479715.622000001</v>
      </c>
      <c r="H775" s="57">
        <f>H776+H777</f>
        <v>100</v>
      </c>
      <c r="I775" s="57">
        <f>I776+I777</f>
        <v>99.999999999999972</v>
      </c>
      <c r="J775" s="55">
        <f t="shared" ref="J775:J780" si="140">D775/B775*100</f>
        <v>150.21513704054627</v>
      </c>
      <c r="K775" s="55">
        <f t="shared" ref="K775:L780" si="141">D775/F775*100</f>
        <v>86.987983650049728</v>
      </c>
      <c r="L775" s="55">
        <f t="shared" si="141"/>
        <v>76.35272685615719</v>
      </c>
    </row>
    <row r="776" spans="1:12" s="48" customFormat="1" x14ac:dyDescent="0.2">
      <c r="A776" s="13" t="s">
        <v>283</v>
      </c>
      <c r="B776" s="11">
        <v>3950372</v>
      </c>
      <c r="C776" s="11">
        <v>37125210</v>
      </c>
      <c r="D776" s="11">
        <v>5941142.3329999996</v>
      </c>
      <c r="E776" s="11">
        <v>43066352.332999997</v>
      </c>
      <c r="F776" s="11">
        <v>6826485</v>
      </c>
      <c r="G776" s="11">
        <v>56425475</v>
      </c>
      <c r="H776" s="57">
        <f>D776/D775*100</f>
        <v>99.95548255015963</v>
      </c>
      <c r="I776" s="57">
        <f>E776/E775*100</f>
        <v>99.866777368863609</v>
      </c>
      <c r="J776" s="55">
        <f t="shared" si="140"/>
        <v>150.39450292276271</v>
      </c>
      <c r="K776" s="55">
        <f t="shared" si="141"/>
        <v>87.030768147882824</v>
      </c>
      <c r="L776" s="55">
        <f t="shared" si="141"/>
        <v>76.324306234019289</v>
      </c>
    </row>
    <row r="777" spans="1:12" s="48" customFormat="1" x14ac:dyDescent="0.2">
      <c r="A777" s="13" t="s">
        <v>279</v>
      </c>
      <c r="B777" s="11">
        <v>6478.47</v>
      </c>
      <c r="C777" s="11">
        <v>54793.993000000002</v>
      </c>
      <c r="D777" s="11">
        <v>2646.0230000000001</v>
      </c>
      <c r="E777" s="11">
        <v>57450.665000000001</v>
      </c>
      <c r="F777" s="11">
        <v>6399.39</v>
      </c>
      <c r="G777" s="11">
        <v>54240.622000000003</v>
      </c>
      <c r="H777" s="57">
        <f>D777/D775*100</f>
        <v>4.4517449840369122E-2</v>
      </c>
      <c r="I777" s="57">
        <f>E777/E775*100</f>
        <v>0.13322263113636904</v>
      </c>
      <c r="J777" s="55">
        <f t="shared" si="140"/>
        <v>40.843331836066234</v>
      </c>
      <c r="K777" s="55">
        <f t="shared" si="141"/>
        <v>41.348050361050035</v>
      </c>
      <c r="L777" s="55">
        <f t="shared" si="141"/>
        <v>105.91815300348142</v>
      </c>
    </row>
    <row r="778" spans="1:12" s="48" customFormat="1" x14ac:dyDescent="0.2">
      <c r="A778" s="9" t="s">
        <v>277</v>
      </c>
      <c r="B778" s="11">
        <v>3956850.47</v>
      </c>
      <c r="C778" s="11">
        <v>37180003.993000001</v>
      </c>
      <c r="D778" s="11">
        <v>5943788.3559999997</v>
      </c>
      <c r="E778" s="11">
        <v>43123802.998000003</v>
      </c>
      <c r="F778" s="11">
        <v>6832884.3899999997</v>
      </c>
      <c r="G778" s="11">
        <v>56479715.622000001</v>
      </c>
      <c r="H778" s="57">
        <f>H779+H780</f>
        <v>100</v>
      </c>
      <c r="I778" s="57">
        <f>I779+I780</f>
        <v>100</v>
      </c>
      <c r="J778" s="55">
        <f t="shared" si="140"/>
        <v>150.21513704054627</v>
      </c>
      <c r="K778" s="55">
        <f t="shared" si="141"/>
        <v>86.987983650049728</v>
      </c>
      <c r="L778" s="55">
        <f t="shared" si="141"/>
        <v>76.35272685615719</v>
      </c>
    </row>
    <row r="779" spans="1:12" s="48" customFormat="1" x14ac:dyDescent="0.2">
      <c r="A779" s="13" t="s">
        <v>280</v>
      </c>
      <c r="B779" s="11">
        <v>902419.40300000005</v>
      </c>
      <c r="C779" s="11">
        <v>4861903.01</v>
      </c>
      <c r="D779" s="11">
        <v>844194.65700000001</v>
      </c>
      <c r="E779" s="11">
        <v>5705800.6509999996</v>
      </c>
      <c r="F779" s="11">
        <v>1674254.9650000001</v>
      </c>
      <c r="G779" s="11">
        <v>13116464.907</v>
      </c>
      <c r="H779" s="57">
        <f>D779/D778*100</f>
        <v>14.202973027258309</v>
      </c>
      <c r="I779" s="57">
        <f>E779/E778*100</f>
        <v>13.231209342238726</v>
      </c>
      <c r="J779" s="55">
        <f t="shared" si="140"/>
        <v>93.547928401535046</v>
      </c>
      <c r="K779" s="55">
        <f t="shared" si="141"/>
        <v>50.422108618325048</v>
      </c>
      <c r="L779" s="55">
        <f t="shared" si="141"/>
        <v>43.501055287807965</v>
      </c>
    </row>
    <row r="780" spans="1:12" s="48" customFormat="1" x14ac:dyDescent="0.2">
      <c r="A780" s="13" t="s">
        <v>284</v>
      </c>
      <c r="B780" s="11">
        <v>3054431.068</v>
      </c>
      <c r="C780" s="11">
        <v>32318100.982999999</v>
      </c>
      <c r="D780" s="11">
        <v>5099593.699</v>
      </c>
      <c r="E780" s="11">
        <v>37418002.347000003</v>
      </c>
      <c r="F780" s="11">
        <v>5158629.4239999996</v>
      </c>
      <c r="G780" s="11">
        <v>43363250.715000004</v>
      </c>
      <c r="H780" s="57">
        <f>D780/D778*100</f>
        <v>85.797026972741691</v>
      </c>
      <c r="I780" s="57">
        <f>E780/E778*100</f>
        <v>86.768790657761272</v>
      </c>
      <c r="J780" s="55">
        <f t="shared" si="140"/>
        <v>166.95723640406607</v>
      </c>
      <c r="K780" s="55">
        <f t="shared" si="141"/>
        <v>98.855592830038503</v>
      </c>
      <c r="L780" s="55">
        <f t="shared" si="141"/>
        <v>86.289661706696151</v>
      </c>
    </row>
    <row r="781" spans="1:12" s="48" customFormat="1" ht="33.75" x14ac:dyDescent="0.2">
      <c r="A781" s="8" t="s">
        <v>393</v>
      </c>
      <c r="B781" s="11"/>
      <c r="C781" s="11"/>
      <c r="D781" s="11"/>
      <c r="E781" s="11"/>
      <c r="F781" s="11"/>
      <c r="G781" s="11"/>
      <c r="H781" s="58"/>
      <c r="I781" s="58"/>
      <c r="J781" s="58"/>
      <c r="K781" s="58"/>
      <c r="L781" s="58"/>
    </row>
    <row r="782" spans="1:12" s="48" customFormat="1" x14ac:dyDescent="0.2">
      <c r="A782" s="9" t="s">
        <v>276</v>
      </c>
      <c r="B782" s="11">
        <v>158785.00899999999</v>
      </c>
      <c r="C782" s="11">
        <v>1072803.568</v>
      </c>
      <c r="D782" s="11">
        <v>243375.58300000001</v>
      </c>
      <c r="E782" s="11">
        <v>1316179.1510000001</v>
      </c>
      <c r="F782" s="11">
        <v>183193.64650999999</v>
      </c>
      <c r="G782" s="11">
        <v>1144398.74</v>
      </c>
      <c r="H782" s="57">
        <f>H783+H784</f>
        <v>100</v>
      </c>
      <c r="I782" s="57">
        <f>I783+I784</f>
        <v>99.999999999999986</v>
      </c>
      <c r="J782" s="55">
        <f t="shared" ref="J782:J787" si="142">D782/B782*100</f>
        <v>153.27365255242705</v>
      </c>
      <c r="K782" s="55">
        <f>D782/F782*100</f>
        <v>132.8515413260879</v>
      </c>
      <c r="L782" s="55">
        <f>E782/G782*100</f>
        <v>115.01053828493382</v>
      </c>
    </row>
    <row r="783" spans="1:12" s="48" customFormat="1" x14ac:dyDescent="0.2">
      <c r="A783" s="13" t="s">
        <v>283</v>
      </c>
      <c r="B783" s="11">
        <v>117766.667</v>
      </c>
      <c r="C783" s="11">
        <v>801933.33299999998</v>
      </c>
      <c r="D783" s="11">
        <v>179300</v>
      </c>
      <c r="E783" s="11">
        <v>981233.33299999998</v>
      </c>
      <c r="F783" s="11">
        <v>162300</v>
      </c>
      <c r="G783" s="11">
        <v>1006500</v>
      </c>
      <c r="H783" s="57">
        <f>D783/D782*100</f>
        <v>73.672139904026452</v>
      </c>
      <c r="I783" s="57">
        <f>E783/E782*100</f>
        <v>74.551654480659664</v>
      </c>
      <c r="J783" s="55">
        <f t="shared" si="142"/>
        <v>152.25021185324027</v>
      </c>
      <c r="K783" s="55">
        <f>D783/F783*100</f>
        <v>110.47443006777573</v>
      </c>
      <c r="L783" s="55">
        <f>E783/G783*100</f>
        <v>97.489650571286631</v>
      </c>
    </row>
    <row r="784" spans="1:12" s="48" customFormat="1" x14ac:dyDescent="0.2">
      <c r="A784" s="13" t="s">
        <v>279</v>
      </c>
      <c r="B784" s="11">
        <v>41018.341999999997</v>
      </c>
      <c r="C784" s="11">
        <v>270870.23499999999</v>
      </c>
      <c r="D784" s="11">
        <v>64075.582999999999</v>
      </c>
      <c r="E784" s="11">
        <v>334945.81800000003</v>
      </c>
      <c r="F784" s="11">
        <v>20893.646509999999</v>
      </c>
      <c r="G784" s="11">
        <v>137898.74</v>
      </c>
      <c r="H784" s="57">
        <f>D784/D782*100</f>
        <v>26.327860095973556</v>
      </c>
      <c r="I784" s="57">
        <f>E784/E782*100</f>
        <v>25.448345519340322</v>
      </c>
      <c r="J784" s="55">
        <f t="shared" si="142"/>
        <v>156.2120258298105</v>
      </c>
      <c r="K784" s="56">
        <f>D784/F784</f>
        <v>3.0667496441720936</v>
      </c>
      <c r="L784" s="56">
        <f>E784/G784</f>
        <v>2.4289258770602258</v>
      </c>
    </row>
    <row r="785" spans="1:12" s="48" customFormat="1" x14ac:dyDescent="0.2">
      <c r="A785" s="9" t="s">
        <v>277</v>
      </c>
      <c r="B785" s="11">
        <v>158785.00899999999</v>
      </c>
      <c r="C785" s="11">
        <v>1072803.568</v>
      </c>
      <c r="D785" s="11">
        <v>243375.58300000001</v>
      </c>
      <c r="E785" s="11">
        <v>1316179.1510000001</v>
      </c>
      <c r="F785" s="11">
        <v>183193.64650999999</v>
      </c>
      <c r="G785" s="11">
        <v>1144398.74</v>
      </c>
      <c r="H785" s="57">
        <f>H786+H787</f>
        <v>100</v>
      </c>
      <c r="I785" s="57">
        <f>I786+I787</f>
        <v>99.999999999999986</v>
      </c>
      <c r="J785" s="55">
        <f t="shared" si="142"/>
        <v>153.27365255242705</v>
      </c>
      <c r="K785" s="55">
        <f t="shared" ref="K785:L787" si="143">D785/F785*100</f>
        <v>132.8515413260879</v>
      </c>
      <c r="L785" s="55">
        <f t="shared" si="143"/>
        <v>115.01053828493382</v>
      </c>
    </row>
    <row r="786" spans="1:12" s="48" customFormat="1" x14ac:dyDescent="0.2">
      <c r="A786" s="13" t="s">
        <v>280</v>
      </c>
      <c r="B786" s="11">
        <v>12032.243</v>
      </c>
      <c r="C786" s="11">
        <v>186066.878</v>
      </c>
      <c r="D786" s="11">
        <v>23966.077000000001</v>
      </c>
      <c r="E786" s="11">
        <v>210032.95499999999</v>
      </c>
      <c r="F786" s="11">
        <v>36261.743000000002</v>
      </c>
      <c r="G786" s="11">
        <v>320700.91399999999</v>
      </c>
      <c r="H786" s="57">
        <f>D786/D785*100</f>
        <v>9.8473629542368677</v>
      </c>
      <c r="I786" s="57">
        <f>E786/E785*100</f>
        <v>15.95777860790624</v>
      </c>
      <c r="J786" s="55">
        <f t="shared" si="142"/>
        <v>199.182122568502</v>
      </c>
      <c r="K786" s="55">
        <f t="shared" si="143"/>
        <v>66.09190573106207</v>
      </c>
      <c r="L786" s="55">
        <f t="shared" si="143"/>
        <v>65.491847958998946</v>
      </c>
    </row>
    <row r="787" spans="1:12" s="48" customFormat="1" x14ac:dyDescent="0.2">
      <c r="A787" s="13" t="s">
        <v>284</v>
      </c>
      <c r="B787" s="11">
        <v>146752.766</v>
      </c>
      <c r="C787" s="11">
        <v>886736.69</v>
      </c>
      <c r="D787" s="11">
        <v>219409.50599999999</v>
      </c>
      <c r="E787" s="11">
        <v>1106146.196</v>
      </c>
      <c r="F787" s="11">
        <v>146931.90350999997</v>
      </c>
      <c r="G787" s="11">
        <v>823697.826</v>
      </c>
      <c r="H787" s="57">
        <f>D787/D785*100</f>
        <v>90.152637045763129</v>
      </c>
      <c r="I787" s="57">
        <f>E787/E785*100</f>
        <v>84.042221392093751</v>
      </c>
      <c r="J787" s="55">
        <f t="shared" si="142"/>
        <v>149.50962219001718</v>
      </c>
      <c r="K787" s="55">
        <f t="shared" si="143"/>
        <v>149.32734195815226</v>
      </c>
      <c r="L787" s="55">
        <f t="shared" si="143"/>
        <v>134.29028960433362</v>
      </c>
    </row>
    <row r="788" spans="1:12" s="48" customFormat="1" ht="22.5" x14ac:dyDescent="0.2">
      <c r="A788" s="8" t="s">
        <v>394</v>
      </c>
      <c r="B788" s="11"/>
      <c r="C788" s="11"/>
      <c r="D788" s="11"/>
      <c r="E788" s="11"/>
      <c r="F788" s="11"/>
      <c r="G788" s="11"/>
      <c r="H788" s="58"/>
      <c r="I788" s="58"/>
      <c r="J788" s="58"/>
      <c r="K788" s="58"/>
      <c r="L788" s="58"/>
    </row>
    <row r="789" spans="1:12" s="48" customFormat="1" x14ac:dyDescent="0.2">
      <c r="A789" s="9" t="s">
        <v>276</v>
      </c>
      <c r="B789" s="11">
        <v>10070</v>
      </c>
      <c r="C789" s="11">
        <v>63419.097999999998</v>
      </c>
      <c r="D789" s="11" t="s">
        <v>278</v>
      </c>
      <c r="E789" s="11">
        <v>73599.097999999998</v>
      </c>
      <c r="F789" s="11">
        <v>9633.25</v>
      </c>
      <c r="G789" s="11">
        <v>90348.601999999999</v>
      </c>
      <c r="H789" s="57"/>
      <c r="I789" s="57">
        <f>I790+I791</f>
        <v>100</v>
      </c>
      <c r="J789" s="55"/>
      <c r="K789" s="55"/>
      <c r="L789" s="55">
        <f t="shared" ref="L789:L794" si="144">E789/G789*100</f>
        <v>81.461247181223669</v>
      </c>
    </row>
    <row r="790" spans="1:12" s="48" customFormat="1" x14ac:dyDescent="0.2">
      <c r="A790" s="13" t="s">
        <v>283</v>
      </c>
      <c r="B790" s="11" t="s">
        <v>278</v>
      </c>
      <c r="C790" s="11">
        <v>63419</v>
      </c>
      <c r="D790" s="11" t="s">
        <v>278</v>
      </c>
      <c r="E790" s="11">
        <v>73599</v>
      </c>
      <c r="F790" s="11">
        <v>9633</v>
      </c>
      <c r="G790" s="11">
        <v>90348</v>
      </c>
      <c r="H790" s="57"/>
      <c r="I790" s="57">
        <f>E790/E789*100</f>
        <v>99.999866846194223</v>
      </c>
      <c r="J790" s="55"/>
      <c r="K790" s="55"/>
      <c r="L790" s="55">
        <f t="shared" si="144"/>
        <v>81.461681498206929</v>
      </c>
    </row>
    <row r="791" spans="1:12" s="48" customFormat="1" x14ac:dyDescent="0.2">
      <c r="A791" s="13" t="s">
        <v>279</v>
      </c>
      <c r="B791" s="11">
        <v>0</v>
      </c>
      <c r="C791" s="11">
        <v>9.8000000000000004E-2</v>
      </c>
      <c r="D791" s="11">
        <v>0</v>
      </c>
      <c r="E791" s="11">
        <v>9.8000000000000004E-2</v>
      </c>
      <c r="F791" s="11">
        <v>0.25</v>
      </c>
      <c r="G791" s="11">
        <v>0.60199999999999998</v>
      </c>
      <c r="H791" s="57"/>
      <c r="I791" s="57">
        <f>E791/E789*100</f>
        <v>1.3315380577082615E-4</v>
      </c>
      <c r="J791" s="55">
        <v>0</v>
      </c>
      <c r="K791" s="55">
        <f>D791/F791*100</f>
        <v>0</v>
      </c>
      <c r="L791" s="55">
        <f t="shared" si="144"/>
        <v>16.279069767441861</v>
      </c>
    </row>
    <row r="792" spans="1:12" s="48" customFormat="1" x14ac:dyDescent="0.2">
      <c r="A792" s="9" t="s">
        <v>277</v>
      </c>
      <c r="B792" s="11">
        <v>10070</v>
      </c>
      <c r="C792" s="11">
        <v>63419.097999999998</v>
      </c>
      <c r="D792" s="11">
        <v>10180</v>
      </c>
      <c r="E792" s="11">
        <v>73599.097999999998</v>
      </c>
      <c r="F792" s="11">
        <v>9633.25</v>
      </c>
      <c r="G792" s="11">
        <v>90348.601999999999</v>
      </c>
      <c r="H792" s="57">
        <f>H793+H794</f>
        <v>100</v>
      </c>
      <c r="I792" s="57">
        <f>I793+I794</f>
        <v>100</v>
      </c>
      <c r="J792" s="55">
        <f>D792/B792*100</f>
        <v>101.09235352532274</v>
      </c>
      <c r="K792" s="55">
        <f>D792/F792*100</f>
        <v>105.6756546336906</v>
      </c>
      <c r="L792" s="55">
        <f t="shared" si="144"/>
        <v>81.461247181223669</v>
      </c>
    </row>
    <row r="793" spans="1:12" s="48" customFormat="1" x14ac:dyDescent="0.2">
      <c r="A793" s="13" t="s">
        <v>280</v>
      </c>
      <c r="B793" s="11">
        <v>2770.0039999999999</v>
      </c>
      <c r="C793" s="11">
        <v>18345.005000000001</v>
      </c>
      <c r="D793" s="11">
        <v>2743.0039999999999</v>
      </c>
      <c r="E793" s="11">
        <v>21088.008999999998</v>
      </c>
      <c r="F793" s="11">
        <v>1995</v>
      </c>
      <c r="G793" s="11">
        <v>21057</v>
      </c>
      <c r="H793" s="57">
        <f>D793/D792*100</f>
        <v>26.945029469548132</v>
      </c>
      <c r="I793" s="57">
        <f>E793/E792*100</f>
        <v>28.652537290606467</v>
      </c>
      <c r="J793" s="55">
        <f>D793/B793*100</f>
        <v>99.025272165671964</v>
      </c>
      <c r="K793" s="55">
        <f>D793/F793*100</f>
        <v>137.49393483709272</v>
      </c>
      <c r="L793" s="55">
        <f t="shared" si="144"/>
        <v>100.14726219309493</v>
      </c>
    </row>
    <row r="794" spans="1:12" s="48" customFormat="1" x14ac:dyDescent="0.2">
      <c r="A794" s="13" t="s">
        <v>284</v>
      </c>
      <c r="B794" s="11">
        <v>7299.9960000000001</v>
      </c>
      <c r="C794" s="11">
        <v>45074.093000000001</v>
      </c>
      <c r="D794" s="11">
        <v>7436.9960000000001</v>
      </c>
      <c r="E794" s="11">
        <v>52511.089</v>
      </c>
      <c r="F794" s="11">
        <v>7638.25</v>
      </c>
      <c r="G794" s="11">
        <v>69291.601999999999</v>
      </c>
      <c r="H794" s="57">
        <f>D794/D792*100</f>
        <v>73.054970530451868</v>
      </c>
      <c r="I794" s="57">
        <f>E794/E792*100</f>
        <v>71.347462709393525</v>
      </c>
      <c r="J794" s="55">
        <f>D794/B794*100</f>
        <v>101.8767133571032</v>
      </c>
      <c r="K794" s="55">
        <f>D794/F794*100</f>
        <v>97.365181815206356</v>
      </c>
      <c r="L794" s="55">
        <f t="shared" si="144"/>
        <v>75.78276080267274</v>
      </c>
    </row>
    <row r="795" spans="1:12" s="48" customFormat="1" x14ac:dyDescent="0.2">
      <c r="A795" s="8" t="s">
        <v>395</v>
      </c>
      <c r="B795" s="11"/>
      <c r="C795" s="11"/>
      <c r="D795" s="11"/>
      <c r="E795" s="11"/>
      <c r="F795" s="11"/>
      <c r="G795" s="11"/>
      <c r="H795" s="58"/>
      <c r="I795" s="58"/>
      <c r="J795" s="58"/>
      <c r="K795" s="58"/>
      <c r="L795" s="58"/>
    </row>
    <row r="796" spans="1:12" s="48" customFormat="1" x14ac:dyDescent="0.2">
      <c r="A796" s="9" t="s">
        <v>276</v>
      </c>
      <c r="B796" s="11">
        <v>6708</v>
      </c>
      <c r="C796" s="11">
        <v>44297.578000000001</v>
      </c>
      <c r="D796" s="11">
        <v>6774</v>
      </c>
      <c r="E796" s="11">
        <v>51071.578000000001</v>
      </c>
      <c r="F796" s="11">
        <v>7688</v>
      </c>
      <c r="G796" s="11">
        <v>56854.000999999997</v>
      </c>
      <c r="H796" s="57">
        <f>H797+H798</f>
        <v>100</v>
      </c>
      <c r="I796" s="57">
        <f>I797+I798</f>
        <v>100</v>
      </c>
      <c r="J796" s="55">
        <f>D796/B796*100</f>
        <v>100.98389982110912</v>
      </c>
      <c r="K796" s="55">
        <f>D796/F796*100</f>
        <v>88.111342351716957</v>
      </c>
      <c r="L796" s="55">
        <f>E796/G796*100</f>
        <v>89.829347278479148</v>
      </c>
    </row>
    <row r="797" spans="1:12" s="48" customFormat="1" x14ac:dyDescent="0.2">
      <c r="A797" s="13" t="s">
        <v>283</v>
      </c>
      <c r="B797" s="11">
        <v>6708</v>
      </c>
      <c r="C797" s="11">
        <v>44297</v>
      </c>
      <c r="D797" s="11">
        <v>6774</v>
      </c>
      <c r="E797" s="11">
        <v>51071</v>
      </c>
      <c r="F797" s="11">
        <v>7688</v>
      </c>
      <c r="G797" s="11">
        <v>56854</v>
      </c>
      <c r="H797" s="57">
        <f>D797/D796*100</f>
        <v>100</v>
      </c>
      <c r="I797" s="57">
        <f>E797/E796*100</f>
        <v>99.998868255059591</v>
      </c>
      <c r="J797" s="55">
        <f>D797/B797*100</f>
        <v>100.98389982110912</v>
      </c>
      <c r="K797" s="55">
        <f>D797/F797*100</f>
        <v>88.111342351716957</v>
      </c>
      <c r="L797" s="55">
        <f>E797/G797*100</f>
        <v>89.828332219368917</v>
      </c>
    </row>
    <row r="798" spans="1:12" s="48" customFormat="1" x14ac:dyDescent="0.2">
      <c r="A798" s="13" t="s">
        <v>279</v>
      </c>
      <c r="B798" s="11">
        <v>0</v>
      </c>
      <c r="C798" s="11">
        <v>0.57799999999999996</v>
      </c>
      <c r="D798" s="11">
        <v>0</v>
      </c>
      <c r="E798" s="11">
        <v>0.57799999999999996</v>
      </c>
      <c r="F798" s="11">
        <v>0</v>
      </c>
      <c r="G798" s="11">
        <v>1E-3</v>
      </c>
      <c r="H798" s="57">
        <f>D798/D796*100</f>
        <v>0</v>
      </c>
      <c r="I798" s="57">
        <f>E798/E796*100</f>
        <v>1.1317449404050135E-3</v>
      </c>
      <c r="J798" s="55">
        <v>0</v>
      </c>
      <c r="K798" s="55">
        <v>0</v>
      </c>
      <c r="L798" s="56"/>
    </row>
    <row r="799" spans="1:12" s="48" customFormat="1" x14ac:dyDescent="0.2">
      <c r="A799" s="9" t="s">
        <v>277</v>
      </c>
      <c r="B799" s="11">
        <v>6708</v>
      </c>
      <c r="C799" s="11">
        <v>44297.578000000001</v>
      </c>
      <c r="D799" s="11">
        <v>6774</v>
      </c>
      <c r="E799" s="11">
        <v>51071.578000000001</v>
      </c>
      <c r="F799" s="11">
        <v>7688</v>
      </c>
      <c r="G799" s="11">
        <v>56854.000999999997</v>
      </c>
      <c r="H799" s="57">
        <f>H800+H801</f>
        <v>100.00000000000001</v>
      </c>
      <c r="I799" s="57">
        <f>I800+I801</f>
        <v>99.999999999999986</v>
      </c>
      <c r="J799" s="55">
        <f>D799/B799*100</f>
        <v>100.98389982110912</v>
      </c>
      <c r="K799" s="55">
        <f t="shared" ref="K799:L801" si="145">D799/F799*100</f>
        <v>88.111342351716957</v>
      </c>
      <c r="L799" s="55">
        <f t="shared" si="145"/>
        <v>89.829347278479148</v>
      </c>
    </row>
    <row r="800" spans="1:12" s="48" customFormat="1" x14ac:dyDescent="0.2">
      <c r="A800" s="13" t="s">
        <v>280</v>
      </c>
      <c r="B800" s="11">
        <v>2772.98</v>
      </c>
      <c r="C800" s="11">
        <v>38073.972000000002</v>
      </c>
      <c r="D800" s="11">
        <v>6535.4840000000004</v>
      </c>
      <c r="E800" s="11">
        <v>44609.455999999998</v>
      </c>
      <c r="F800" s="11">
        <v>5731.3139999999994</v>
      </c>
      <c r="G800" s="11">
        <v>46680.061999999998</v>
      </c>
      <c r="H800" s="57">
        <f>D800/D799*100</f>
        <v>96.47894892235017</v>
      </c>
      <c r="I800" s="57">
        <f>E800/E799*100</f>
        <v>87.346931007301151</v>
      </c>
      <c r="J800" s="56">
        <f>D800/B800</f>
        <v>2.3568449826540401</v>
      </c>
      <c r="K800" s="55">
        <f t="shared" si="145"/>
        <v>114.03116283630597</v>
      </c>
      <c r="L800" s="55">
        <f t="shared" si="145"/>
        <v>95.56426039022827</v>
      </c>
    </row>
    <row r="801" spans="1:12" s="48" customFormat="1" x14ac:dyDescent="0.2">
      <c r="A801" s="13" t="s">
        <v>284</v>
      </c>
      <c r="B801" s="11">
        <v>3935.02</v>
      </c>
      <c r="C801" s="11">
        <v>6223.6059999999998</v>
      </c>
      <c r="D801" s="11">
        <v>238.51599999999999</v>
      </c>
      <c r="E801" s="11">
        <v>6462.1220000000003</v>
      </c>
      <c r="F801" s="11">
        <v>1956.6860000000006</v>
      </c>
      <c r="G801" s="11">
        <v>10173.939</v>
      </c>
      <c r="H801" s="57">
        <f>D801/D799*100</f>
        <v>3.5210510776498372</v>
      </c>
      <c r="I801" s="57">
        <f>E801/E799*100</f>
        <v>12.653068992698834</v>
      </c>
      <c r="J801" s="55">
        <f>D801/B801*100</f>
        <v>6.0613669053778629</v>
      </c>
      <c r="K801" s="55">
        <f t="shared" si="145"/>
        <v>12.189794376818758</v>
      </c>
      <c r="L801" s="55">
        <f t="shared" si="145"/>
        <v>63.516421712377081</v>
      </c>
    </row>
    <row r="802" spans="1:12" s="48" customFormat="1" x14ac:dyDescent="0.2">
      <c r="A802" s="8" t="s">
        <v>396</v>
      </c>
      <c r="B802" s="11"/>
      <c r="C802" s="11"/>
      <c r="D802" s="11"/>
      <c r="E802" s="11"/>
      <c r="F802" s="11"/>
      <c r="G802" s="11"/>
      <c r="H802" s="58"/>
      <c r="I802" s="58"/>
      <c r="J802" s="58"/>
      <c r="K802" s="58"/>
      <c r="L802" s="58"/>
    </row>
    <row r="803" spans="1:12" s="48" customFormat="1" x14ac:dyDescent="0.2">
      <c r="A803" s="9" t="s">
        <v>276</v>
      </c>
      <c r="B803" s="11">
        <v>286348.34700000001</v>
      </c>
      <c r="C803" s="11">
        <v>1793769.16</v>
      </c>
      <c r="D803" s="11">
        <v>249883.11</v>
      </c>
      <c r="E803" s="11">
        <v>2043652.2690000001</v>
      </c>
      <c r="F803" s="11">
        <v>247229.25820000001</v>
      </c>
      <c r="G803" s="11">
        <v>1876865.743</v>
      </c>
      <c r="H803" s="57">
        <f>H804+H805</f>
        <v>100.00000000000001</v>
      </c>
      <c r="I803" s="57">
        <f>I804+I805</f>
        <v>100</v>
      </c>
      <c r="J803" s="55">
        <f t="shared" ref="J803:J808" si="146">D803/B803*100</f>
        <v>87.26542779728355</v>
      </c>
      <c r="K803" s="55">
        <f>D803/F803*100</f>
        <v>101.07343759364156</v>
      </c>
      <c r="L803" s="55">
        <f>E803/G803*100</f>
        <v>108.88643882078676</v>
      </c>
    </row>
    <row r="804" spans="1:12" s="48" customFormat="1" x14ac:dyDescent="0.2">
      <c r="A804" s="13" t="s">
        <v>283</v>
      </c>
      <c r="B804" s="11">
        <v>209523</v>
      </c>
      <c r="C804" s="11">
        <v>1385892.3330000001</v>
      </c>
      <c r="D804" s="11">
        <v>195205</v>
      </c>
      <c r="E804" s="11">
        <v>1581097.3330000001</v>
      </c>
      <c r="F804" s="11">
        <v>226020</v>
      </c>
      <c r="G804" s="11">
        <v>1703223</v>
      </c>
      <c r="H804" s="57">
        <f>D804/D803*100</f>
        <v>78.118525097594642</v>
      </c>
      <c r="I804" s="57">
        <f>E804/E803*100</f>
        <v>77.366260248063753</v>
      </c>
      <c r="J804" s="55">
        <f t="shared" si="146"/>
        <v>93.16638268829675</v>
      </c>
      <c r="K804" s="55">
        <f>D804/F804*100</f>
        <v>86.366250774267755</v>
      </c>
      <c r="L804" s="55">
        <f>E804/G804*100</f>
        <v>92.829731221337425</v>
      </c>
    </row>
    <row r="805" spans="1:12" s="48" customFormat="1" x14ac:dyDescent="0.2">
      <c r="A805" s="13" t="s">
        <v>279</v>
      </c>
      <c r="B805" s="11">
        <v>76825.346999999994</v>
      </c>
      <c r="C805" s="11">
        <v>407876.826</v>
      </c>
      <c r="D805" s="11">
        <v>54678.11</v>
      </c>
      <c r="E805" s="11">
        <v>462554.93599999999</v>
      </c>
      <c r="F805" s="11">
        <v>21209.2582</v>
      </c>
      <c r="G805" s="11">
        <v>173642.74299999999</v>
      </c>
      <c r="H805" s="57">
        <f>D805/D803*100</f>
        <v>21.881474902405369</v>
      </c>
      <c r="I805" s="57">
        <f>E805/E803*100</f>
        <v>22.63373975193624</v>
      </c>
      <c r="J805" s="55">
        <f t="shared" si="146"/>
        <v>71.171966200165699</v>
      </c>
      <c r="K805" s="56">
        <f>D805/F805</f>
        <v>2.578030286792397</v>
      </c>
      <c r="L805" s="56">
        <f>E805/G805</f>
        <v>2.663831082189251</v>
      </c>
    </row>
    <row r="806" spans="1:12" s="48" customFormat="1" x14ac:dyDescent="0.2">
      <c r="A806" s="9" t="s">
        <v>277</v>
      </c>
      <c r="B806" s="11">
        <v>286348.34700000001</v>
      </c>
      <c r="C806" s="11">
        <v>1793769.16</v>
      </c>
      <c r="D806" s="11">
        <v>249883.11</v>
      </c>
      <c r="E806" s="11">
        <v>2043652.2690000001</v>
      </c>
      <c r="F806" s="11">
        <v>247229.25820000001</v>
      </c>
      <c r="G806" s="11">
        <v>1876865.743</v>
      </c>
      <c r="H806" s="57">
        <f>H807+H808</f>
        <v>100.00000000000001</v>
      </c>
      <c r="I806" s="57">
        <f>I807+I808</f>
        <v>100.00000004893199</v>
      </c>
      <c r="J806" s="55">
        <f t="shared" si="146"/>
        <v>87.26542779728355</v>
      </c>
      <c r="K806" s="55">
        <f t="shared" ref="K806:L808" si="147">D806/F806*100</f>
        <v>101.07343759364156</v>
      </c>
      <c r="L806" s="55">
        <f t="shared" si="147"/>
        <v>108.88643882078676</v>
      </c>
    </row>
    <row r="807" spans="1:12" s="48" customFormat="1" x14ac:dyDescent="0.2">
      <c r="A807" s="13" t="s">
        <v>280</v>
      </c>
      <c r="B807" s="11">
        <v>144.96899999999999</v>
      </c>
      <c r="C807" s="11">
        <v>1436.7719999999999</v>
      </c>
      <c r="D807" s="11">
        <v>77.588999999999999</v>
      </c>
      <c r="E807" s="11">
        <v>1514.3610000000001</v>
      </c>
      <c r="F807" s="11">
        <v>1012.891</v>
      </c>
      <c r="G807" s="11">
        <v>5641.4459999999999</v>
      </c>
      <c r="H807" s="57">
        <f>D807/D806*100</f>
        <v>3.1050117793075333E-2</v>
      </c>
      <c r="I807" s="57">
        <f>E807/E806*100</f>
        <v>7.4100717767460869E-2</v>
      </c>
      <c r="J807" s="55">
        <f t="shared" si="146"/>
        <v>53.521097613972643</v>
      </c>
      <c r="K807" s="55">
        <f t="shared" si="147"/>
        <v>7.6601529680883722</v>
      </c>
      <c r="L807" s="55">
        <f t="shared" si="147"/>
        <v>26.843490126467579</v>
      </c>
    </row>
    <row r="808" spans="1:12" s="48" customFormat="1" x14ac:dyDescent="0.2">
      <c r="A808" s="13" t="s">
        <v>284</v>
      </c>
      <c r="B808" s="11">
        <v>286203.37699999998</v>
      </c>
      <c r="C808" s="11">
        <v>1792332.388</v>
      </c>
      <c r="D808" s="11">
        <v>249805.52100000001</v>
      </c>
      <c r="E808" s="11">
        <v>2042137.909</v>
      </c>
      <c r="F808" s="11">
        <v>246216.36720000001</v>
      </c>
      <c r="G808" s="11">
        <v>1871224.297</v>
      </c>
      <c r="H808" s="57">
        <f>D808/D806*100</f>
        <v>99.968949882206942</v>
      </c>
      <c r="I808" s="57">
        <f>E808/E806*100</f>
        <v>99.92589933116453</v>
      </c>
      <c r="J808" s="55">
        <f t="shared" si="146"/>
        <v>87.282520429519607</v>
      </c>
      <c r="K808" s="55">
        <f t="shared" si="147"/>
        <v>101.45772348151192</v>
      </c>
      <c r="L808" s="55">
        <f t="shared" si="147"/>
        <v>109.13378541920463</v>
      </c>
    </row>
    <row r="809" spans="1:12" s="48" customFormat="1" x14ac:dyDescent="0.2">
      <c r="A809" s="8" t="s">
        <v>397</v>
      </c>
      <c r="B809" s="11"/>
      <c r="C809" s="11"/>
      <c r="D809" s="11"/>
      <c r="E809" s="11"/>
      <c r="F809" s="11"/>
      <c r="G809" s="11"/>
      <c r="H809" s="58"/>
      <c r="I809" s="58"/>
      <c r="J809" s="58"/>
      <c r="K809" s="58"/>
      <c r="L809" s="58"/>
    </row>
    <row r="810" spans="1:12" s="48" customFormat="1" x14ac:dyDescent="0.2">
      <c r="A810" s="9" t="s">
        <v>276</v>
      </c>
      <c r="B810" s="11">
        <v>15830.540999999999</v>
      </c>
      <c r="C810" s="11">
        <v>105309.02899999999</v>
      </c>
      <c r="D810" s="11">
        <v>14831.453</v>
      </c>
      <c r="E810" s="11">
        <v>120140.482</v>
      </c>
      <c r="F810" s="11">
        <v>12485.133809999999</v>
      </c>
      <c r="G810" s="11">
        <v>85301.376000000004</v>
      </c>
      <c r="H810" s="57">
        <f>H811+H812</f>
        <v>100</v>
      </c>
      <c r="I810" s="57">
        <f>I811+I812</f>
        <v>100</v>
      </c>
      <c r="J810" s="55">
        <f t="shared" ref="J810:J815" si="148">D810/B810*100</f>
        <v>93.688857506512264</v>
      </c>
      <c r="K810" s="55">
        <f t="shared" ref="K810:L815" si="149">D810/F810*100</f>
        <v>118.79290383031946</v>
      </c>
      <c r="L810" s="55">
        <f t="shared" si="149"/>
        <v>140.84237281236821</v>
      </c>
    </row>
    <row r="811" spans="1:12" s="48" customFormat="1" x14ac:dyDescent="0.2">
      <c r="A811" s="13" t="s">
        <v>283</v>
      </c>
      <c r="B811" s="11">
        <v>11113</v>
      </c>
      <c r="C811" s="11">
        <v>68097</v>
      </c>
      <c r="D811" s="11">
        <v>8891</v>
      </c>
      <c r="E811" s="11">
        <v>76988</v>
      </c>
      <c r="F811" s="11">
        <v>9384</v>
      </c>
      <c r="G811" s="11">
        <v>51193</v>
      </c>
      <c r="H811" s="57">
        <f>D811/D810*100</f>
        <v>59.946924957386173</v>
      </c>
      <c r="I811" s="57">
        <f>E811/E810*100</f>
        <v>64.08164735014131</v>
      </c>
      <c r="J811" s="55">
        <f t="shared" si="148"/>
        <v>80.005399082156032</v>
      </c>
      <c r="K811" s="55">
        <f t="shared" si="149"/>
        <v>94.746376811594203</v>
      </c>
      <c r="L811" s="55">
        <f t="shared" si="149"/>
        <v>150.38774832496631</v>
      </c>
    </row>
    <row r="812" spans="1:12" s="48" customFormat="1" x14ac:dyDescent="0.2">
      <c r="A812" s="13" t="s">
        <v>279</v>
      </c>
      <c r="B812" s="11">
        <v>4717.5410000000002</v>
      </c>
      <c r="C812" s="11">
        <v>37212.029000000002</v>
      </c>
      <c r="D812" s="11">
        <v>5940.4530000000004</v>
      </c>
      <c r="E812" s="11">
        <v>43152.482000000004</v>
      </c>
      <c r="F812" s="11">
        <v>3101.1338099999989</v>
      </c>
      <c r="G812" s="11">
        <v>34108.375999999997</v>
      </c>
      <c r="H812" s="57">
        <f>D812/D810*100</f>
        <v>40.053075042613834</v>
      </c>
      <c r="I812" s="57">
        <f>E812/E810*100</f>
        <v>35.91835264985869</v>
      </c>
      <c r="J812" s="55">
        <f t="shared" si="148"/>
        <v>125.92265758792558</v>
      </c>
      <c r="K812" s="55">
        <f t="shared" si="149"/>
        <v>191.55745491678744</v>
      </c>
      <c r="L812" s="55">
        <f t="shared" si="149"/>
        <v>126.51579189815432</v>
      </c>
    </row>
    <row r="813" spans="1:12" s="48" customFormat="1" x14ac:dyDescent="0.2">
      <c r="A813" s="9" t="s">
        <v>277</v>
      </c>
      <c r="B813" s="11">
        <v>15830.540999999999</v>
      </c>
      <c r="C813" s="11">
        <v>105309.02899999999</v>
      </c>
      <c r="D813" s="11">
        <v>14831.453</v>
      </c>
      <c r="E813" s="11">
        <v>120140.482</v>
      </c>
      <c r="F813" s="11">
        <v>12485.133809999999</v>
      </c>
      <c r="G813" s="11">
        <v>85301.376000000004</v>
      </c>
      <c r="H813" s="57">
        <f>H814+H815</f>
        <v>100</v>
      </c>
      <c r="I813" s="57">
        <f>I814+I815</f>
        <v>100</v>
      </c>
      <c r="J813" s="55">
        <f t="shared" si="148"/>
        <v>93.688857506512264</v>
      </c>
      <c r="K813" s="55">
        <f t="shared" si="149"/>
        <v>118.79290383031946</v>
      </c>
      <c r="L813" s="55">
        <f t="shared" si="149"/>
        <v>140.84237281236821</v>
      </c>
    </row>
    <row r="814" spans="1:12" s="48" customFormat="1" x14ac:dyDescent="0.2">
      <c r="A814" s="13" t="s">
        <v>280</v>
      </c>
      <c r="B814" s="11">
        <v>255.5</v>
      </c>
      <c r="C814" s="11">
        <v>3212.6979999999999</v>
      </c>
      <c r="D814" s="11">
        <v>434.31700000000001</v>
      </c>
      <c r="E814" s="11">
        <v>3647.0149999999999</v>
      </c>
      <c r="F814" s="11">
        <v>1262.6412399999999</v>
      </c>
      <c r="G814" s="11">
        <v>5152.3320000000003</v>
      </c>
      <c r="H814" s="57">
        <f>D814/D813*100</f>
        <v>2.9283509848967597</v>
      </c>
      <c r="I814" s="57">
        <f>E814/E813*100</f>
        <v>3.0356254105922429</v>
      </c>
      <c r="J814" s="55">
        <f t="shared" si="148"/>
        <v>169.98708414872797</v>
      </c>
      <c r="K814" s="55">
        <f t="shared" si="149"/>
        <v>34.397498374122485</v>
      </c>
      <c r="L814" s="55">
        <f t="shared" si="149"/>
        <v>70.783773250636798</v>
      </c>
    </row>
    <row r="815" spans="1:12" s="48" customFormat="1" x14ac:dyDescent="0.2">
      <c r="A815" s="13" t="s">
        <v>284</v>
      </c>
      <c r="B815" s="11">
        <v>15575.040999999999</v>
      </c>
      <c r="C815" s="11">
        <v>102096.33100000001</v>
      </c>
      <c r="D815" s="11">
        <v>14397.136</v>
      </c>
      <c r="E815" s="11">
        <v>116493.467</v>
      </c>
      <c r="F815" s="11">
        <v>11222.492569999999</v>
      </c>
      <c r="G815" s="11">
        <v>80149.043999999994</v>
      </c>
      <c r="H815" s="57">
        <f>D815/D813*100</f>
        <v>97.071649015103247</v>
      </c>
      <c r="I815" s="57">
        <f>E815/E813*100</f>
        <v>96.964374589407754</v>
      </c>
      <c r="J815" s="55">
        <f t="shared" si="148"/>
        <v>92.437226971023705</v>
      </c>
      <c r="K815" s="55">
        <f t="shared" si="149"/>
        <v>128.28822037705302</v>
      </c>
      <c r="L815" s="55">
        <f t="shared" si="149"/>
        <v>145.34604679751391</v>
      </c>
    </row>
    <row r="816" spans="1:12" s="48" customFormat="1" ht="22.5" x14ac:dyDescent="0.2">
      <c r="A816" s="8" t="s">
        <v>398</v>
      </c>
      <c r="B816" s="11"/>
      <c r="C816" s="11"/>
      <c r="D816" s="11"/>
      <c r="E816" s="11"/>
      <c r="F816" s="11"/>
      <c r="G816" s="11"/>
      <c r="H816" s="58"/>
      <c r="I816" s="58"/>
      <c r="J816" s="58"/>
      <c r="K816" s="58"/>
      <c r="L816" s="58"/>
    </row>
    <row r="817" spans="1:12" s="48" customFormat="1" x14ac:dyDescent="0.2">
      <c r="A817" s="9" t="s">
        <v>276</v>
      </c>
      <c r="B817" s="11">
        <v>2744.9250000000002</v>
      </c>
      <c r="C817" s="11">
        <v>18173.566999999999</v>
      </c>
      <c r="D817" s="11">
        <v>3252.002</v>
      </c>
      <c r="E817" s="11">
        <v>21425.569</v>
      </c>
      <c r="F817" s="11">
        <v>1430.875</v>
      </c>
      <c r="G817" s="11">
        <v>20780.190999999999</v>
      </c>
      <c r="H817" s="57">
        <f>H818+H819+H820</f>
        <v>100</v>
      </c>
      <c r="I817" s="57">
        <f>I818+I819+I820</f>
        <v>100.00000000000001</v>
      </c>
      <c r="J817" s="55">
        <f>D817/B817*100</f>
        <v>118.47325518912173</v>
      </c>
      <c r="K817" s="56">
        <f>D817/F817</f>
        <v>2.2727366122128068</v>
      </c>
      <c r="L817" s="55">
        <f>E817/G817*100</f>
        <v>103.10573661233431</v>
      </c>
    </row>
    <row r="818" spans="1:12" s="48" customFormat="1" x14ac:dyDescent="0.2">
      <c r="A818" s="13" t="s">
        <v>283</v>
      </c>
      <c r="B818" s="11">
        <v>2329</v>
      </c>
      <c r="C818" s="11">
        <v>16036</v>
      </c>
      <c r="D818" s="11">
        <v>2934</v>
      </c>
      <c r="E818" s="11">
        <v>18970</v>
      </c>
      <c r="F818" s="11">
        <v>0</v>
      </c>
      <c r="G818" s="11">
        <v>18202</v>
      </c>
      <c r="H818" s="57">
        <f>D818/D817*100</f>
        <v>90.221346727339039</v>
      </c>
      <c r="I818" s="57">
        <f>E818/E817*100</f>
        <v>88.539072171198825</v>
      </c>
      <c r="J818" s="55">
        <f>D818/B818*100</f>
        <v>125.97681408329755</v>
      </c>
      <c r="K818" s="55">
        <v>0</v>
      </c>
      <c r="L818" s="55">
        <f>E818/G818*100</f>
        <v>104.21931655861994</v>
      </c>
    </row>
    <row r="819" spans="1:12" s="48" customFormat="1" x14ac:dyDescent="0.2">
      <c r="A819" s="13" t="s">
        <v>279</v>
      </c>
      <c r="B819" s="11">
        <v>415.92500000000001</v>
      </c>
      <c r="C819" s="11">
        <v>2137.567</v>
      </c>
      <c r="D819" s="11">
        <v>318.00200000000001</v>
      </c>
      <c r="E819" s="11">
        <v>2455.569</v>
      </c>
      <c r="F819" s="11">
        <v>283.37549999999999</v>
      </c>
      <c r="G819" s="11">
        <v>2578.1909999999998</v>
      </c>
      <c r="H819" s="57">
        <f>D819/D817*100</f>
        <v>9.7786532726609643</v>
      </c>
      <c r="I819" s="57">
        <f>E819/E817*100</f>
        <v>11.460927828801186</v>
      </c>
      <c r="J819" s="55">
        <f>D819/B819*100</f>
        <v>76.456572699404944</v>
      </c>
      <c r="K819" s="55">
        <f>D819/F819*100</f>
        <v>112.21929912783568</v>
      </c>
      <c r="L819" s="55">
        <f>E819/G819*100</f>
        <v>95.24387448408595</v>
      </c>
    </row>
    <row r="820" spans="1:12" s="48" customFormat="1" x14ac:dyDescent="0.2">
      <c r="A820" s="13" t="s">
        <v>305</v>
      </c>
      <c r="B820" s="11">
        <v>0</v>
      </c>
      <c r="C820" s="11">
        <v>0</v>
      </c>
      <c r="D820" s="11">
        <v>0</v>
      </c>
      <c r="E820" s="11">
        <v>0</v>
      </c>
      <c r="F820" s="11">
        <v>1147.4994999999999</v>
      </c>
      <c r="G820" s="11">
        <v>0</v>
      </c>
      <c r="H820" s="57">
        <f>D820/D817*100</f>
        <v>0</v>
      </c>
      <c r="I820" s="57">
        <f>E820/E817*100</f>
        <v>0</v>
      </c>
      <c r="J820" s="55">
        <v>0</v>
      </c>
      <c r="K820" s="55">
        <f>D820/F820*100</f>
        <v>0</v>
      </c>
      <c r="L820" s="55">
        <v>0</v>
      </c>
    </row>
    <row r="821" spans="1:12" s="48" customFormat="1" x14ac:dyDescent="0.2">
      <c r="A821" s="9" t="s">
        <v>277</v>
      </c>
      <c r="B821" s="11">
        <v>2744.9250000000002</v>
      </c>
      <c r="C821" s="11">
        <v>18173.566999999999</v>
      </c>
      <c r="D821" s="11">
        <v>3252.002</v>
      </c>
      <c r="E821" s="11">
        <v>21425.569</v>
      </c>
      <c r="F821" s="11">
        <v>1430.875</v>
      </c>
      <c r="G821" s="11">
        <v>20780.190999999999</v>
      </c>
      <c r="H821" s="57">
        <f>H822+H823</f>
        <v>100</v>
      </c>
      <c r="I821" s="57">
        <f>I822+I823</f>
        <v>100</v>
      </c>
      <c r="J821" s="55">
        <f>D821/B821*100</f>
        <v>118.47325518912173</v>
      </c>
      <c r="K821" s="56">
        <f>D821/F821</f>
        <v>2.2727366122128068</v>
      </c>
      <c r="L821" s="55">
        <f>E821/G821*100</f>
        <v>103.10573661233431</v>
      </c>
    </row>
    <row r="822" spans="1:12" s="48" customFormat="1" x14ac:dyDescent="0.2">
      <c r="A822" s="13" t="s">
        <v>280</v>
      </c>
      <c r="B822" s="11">
        <v>2317.4749999999999</v>
      </c>
      <c r="C822" s="11">
        <v>15994.950999999999</v>
      </c>
      <c r="D822" s="11">
        <v>2029.2750000000001</v>
      </c>
      <c r="E822" s="11">
        <v>18024.225999999999</v>
      </c>
      <c r="F822" s="11">
        <v>1430.875</v>
      </c>
      <c r="G822" s="11">
        <v>15748.615</v>
      </c>
      <c r="H822" s="57">
        <f>D822/D821*100</f>
        <v>62.400791881431815</v>
      </c>
      <c r="I822" s="57">
        <f>E822/E821*100</f>
        <v>84.124841678650398</v>
      </c>
      <c r="J822" s="55">
        <f>D822/B822*100</f>
        <v>87.564051392140158</v>
      </c>
      <c r="K822" s="55">
        <f>D822/F822*100</f>
        <v>141.82056434000177</v>
      </c>
      <c r="L822" s="55">
        <f>E822/G822*100</f>
        <v>114.4495944564014</v>
      </c>
    </row>
    <row r="823" spans="1:12" s="48" customFormat="1" x14ac:dyDescent="0.2">
      <c r="A823" s="13" t="s">
        <v>284</v>
      </c>
      <c r="B823" s="11">
        <v>427.45</v>
      </c>
      <c r="C823" s="11">
        <v>2178.616</v>
      </c>
      <c r="D823" s="11">
        <v>1222.7270000000001</v>
      </c>
      <c r="E823" s="11">
        <v>3401.3429999999998</v>
      </c>
      <c r="F823" s="11">
        <v>0</v>
      </c>
      <c r="G823" s="11">
        <v>5031.576</v>
      </c>
      <c r="H823" s="57">
        <f>D823/D821*100</f>
        <v>37.599208118568193</v>
      </c>
      <c r="I823" s="57">
        <f>E823/E821*100</f>
        <v>15.875158321349597</v>
      </c>
      <c r="J823" s="56">
        <f>D823/B823</f>
        <v>2.8605146800795418</v>
      </c>
      <c r="K823" s="55">
        <v>0</v>
      </c>
      <c r="L823" s="55">
        <f>E823/G823*100</f>
        <v>67.599952778215012</v>
      </c>
    </row>
    <row r="824" spans="1:12" s="48" customFormat="1" ht="22.5" x14ac:dyDescent="0.2">
      <c r="A824" s="8" t="s">
        <v>399</v>
      </c>
      <c r="B824" s="11"/>
      <c r="C824" s="11"/>
      <c r="D824" s="11"/>
      <c r="E824" s="11"/>
      <c r="F824" s="11"/>
      <c r="G824" s="11"/>
      <c r="H824" s="58"/>
      <c r="I824" s="58"/>
      <c r="J824" s="58"/>
      <c r="K824" s="58"/>
      <c r="L824" s="58"/>
    </row>
    <row r="825" spans="1:12" s="48" customFormat="1" x14ac:dyDescent="0.2">
      <c r="A825" s="9" t="s">
        <v>276</v>
      </c>
      <c r="B825" s="11">
        <v>53976.709000000003</v>
      </c>
      <c r="C825" s="11">
        <v>518333.87099999998</v>
      </c>
      <c r="D825" s="11">
        <v>28527.773000000001</v>
      </c>
      <c r="E825" s="11">
        <v>546861.64399999997</v>
      </c>
      <c r="F825" s="11">
        <v>47557.214949999994</v>
      </c>
      <c r="G825" s="11">
        <v>548665.87100000004</v>
      </c>
      <c r="H825" s="57">
        <f>H826+H827</f>
        <v>100</v>
      </c>
      <c r="I825" s="57">
        <f>I826+I827</f>
        <v>100.00000000000001</v>
      </c>
      <c r="J825" s="55">
        <f>D825/B825*100</f>
        <v>52.852005112056752</v>
      </c>
      <c r="K825" s="55">
        <f t="shared" ref="K825:L828" si="150">D825/F825*100</f>
        <v>59.986214562802118</v>
      </c>
      <c r="L825" s="55">
        <f t="shared" si="150"/>
        <v>99.671161066258477</v>
      </c>
    </row>
    <row r="826" spans="1:12" s="48" customFormat="1" x14ac:dyDescent="0.2">
      <c r="A826" s="13" t="s">
        <v>283</v>
      </c>
      <c r="B826" s="11">
        <v>25426</v>
      </c>
      <c r="C826" s="11">
        <v>217985</v>
      </c>
      <c r="D826" s="11">
        <v>9507.3330000000005</v>
      </c>
      <c r="E826" s="11">
        <v>227492.33300000001</v>
      </c>
      <c r="F826" s="11">
        <v>23772</v>
      </c>
      <c r="G826" s="11">
        <v>273212</v>
      </c>
      <c r="H826" s="57">
        <f>D826/D825*100</f>
        <v>33.326586691502349</v>
      </c>
      <c r="I826" s="57">
        <f>E826/E825*100</f>
        <v>41.599613996698594</v>
      </c>
      <c r="J826" s="55">
        <f>D826/B826*100</f>
        <v>37.392169432863994</v>
      </c>
      <c r="K826" s="55">
        <f t="shared" si="150"/>
        <v>39.993828874305912</v>
      </c>
      <c r="L826" s="55">
        <f t="shared" si="150"/>
        <v>83.265864237295588</v>
      </c>
    </row>
    <row r="827" spans="1:12" s="48" customFormat="1" x14ac:dyDescent="0.2">
      <c r="A827" s="13" t="s">
        <v>279</v>
      </c>
      <c r="B827" s="11">
        <v>28550.708999999999</v>
      </c>
      <c r="C827" s="11">
        <v>300348.87099999998</v>
      </c>
      <c r="D827" s="11">
        <v>19020.439999999999</v>
      </c>
      <c r="E827" s="11">
        <v>319369.31099999999</v>
      </c>
      <c r="F827" s="11">
        <v>23785.214949999998</v>
      </c>
      <c r="G827" s="11">
        <v>275453.87099999998</v>
      </c>
      <c r="H827" s="57">
        <f>D827/D825*100</f>
        <v>66.673413308497643</v>
      </c>
      <c r="I827" s="57">
        <f>E827/E825*100</f>
        <v>58.400386003301421</v>
      </c>
      <c r="J827" s="55">
        <f>D827/B827*100</f>
        <v>66.619851717167506</v>
      </c>
      <c r="K827" s="55">
        <f t="shared" si="150"/>
        <v>79.967492578829948</v>
      </c>
      <c r="L827" s="55">
        <f t="shared" si="150"/>
        <v>115.94293804642157</v>
      </c>
    </row>
    <row r="828" spans="1:12" s="48" customFormat="1" x14ac:dyDescent="0.2">
      <c r="A828" s="9" t="s">
        <v>277</v>
      </c>
      <c r="B828" s="11">
        <v>53976.709000000003</v>
      </c>
      <c r="C828" s="11">
        <v>518333.87099999998</v>
      </c>
      <c r="D828" s="11">
        <v>28527.773000000001</v>
      </c>
      <c r="E828" s="11">
        <v>546861.64399999997</v>
      </c>
      <c r="F828" s="11">
        <v>47557.214949999994</v>
      </c>
      <c r="G828" s="11">
        <v>548665.87100000004</v>
      </c>
      <c r="H828" s="57">
        <f>H829+H830</f>
        <v>99.999999999999986</v>
      </c>
      <c r="I828" s="57">
        <f>I829+I830</f>
        <v>100</v>
      </c>
      <c r="J828" s="55">
        <f>D828/B828*100</f>
        <v>52.852005112056752</v>
      </c>
      <c r="K828" s="55">
        <f t="shared" si="150"/>
        <v>59.986214562802118</v>
      </c>
      <c r="L828" s="55">
        <f t="shared" si="150"/>
        <v>99.671161066258477</v>
      </c>
    </row>
    <row r="829" spans="1:12" s="48" customFormat="1" x14ac:dyDescent="0.2">
      <c r="A829" s="13" t="s">
        <v>280</v>
      </c>
      <c r="B829" s="11">
        <v>791.7</v>
      </c>
      <c r="C829" s="11">
        <v>31604.643</v>
      </c>
      <c r="D829" s="11">
        <v>5626.5659999999998</v>
      </c>
      <c r="E829" s="11">
        <v>37231.209000000003</v>
      </c>
      <c r="F829" s="11">
        <v>1059.646</v>
      </c>
      <c r="G829" s="11">
        <v>32117.025000000001</v>
      </c>
      <c r="H829" s="57">
        <f>D829/D828*100</f>
        <v>19.723116837756667</v>
      </c>
      <c r="I829" s="57">
        <f>E829/E828*100</f>
        <v>6.8081587744339966</v>
      </c>
      <c r="J829" s="56"/>
      <c r="K829" s="56"/>
      <c r="L829" s="55">
        <f>E829/G829*100</f>
        <v>115.92359192671178</v>
      </c>
    </row>
    <row r="830" spans="1:12" s="48" customFormat="1" x14ac:dyDescent="0.2">
      <c r="A830" s="13" t="s">
        <v>284</v>
      </c>
      <c r="B830" s="11">
        <v>53185.008000000002</v>
      </c>
      <c r="C830" s="11">
        <v>486729.228</v>
      </c>
      <c r="D830" s="11">
        <v>22901.206999999999</v>
      </c>
      <c r="E830" s="11">
        <v>509630.435</v>
      </c>
      <c r="F830" s="11">
        <v>46497.568949999993</v>
      </c>
      <c r="G830" s="11">
        <v>516548.84499999997</v>
      </c>
      <c r="H830" s="57">
        <f>D830/D828*100</f>
        <v>80.276883162243323</v>
      </c>
      <c r="I830" s="57">
        <f>E830/E828*100</f>
        <v>93.191841225566009</v>
      </c>
      <c r="J830" s="55">
        <f>D830/B830*100</f>
        <v>43.059515944794065</v>
      </c>
      <c r="K830" s="55">
        <f>D830/F830*100</f>
        <v>49.252482478441493</v>
      </c>
      <c r="L830" s="55">
        <f>E830/G830*100</f>
        <v>98.660647474683643</v>
      </c>
    </row>
    <row r="831" spans="1:12" s="48" customFormat="1" ht="22.5" x14ac:dyDescent="0.2">
      <c r="A831" s="8" t="s">
        <v>400</v>
      </c>
      <c r="B831" s="11"/>
      <c r="C831" s="11"/>
      <c r="D831" s="11"/>
      <c r="E831" s="11"/>
      <c r="F831" s="11"/>
      <c r="G831" s="11"/>
      <c r="H831" s="58"/>
      <c r="I831" s="58"/>
      <c r="J831" s="58"/>
      <c r="K831" s="58"/>
      <c r="L831" s="58"/>
    </row>
    <row r="832" spans="1:12" s="48" customFormat="1" x14ac:dyDescent="0.2">
      <c r="A832" s="9" t="s">
        <v>276</v>
      </c>
      <c r="B832" s="11">
        <v>1531.819</v>
      </c>
      <c r="C832" s="11">
        <v>9187.125</v>
      </c>
      <c r="D832" s="11">
        <v>1987.356</v>
      </c>
      <c r="E832" s="11">
        <v>11174.481</v>
      </c>
      <c r="F832" s="11">
        <v>603</v>
      </c>
      <c r="G832" s="11">
        <v>23110.243999999999</v>
      </c>
      <c r="H832" s="57">
        <f>H833+H834+H835</f>
        <v>99.999949681888907</v>
      </c>
      <c r="I832" s="57">
        <f>I833+I834+I835</f>
        <v>99.999999999999986</v>
      </c>
      <c r="J832" s="55">
        <f>D832/B832*100</f>
        <v>129.73830459081654</v>
      </c>
      <c r="K832" s="56">
        <f>D832/F832</f>
        <v>3.2957810945273631</v>
      </c>
      <c r="L832" s="55">
        <f>E832/G832*100</f>
        <v>48.352933876422945</v>
      </c>
    </row>
    <row r="833" spans="1:12" s="48" customFormat="1" x14ac:dyDescent="0.2">
      <c r="A833" s="13" t="s">
        <v>283</v>
      </c>
      <c r="B833" s="11">
        <v>1531.6669999999999</v>
      </c>
      <c r="C833" s="11">
        <v>9107.3330000000005</v>
      </c>
      <c r="D833" s="11">
        <v>1987.3330000000001</v>
      </c>
      <c r="E833" s="11">
        <v>11094.666999999999</v>
      </c>
      <c r="F833" s="11">
        <v>351</v>
      </c>
      <c r="G833" s="11">
        <v>22988</v>
      </c>
      <c r="H833" s="57">
        <f>D833/D832*100</f>
        <v>99.998842683444749</v>
      </c>
      <c r="I833" s="57">
        <f>E833/E832*100</f>
        <v>99.285747588635203</v>
      </c>
      <c r="J833" s="55">
        <f>D833/B833*100</f>
        <v>129.74967796524965</v>
      </c>
      <c r="K833" s="56"/>
      <c r="L833" s="55">
        <f>E833/G833*100</f>
        <v>48.262863232991123</v>
      </c>
    </row>
    <row r="834" spans="1:12" s="48" customFormat="1" x14ac:dyDescent="0.2">
      <c r="A834" s="13" t="s">
        <v>279</v>
      </c>
      <c r="B834" s="11">
        <v>0.152</v>
      </c>
      <c r="C834" s="11">
        <v>79.792000000000002</v>
      </c>
      <c r="D834" s="11">
        <v>2.1999999999999999E-2</v>
      </c>
      <c r="E834" s="11">
        <v>79.813999999999993</v>
      </c>
      <c r="F834" s="11">
        <v>0.64</v>
      </c>
      <c r="G834" s="11">
        <v>122.244</v>
      </c>
      <c r="H834" s="57">
        <f>D834/D832*100</f>
        <v>1.1069984441640047E-3</v>
      </c>
      <c r="I834" s="57">
        <f>E834/E832*100</f>
        <v>0.71425241136478734</v>
      </c>
      <c r="J834" s="55">
        <f>D834/B834*100</f>
        <v>14.473684210526317</v>
      </c>
      <c r="K834" s="55">
        <f>D834/F834*100</f>
        <v>3.4374999999999996</v>
      </c>
      <c r="L834" s="55">
        <f>E834/G834*100</f>
        <v>65.290730015379069</v>
      </c>
    </row>
    <row r="835" spans="1:12" s="48" customFormat="1" x14ac:dyDescent="0.2">
      <c r="A835" s="13" t="s">
        <v>305</v>
      </c>
      <c r="B835" s="11">
        <v>0</v>
      </c>
      <c r="C835" s="11">
        <v>0</v>
      </c>
      <c r="D835" s="11">
        <v>0</v>
      </c>
      <c r="E835" s="11">
        <v>0</v>
      </c>
      <c r="F835" s="11">
        <v>251.36</v>
      </c>
      <c r="G835" s="11">
        <v>0</v>
      </c>
      <c r="H835" s="57">
        <f>D835/D832*100</f>
        <v>0</v>
      </c>
      <c r="I835" s="57">
        <f>E835/E832*100</f>
        <v>0</v>
      </c>
      <c r="J835" s="55">
        <v>0</v>
      </c>
      <c r="K835" s="55">
        <f>D835/F835*100</f>
        <v>0</v>
      </c>
      <c r="L835" s="55">
        <v>0</v>
      </c>
    </row>
    <row r="836" spans="1:12" s="48" customFormat="1" x14ac:dyDescent="0.2">
      <c r="A836" s="9" t="s">
        <v>277</v>
      </c>
      <c r="B836" s="11">
        <v>1531.819</v>
      </c>
      <c r="C836" s="11">
        <v>9187.125</v>
      </c>
      <c r="D836" s="11">
        <v>1987.356</v>
      </c>
      <c r="E836" s="11">
        <v>11174.481</v>
      </c>
      <c r="F836" s="11">
        <v>603</v>
      </c>
      <c r="G836" s="11">
        <v>23110.243999999999</v>
      </c>
      <c r="H836" s="57">
        <f>H837+H838</f>
        <v>100</v>
      </c>
      <c r="I836" s="57">
        <f>I837+I838</f>
        <v>100</v>
      </c>
      <c r="J836" s="55">
        <f>D836/B836*100</f>
        <v>129.73830459081654</v>
      </c>
      <c r="K836" s="56">
        <f>D836/F836</f>
        <v>3.2957810945273631</v>
      </c>
      <c r="L836" s="55">
        <f>E836/G836*100</f>
        <v>48.352933876422945</v>
      </c>
    </row>
    <row r="837" spans="1:12" s="48" customFormat="1" x14ac:dyDescent="0.2">
      <c r="A837" s="13" t="s">
        <v>280</v>
      </c>
      <c r="B837" s="11">
        <v>335</v>
      </c>
      <c r="C837" s="11">
        <v>2265.75</v>
      </c>
      <c r="D837" s="11">
        <v>670</v>
      </c>
      <c r="E837" s="11">
        <v>2935.75</v>
      </c>
      <c r="F837" s="11">
        <v>603</v>
      </c>
      <c r="G837" s="11">
        <v>3051</v>
      </c>
      <c r="H837" s="57">
        <f>D837/D836*100</f>
        <v>33.713134435903783</v>
      </c>
      <c r="I837" s="57">
        <f>E837/E836*100</f>
        <v>26.271913657555995</v>
      </c>
      <c r="J837" s="56">
        <f>D837/B837</f>
        <v>2</v>
      </c>
      <c r="K837" s="55">
        <f>D837/F837*100</f>
        <v>111.11111111111111</v>
      </c>
      <c r="L837" s="55">
        <f>E837/G837*100</f>
        <v>96.222549983611927</v>
      </c>
    </row>
    <row r="838" spans="1:12" s="48" customFormat="1" x14ac:dyDescent="0.2">
      <c r="A838" s="13" t="s">
        <v>284</v>
      </c>
      <c r="B838" s="11">
        <v>1196.819</v>
      </c>
      <c r="C838" s="11">
        <v>6921.375</v>
      </c>
      <c r="D838" s="11">
        <v>1317.356</v>
      </c>
      <c r="E838" s="11">
        <v>8238.7309999999998</v>
      </c>
      <c r="F838" s="11">
        <v>0</v>
      </c>
      <c r="G838" s="11">
        <v>20059.243999999999</v>
      </c>
      <c r="H838" s="57">
        <f>D838/D836*100</f>
        <v>66.286865564096217</v>
      </c>
      <c r="I838" s="57">
        <f>E838/E836*100</f>
        <v>73.728086342444001</v>
      </c>
      <c r="J838" s="55">
        <f>D838/B838*100</f>
        <v>110.07144772935591</v>
      </c>
      <c r="K838" s="55">
        <v>0</v>
      </c>
      <c r="L838" s="55">
        <f>E838/G838*100</f>
        <v>41.07199154664054</v>
      </c>
    </row>
    <row r="839" spans="1:12" s="48" customFormat="1" x14ac:dyDescent="0.2">
      <c r="A839" s="8" t="s">
        <v>401</v>
      </c>
      <c r="B839" s="11"/>
      <c r="C839" s="11"/>
      <c r="D839" s="11"/>
      <c r="E839" s="11"/>
      <c r="F839" s="11"/>
      <c r="G839" s="11"/>
      <c r="H839" s="58"/>
      <c r="I839" s="58"/>
      <c r="J839" s="58"/>
      <c r="K839" s="58"/>
      <c r="L839" s="58"/>
    </row>
    <row r="840" spans="1:12" s="48" customFormat="1" x14ac:dyDescent="0.2">
      <c r="A840" s="9" t="s">
        <v>276</v>
      </c>
      <c r="B840" s="11">
        <v>15419.96</v>
      </c>
      <c r="C840" s="11">
        <v>120271.31299999999</v>
      </c>
      <c r="D840" s="11">
        <v>15711.698</v>
      </c>
      <c r="E840" s="11">
        <v>135983.011</v>
      </c>
      <c r="F840" s="11">
        <v>16830.408740000003</v>
      </c>
      <c r="G840" s="11">
        <v>111152.079</v>
      </c>
      <c r="H840" s="57">
        <f>H841+H842</f>
        <v>100</v>
      </c>
      <c r="I840" s="57">
        <f>I841+I842</f>
        <v>100</v>
      </c>
      <c r="J840" s="55">
        <f>D840/B840*100</f>
        <v>101.89195043307507</v>
      </c>
      <c r="K840" s="55">
        <f t="shared" ref="K840:L845" si="151">D840/F840*100</f>
        <v>93.353038792568256</v>
      </c>
      <c r="L840" s="55">
        <f t="shared" si="151"/>
        <v>122.33960194302797</v>
      </c>
    </row>
    <row r="841" spans="1:12" s="48" customFormat="1" x14ac:dyDescent="0.2">
      <c r="A841" s="13" t="s">
        <v>283</v>
      </c>
      <c r="B841" s="11">
        <v>180.667</v>
      </c>
      <c r="C841" s="11">
        <v>1944.3330000000001</v>
      </c>
      <c r="D841" s="11">
        <v>421.66699999999997</v>
      </c>
      <c r="E841" s="11">
        <v>2366</v>
      </c>
      <c r="F841" s="11">
        <v>316</v>
      </c>
      <c r="G841" s="11">
        <v>2528</v>
      </c>
      <c r="H841" s="57">
        <f>D841/D840*100</f>
        <v>2.6837773994892213</v>
      </c>
      <c r="I841" s="57">
        <f>E841/E840*100</f>
        <v>1.7399232320278597</v>
      </c>
      <c r="J841" s="56">
        <f>D841/B841</f>
        <v>2.3339458783286378</v>
      </c>
      <c r="K841" s="55">
        <f t="shared" si="151"/>
        <v>133.43892405063292</v>
      </c>
      <c r="L841" s="55">
        <f t="shared" si="151"/>
        <v>93.591772151898738</v>
      </c>
    </row>
    <row r="842" spans="1:12" s="48" customFormat="1" x14ac:dyDescent="0.2">
      <c r="A842" s="13" t="s">
        <v>279</v>
      </c>
      <c r="B842" s="11">
        <v>15239.293</v>
      </c>
      <c r="C842" s="11">
        <v>118326.98</v>
      </c>
      <c r="D842" s="11">
        <v>15290.031000000001</v>
      </c>
      <c r="E842" s="11">
        <v>133617.011</v>
      </c>
      <c r="F842" s="11">
        <v>16514.408740000003</v>
      </c>
      <c r="G842" s="11">
        <v>108624.079</v>
      </c>
      <c r="H842" s="57">
        <f>D842/D840*100</f>
        <v>97.316222600510784</v>
      </c>
      <c r="I842" s="57">
        <f>E842/E840*100</f>
        <v>98.260076767972137</v>
      </c>
      <c r="J842" s="55">
        <f>D842/B842*100</f>
        <v>100.33294195472193</v>
      </c>
      <c r="K842" s="55">
        <f t="shared" si="151"/>
        <v>92.586003172887416</v>
      </c>
      <c r="L842" s="55">
        <f t="shared" si="151"/>
        <v>123.00864801808815</v>
      </c>
    </row>
    <row r="843" spans="1:12" s="48" customFormat="1" x14ac:dyDescent="0.2">
      <c r="A843" s="9" t="s">
        <v>277</v>
      </c>
      <c r="B843" s="11">
        <v>15419.96</v>
      </c>
      <c r="C843" s="11">
        <v>120271.31299999999</v>
      </c>
      <c r="D843" s="11">
        <v>15711.698</v>
      </c>
      <c r="E843" s="11">
        <v>135983.011</v>
      </c>
      <c r="F843" s="11">
        <v>16830.408740000003</v>
      </c>
      <c r="G843" s="11">
        <v>111152.079</v>
      </c>
      <c r="H843" s="57">
        <f>H844+H845</f>
        <v>100</v>
      </c>
      <c r="I843" s="57">
        <f>I844+I845</f>
        <v>100.00000000000001</v>
      </c>
      <c r="J843" s="55">
        <f>D843/B843*100</f>
        <v>101.89195043307507</v>
      </c>
      <c r="K843" s="55">
        <f t="shared" si="151"/>
        <v>93.353038792568256</v>
      </c>
      <c r="L843" s="55">
        <f t="shared" si="151"/>
        <v>122.33960194302797</v>
      </c>
    </row>
    <row r="844" spans="1:12" s="48" customFormat="1" x14ac:dyDescent="0.2">
      <c r="A844" s="13" t="s">
        <v>280</v>
      </c>
      <c r="B844" s="11">
        <v>25.02</v>
      </c>
      <c r="C844" s="11">
        <v>1038.5129999999999</v>
      </c>
      <c r="D844" s="11">
        <v>130.31700000000001</v>
      </c>
      <c r="E844" s="11">
        <v>1168.83</v>
      </c>
      <c r="F844" s="11">
        <v>95.561999999999998</v>
      </c>
      <c r="G844" s="11">
        <v>1994.818</v>
      </c>
      <c r="H844" s="57">
        <f>D844/D843*100</f>
        <v>0.82942658393764956</v>
      </c>
      <c r="I844" s="57">
        <f>E844/E843*100</f>
        <v>0.85954119665727946</v>
      </c>
      <c r="J844" s="56"/>
      <c r="K844" s="55">
        <f t="shared" si="151"/>
        <v>136.36905883091606</v>
      </c>
      <c r="L844" s="55">
        <f t="shared" si="151"/>
        <v>58.593315279890192</v>
      </c>
    </row>
    <row r="845" spans="1:12" s="48" customFormat="1" x14ac:dyDescent="0.2">
      <c r="A845" s="13" t="s">
        <v>284</v>
      </c>
      <c r="B845" s="11">
        <v>15394.94</v>
      </c>
      <c r="C845" s="11">
        <v>119232.8</v>
      </c>
      <c r="D845" s="11">
        <v>15581.380999999999</v>
      </c>
      <c r="E845" s="11">
        <v>134814.18100000001</v>
      </c>
      <c r="F845" s="11">
        <v>16734.846740000001</v>
      </c>
      <c r="G845" s="11">
        <v>109157.261</v>
      </c>
      <c r="H845" s="57">
        <f>D845/D843*100</f>
        <v>99.170573416062354</v>
      </c>
      <c r="I845" s="57">
        <f>E845/E843*100</f>
        <v>99.140458803342739</v>
      </c>
      <c r="J845" s="55">
        <f>D845/B845*100</f>
        <v>101.21105376182042</v>
      </c>
      <c r="K845" s="55">
        <f t="shared" si="151"/>
        <v>93.107401830917496</v>
      </c>
      <c r="L845" s="55">
        <f t="shared" si="151"/>
        <v>123.50454726048872</v>
      </c>
    </row>
    <row r="846" spans="1:12" s="48" customFormat="1" x14ac:dyDescent="0.2">
      <c r="A846" s="8" t="s">
        <v>402</v>
      </c>
      <c r="B846" s="11"/>
      <c r="C846" s="11"/>
      <c r="D846" s="11"/>
      <c r="E846" s="11"/>
      <c r="F846" s="11"/>
      <c r="G846" s="11"/>
      <c r="H846" s="58"/>
      <c r="I846" s="58"/>
      <c r="J846" s="58"/>
      <c r="K846" s="58"/>
      <c r="L846" s="58"/>
    </row>
    <row r="847" spans="1:12" s="48" customFormat="1" x14ac:dyDescent="0.2">
      <c r="A847" s="9" t="s">
        <v>276</v>
      </c>
      <c r="B847" s="11">
        <v>2725.18</v>
      </c>
      <c r="C847" s="11">
        <v>13953.315000000001</v>
      </c>
      <c r="D847" s="11">
        <v>2476.4059999999999</v>
      </c>
      <c r="E847" s="11">
        <v>16429.721000000001</v>
      </c>
      <c r="F847" s="11">
        <v>1798.7219399999999</v>
      </c>
      <c r="G847" s="11">
        <v>13003.742</v>
      </c>
      <c r="H847" s="57">
        <f>H848+H849</f>
        <v>100</v>
      </c>
      <c r="I847" s="57">
        <f>I848+I849</f>
        <v>99.999999999999986</v>
      </c>
      <c r="J847" s="55">
        <f t="shared" ref="J847:J852" si="152">D847/B847*100</f>
        <v>90.871281896975617</v>
      </c>
      <c r="K847" s="55">
        <f t="shared" ref="K847:L852" si="153">D847/F847*100</f>
        <v>137.6758655648577</v>
      </c>
      <c r="L847" s="55">
        <f t="shared" si="153"/>
        <v>126.34610099154537</v>
      </c>
    </row>
    <row r="848" spans="1:12" s="48" customFormat="1" x14ac:dyDescent="0.2">
      <c r="A848" s="13" t="s">
        <v>283</v>
      </c>
      <c r="B848" s="11">
        <v>107.833</v>
      </c>
      <c r="C848" s="11">
        <v>825.49800000000005</v>
      </c>
      <c r="D848" s="11">
        <v>142.166</v>
      </c>
      <c r="E848" s="11">
        <v>967.66399999999999</v>
      </c>
      <c r="F848" s="11">
        <v>141.833</v>
      </c>
      <c r="G848" s="11">
        <v>978.66399999999999</v>
      </c>
      <c r="H848" s="57">
        <f>D848/D847*100</f>
        <v>5.7408195586668747</v>
      </c>
      <c r="I848" s="57">
        <f>E848/E847*100</f>
        <v>5.8897165691371134</v>
      </c>
      <c r="J848" s="55">
        <f t="shared" si="152"/>
        <v>131.83904741591164</v>
      </c>
      <c r="K848" s="55">
        <f t="shared" si="153"/>
        <v>100.23478316047746</v>
      </c>
      <c r="L848" s="55">
        <f t="shared" si="153"/>
        <v>98.876018735745873</v>
      </c>
    </row>
    <row r="849" spans="1:12" s="48" customFormat="1" x14ac:dyDescent="0.2">
      <c r="A849" s="13" t="s">
        <v>279</v>
      </c>
      <c r="B849" s="11">
        <v>2617.3470000000002</v>
      </c>
      <c r="C849" s="11">
        <v>13127.816999999999</v>
      </c>
      <c r="D849" s="11">
        <v>2334.2399999999998</v>
      </c>
      <c r="E849" s="11">
        <v>15462.057000000001</v>
      </c>
      <c r="F849" s="11">
        <v>1656.8889399999998</v>
      </c>
      <c r="G849" s="11">
        <v>12025.078</v>
      </c>
      <c r="H849" s="57">
        <f>D849/D847*100</f>
        <v>94.259180441333129</v>
      </c>
      <c r="I849" s="57">
        <f>E849/E847*100</f>
        <v>94.110283430862879</v>
      </c>
      <c r="J849" s="55">
        <f t="shared" si="152"/>
        <v>89.183436510328946</v>
      </c>
      <c r="K849" s="55">
        <f t="shared" si="153"/>
        <v>140.88089694171055</v>
      </c>
      <c r="L849" s="55">
        <f t="shared" si="153"/>
        <v>128.58176055074239</v>
      </c>
    </row>
    <row r="850" spans="1:12" s="48" customFormat="1" x14ac:dyDescent="0.2">
      <c r="A850" s="9" t="s">
        <v>277</v>
      </c>
      <c r="B850" s="11">
        <v>2725.18</v>
      </c>
      <c r="C850" s="11">
        <v>13953.315000000001</v>
      </c>
      <c r="D850" s="11">
        <v>2476.4059999999999</v>
      </c>
      <c r="E850" s="11">
        <v>16429.721000000001</v>
      </c>
      <c r="F850" s="11">
        <v>1798.7219399999999</v>
      </c>
      <c r="G850" s="11">
        <v>13003.742</v>
      </c>
      <c r="H850" s="57">
        <f>H851+H852</f>
        <v>100.00004038110069</v>
      </c>
      <c r="I850" s="57">
        <f>I851+I852</f>
        <v>100</v>
      </c>
      <c r="J850" s="55">
        <f t="shared" si="152"/>
        <v>90.871281896975617</v>
      </c>
      <c r="K850" s="55">
        <f t="shared" si="153"/>
        <v>137.6758655648577</v>
      </c>
      <c r="L850" s="55">
        <f t="shared" si="153"/>
        <v>126.34610099154537</v>
      </c>
    </row>
    <row r="851" spans="1:12" s="48" customFormat="1" x14ac:dyDescent="0.2">
      <c r="A851" s="13" t="s">
        <v>280</v>
      </c>
      <c r="B851" s="11">
        <v>20.34</v>
      </c>
      <c r="C851" s="11">
        <v>150.041</v>
      </c>
      <c r="D851" s="11">
        <v>21.100999999999999</v>
      </c>
      <c r="E851" s="11">
        <v>171.14099999999999</v>
      </c>
      <c r="F851" s="11">
        <v>57.097999999999999</v>
      </c>
      <c r="G851" s="11">
        <v>292.63799999999998</v>
      </c>
      <c r="H851" s="57">
        <f>D851/D850*100</f>
        <v>0.85208160535873367</v>
      </c>
      <c r="I851" s="57">
        <f>E851/E850*100</f>
        <v>1.0416549374149444</v>
      </c>
      <c r="J851" s="55">
        <f t="shared" si="152"/>
        <v>103.74139626352014</v>
      </c>
      <c r="K851" s="55">
        <f t="shared" si="153"/>
        <v>36.955760271813368</v>
      </c>
      <c r="L851" s="55">
        <f t="shared" si="153"/>
        <v>58.482152010333586</v>
      </c>
    </row>
    <row r="852" spans="1:12" s="48" customFormat="1" x14ac:dyDescent="0.2">
      <c r="A852" s="13" t="s">
        <v>284</v>
      </c>
      <c r="B852" s="11">
        <v>2704.84</v>
      </c>
      <c r="C852" s="11">
        <v>13803.273999999999</v>
      </c>
      <c r="D852" s="11">
        <v>2455.306</v>
      </c>
      <c r="E852" s="11">
        <v>16258.58</v>
      </c>
      <c r="F852" s="11">
        <v>1741.6239399999999</v>
      </c>
      <c r="G852" s="11">
        <v>12711.103999999999</v>
      </c>
      <c r="H852" s="57">
        <f>D852/D850*100</f>
        <v>99.147958775741955</v>
      </c>
      <c r="I852" s="57">
        <f>E852/E850*100</f>
        <v>98.958345062585053</v>
      </c>
      <c r="J852" s="55">
        <f t="shared" si="152"/>
        <v>90.774537495748362</v>
      </c>
      <c r="K852" s="55">
        <f t="shared" si="153"/>
        <v>140.9779656565814</v>
      </c>
      <c r="L852" s="55">
        <f t="shared" si="153"/>
        <v>127.90848064810108</v>
      </c>
    </row>
    <row r="853" spans="1:12" s="48" customFormat="1" ht="22.5" x14ac:dyDescent="0.2">
      <c r="A853" s="8" t="s">
        <v>403</v>
      </c>
      <c r="B853" s="11"/>
      <c r="C853" s="11"/>
      <c r="D853" s="11"/>
      <c r="E853" s="11"/>
      <c r="F853" s="11"/>
      <c r="G853" s="11"/>
      <c r="H853" s="58"/>
      <c r="I853" s="58"/>
      <c r="J853" s="58"/>
      <c r="K853" s="58"/>
      <c r="L853" s="58"/>
    </row>
    <row r="854" spans="1:12" s="48" customFormat="1" x14ac:dyDescent="0.2">
      <c r="A854" s="9" t="s">
        <v>276</v>
      </c>
      <c r="B854" s="11">
        <v>3011.2449999999999</v>
      </c>
      <c r="C854" s="11">
        <v>16061.406999999999</v>
      </c>
      <c r="D854" s="11">
        <v>3256.3119999999999</v>
      </c>
      <c r="E854" s="11">
        <v>19317.719000000001</v>
      </c>
      <c r="F854" s="11">
        <v>2439.1665699999994</v>
      </c>
      <c r="G854" s="11">
        <v>15438.884</v>
      </c>
      <c r="H854" s="57">
        <f>H855+H856</f>
        <v>100</v>
      </c>
      <c r="I854" s="57">
        <f>I855+I856</f>
        <v>100</v>
      </c>
      <c r="J854" s="55">
        <f t="shared" ref="J854:J859" si="154">D854/B854*100</f>
        <v>108.13839458429986</v>
      </c>
      <c r="K854" s="55">
        <f t="shared" ref="K854:L857" si="155">D854/F854*100</f>
        <v>133.501009732189</v>
      </c>
      <c r="L854" s="55">
        <f t="shared" si="155"/>
        <v>125.12380428533565</v>
      </c>
    </row>
    <row r="855" spans="1:12" s="48" customFormat="1" x14ac:dyDescent="0.2">
      <c r="A855" s="13" t="s">
        <v>283</v>
      </c>
      <c r="B855" s="11">
        <v>723.33299999999997</v>
      </c>
      <c r="C855" s="11">
        <v>3843.3330000000001</v>
      </c>
      <c r="D855" s="11">
        <v>723.33299999999997</v>
      </c>
      <c r="E855" s="11">
        <v>4566.6670000000004</v>
      </c>
      <c r="F855" s="11">
        <v>624</v>
      </c>
      <c r="G855" s="11">
        <v>3992</v>
      </c>
      <c r="H855" s="57">
        <f>D855/D854*100</f>
        <v>22.213258434695447</v>
      </c>
      <c r="I855" s="57">
        <f>E855/E854*100</f>
        <v>23.639783765360704</v>
      </c>
      <c r="J855" s="55">
        <f t="shared" si="154"/>
        <v>100</v>
      </c>
      <c r="K855" s="55">
        <f t="shared" si="155"/>
        <v>115.91875</v>
      </c>
      <c r="L855" s="55">
        <f t="shared" si="155"/>
        <v>114.39546593186374</v>
      </c>
    </row>
    <row r="856" spans="1:12" s="48" customFormat="1" x14ac:dyDescent="0.2">
      <c r="A856" s="13" t="s">
        <v>279</v>
      </c>
      <c r="B856" s="11">
        <v>2287.9119999999998</v>
      </c>
      <c r="C856" s="11">
        <v>12218.073</v>
      </c>
      <c r="D856" s="11">
        <v>2532.9789999999998</v>
      </c>
      <c r="E856" s="11">
        <v>14751.052</v>
      </c>
      <c r="F856" s="11">
        <v>1815.1665699999996</v>
      </c>
      <c r="G856" s="11">
        <v>11446.884</v>
      </c>
      <c r="H856" s="57">
        <f>D856/D854*100</f>
        <v>77.786741565304553</v>
      </c>
      <c r="I856" s="57">
        <f>E856/E854*100</f>
        <v>76.360216234639296</v>
      </c>
      <c r="J856" s="55">
        <f t="shared" si="154"/>
        <v>110.71138225596088</v>
      </c>
      <c r="K856" s="55">
        <f t="shared" si="155"/>
        <v>139.54526498358771</v>
      </c>
      <c r="L856" s="55">
        <f t="shared" si="155"/>
        <v>128.86521781822896</v>
      </c>
    </row>
    <row r="857" spans="1:12" s="48" customFormat="1" x14ac:dyDescent="0.2">
      <c r="A857" s="9" t="s">
        <v>277</v>
      </c>
      <c r="B857" s="11">
        <v>3011.2449999999999</v>
      </c>
      <c r="C857" s="11">
        <v>16061.406999999999</v>
      </c>
      <c r="D857" s="11">
        <v>3256.3119999999999</v>
      </c>
      <c r="E857" s="11">
        <v>19317.719000000001</v>
      </c>
      <c r="F857" s="11">
        <v>2439.1665699999994</v>
      </c>
      <c r="G857" s="11">
        <v>15438.884</v>
      </c>
      <c r="H857" s="57">
        <f>H858+H859</f>
        <v>100.00000000000001</v>
      </c>
      <c r="I857" s="57">
        <f>I858+I859</f>
        <v>99.999999999999986</v>
      </c>
      <c r="J857" s="55">
        <f t="shared" si="154"/>
        <v>108.13839458429986</v>
      </c>
      <c r="K857" s="55">
        <f t="shared" si="155"/>
        <v>133.501009732189</v>
      </c>
      <c r="L857" s="55">
        <f t="shared" si="155"/>
        <v>125.12380428533565</v>
      </c>
    </row>
    <row r="858" spans="1:12" s="48" customFormat="1" x14ac:dyDescent="0.2">
      <c r="A858" s="13" t="s">
        <v>280</v>
      </c>
      <c r="B858" s="11">
        <v>377.21199999999999</v>
      </c>
      <c r="C858" s="11">
        <v>2646.1559999999999</v>
      </c>
      <c r="D858" s="11">
        <v>234.85400000000001</v>
      </c>
      <c r="E858" s="11">
        <v>2881.01</v>
      </c>
      <c r="F858" s="11">
        <v>161.26990000000001</v>
      </c>
      <c r="G858" s="11">
        <v>1294.9849999999999</v>
      </c>
      <c r="H858" s="57">
        <f>D858/D857*100</f>
        <v>7.2122695859610513</v>
      </c>
      <c r="I858" s="57">
        <f>E858/E857*100</f>
        <v>14.913820829467497</v>
      </c>
      <c r="J858" s="55">
        <f t="shared" si="154"/>
        <v>62.260479518148948</v>
      </c>
      <c r="K858" s="55">
        <f>D858/F858*100</f>
        <v>145.62791940715533</v>
      </c>
      <c r="L858" s="56">
        <f>E858/G858</f>
        <v>2.2247439159526947</v>
      </c>
    </row>
    <row r="859" spans="1:12" s="48" customFormat="1" x14ac:dyDescent="0.2">
      <c r="A859" s="13" t="s">
        <v>284</v>
      </c>
      <c r="B859" s="11">
        <v>2634.0340000000001</v>
      </c>
      <c r="C859" s="11">
        <v>13415.25</v>
      </c>
      <c r="D859" s="11">
        <v>3021.4580000000001</v>
      </c>
      <c r="E859" s="11">
        <v>16436.708999999999</v>
      </c>
      <c r="F859" s="11">
        <v>2277.8966699999992</v>
      </c>
      <c r="G859" s="11">
        <v>14143.898999999999</v>
      </c>
      <c r="H859" s="57">
        <f>D859/D857*100</f>
        <v>92.787730414038961</v>
      </c>
      <c r="I859" s="57">
        <f>E859/E857*100</f>
        <v>85.086179170532489</v>
      </c>
      <c r="J859" s="55">
        <f t="shared" si="154"/>
        <v>114.70839024856932</v>
      </c>
      <c r="K859" s="55">
        <f>D859/F859*100</f>
        <v>132.64245212668058</v>
      </c>
      <c r="L859" s="55">
        <f>E859/G859*100</f>
        <v>116.21059369838542</v>
      </c>
    </row>
    <row r="860" spans="1:12" s="48" customFormat="1" x14ac:dyDescent="0.2">
      <c r="A860" s="8" t="s">
        <v>404</v>
      </c>
      <c r="B860" s="11"/>
      <c r="C860" s="11"/>
      <c r="D860" s="11"/>
      <c r="E860" s="11"/>
      <c r="F860" s="11"/>
      <c r="G860" s="11"/>
      <c r="H860" s="58"/>
      <c r="I860" s="58"/>
      <c r="J860" s="58"/>
      <c r="K860" s="58"/>
      <c r="L860" s="58"/>
    </row>
    <row r="861" spans="1:12" s="48" customFormat="1" x14ac:dyDescent="0.2">
      <c r="A861" s="9" t="s">
        <v>276</v>
      </c>
      <c r="B861" s="11">
        <v>19199.698</v>
      </c>
      <c r="C861" s="11">
        <v>84719.411999999997</v>
      </c>
      <c r="D861" s="11">
        <v>16151.287</v>
      </c>
      <c r="E861" s="11">
        <v>100870.69899999999</v>
      </c>
      <c r="F861" s="11">
        <v>13613.955249999999</v>
      </c>
      <c r="G861" s="11">
        <v>92909.6</v>
      </c>
      <c r="H861" s="57">
        <f>H862+H863</f>
        <v>100</v>
      </c>
      <c r="I861" s="57">
        <f>I862+I863</f>
        <v>100</v>
      </c>
      <c r="J861" s="55">
        <f t="shared" ref="J861:J866" si="156">D861/B861*100</f>
        <v>84.122609636880753</v>
      </c>
      <c r="K861" s="55">
        <f t="shared" ref="K861:L864" si="157">D861/F861*100</f>
        <v>118.63772653432221</v>
      </c>
      <c r="L861" s="55">
        <f t="shared" si="157"/>
        <v>108.56865060230589</v>
      </c>
    </row>
    <row r="862" spans="1:12" s="48" customFormat="1" x14ac:dyDescent="0.2">
      <c r="A862" s="13" t="s">
        <v>283</v>
      </c>
      <c r="B862" s="11">
        <v>11355.083000000001</v>
      </c>
      <c r="C862" s="11">
        <v>48491.917000000001</v>
      </c>
      <c r="D862" s="11">
        <v>10296.083000000001</v>
      </c>
      <c r="E862" s="11">
        <v>58788</v>
      </c>
      <c r="F862" s="11">
        <v>8253.75</v>
      </c>
      <c r="G862" s="11">
        <v>59906</v>
      </c>
      <c r="H862" s="57">
        <f>D862/D861*100</f>
        <v>63.747755828993689</v>
      </c>
      <c r="I862" s="57">
        <f>E862/E861*100</f>
        <v>58.280551818125105</v>
      </c>
      <c r="J862" s="55">
        <f t="shared" si="156"/>
        <v>90.67378019165514</v>
      </c>
      <c r="K862" s="55">
        <f t="shared" si="157"/>
        <v>124.74430410419505</v>
      </c>
      <c r="L862" s="55">
        <f t="shared" si="157"/>
        <v>98.13374286381999</v>
      </c>
    </row>
    <row r="863" spans="1:12" s="48" customFormat="1" x14ac:dyDescent="0.2">
      <c r="A863" s="13" t="s">
        <v>279</v>
      </c>
      <c r="B863" s="11">
        <v>7844.6139999999996</v>
      </c>
      <c r="C863" s="11">
        <v>36227.495000000003</v>
      </c>
      <c r="D863" s="11">
        <v>5855.2039999999997</v>
      </c>
      <c r="E863" s="11">
        <v>42082.699000000001</v>
      </c>
      <c r="F863" s="11">
        <v>5360.2052499999991</v>
      </c>
      <c r="G863" s="11">
        <v>33003.599999999999</v>
      </c>
      <c r="H863" s="57">
        <f>D863/D861*100</f>
        <v>36.252244171006311</v>
      </c>
      <c r="I863" s="57">
        <f>E863/E861*100</f>
        <v>41.719448181874903</v>
      </c>
      <c r="J863" s="55">
        <f t="shared" si="156"/>
        <v>74.639797445737926</v>
      </c>
      <c r="K863" s="55">
        <f t="shared" si="157"/>
        <v>109.23469768251879</v>
      </c>
      <c r="L863" s="55">
        <f t="shared" si="157"/>
        <v>127.50942018446474</v>
      </c>
    </row>
    <row r="864" spans="1:12" s="48" customFormat="1" x14ac:dyDescent="0.2">
      <c r="A864" s="9" t="s">
        <v>277</v>
      </c>
      <c r="B864" s="11">
        <v>19199.698</v>
      </c>
      <c r="C864" s="11">
        <v>84719.411999999997</v>
      </c>
      <c r="D864" s="11">
        <v>16151.287</v>
      </c>
      <c r="E864" s="11">
        <v>100870.69899999999</v>
      </c>
      <c r="F864" s="11">
        <v>13613.955249999999</v>
      </c>
      <c r="G864" s="11">
        <v>92909.6</v>
      </c>
      <c r="H864" s="57">
        <f>H865+H866</f>
        <v>100.00000619145706</v>
      </c>
      <c r="I864" s="57">
        <f>I865+I866</f>
        <v>100.00000099136818</v>
      </c>
      <c r="J864" s="55">
        <f t="shared" si="156"/>
        <v>84.122609636880753</v>
      </c>
      <c r="K864" s="55">
        <f t="shared" si="157"/>
        <v>118.63772653432221</v>
      </c>
      <c r="L864" s="55">
        <f t="shared" si="157"/>
        <v>108.56865060230589</v>
      </c>
    </row>
    <row r="865" spans="1:12" s="48" customFormat="1" x14ac:dyDescent="0.2">
      <c r="A865" s="13" t="s">
        <v>280</v>
      </c>
      <c r="B865" s="11">
        <v>1395.605</v>
      </c>
      <c r="C865" s="11">
        <v>7024.3829999999998</v>
      </c>
      <c r="D865" s="11">
        <v>1406.694</v>
      </c>
      <c r="E865" s="11">
        <v>8431.0769999999993</v>
      </c>
      <c r="F865" s="11">
        <v>603.70275000000004</v>
      </c>
      <c r="G865" s="11">
        <v>4446.7910000000002</v>
      </c>
      <c r="H865" s="57">
        <f>D865/D864*100</f>
        <v>8.709485504158275</v>
      </c>
      <c r="I865" s="57">
        <f>E865/E864*100</f>
        <v>8.3583013536963797</v>
      </c>
      <c r="J865" s="55">
        <f t="shared" si="156"/>
        <v>100.79456579762898</v>
      </c>
      <c r="K865" s="56">
        <f>D865/F865</f>
        <v>2.3301103067693494</v>
      </c>
      <c r="L865" s="55">
        <f>E865/G865*100</f>
        <v>189.59912889991904</v>
      </c>
    </row>
    <row r="866" spans="1:12" s="48" customFormat="1" x14ac:dyDescent="0.2">
      <c r="A866" s="13" t="s">
        <v>284</v>
      </c>
      <c r="B866" s="11">
        <v>17804.092000000001</v>
      </c>
      <c r="C866" s="11">
        <v>77695.028999999995</v>
      </c>
      <c r="D866" s="11">
        <v>14744.593999999999</v>
      </c>
      <c r="E866" s="11">
        <v>92439.623000000007</v>
      </c>
      <c r="F866" s="11">
        <v>13010.252499999999</v>
      </c>
      <c r="G866" s="11">
        <v>88462.81</v>
      </c>
      <c r="H866" s="57">
        <f>D866/D864*100</f>
        <v>91.29052068729878</v>
      </c>
      <c r="I866" s="57">
        <f>E866/E864*100</f>
        <v>91.641699637671806</v>
      </c>
      <c r="J866" s="55">
        <f t="shared" si="156"/>
        <v>82.815759433280832</v>
      </c>
      <c r="K866" s="55">
        <f>D866/F866*100</f>
        <v>113.33057525209446</v>
      </c>
      <c r="L866" s="55">
        <f>E866/G866*100</f>
        <v>104.49546312173443</v>
      </c>
    </row>
    <row r="867" spans="1:12" s="48" customFormat="1" ht="33.75" x14ac:dyDescent="0.2">
      <c r="A867" s="8" t="s">
        <v>405</v>
      </c>
      <c r="B867" s="11"/>
      <c r="C867" s="11"/>
      <c r="D867" s="11"/>
      <c r="E867" s="11"/>
      <c r="F867" s="11"/>
      <c r="G867" s="11"/>
      <c r="H867" s="58"/>
      <c r="I867" s="58"/>
      <c r="J867" s="58"/>
      <c r="K867" s="58"/>
      <c r="L867" s="58"/>
    </row>
    <row r="868" spans="1:12" s="48" customFormat="1" x14ac:dyDescent="0.2">
      <c r="A868" s="9" t="s">
        <v>276</v>
      </c>
      <c r="B868" s="11">
        <v>21761.532999999999</v>
      </c>
      <c r="C868" s="11">
        <v>88153.486999999994</v>
      </c>
      <c r="D868" s="11">
        <v>15929.664000000001</v>
      </c>
      <c r="E868" s="11">
        <v>104083.15</v>
      </c>
      <c r="F868" s="11">
        <v>13020.303559999998</v>
      </c>
      <c r="G868" s="11">
        <v>94785.095000000001</v>
      </c>
      <c r="H868" s="57">
        <f>H869+H870</f>
        <v>99.999993722403673</v>
      </c>
      <c r="I868" s="57">
        <f>I869+I870</f>
        <v>100.00000000000001</v>
      </c>
      <c r="J868" s="55">
        <f t="shared" ref="J868:J873" si="158">D868/B868*100</f>
        <v>73.201019431857134</v>
      </c>
      <c r="K868" s="55">
        <f t="shared" ref="K868:L873" si="159">D868/F868*100</f>
        <v>122.34479731285161</v>
      </c>
      <c r="L868" s="55">
        <f t="shared" si="159"/>
        <v>109.80961721882538</v>
      </c>
    </row>
    <row r="869" spans="1:12" s="48" customFormat="1" x14ac:dyDescent="0.2">
      <c r="A869" s="13" t="s">
        <v>283</v>
      </c>
      <c r="B869" s="11">
        <v>389.416</v>
      </c>
      <c r="C869" s="11">
        <v>3269.248</v>
      </c>
      <c r="D869" s="11">
        <v>569.41600000000005</v>
      </c>
      <c r="E869" s="11">
        <v>3838.6640000000002</v>
      </c>
      <c r="F869" s="11">
        <v>597.08299999999997</v>
      </c>
      <c r="G869" s="11">
        <v>4843.6639999999998</v>
      </c>
      <c r="H869" s="57">
        <f>D869/D868*100</f>
        <v>3.5745637823873753</v>
      </c>
      <c r="I869" s="57">
        <f>E869/E868*100</f>
        <v>3.6880743905233464</v>
      </c>
      <c r="J869" s="55">
        <f t="shared" si="158"/>
        <v>146.22306222651355</v>
      </c>
      <c r="K869" s="55">
        <f t="shared" si="159"/>
        <v>95.366305856974677</v>
      </c>
      <c r="L869" s="55">
        <f t="shared" si="159"/>
        <v>79.251244512418708</v>
      </c>
    </row>
    <row r="870" spans="1:12" s="48" customFormat="1" x14ac:dyDescent="0.2">
      <c r="A870" s="13" t="s">
        <v>279</v>
      </c>
      <c r="B870" s="11">
        <v>21372.116000000002</v>
      </c>
      <c r="C870" s="11">
        <v>84884.239000000001</v>
      </c>
      <c r="D870" s="11">
        <v>15360.246999999999</v>
      </c>
      <c r="E870" s="11">
        <v>100244.486</v>
      </c>
      <c r="F870" s="11">
        <v>12423.220559999998</v>
      </c>
      <c r="G870" s="11">
        <v>89941.430999999997</v>
      </c>
      <c r="H870" s="57">
        <f>D870/D868*100</f>
        <v>96.425429940016301</v>
      </c>
      <c r="I870" s="57">
        <f>E870/E868*100</f>
        <v>96.311925609476674</v>
      </c>
      <c r="J870" s="55">
        <f t="shared" si="158"/>
        <v>71.870501732257111</v>
      </c>
      <c r="K870" s="55">
        <f t="shared" si="159"/>
        <v>123.641425553182</v>
      </c>
      <c r="L870" s="55">
        <f t="shared" si="159"/>
        <v>111.45529361212856</v>
      </c>
    </row>
    <row r="871" spans="1:12" s="48" customFormat="1" x14ac:dyDescent="0.2">
      <c r="A871" s="9" t="s">
        <v>277</v>
      </c>
      <c r="B871" s="11">
        <v>21761.532999999999</v>
      </c>
      <c r="C871" s="11">
        <v>88153.486999999994</v>
      </c>
      <c r="D871" s="11">
        <v>15929.664000000001</v>
      </c>
      <c r="E871" s="11">
        <v>104083.15</v>
      </c>
      <c r="F871" s="11">
        <v>13020.303559999998</v>
      </c>
      <c r="G871" s="11">
        <v>94785.095000000001</v>
      </c>
      <c r="H871" s="57">
        <f>H872+H873</f>
        <v>100</v>
      </c>
      <c r="I871" s="57">
        <f>I872+I873</f>
        <v>100</v>
      </c>
      <c r="J871" s="55">
        <f t="shared" si="158"/>
        <v>73.201019431857134</v>
      </c>
      <c r="K871" s="55">
        <f t="shared" si="159"/>
        <v>122.34479731285161</v>
      </c>
      <c r="L871" s="55">
        <f t="shared" si="159"/>
        <v>109.80961721882538</v>
      </c>
    </row>
    <row r="872" spans="1:12" s="48" customFormat="1" x14ac:dyDescent="0.2">
      <c r="A872" s="13" t="s">
        <v>280</v>
      </c>
      <c r="B872" s="11">
        <v>11998.144</v>
      </c>
      <c r="C872" s="11">
        <v>54374.540999999997</v>
      </c>
      <c r="D872" s="11">
        <v>10253.182000000001</v>
      </c>
      <c r="E872" s="11">
        <v>64627.722999999998</v>
      </c>
      <c r="F872" s="11">
        <v>8476.0738899999997</v>
      </c>
      <c r="G872" s="11">
        <v>62691.692999999999</v>
      </c>
      <c r="H872" s="57">
        <f>D872/D871*100</f>
        <v>64.365337523754434</v>
      </c>
      <c r="I872" s="57">
        <f>E872/E871*100</f>
        <v>62.092397280443571</v>
      </c>
      <c r="J872" s="55">
        <f t="shared" si="158"/>
        <v>85.456400589957909</v>
      </c>
      <c r="K872" s="55">
        <f t="shared" si="159"/>
        <v>120.9661705768825</v>
      </c>
      <c r="L872" s="55">
        <f t="shared" si="159"/>
        <v>103.08817629155429</v>
      </c>
    </row>
    <row r="873" spans="1:12" s="48" customFormat="1" x14ac:dyDescent="0.2">
      <c r="A873" s="13" t="s">
        <v>284</v>
      </c>
      <c r="B873" s="11">
        <v>9763.3880000000008</v>
      </c>
      <c r="C873" s="11">
        <v>33778.946000000004</v>
      </c>
      <c r="D873" s="11">
        <v>5676.482</v>
      </c>
      <c r="E873" s="11">
        <v>39455.427000000003</v>
      </c>
      <c r="F873" s="11">
        <v>4544.2296699999988</v>
      </c>
      <c r="G873" s="11">
        <v>32093.401999999998</v>
      </c>
      <c r="H873" s="57">
        <f>D873/D871*100</f>
        <v>35.634662476245573</v>
      </c>
      <c r="I873" s="57">
        <f>E873/E871*100</f>
        <v>37.907602719556436</v>
      </c>
      <c r="J873" s="55">
        <f t="shared" si="158"/>
        <v>58.140493853158347</v>
      </c>
      <c r="K873" s="55">
        <f t="shared" si="159"/>
        <v>124.91626551084953</v>
      </c>
      <c r="L873" s="55">
        <f t="shared" si="159"/>
        <v>122.93937239810229</v>
      </c>
    </row>
    <row r="874" spans="1:12" s="48" customFormat="1" ht="33.75" x14ac:dyDescent="0.2">
      <c r="A874" s="8" t="s">
        <v>406</v>
      </c>
      <c r="B874" s="11"/>
      <c r="C874" s="11"/>
      <c r="D874" s="11"/>
      <c r="E874" s="11"/>
      <c r="F874" s="11"/>
      <c r="G874" s="11"/>
      <c r="H874" s="58"/>
      <c r="I874" s="58"/>
      <c r="J874" s="58"/>
      <c r="K874" s="58"/>
      <c r="L874" s="58"/>
    </row>
    <row r="875" spans="1:12" s="48" customFormat="1" x14ac:dyDescent="0.2">
      <c r="A875" s="9" t="s">
        <v>276</v>
      </c>
      <c r="B875" s="11">
        <v>16137.7</v>
      </c>
      <c r="C875" s="11">
        <v>58007.237999999998</v>
      </c>
      <c r="D875" s="11">
        <v>11056.805</v>
      </c>
      <c r="E875" s="11">
        <v>69064.043000000005</v>
      </c>
      <c r="F875" s="11">
        <v>8442.2020500000017</v>
      </c>
      <c r="G875" s="11">
        <v>62348.612999999998</v>
      </c>
      <c r="H875" s="57">
        <f>H876+H877</f>
        <v>100</v>
      </c>
      <c r="I875" s="57">
        <f>I876+I877</f>
        <v>100</v>
      </c>
      <c r="J875" s="55">
        <f t="shared" ref="J875:J880" si="160">D875/B875*100</f>
        <v>68.515370839710741</v>
      </c>
      <c r="K875" s="55">
        <f t="shared" ref="K875:L880" si="161">D875/F875*100</f>
        <v>130.97062750351961</v>
      </c>
      <c r="L875" s="55">
        <f t="shared" si="161"/>
        <v>110.77077688961583</v>
      </c>
    </row>
    <row r="876" spans="1:12" s="48" customFormat="1" x14ac:dyDescent="0.2">
      <c r="A876" s="13" t="s">
        <v>283</v>
      </c>
      <c r="B876" s="11">
        <v>3.1659999999999999</v>
      </c>
      <c r="C876" s="11">
        <v>245.16399999999999</v>
      </c>
      <c r="D876" s="11">
        <v>3.5</v>
      </c>
      <c r="E876" s="11">
        <v>248.66399999999999</v>
      </c>
      <c r="F876" s="11">
        <v>51.832999999999998</v>
      </c>
      <c r="G876" s="11">
        <v>1719.664</v>
      </c>
      <c r="H876" s="57">
        <f>D876/D875*100</f>
        <v>3.1654713997397985E-2</v>
      </c>
      <c r="I876" s="57">
        <f>E876/E875*100</f>
        <v>0.36004842635696838</v>
      </c>
      <c r="J876" s="55">
        <f t="shared" si="160"/>
        <v>110.54958938723942</v>
      </c>
      <c r="K876" s="55">
        <f t="shared" si="161"/>
        <v>6.7524549997106096</v>
      </c>
      <c r="L876" s="55">
        <f t="shared" si="161"/>
        <v>14.460034053163874</v>
      </c>
    </row>
    <row r="877" spans="1:12" s="48" customFormat="1" x14ac:dyDescent="0.2">
      <c r="A877" s="13" t="s">
        <v>279</v>
      </c>
      <c r="B877" s="11">
        <v>16134.534</v>
      </c>
      <c r="C877" s="11">
        <v>57762.074000000001</v>
      </c>
      <c r="D877" s="11">
        <v>11053.305</v>
      </c>
      <c r="E877" s="11">
        <v>68815.379000000001</v>
      </c>
      <c r="F877" s="11">
        <v>8390.3690500000012</v>
      </c>
      <c r="G877" s="11">
        <v>60628.949000000001</v>
      </c>
      <c r="H877" s="57">
        <f>D877/D875*100</f>
        <v>99.968345286002602</v>
      </c>
      <c r="I877" s="57">
        <f>E877/E875*100</f>
        <v>99.639951573643032</v>
      </c>
      <c r="J877" s="55">
        <f t="shared" si="160"/>
        <v>68.507122672399461</v>
      </c>
      <c r="K877" s="55">
        <f t="shared" si="161"/>
        <v>131.73800740028236</v>
      </c>
      <c r="L877" s="55">
        <f t="shared" si="161"/>
        <v>113.50251016226589</v>
      </c>
    </row>
    <row r="878" spans="1:12" s="48" customFormat="1" x14ac:dyDescent="0.2">
      <c r="A878" s="9" t="s">
        <v>277</v>
      </c>
      <c r="B878" s="11">
        <v>16137.7</v>
      </c>
      <c r="C878" s="11">
        <v>58007.237999999998</v>
      </c>
      <c r="D878" s="11">
        <v>11056.805</v>
      </c>
      <c r="E878" s="11">
        <v>69064.043000000005</v>
      </c>
      <c r="F878" s="11">
        <v>8442.2020500000017</v>
      </c>
      <c r="G878" s="11">
        <v>62348.612999999998</v>
      </c>
      <c r="H878" s="57">
        <f>H879+H880</f>
        <v>100</v>
      </c>
      <c r="I878" s="57">
        <f>I879+I880</f>
        <v>100.00000144793145</v>
      </c>
      <c r="J878" s="55">
        <f t="shared" si="160"/>
        <v>68.515370839710741</v>
      </c>
      <c r="K878" s="55">
        <f t="shared" si="161"/>
        <v>130.97062750351961</v>
      </c>
      <c r="L878" s="55">
        <f t="shared" si="161"/>
        <v>110.77077688961583</v>
      </c>
    </row>
    <row r="879" spans="1:12" s="48" customFormat="1" x14ac:dyDescent="0.2">
      <c r="A879" s="13" t="s">
        <v>280</v>
      </c>
      <c r="B879" s="11">
        <v>9104.107</v>
      </c>
      <c r="C879" s="11">
        <v>38378.095999999998</v>
      </c>
      <c r="D879" s="11">
        <v>7585.4139999999998</v>
      </c>
      <c r="E879" s="11">
        <v>45963.51</v>
      </c>
      <c r="F879" s="11">
        <v>6461.9363600000006</v>
      </c>
      <c r="G879" s="11">
        <v>34705.326000000001</v>
      </c>
      <c r="H879" s="57">
        <f>D879/D878*100</f>
        <v>68.604031634816749</v>
      </c>
      <c r="I879" s="57">
        <f>E879/E878*100</f>
        <v>66.552011732067299</v>
      </c>
      <c r="J879" s="55">
        <f t="shared" si="160"/>
        <v>83.318594563969867</v>
      </c>
      <c r="K879" s="55">
        <f t="shared" si="161"/>
        <v>117.38608332564884</v>
      </c>
      <c r="L879" s="55">
        <f t="shared" si="161"/>
        <v>132.4393552735969</v>
      </c>
    </row>
    <row r="880" spans="1:12" s="48" customFormat="1" x14ac:dyDescent="0.2">
      <c r="A880" s="13" t="s">
        <v>284</v>
      </c>
      <c r="B880" s="11">
        <v>7033.5940000000001</v>
      </c>
      <c r="C880" s="11">
        <v>19629.143</v>
      </c>
      <c r="D880" s="11">
        <v>3471.3910000000001</v>
      </c>
      <c r="E880" s="11">
        <v>23100.534</v>
      </c>
      <c r="F880" s="11">
        <v>1980.2656900000011</v>
      </c>
      <c r="G880" s="11">
        <v>27643.287</v>
      </c>
      <c r="H880" s="57">
        <f>D880/D878*100</f>
        <v>31.395968365183251</v>
      </c>
      <c r="I880" s="57">
        <f>E880/E878*100</f>
        <v>33.447989715864153</v>
      </c>
      <c r="J880" s="55">
        <f t="shared" si="160"/>
        <v>49.354440987068635</v>
      </c>
      <c r="K880" s="55">
        <f t="shared" si="161"/>
        <v>175.29925491967688</v>
      </c>
      <c r="L880" s="55">
        <f t="shared" si="161"/>
        <v>83.566523763979291</v>
      </c>
    </row>
    <row r="881" spans="1:12" s="48" customFormat="1" ht="67.5" x14ac:dyDescent="0.2">
      <c r="A881" s="8" t="s">
        <v>407</v>
      </c>
      <c r="B881" s="11"/>
      <c r="C881" s="11"/>
      <c r="D881" s="11"/>
      <c r="E881" s="11"/>
      <c r="F881" s="11"/>
      <c r="G881" s="11"/>
      <c r="H881" s="58"/>
      <c r="I881" s="58"/>
      <c r="J881" s="58"/>
      <c r="K881" s="58"/>
      <c r="L881" s="58"/>
    </row>
    <row r="882" spans="1:12" s="48" customFormat="1" x14ac:dyDescent="0.2">
      <c r="A882" s="9" t="s">
        <v>276</v>
      </c>
      <c r="B882" s="11">
        <v>8542.375</v>
      </c>
      <c r="C882" s="11">
        <v>53321.512000000002</v>
      </c>
      <c r="D882" s="11">
        <v>7187.6959999999999</v>
      </c>
      <c r="E882" s="11">
        <v>60509.207000000002</v>
      </c>
      <c r="F882" s="11">
        <v>4813.5285999999996</v>
      </c>
      <c r="G882" s="11">
        <v>34661.826000000001</v>
      </c>
      <c r="H882" s="57">
        <f>H883+H884</f>
        <v>99.999986087335913</v>
      </c>
      <c r="I882" s="57">
        <f>I883+I884</f>
        <v>99.999999999999986</v>
      </c>
      <c r="J882" s="55">
        <f t="shared" ref="J882:J887" si="162">D882/B882*100</f>
        <v>84.141658496612465</v>
      </c>
      <c r="K882" s="55">
        <f>D882/F882*100</f>
        <v>149.32280655816609</v>
      </c>
      <c r="L882" s="55">
        <f>E882/G882*100</f>
        <v>174.5701654609887</v>
      </c>
    </row>
    <row r="883" spans="1:12" s="48" customFormat="1" x14ac:dyDescent="0.2">
      <c r="A883" s="13" t="s">
        <v>283</v>
      </c>
      <c r="B883" s="11">
        <v>2031.6669999999999</v>
      </c>
      <c r="C883" s="11">
        <v>13935.669</v>
      </c>
      <c r="D883" s="11">
        <v>1808</v>
      </c>
      <c r="E883" s="11">
        <v>15743.669</v>
      </c>
      <c r="F883" s="11">
        <v>2045.6669999999999</v>
      </c>
      <c r="G883" s="11">
        <v>12823.335999999999</v>
      </c>
      <c r="H883" s="57">
        <f>D883/D882*100</f>
        <v>25.154096667416098</v>
      </c>
      <c r="I883" s="57">
        <f>E883/E882*100</f>
        <v>26.018633825427589</v>
      </c>
      <c r="J883" s="55">
        <f t="shared" si="162"/>
        <v>88.990961609358237</v>
      </c>
      <c r="K883" s="55">
        <f>D883/F883*100</f>
        <v>88.381931174526457</v>
      </c>
      <c r="L883" s="55">
        <f>E883/G883*100</f>
        <v>122.77358247495036</v>
      </c>
    </row>
    <row r="884" spans="1:12" s="48" customFormat="1" x14ac:dyDescent="0.2">
      <c r="A884" s="13" t="s">
        <v>279</v>
      </c>
      <c r="B884" s="11">
        <v>6510.7079999999996</v>
      </c>
      <c r="C884" s="11">
        <v>39385.843000000001</v>
      </c>
      <c r="D884" s="11">
        <v>5379.6949999999997</v>
      </c>
      <c r="E884" s="11">
        <v>44765.538</v>
      </c>
      <c r="F884" s="11">
        <v>2767.8616000000002</v>
      </c>
      <c r="G884" s="11">
        <v>21838.49</v>
      </c>
      <c r="H884" s="57">
        <f>D884/D882*100</f>
        <v>74.845889419919814</v>
      </c>
      <c r="I884" s="57">
        <f>E884/E882*100</f>
        <v>73.9813661745724</v>
      </c>
      <c r="J884" s="55">
        <f t="shared" si="162"/>
        <v>82.628417677463034</v>
      </c>
      <c r="K884" s="55">
        <f>D884/F884*100</f>
        <v>194.36286120664411</v>
      </c>
      <c r="L884" s="56">
        <f>E884/G884</f>
        <v>2.049845845568993</v>
      </c>
    </row>
    <row r="885" spans="1:12" s="48" customFormat="1" x14ac:dyDescent="0.2">
      <c r="A885" s="9" t="s">
        <v>277</v>
      </c>
      <c r="B885" s="11">
        <v>8542.375</v>
      </c>
      <c r="C885" s="11">
        <v>53321.512000000002</v>
      </c>
      <c r="D885" s="11">
        <v>7187.6959999999999</v>
      </c>
      <c r="E885" s="11">
        <v>60509.207000000002</v>
      </c>
      <c r="F885" s="11">
        <v>4813.5285999999996</v>
      </c>
      <c r="G885" s="11">
        <v>34661.826000000001</v>
      </c>
      <c r="H885" s="57">
        <f>H886+H887</f>
        <v>99.999986087335927</v>
      </c>
      <c r="I885" s="57">
        <f>I886+I887</f>
        <v>99.999999999999986</v>
      </c>
      <c r="J885" s="55">
        <f t="shared" si="162"/>
        <v>84.141658496612465</v>
      </c>
      <c r="K885" s="55">
        <f>D885/F885*100</f>
        <v>149.32280655816609</v>
      </c>
      <c r="L885" s="55">
        <f>E885/G885*100</f>
        <v>174.5701654609887</v>
      </c>
    </row>
    <row r="886" spans="1:12" s="48" customFormat="1" x14ac:dyDescent="0.2">
      <c r="A886" s="13" t="s">
        <v>280</v>
      </c>
      <c r="B886" s="11">
        <v>1027.2639999999999</v>
      </c>
      <c r="C886" s="11">
        <v>7344.96</v>
      </c>
      <c r="D886" s="11">
        <v>1007.854</v>
      </c>
      <c r="E886" s="11">
        <v>8352.8140000000003</v>
      </c>
      <c r="F886" s="11">
        <v>948.80542000000003</v>
      </c>
      <c r="G886" s="11">
        <v>6580.317</v>
      </c>
      <c r="H886" s="57">
        <f>D886/D885*100</f>
        <v>14.021934149691361</v>
      </c>
      <c r="I886" s="57">
        <f>E886/E885*100</f>
        <v>13.804203383461958</v>
      </c>
      <c r="J886" s="55">
        <f t="shared" si="162"/>
        <v>98.110514921188724</v>
      </c>
      <c r="K886" s="55">
        <f>D886/F886*100</f>
        <v>106.22346571333878</v>
      </c>
      <c r="L886" s="55">
        <f>E886/G886*100</f>
        <v>126.93634668360203</v>
      </c>
    </row>
    <row r="887" spans="1:12" s="48" customFormat="1" x14ac:dyDescent="0.2">
      <c r="A887" s="13" t="s">
        <v>284</v>
      </c>
      <c r="B887" s="11">
        <v>7515.1109999999999</v>
      </c>
      <c r="C887" s="11">
        <v>45976.552000000003</v>
      </c>
      <c r="D887" s="11">
        <v>6179.8410000000003</v>
      </c>
      <c r="E887" s="11">
        <v>52156.392999999996</v>
      </c>
      <c r="F887" s="11">
        <v>3864.7231799999995</v>
      </c>
      <c r="G887" s="11">
        <v>28081.508000000002</v>
      </c>
      <c r="H887" s="57">
        <f>D887/D885*100</f>
        <v>85.978051937644565</v>
      </c>
      <c r="I887" s="57">
        <f>E887/E885*100</f>
        <v>86.195796616538033</v>
      </c>
      <c r="J887" s="55">
        <f t="shared" si="162"/>
        <v>82.232198566328563</v>
      </c>
      <c r="K887" s="55">
        <f>D887/F887*100</f>
        <v>159.90384594634799</v>
      </c>
      <c r="L887" s="55">
        <f>E887/G887*100</f>
        <v>185.73216580818948</v>
      </c>
    </row>
    <row r="888" spans="1:12" s="48" customFormat="1" x14ac:dyDescent="0.2">
      <c r="A888" s="8" t="s">
        <v>592</v>
      </c>
      <c r="B888" s="11"/>
      <c r="C888" s="11"/>
      <c r="D888" s="11"/>
      <c r="E888" s="11"/>
      <c r="F888" s="11"/>
      <c r="G888" s="11"/>
      <c r="H888" s="58"/>
      <c r="I888" s="58"/>
      <c r="J888" s="58"/>
      <c r="K888" s="58"/>
      <c r="L888" s="58"/>
    </row>
    <row r="889" spans="1:12" s="48" customFormat="1" x14ac:dyDescent="0.2">
      <c r="A889" s="9" t="s">
        <v>276</v>
      </c>
      <c r="B889" s="11">
        <v>19992.187999999998</v>
      </c>
      <c r="C889" s="11">
        <v>118953.201</v>
      </c>
      <c r="D889" s="11">
        <v>17940.07</v>
      </c>
      <c r="E889" s="11">
        <v>136893.27100000001</v>
      </c>
      <c r="F889" s="11">
        <v>13525.145100000002</v>
      </c>
      <c r="G889" s="11">
        <v>89628.27</v>
      </c>
      <c r="H889" s="57">
        <f>H890+H891</f>
        <v>99.999994425885745</v>
      </c>
      <c r="I889" s="57">
        <f>I890+I891</f>
        <v>100</v>
      </c>
      <c r="J889" s="55">
        <f t="shared" ref="J889:J894" si="163">D889/B889*100</f>
        <v>89.735400647492909</v>
      </c>
      <c r="K889" s="55">
        <f t="shared" ref="K889:L894" si="164">D889/F889*100</f>
        <v>132.64234777045013</v>
      </c>
      <c r="L889" s="55">
        <f t="shared" si="164"/>
        <v>152.73447875318803</v>
      </c>
    </row>
    <row r="890" spans="1:12" s="48" customFormat="1" x14ac:dyDescent="0.2">
      <c r="A890" s="13" t="s">
        <v>283</v>
      </c>
      <c r="B890" s="11">
        <v>1468.0820000000001</v>
      </c>
      <c r="C890" s="11">
        <v>10784.575999999999</v>
      </c>
      <c r="D890" s="11">
        <v>1995.0820000000001</v>
      </c>
      <c r="E890" s="11">
        <v>12779.659</v>
      </c>
      <c r="F890" s="11">
        <v>1408.749</v>
      </c>
      <c r="G890" s="11">
        <v>9198.9920000000002</v>
      </c>
      <c r="H890" s="57">
        <f>D890/D889*100</f>
        <v>11.12081502469054</v>
      </c>
      <c r="I890" s="57">
        <f>E890/E889*100</f>
        <v>9.3354910045213249</v>
      </c>
      <c r="J890" s="55">
        <f t="shared" si="163"/>
        <v>135.89717740562176</v>
      </c>
      <c r="K890" s="55">
        <f t="shared" si="164"/>
        <v>141.62082812481145</v>
      </c>
      <c r="L890" s="55">
        <f t="shared" si="164"/>
        <v>138.92455825594803</v>
      </c>
    </row>
    <row r="891" spans="1:12" s="48" customFormat="1" x14ac:dyDescent="0.2">
      <c r="A891" s="13" t="s">
        <v>279</v>
      </c>
      <c r="B891" s="11">
        <v>18524.105</v>
      </c>
      <c r="C891" s="11">
        <v>108168.625</v>
      </c>
      <c r="D891" s="11">
        <v>15944.986999999999</v>
      </c>
      <c r="E891" s="11">
        <v>124113.61199999999</v>
      </c>
      <c r="F891" s="11">
        <v>12116.396100000002</v>
      </c>
      <c r="G891" s="11">
        <v>80429.278000000006</v>
      </c>
      <c r="H891" s="57">
        <f>D891/D889*100</f>
        <v>88.879179401195202</v>
      </c>
      <c r="I891" s="57">
        <f>E891/E889*100</f>
        <v>90.66450899547867</v>
      </c>
      <c r="J891" s="55">
        <f t="shared" si="163"/>
        <v>86.076962962583067</v>
      </c>
      <c r="K891" s="55">
        <f t="shared" si="164"/>
        <v>131.59842966837309</v>
      </c>
      <c r="L891" s="55">
        <f t="shared" si="164"/>
        <v>154.31397009432311</v>
      </c>
    </row>
    <row r="892" spans="1:12" s="48" customFormat="1" x14ac:dyDescent="0.2">
      <c r="A892" s="9" t="s">
        <v>277</v>
      </c>
      <c r="B892" s="11">
        <v>19992.187999999998</v>
      </c>
      <c r="C892" s="11">
        <v>118953.201</v>
      </c>
      <c r="D892" s="11">
        <v>17940.07</v>
      </c>
      <c r="E892" s="11">
        <v>136893.27100000001</v>
      </c>
      <c r="F892" s="11">
        <v>13525.145100000002</v>
      </c>
      <c r="G892" s="11">
        <v>89628.27</v>
      </c>
      <c r="H892" s="57">
        <f>H893+H894</f>
        <v>99.999994425885745</v>
      </c>
      <c r="I892" s="57">
        <f>I893+I894</f>
        <v>99.999999269503888</v>
      </c>
      <c r="J892" s="55">
        <f t="shared" si="163"/>
        <v>89.735400647492909</v>
      </c>
      <c r="K892" s="55">
        <f t="shared" si="164"/>
        <v>132.64234777045013</v>
      </c>
      <c r="L892" s="55">
        <f t="shared" si="164"/>
        <v>152.73447875318803</v>
      </c>
    </row>
    <row r="893" spans="1:12" s="48" customFormat="1" x14ac:dyDescent="0.2">
      <c r="A893" s="13" t="s">
        <v>280</v>
      </c>
      <c r="B893" s="11">
        <v>2031.7750000000001</v>
      </c>
      <c r="C893" s="11">
        <v>10899.083000000001</v>
      </c>
      <c r="D893" s="11">
        <v>1967.1780000000001</v>
      </c>
      <c r="E893" s="11">
        <v>12866.261</v>
      </c>
      <c r="F893" s="11">
        <v>1543.3399199999999</v>
      </c>
      <c r="G893" s="11">
        <v>9922.9030000000002</v>
      </c>
      <c r="H893" s="57">
        <f>D893/D892*100</f>
        <v>10.965274940398784</v>
      </c>
      <c r="I893" s="57">
        <f>E893/E892*100</f>
        <v>9.3987534274055005</v>
      </c>
      <c r="J893" s="55">
        <f t="shared" si="163"/>
        <v>96.820661736658835</v>
      </c>
      <c r="K893" s="55">
        <f t="shared" si="164"/>
        <v>127.4623933786408</v>
      </c>
      <c r="L893" s="55">
        <f t="shared" si="164"/>
        <v>129.66226718128758</v>
      </c>
    </row>
    <row r="894" spans="1:12" s="48" customFormat="1" x14ac:dyDescent="0.2">
      <c r="A894" s="13" t="s">
        <v>284</v>
      </c>
      <c r="B894" s="11">
        <v>17960.413</v>
      </c>
      <c r="C894" s="11">
        <v>108054.118</v>
      </c>
      <c r="D894" s="11">
        <v>15972.891</v>
      </c>
      <c r="E894" s="11">
        <v>124027.00900000001</v>
      </c>
      <c r="F894" s="11">
        <v>11981.805180000001</v>
      </c>
      <c r="G894" s="11">
        <v>79705.365999999995</v>
      </c>
      <c r="H894" s="57">
        <f>D894/D892*100</f>
        <v>89.03471948548696</v>
      </c>
      <c r="I894" s="57">
        <f>E894/E892*100</f>
        <v>90.601245842098393</v>
      </c>
      <c r="J894" s="55">
        <f t="shared" si="163"/>
        <v>88.933873625289124</v>
      </c>
      <c r="K894" s="55">
        <f t="shared" si="164"/>
        <v>133.3095536110194</v>
      </c>
      <c r="L894" s="55">
        <f t="shared" si="164"/>
        <v>155.60684960658736</v>
      </c>
    </row>
    <row r="895" spans="1:12" s="48" customFormat="1" ht="22.5" x14ac:dyDescent="0.2">
      <c r="A895" s="8" t="s">
        <v>408</v>
      </c>
      <c r="B895" s="11"/>
      <c r="C895" s="11"/>
      <c r="D895" s="11"/>
      <c r="E895" s="11"/>
      <c r="F895" s="11"/>
      <c r="G895" s="11"/>
      <c r="H895" s="58"/>
      <c r="I895" s="58"/>
      <c r="J895" s="58"/>
      <c r="K895" s="58"/>
      <c r="L895" s="58"/>
    </row>
    <row r="896" spans="1:12" s="48" customFormat="1" x14ac:dyDescent="0.2">
      <c r="A896" s="9" t="s">
        <v>276</v>
      </c>
      <c r="B896" s="11">
        <v>569.29399999999998</v>
      </c>
      <c r="C896" s="11">
        <v>26687.598000000002</v>
      </c>
      <c r="D896" s="11">
        <v>616.20899999999995</v>
      </c>
      <c r="E896" s="11">
        <v>27303.807000000001</v>
      </c>
      <c r="F896" s="11">
        <v>245.52135999999999</v>
      </c>
      <c r="G896" s="11">
        <v>3870.192</v>
      </c>
      <c r="H896" s="57">
        <f>H897+H898</f>
        <v>100.00000000000001</v>
      </c>
      <c r="I896" s="57">
        <f>I897+I898</f>
        <v>99.999999999999986</v>
      </c>
      <c r="J896" s="55">
        <f>D896/B896*100</f>
        <v>108.24090891525293</v>
      </c>
      <c r="K896" s="56">
        <f>D896/F896</f>
        <v>2.5097979255246874</v>
      </c>
      <c r="L896" s="56"/>
    </row>
    <row r="897" spans="1:12" s="48" customFormat="1" x14ac:dyDescent="0.2">
      <c r="A897" s="13" t="s">
        <v>283</v>
      </c>
      <c r="B897" s="11">
        <v>0.3</v>
      </c>
      <c r="C897" s="11">
        <v>1.8440000000000001</v>
      </c>
      <c r="D897" s="11">
        <v>0.48299999999999998</v>
      </c>
      <c r="E897" s="11">
        <v>2.327</v>
      </c>
      <c r="F897" s="11">
        <v>0.14099999999999999</v>
      </c>
      <c r="G897" s="11">
        <v>1.0529999999999999</v>
      </c>
      <c r="H897" s="57">
        <f>D897/D896*100</f>
        <v>7.8382496847660466E-2</v>
      </c>
      <c r="I897" s="57">
        <f>E897/E896*100</f>
        <v>8.5226210396227887E-3</v>
      </c>
      <c r="J897" s="55">
        <f>D897/B897*100</f>
        <v>161</v>
      </c>
      <c r="K897" s="56">
        <f>D897/F897</f>
        <v>3.4255319148936172</v>
      </c>
      <c r="L897" s="56">
        <f>E897/G897</f>
        <v>2.2098765432098766</v>
      </c>
    </row>
    <row r="898" spans="1:12" s="48" customFormat="1" x14ac:dyDescent="0.2">
      <c r="A898" s="13" t="s">
        <v>279</v>
      </c>
      <c r="B898" s="11">
        <v>568.99400000000003</v>
      </c>
      <c r="C898" s="11">
        <v>26685.754000000001</v>
      </c>
      <c r="D898" s="11">
        <v>615.726</v>
      </c>
      <c r="E898" s="11">
        <v>27301.48</v>
      </c>
      <c r="F898" s="11">
        <v>245.38036</v>
      </c>
      <c r="G898" s="11">
        <v>3869.1390000000001</v>
      </c>
      <c r="H898" s="57">
        <f>D898/D896*100</f>
        <v>99.921617503152348</v>
      </c>
      <c r="I898" s="57">
        <f>E898/E896*100</f>
        <v>99.991477378960369</v>
      </c>
      <c r="J898" s="55">
        <f>D898/B898*100</f>
        <v>108.21309187794598</v>
      </c>
      <c r="K898" s="56">
        <f>D898/F898</f>
        <v>2.5092717281855812</v>
      </c>
      <c r="L898" s="56"/>
    </row>
    <row r="899" spans="1:12" s="48" customFormat="1" x14ac:dyDescent="0.2">
      <c r="A899" s="9" t="s">
        <v>277</v>
      </c>
      <c r="B899" s="11">
        <v>569.29399999999998</v>
      </c>
      <c r="C899" s="11">
        <v>26687.598000000002</v>
      </c>
      <c r="D899" s="11">
        <v>616.20899999999995</v>
      </c>
      <c r="E899" s="11">
        <v>27303.807000000001</v>
      </c>
      <c r="F899" s="11">
        <v>245.52135999999999</v>
      </c>
      <c r="G899" s="11">
        <v>3870.192</v>
      </c>
      <c r="H899" s="57">
        <f>H900+H901</f>
        <v>100.00000000000001</v>
      </c>
      <c r="I899" s="57">
        <f>I900+I901</f>
        <v>99.999996337507085</v>
      </c>
      <c r="J899" s="55">
        <f>D899/B899*100</f>
        <v>108.24090891525293</v>
      </c>
      <c r="K899" s="56">
        <f>D899/F899</f>
        <v>2.5097979255246874</v>
      </c>
      <c r="L899" s="56"/>
    </row>
    <row r="900" spans="1:12" s="48" customFormat="1" x14ac:dyDescent="0.2">
      <c r="A900" s="13" t="s">
        <v>280</v>
      </c>
      <c r="B900" s="11">
        <v>0</v>
      </c>
      <c r="C900" s="11">
        <v>0.24299999999999999</v>
      </c>
      <c r="D900" s="11">
        <v>4.0000000000000001E-3</v>
      </c>
      <c r="E900" s="11">
        <v>0.246</v>
      </c>
      <c r="F900" s="11">
        <v>3.5500000000000002E-3</v>
      </c>
      <c r="G900" s="11">
        <v>72.626000000000005</v>
      </c>
      <c r="H900" s="57">
        <f>D900/D899*100</f>
        <v>6.4913040867627711E-4</v>
      </c>
      <c r="I900" s="57">
        <f>E900/E899*100</f>
        <v>9.0097325988277015E-4</v>
      </c>
      <c r="J900" s="55">
        <v>0</v>
      </c>
      <c r="K900" s="55">
        <f>D900/F900*100</f>
        <v>112.67605633802818</v>
      </c>
      <c r="L900" s="55">
        <f>E900/G900*100</f>
        <v>0.33872166992537106</v>
      </c>
    </row>
    <row r="901" spans="1:12" s="48" customFormat="1" x14ac:dyDescent="0.2">
      <c r="A901" s="13" t="s">
        <v>284</v>
      </c>
      <c r="B901" s="11">
        <v>569.29399999999998</v>
      </c>
      <c r="C901" s="11">
        <v>26687.355</v>
      </c>
      <c r="D901" s="11">
        <v>616.20500000000004</v>
      </c>
      <c r="E901" s="11">
        <v>27303.56</v>
      </c>
      <c r="F901" s="11">
        <v>245.51781</v>
      </c>
      <c r="G901" s="11">
        <v>3797.5659999999998</v>
      </c>
      <c r="H901" s="57">
        <f>D901/D899*100</f>
        <v>99.999350869591339</v>
      </c>
      <c r="I901" s="57">
        <f>E901/E899*100</f>
        <v>99.999095364247196</v>
      </c>
      <c r="J901" s="55">
        <f>D901/B901*100</f>
        <v>108.24020629059854</v>
      </c>
      <c r="K901" s="56">
        <f>D901/F901</f>
        <v>2.509817923188546</v>
      </c>
      <c r="L901" s="56"/>
    </row>
    <row r="902" spans="1:12" s="48" customFormat="1" x14ac:dyDescent="0.2">
      <c r="A902" s="8" t="s">
        <v>409</v>
      </c>
      <c r="B902" s="11"/>
      <c r="C902" s="11"/>
      <c r="D902" s="11"/>
      <c r="E902" s="11"/>
      <c r="F902" s="11"/>
      <c r="G902" s="11"/>
      <c r="H902" s="58"/>
      <c r="I902" s="58"/>
      <c r="J902" s="58"/>
      <c r="K902" s="58"/>
      <c r="L902" s="58"/>
    </row>
    <row r="903" spans="1:12" s="48" customFormat="1" x14ac:dyDescent="0.2">
      <c r="A903" s="9" t="s">
        <v>276</v>
      </c>
      <c r="B903" s="11">
        <v>10359.868</v>
      </c>
      <c r="C903" s="11">
        <v>66944.553</v>
      </c>
      <c r="D903" s="11">
        <v>7770.8810000000003</v>
      </c>
      <c r="E903" s="11">
        <v>74715.433999999994</v>
      </c>
      <c r="F903" s="11">
        <v>6805.4447800000016</v>
      </c>
      <c r="G903" s="11">
        <v>44916.866000000002</v>
      </c>
      <c r="H903" s="57">
        <f>H904+H905</f>
        <v>100</v>
      </c>
      <c r="I903" s="57">
        <f>I904+I905</f>
        <v>100.00000000000001</v>
      </c>
      <c r="J903" s="55">
        <f t="shared" ref="J903:J908" si="165">D903/B903*100</f>
        <v>75.009459579986924</v>
      </c>
      <c r="K903" s="55">
        <f t="shared" ref="K903:L908" si="166">D903/F903*100</f>
        <v>114.18623251249124</v>
      </c>
      <c r="L903" s="55">
        <f t="shared" si="166"/>
        <v>166.34160094784883</v>
      </c>
    </row>
    <row r="904" spans="1:12" s="48" customFormat="1" x14ac:dyDescent="0.2">
      <c r="A904" s="13" t="s">
        <v>283</v>
      </c>
      <c r="B904" s="11">
        <v>518.91600000000005</v>
      </c>
      <c r="C904" s="11">
        <v>3841.4140000000002</v>
      </c>
      <c r="D904" s="11">
        <v>603.25</v>
      </c>
      <c r="E904" s="11">
        <v>4444.6639999999998</v>
      </c>
      <c r="F904" s="11">
        <v>451.58300000000003</v>
      </c>
      <c r="G904" s="11">
        <v>4122.6639999999998</v>
      </c>
      <c r="H904" s="57">
        <f>D904/D903*100</f>
        <v>7.7629550626241732</v>
      </c>
      <c r="I904" s="57">
        <f>E904/E903*100</f>
        <v>5.948789643649798</v>
      </c>
      <c r="J904" s="55">
        <f t="shared" si="165"/>
        <v>116.25195600058582</v>
      </c>
      <c r="K904" s="55">
        <f t="shared" si="166"/>
        <v>133.5856309914235</v>
      </c>
      <c r="L904" s="55">
        <f t="shared" si="166"/>
        <v>107.81048370665181</v>
      </c>
    </row>
    <row r="905" spans="1:12" s="48" customFormat="1" x14ac:dyDescent="0.2">
      <c r="A905" s="13" t="s">
        <v>279</v>
      </c>
      <c r="B905" s="11">
        <v>9840.9519999999993</v>
      </c>
      <c r="C905" s="11">
        <v>63103.139000000003</v>
      </c>
      <c r="D905" s="11">
        <v>7167.6310000000003</v>
      </c>
      <c r="E905" s="11">
        <v>70270.77</v>
      </c>
      <c r="F905" s="11">
        <v>6353.861780000002</v>
      </c>
      <c r="G905" s="11">
        <v>40794.201999999997</v>
      </c>
      <c r="H905" s="57">
        <f>D905/D903*100</f>
        <v>92.237044937375828</v>
      </c>
      <c r="I905" s="57">
        <f>E905/E903*100</f>
        <v>94.051210356350211</v>
      </c>
      <c r="J905" s="55">
        <f t="shared" si="165"/>
        <v>72.834731843016826</v>
      </c>
      <c r="K905" s="55">
        <f t="shared" si="166"/>
        <v>112.80747438607325</v>
      </c>
      <c r="L905" s="55">
        <f t="shared" si="166"/>
        <v>172.2567584481736</v>
      </c>
    </row>
    <row r="906" spans="1:12" s="48" customFormat="1" x14ac:dyDescent="0.2">
      <c r="A906" s="9" t="s">
        <v>277</v>
      </c>
      <c r="B906" s="11">
        <v>10359.868</v>
      </c>
      <c r="C906" s="11">
        <v>66944.553</v>
      </c>
      <c r="D906" s="11">
        <v>7770.8810000000003</v>
      </c>
      <c r="E906" s="11">
        <v>74715.433999999994</v>
      </c>
      <c r="F906" s="11">
        <v>6805.4447800000016</v>
      </c>
      <c r="G906" s="11">
        <v>44916.866000000002</v>
      </c>
      <c r="H906" s="57">
        <f>H907+H908</f>
        <v>100</v>
      </c>
      <c r="I906" s="57">
        <f>I907+I908</f>
        <v>99.999998661588464</v>
      </c>
      <c r="J906" s="55">
        <f t="shared" si="165"/>
        <v>75.009459579986924</v>
      </c>
      <c r="K906" s="55">
        <f t="shared" si="166"/>
        <v>114.18623251249124</v>
      </c>
      <c r="L906" s="55">
        <f t="shared" si="166"/>
        <v>166.34160094784883</v>
      </c>
    </row>
    <row r="907" spans="1:12" s="48" customFormat="1" x14ac:dyDescent="0.2">
      <c r="A907" s="13" t="s">
        <v>280</v>
      </c>
      <c r="B907" s="11">
        <v>227.39599999999999</v>
      </c>
      <c r="C907" s="11">
        <v>1354.6890000000001</v>
      </c>
      <c r="D907" s="11">
        <v>323.96499999999997</v>
      </c>
      <c r="E907" s="11">
        <v>1678.653</v>
      </c>
      <c r="F907" s="11">
        <v>239.56468000000004</v>
      </c>
      <c r="G907" s="11">
        <v>1776.6959999999999</v>
      </c>
      <c r="H907" s="57">
        <f>D907/D906*100</f>
        <v>4.1689610225661662</v>
      </c>
      <c r="I907" s="57">
        <f>E907/E906*100</f>
        <v>2.2467285674871409</v>
      </c>
      <c r="J907" s="55">
        <f t="shared" si="165"/>
        <v>142.4673257225281</v>
      </c>
      <c r="K907" s="55">
        <f t="shared" si="166"/>
        <v>135.23070262277389</v>
      </c>
      <c r="L907" s="55">
        <f t="shared" si="166"/>
        <v>94.481723378675923</v>
      </c>
    </row>
    <row r="908" spans="1:12" s="48" customFormat="1" x14ac:dyDescent="0.2">
      <c r="A908" s="13" t="s">
        <v>284</v>
      </c>
      <c r="B908" s="11">
        <v>10132.472</v>
      </c>
      <c r="C908" s="11">
        <v>65589.864000000001</v>
      </c>
      <c r="D908" s="11">
        <v>7446.9160000000002</v>
      </c>
      <c r="E908" s="11">
        <v>73036.78</v>
      </c>
      <c r="F908" s="11">
        <v>6565.8801000000012</v>
      </c>
      <c r="G908" s="11">
        <v>43140.17</v>
      </c>
      <c r="H908" s="57">
        <f>D908/D906*100</f>
        <v>95.831038977433835</v>
      </c>
      <c r="I908" s="57">
        <f>E908/E906*100</f>
        <v>97.753270094101325</v>
      </c>
      <c r="J908" s="55">
        <f t="shared" si="165"/>
        <v>73.495549753307984</v>
      </c>
      <c r="K908" s="55">
        <f t="shared" si="166"/>
        <v>113.4183976341572</v>
      </c>
      <c r="L908" s="55">
        <f t="shared" si="166"/>
        <v>169.30109454830614</v>
      </c>
    </row>
    <row r="909" spans="1:12" s="48" customFormat="1" ht="22.5" x14ac:dyDescent="0.2">
      <c r="A909" s="8" t="s">
        <v>410</v>
      </c>
      <c r="B909" s="11"/>
      <c r="C909" s="11"/>
      <c r="D909" s="11"/>
      <c r="E909" s="11"/>
      <c r="F909" s="11"/>
      <c r="G909" s="11"/>
      <c r="H909" s="58"/>
      <c r="I909" s="58"/>
      <c r="J909" s="58"/>
      <c r="K909" s="58"/>
      <c r="L909" s="58"/>
    </row>
    <row r="910" spans="1:12" s="48" customFormat="1" x14ac:dyDescent="0.2">
      <c r="A910" s="9" t="s">
        <v>276</v>
      </c>
      <c r="B910" s="11">
        <v>4856.4070000000002</v>
      </c>
      <c r="C910" s="11">
        <v>21960.642</v>
      </c>
      <c r="D910" s="11">
        <v>2440.34</v>
      </c>
      <c r="E910" s="11">
        <v>24400.981</v>
      </c>
      <c r="F910" s="11">
        <v>2421.3415800000002</v>
      </c>
      <c r="G910" s="11">
        <v>14342.179</v>
      </c>
      <c r="H910" s="57">
        <f>H911+H912</f>
        <v>99.999999999999986</v>
      </c>
      <c r="I910" s="57">
        <f>I911+I912</f>
        <v>99.999999999999986</v>
      </c>
      <c r="J910" s="55">
        <f t="shared" ref="J910:J915" si="167">D910/B910*100</f>
        <v>50.249906978554314</v>
      </c>
      <c r="K910" s="55">
        <f t="shared" ref="K910:L915" si="168">D910/F910*100</f>
        <v>100.78462370435153</v>
      </c>
      <c r="L910" s="55">
        <f t="shared" si="168"/>
        <v>170.13440565760612</v>
      </c>
    </row>
    <row r="911" spans="1:12" s="48" customFormat="1" x14ac:dyDescent="0.2">
      <c r="A911" s="13" t="s">
        <v>283</v>
      </c>
      <c r="B911" s="11">
        <v>73.332999999999998</v>
      </c>
      <c r="C911" s="11">
        <v>432</v>
      </c>
      <c r="D911" s="11">
        <v>37.667000000000002</v>
      </c>
      <c r="E911" s="11">
        <v>469.66699999999997</v>
      </c>
      <c r="F911" s="11">
        <v>65</v>
      </c>
      <c r="G911" s="11">
        <v>328</v>
      </c>
      <c r="H911" s="57">
        <f>D911/D910*100</f>
        <v>1.5435144283173656</v>
      </c>
      <c r="I911" s="57">
        <f>E911/E910*100</f>
        <v>1.9247873681799925</v>
      </c>
      <c r="J911" s="55">
        <f t="shared" si="167"/>
        <v>51.364324383292661</v>
      </c>
      <c r="K911" s="55">
        <f t="shared" si="168"/>
        <v>57.949230769230773</v>
      </c>
      <c r="L911" s="55">
        <f t="shared" si="168"/>
        <v>143.19115853658536</v>
      </c>
    </row>
    <row r="912" spans="1:12" s="48" customFormat="1" x14ac:dyDescent="0.2">
      <c r="A912" s="13" t="s">
        <v>279</v>
      </c>
      <c r="B912" s="11">
        <v>4783.0730000000003</v>
      </c>
      <c r="C912" s="11">
        <v>21528.642</v>
      </c>
      <c r="D912" s="11">
        <v>2402.6729999999998</v>
      </c>
      <c r="E912" s="11">
        <v>23931.313999999998</v>
      </c>
      <c r="F912" s="11">
        <v>2356.3415800000002</v>
      </c>
      <c r="G912" s="11">
        <v>14014.179</v>
      </c>
      <c r="H912" s="57">
        <f>D912/D910*100</f>
        <v>98.45648557168262</v>
      </c>
      <c r="I912" s="57">
        <f>E912/E910*100</f>
        <v>98.075212631819994</v>
      </c>
      <c r="J912" s="55">
        <f t="shared" si="167"/>
        <v>50.232831487204976</v>
      </c>
      <c r="K912" s="55">
        <f t="shared" si="168"/>
        <v>101.9662437905119</v>
      </c>
      <c r="L912" s="55">
        <f t="shared" si="168"/>
        <v>170.76500878146339</v>
      </c>
    </row>
    <row r="913" spans="1:12" s="48" customFormat="1" x14ac:dyDescent="0.2">
      <c r="A913" s="9" t="s">
        <v>277</v>
      </c>
      <c r="B913" s="11">
        <v>4856.4070000000002</v>
      </c>
      <c r="C913" s="11">
        <v>21960.642</v>
      </c>
      <c r="D913" s="11">
        <v>2440.34</v>
      </c>
      <c r="E913" s="11">
        <v>24400.981</v>
      </c>
      <c r="F913" s="11">
        <v>2421.3415800000002</v>
      </c>
      <c r="G913" s="11">
        <v>14342.179</v>
      </c>
      <c r="H913" s="57">
        <f>H914+H915</f>
        <v>99.999999999999986</v>
      </c>
      <c r="I913" s="57">
        <f>I914+I915</f>
        <v>100</v>
      </c>
      <c r="J913" s="55">
        <f t="shared" si="167"/>
        <v>50.249906978554314</v>
      </c>
      <c r="K913" s="55">
        <f t="shared" si="168"/>
        <v>100.78462370435153</v>
      </c>
      <c r="L913" s="55">
        <f t="shared" si="168"/>
        <v>170.13440565760612</v>
      </c>
    </row>
    <row r="914" spans="1:12" s="48" customFormat="1" x14ac:dyDescent="0.2">
      <c r="A914" s="13" t="s">
        <v>280</v>
      </c>
      <c r="B914" s="11">
        <v>71.903000000000006</v>
      </c>
      <c r="C914" s="11">
        <v>366.065</v>
      </c>
      <c r="D914" s="11">
        <v>126.26900000000001</v>
      </c>
      <c r="E914" s="11">
        <v>492.33300000000003</v>
      </c>
      <c r="F914" s="11">
        <v>101.29672000000001</v>
      </c>
      <c r="G914" s="11">
        <v>463.33800000000002</v>
      </c>
      <c r="H914" s="57">
        <f>D914/D913*100</f>
        <v>5.1742380160141623</v>
      </c>
      <c r="I914" s="57">
        <f>E914/E913*100</f>
        <v>2.0176770761798473</v>
      </c>
      <c r="J914" s="55">
        <f t="shared" si="167"/>
        <v>175.61019707105405</v>
      </c>
      <c r="K914" s="55">
        <f t="shared" si="168"/>
        <v>124.65260474376663</v>
      </c>
      <c r="L914" s="55">
        <f t="shared" si="168"/>
        <v>106.25785064035327</v>
      </c>
    </row>
    <row r="915" spans="1:12" s="48" customFormat="1" x14ac:dyDescent="0.2">
      <c r="A915" s="13" t="s">
        <v>284</v>
      </c>
      <c r="B915" s="11">
        <v>4784.5039999999999</v>
      </c>
      <c r="C915" s="11">
        <v>21594.577000000001</v>
      </c>
      <c r="D915" s="11">
        <v>2314.0709999999999</v>
      </c>
      <c r="E915" s="11">
        <v>23908.648000000001</v>
      </c>
      <c r="F915" s="11">
        <v>2320.0448600000004</v>
      </c>
      <c r="G915" s="11">
        <v>13878.841</v>
      </c>
      <c r="H915" s="57">
        <f>D915/D913*100</f>
        <v>94.825761983985828</v>
      </c>
      <c r="I915" s="57">
        <f>E915/E913*100</f>
        <v>97.982322923820149</v>
      </c>
      <c r="J915" s="55">
        <f t="shared" si="167"/>
        <v>48.365953921242408</v>
      </c>
      <c r="K915" s="55">
        <f t="shared" si="168"/>
        <v>99.742511013343062</v>
      </c>
      <c r="L915" s="55">
        <f t="shared" si="168"/>
        <v>172.26689173829428</v>
      </c>
    </row>
    <row r="916" spans="1:12" s="48" customFormat="1" ht="33.75" x14ac:dyDescent="0.2">
      <c r="A916" s="8" t="s">
        <v>411</v>
      </c>
      <c r="B916" s="11"/>
      <c r="C916" s="11"/>
      <c r="D916" s="11"/>
      <c r="E916" s="11"/>
      <c r="F916" s="11"/>
      <c r="G916" s="11"/>
      <c r="H916" s="58"/>
      <c r="I916" s="58"/>
      <c r="J916" s="58"/>
      <c r="K916" s="58"/>
      <c r="L916" s="58"/>
    </row>
    <row r="917" spans="1:12" s="48" customFormat="1" x14ac:dyDescent="0.2">
      <c r="A917" s="9" t="s">
        <v>276</v>
      </c>
      <c r="B917" s="11">
        <v>500.56700000000001</v>
      </c>
      <c r="C917" s="11">
        <v>5023.0770000000002</v>
      </c>
      <c r="D917" s="11">
        <v>389.5</v>
      </c>
      <c r="E917" s="11">
        <v>5412.5770000000002</v>
      </c>
      <c r="F917" s="11">
        <v>474.11696999999998</v>
      </c>
      <c r="G917" s="11">
        <v>4288.7259999999997</v>
      </c>
      <c r="H917" s="57">
        <f>H918+H919</f>
        <v>100</v>
      </c>
      <c r="I917" s="57">
        <f>I918+I919</f>
        <v>99.999999999999986</v>
      </c>
      <c r="J917" s="55">
        <f t="shared" ref="J917:J922" si="169">D917/B917*100</f>
        <v>77.811761462501522</v>
      </c>
      <c r="K917" s="55">
        <f>D917/F917*100</f>
        <v>82.152722776406847</v>
      </c>
      <c r="L917" s="55">
        <f>E917/G917*100</f>
        <v>126.20477503109318</v>
      </c>
    </row>
    <row r="918" spans="1:12" s="48" customFormat="1" x14ac:dyDescent="0.2">
      <c r="A918" s="13" t="s">
        <v>283</v>
      </c>
      <c r="B918" s="11">
        <v>3</v>
      </c>
      <c r="C918" s="11">
        <v>20.332999999999998</v>
      </c>
      <c r="D918" s="11">
        <v>3</v>
      </c>
      <c r="E918" s="11">
        <v>23.332999999999998</v>
      </c>
      <c r="F918" s="11">
        <v>1</v>
      </c>
      <c r="G918" s="11">
        <v>20</v>
      </c>
      <c r="H918" s="57">
        <f>D918/D917*100</f>
        <v>0.77021822849807453</v>
      </c>
      <c r="I918" s="57">
        <f>E918/E917*100</f>
        <v>0.43108855541454649</v>
      </c>
      <c r="J918" s="55">
        <f t="shared" si="169"/>
        <v>100</v>
      </c>
      <c r="K918" s="56">
        <f>D918/F918</f>
        <v>3</v>
      </c>
      <c r="L918" s="55">
        <f>E918/G918*100</f>
        <v>116.66499999999999</v>
      </c>
    </row>
    <row r="919" spans="1:12" s="48" customFormat="1" x14ac:dyDescent="0.2">
      <c r="A919" s="13" t="s">
        <v>279</v>
      </c>
      <c r="B919" s="11">
        <v>497.56700000000001</v>
      </c>
      <c r="C919" s="11">
        <v>5002.7430000000004</v>
      </c>
      <c r="D919" s="11">
        <v>386.5</v>
      </c>
      <c r="E919" s="11">
        <v>5389.2439999999997</v>
      </c>
      <c r="F919" s="11">
        <v>473.11696999999998</v>
      </c>
      <c r="G919" s="11">
        <v>4268.7259999999997</v>
      </c>
      <c r="H919" s="57">
        <f>D919/D917*100</f>
        <v>99.229781771501919</v>
      </c>
      <c r="I919" s="57">
        <f>E919/E917*100</f>
        <v>99.568911444585439</v>
      </c>
      <c r="J919" s="55">
        <f t="shared" si="169"/>
        <v>77.677981055817597</v>
      </c>
      <c r="K919" s="55">
        <f>D919/F919*100</f>
        <v>81.692271575039882</v>
      </c>
      <c r="L919" s="55">
        <f>E919/G919*100</f>
        <v>126.24947115368848</v>
      </c>
    </row>
    <row r="920" spans="1:12" s="48" customFormat="1" x14ac:dyDescent="0.2">
      <c r="A920" s="9" t="s">
        <v>277</v>
      </c>
      <c r="B920" s="11">
        <v>500.56700000000001</v>
      </c>
      <c r="C920" s="11">
        <v>5023.0770000000002</v>
      </c>
      <c r="D920" s="11">
        <v>389.5</v>
      </c>
      <c r="E920" s="11">
        <v>5412.5770000000002</v>
      </c>
      <c r="F920" s="11">
        <v>474.11696999999998</v>
      </c>
      <c r="G920" s="11">
        <v>4288.7259999999997</v>
      </c>
      <c r="H920" s="57">
        <f>H921+H922</f>
        <v>100</v>
      </c>
      <c r="I920" s="57">
        <f>I921+I922</f>
        <v>100</v>
      </c>
      <c r="J920" s="55">
        <f t="shared" si="169"/>
        <v>77.811761462501522</v>
      </c>
      <c r="K920" s="55">
        <f>D920/F920*100</f>
        <v>82.152722776406847</v>
      </c>
      <c r="L920" s="55">
        <f>E920/G920*100</f>
        <v>126.20477503109318</v>
      </c>
    </row>
    <row r="921" spans="1:12" s="48" customFormat="1" x14ac:dyDescent="0.2">
      <c r="A921" s="13" t="s">
        <v>280</v>
      </c>
      <c r="B921" s="11">
        <v>16.701000000000001</v>
      </c>
      <c r="C921" s="11">
        <v>118.94499999999999</v>
      </c>
      <c r="D921" s="11">
        <v>5.9080000000000004</v>
      </c>
      <c r="E921" s="11">
        <v>124.85299999999999</v>
      </c>
      <c r="F921" s="11">
        <v>8.1076899999999998</v>
      </c>
      <c r="G921" s="11">
        <v>92.763000000000005</v>
      </c>
      <c r="H921" s="57">
        <f>D921/D920*100</f>
        <v>1.5168164313222079</v>
      </c>
      <c r="I921" s="57">
        <f>E921/E920*100</f>
        <v>2.3067200706798259</v>
      </c>
      <c r="J921" s="55">
        <f t="shared" si="169"/>
        <v>35.375127237889949</v>
      </c>
      <c r="K921" s="55">
        <f>D921/F921*100</f>
        <v>72.869090949456634</v>
      </c>
      <c r="L921" s="55">
        <f>E921/G921*100</f>
        <v>134.59353405991612</v>
      </c>
    </row>
    <row r="922" spans="1:12" s="48" customFormat="1" x14ac:dyDescent="0.2">
      <c r="A922" s="13" t="s">
        <v>284</v>
      </c>
      <c r="B922" s="11">
        <v>483.86599999999999</v>
      </c>
      <c r="C922" s="11">
        <v>4904.1319999999996</v>
      </c>
      <c r="D922" s="11">
        <v>383.59199999999998</v>
      </c>
      <c r="E922" s="11">
        <v>5287.7240000000002</v>
      </c>
      <c r="F922" s="11">
        <v>466.00927999999999</v>
      </c>
      <c r="G922" s="11">
        <v>4195.9629999999997</v>
      </c>
      <c r="H922" s="57">
        <f>D922/D920*100</f>
        <v>98.483183568677788</v>
      </c>
      <c r="I922" s="57">
        <f>E922/E920*100</f>
        <v>97.69327992932017</v>
      </c>
      <c r="J922" s="55">
        <f t="shared" si="169"/>
        <v>79.276493905337432</v>
      </c>
      <c r="K922" s="55">
        <f>D922/F922*100</f>
        <v>82.314240609114051</v>
      </c>
      <c r="L922" s="55">
        <f>E922/G922*100</f>
        <v>126.01931904547301</v>
      </c>
    </row>
    <row r="923" spans="1:12" s="48" customFormat="1" x14ac:dyDescent="0.2">
      <c r="A923" s="8" t="s">
        <v>412</v>
      </c>
      <c r="B923" s="11"/>
      <c r="C923" s="11"/>
      <c r="D923" s="11"/>
      <c r="E923" s="11"/>
      <c r="F923" s="11"/>
      <c r="G923" s="11"/>
      <c r="H923" s="58"/>
      <c r="I923" s="58"/>
      <c r="J923" s="58"/>
      <c r="K923" s="58"/>
      <c r="L923" s="58"/>
    </row>
    <row r="924" spans="1:12" s="48" customFormat="1" x14ac:dyDescent="0.2">
      <c r="A924" s="9" t="s">
        <v>276</v>
      </c>
      <c r="B924" s="11">
        <v>419.51299999999998</v>
      </c>
      <c r="C924" s="11">
        <v>4424.63</v>
      </c>
      <c r="D924" s="11">
        <v>316.375</v>
      </c>
      <c r="E924" s="11">
        <v>4741.0050000000001</v>
      </c>
      <c r="F924" s="11">
        <v>398.01623000000001</v>
      </c>
      <c r="G924" s="11">
        <v>3880.172</v>
      </c>
      <c r="H924" s="57">
        <f>H925+H926</f>
        <v>100</v>
      </c>
      <c r="I924" s="57">
        <f>I925+I926</f>
        <v>100</v>
      </c>
      <c r="J924" s="55">
        <f>D924/B924*100</f>
        <v>75.41482623899617</v>
      </c>
      <c r="K924" s="55">
        <f>D924/F924*100</f>
        <v>79.487964598830558</v>
      </c>
      <c r="L924" s="55">
        <f>E924/G924*100</f>
        <v>122.18543404776902</v>
      </c>
    </row>
    <row r="925" spans="1:12" s="48" customFormat="1" x14ac:dyDescent="0.2">
      <c r="A925" s="13" t="s">
        <v>283</v>
      </c>
      <c r="B925" s="11">
        <v>0</v>
      </c>
      <c r="C925" s="11">
        <v>0</v>
      </c>
      <c r="D925" s="11">
        <v>0</v>
      </c>
      <c r="E925" s="11">
        <v>0</v>
      </c>
      <c r="F925" s="11">
        <v>0</v>
      </c>
      <c r="G925" s="11">
        <v>0</v>
      </c>
      <c r="H925" s="57">
        <f>D925/D924*100</f>
        <v>0</v>
      </c>
      <c r="I925" s="57">
        <f>E925/E924*100</f>
        <v>0</v>
      </c>
      <c r="J925" s="55">
        <v>0</v>
      </c>
      <c r="K925" s="55">
        <v>0</v>
      </c>
      <c r="L925" s="55">
        <v>0</v>
      </c>
    </row>
    <row r="926" spans="1:12" s="48" customFormat="1" x14ac:dyDescent="0.2">
      <c r="A926" s="13" t="s">
        <v>279</v>
      </c>
      <c r="B926" s="11">
        <v>419.51299999999998</v>
      </c>
      <c r="C926" s="11">
        <v>4424.63</v>
      </c>
      <c r="D926" s="11">
        <v>316.375</v>
      </c>
      <c r="E926" s="11">
        <v>4741.0050000000001</v>
      </c>
      <c r="F926" s="11">
        <v>398.01623000000001</v>
      </c>
      <c r="G926" s="11">
        <v>3880.172</v>
      </c>
      <c r="H926" s="57">
        <f>D926/D924*100</f>
        <v>100</v>
      </c>
      <c r="I926" s="57">
        <f>E926/E924*100</f>
        <v>100</v>
      </c>
      <c r="J926" s="55">
        <f>D926/B926*100</f>
        <v>75.41482623899617</v>
      </c>
      <c r="K926" s="55">
        <f t="shared" ref="K926:L929" si="170">D926/F926*100</f>
        <v>79.487964598830558</v>
      </c>
      <c r="L926" s="55">
        <f t="shared" si="170"/>
        <v>122.18543404776902</v>
      </c>
    </row>
    <row r="927" spans="1:12" s="48" customFormat="1" x14ac:dyDescent="0.2">
      <c r="A927" s="9" t="s">
        <v>277</v>
      </c>
      <c r="B927" s="11">
        <v>419.51299999999998</v>
      </c>
      <c r="C927" s="11">
        <v>4424.63</v>
      </c>
      <c r="D927" s="11">
        <v>316.375</v>
      </c>
      <c r="E927" s="11">
        <v>4741.0050000000001</v>
      </c>
      <c r="F927" s="11">
        <v>398.01623000000001</v>
      </c>
      <c r="G927" s="11">
        <v>3880.172</v>
      </c>
      <c r="H927" s="57">
        <f>H928+H929</f>
        <v>100</v>
      </c>
      <c r="I927" s="57">
        <f>I928+I929</f>
        <v>100</v>
      </c>
      <c r="J927" s="55">
        <f>D927/B927*100</f>
        <v>75.41482623899617</v>
      </c>
      <c r="K927" s="55">
        <f t="shared" si="170"/>
        <v>79.487964598830558</v>
      </c>
      <c r="L927" s="55">
        <f t="shared" si="170"/>
        <v>122.18543404776902</v>
      </c>
    </row>
    <row r="928" spans="1:12" s="48" customFormat="1" x14ac:dyDescent="0.2">
      <c r="A928" s="13" t="s">
        <v>280</v>
      </c>
      <c r="B928" s="11">
        <v>15.622999999999999</v>
      </c>
      <c r="C928" s="11">
        <v>100.239</v>
      </c>
      <c r="D928" s="11">
        <v>5.899</v>
      </c>
      <c r="E928" s="11">
        <v>106.13800000000001</v>
      </c>
      <c r="F928" s="11">
        <v>7.9993699999999999</v>
      </c>
      <c r="G928" s="11">
        <v>89.412000000000006</v>
      </c>
      <c r="H928" s="57">
        <f>D928/D927*100</f>
        <v>1.8645594626629791</v>
      </c>
      <c r="I928" s="57">
        <f>E928/E927*100</f>
        <v>2.2387236461467559</v>
      </c>
      <c r="J928" s="55">
        <f>D928/B928*100</f>
        <v>37.75843307943417</v>
      </c>
      <c r="K928" s="55">
        <f t="shared" si="170"/>
        <v>73.743307285448736</v>
      </c>
      <c r="L928" s="55">
        <f t="shared" si="170"/>
        <v>118.70666129825973</v>
      </c>
    </row>
    <row r="929" spans="1:12" s="48" customFormat="1" x14ac:dyDescent="0.2">
      <c r="A929" s="13" t="s">
        <v>284</v>
      </c>
      <c r="B929" s="11">
        <v>403.89</v>
      </c>
      <c r="C929" s="11">
        <v>4324.3909999999996</v>
      </c>
      <c r="D929" s="11">
        <v>310.476</v>
      </c>
      <c r="E929" s="11">
        <v>4634.8670000000002</v>
      </c>
      <c r="F929" s="11">
        <v>390.01686000000001</v>
      </c>
      <c r="G929" s="11">
        <v>3790.761</v>
      </c>
      <c r="H929" s="57">
        <f>D929/D927*100</f>
        <v>98.135440537337018</v>
      </c>
      <c r="I929" s="57">
        <f>E929/E927*100</f>
        <v>97.761276353853248</v>
      </c>
      <c r="J929" s="55">
        <f>D929/B929*100</f>
        <v>76.871425388100718</v>
      </c>
      <c r="K929" s="55">
        <f t="shared" si="170"/>
        <v>79.60578934972196</v>
      </c>
      <c r="L929" s="55">
        <f t="shared" si="170"/>
        <v>122.26745500441734</v>
      </c>
    </row>
    <row r="930" spans="1:12" s="48" customFormat="1" ht="56.25" x14ac:dyDescent="0.2">
      <c r="A930" s="8" t="s">
        <v>413</v>
      </c>
      <c r="B930" s="11"/>
      <c r="C930" s="11"/>
      <c r="D930" s="11"/>
      <c r="E930" s="11"/>
      <c r="F930" s="11"/>
      <c r="G930" s="11"/>
      <c r="H930" s="58"/>
      <c r="I930" s="58"/>
      <c r="J930" s="58"/>
      <c r="K930" s="58"/>
      <c r="L930" s="58"/>
    </row>
    <row r="931" spans="1:12" s="48" customFormat="1" x14ac:dyDescent="0.2">
      <c r="A931" s="9" t="s">
        <v>276</v>
      </c>
      <c r="B931" s="11">
        <v>2105.0079999999998</v>
      </c>
      <c r="C931" s="11">
        <v>16421.339</v>
      </c>
      <c r="D931" s="11">
        <v>1188.0229999999999</v>
      </c>
      <c r="E931" s="11">
        <v>17609.362000000001</v>
      </c>
      <c r="F931" s="11">
        <v>887.74369999999999</v>
      </c>
      <c r="G931" s="11">
        <v>8091.0940000000001</v>
      </c>
      <c r="H931" s="57">
        <f>H932+H933</f>
        <v>100.00008417345457</v>
      </c>
      <c r="I931" s="57">
        <f>I932+I933</f>
        <v>99.999999999999986</v>
      </c>
      <c r="J931" s="55">
        <f>D931/B931*100</f>
        <v>56.437932777452623</v>
      </c>
      <c r="K931" s="55">
        <f t="shared" ref="K931:K936" si="171">D931/F931*100</f>
        <v>133.82499926499054</v>
      </c>
      <c r="L931" s="56">
        <f>E931/G931</f>
        <v>2.1763882609694067</v>
      </c>
    </row>
    <row r="932" spans="1:12" s="48" customFormat="1" x14ac:dyDescent="0.2">
      <c r="A932" s="13" t="s">
        <v>283</v>
      </c>
      <c r="B932" s="11">
        <v>417.416</v>
      </c>
      <c r="C932" s="11">
        <v>3224.248</v>
      </c>
      <c r="D932" s="11">
        <v>544.75</v>
      </c>
      <c r="E932" s="11">
        <v>3768.9969999999998</v>
      </c>
      <c r="F932" s="11">
        <v>366.08300000000003</v>
      </c>
      <c r="G932" s="11">
        <v>3682.6640000000002</v>
      </c>
      <c r="H932" s="57">
        <f>D932/D931*100</f>
        <v>45.853489368471827</v>
      </c>
      <c r="I932" s="57">
        <f>E932/E931*100</f>
        <v>21.403370548007359</v>
      </c>
      <c r="J932" s="55">
        <f>D932/B932*100</f>
        <v>130.5052992697932</v>
      </c>
      <c r="K932" s="55">
        <f t="shared" si="171"/>
        <v>148.80505240614832</v>
      </c>
      <c r="L932" s="55">
        <f>E932/G932*100</f>
        <v>102.34430835938331</v>
      </c>
    </row>
    <row r="933" spans="1:12" s="48" customFormat="1" x14ac:dyDescent="0.2">
      <c r="A933" s="13" t="s">
        <v>279</v>
      </c>
      <c r="B933" s="11">
        <v>1687.5920000000001</v>
      </c>
      <c r="C933" s="11">
        <v>13197.091</v>
      </c>
      <c r="D933" s="11">
        <v>643.274</v>
      </c>
      <c r="E933" s="11">
        <v>13840.365</v>
      </c>
      <c r="F933" s="11">
        <v>521.66070000000002</v>
      </c>
      <c r="G933" s="11">
        <v>4408.43</v>
      </c>
      <c r="H933" s="57">
        <f>D933/D931*100</f>
        <v>54.14659480498274</v>
      </c>
      <c r="I933" s="57">
        <f>E933/E931*100</f>
        <v>78.596629451992627</v>
      </c>
      <c r="J933" s="55">
        <f>D933/B933*100</f>
        <v>38.117862611342076</v>
      </c>
      <c r="K933" s="55">
        <f t="shared" si="171"/>
        <v>123.31272031801515</v>
      </c>
      <c r="L933" s="56">
        <f>E933/G933</f>
        <v>3.1395224603770502</v>
      </c>
    </row>
    <row r="934" spans="1:12" s="48" customFormat="1" x14ac:dyDescent="0.2">
      <c r="A934" s="9" t="s">
        <v>277</v>
      </c>
      <c r="B934" s="11">
        <v>2105.0079999999998</v>
      </c>
      <c r="C934" s="11">
        <v>16421.339</v>
      </c>
      <c r="D934" s="11">
        <v>1188.0229999999999</v>
      </c>
      <c r="E934" s="11">
        <v>17609.362000000001</v>
      </c>
      <c r="F934" s="11">
        <v>887.74369999999999</v>
      </c>
      <c r="G934" s="11">
        <v>8091.0940000000001</v>
      </c>
      <c r="H934" s="57">
        <f>H935+H936</f>
        <v>100.00000000000003</v>
      </c>
      <c r="I934" s="57">
        <f>I935+I936</f>
        <v>100.00000567879745</v>
      </c>
      <c r="J934" s="55">
        <f>D934/B934*100</f>
        <v>56.437932777452623</v>
      </c>
      <c r="K934" s="55">
        <f t="shared" si="171"/>
        <v>133.82499926499054</v>
      </c>
      <c r="L934" s="56">
        <f>E934/G934</f>
        <v>2.1763882609694067</v>
      </c>
    </row>
    <row r="935" spans="1:12" s="48" customFormat="1" x14ac:dyDescent="0.2">
      <c r="A935" s="13" t="s">
        <v>280</v>
      </c>
      <c r="B935" s="11">
        <v>11.079000000000001</v>
      </c>
      <c r="C935" s="11">
        <v>94.085999999999999</v>
      </c>
      <c r="D935" s="11">
        <v>38.594000000000001</v>
      </c>
      <c r="E935" s="11">
        <v>132.68100000000001</v>
      </c>
      <c r="F935" s="11">
        <v>24.283480000000001</v>
      </c>
      <c r="G935" s="11">
        <v>667.18299999999999</v>
      </c>
      <c r="H935" s="57">
        <f>D935/D934*100</f>
        <v>3.2485903050698517</v>
      </c>
      <c r="I935" s="57">
        <f>E935/E934*100</f>
        <v>0.75346852429974465</v>
      </c>
      <c r="J935" s="56">
        <f>D935/B935</f>
        <v>3.4835273941691489</v>
      </c>
      <c r="K935" s="55">
        <f t="shared" si="171"/>
        <v>158.93109224872217</v>
      </c>
      <c r="L935" s="55">
        <f>E935/G935*100</f>
        <v>19.886747713895588</v>
      </c>
    </row>
    <row r="936" spans="1:12" s="48" customFormat="1" x14ac:dyDescent="0.2">
      <c r="A936" s="13" t="s">
        <v>284</v>
      </c>
      <c r="B936" s="11">
        <v>2093.9299999999998</v>
      </c>
      <c r="C936" s="11">
        <v>16327.253000000001</v>
      </c>
      <c r="D936" s="11">
        <v>1149.4290000000001</v>
      </c>
      <c r="E936" s="11">
        <v>17476.682000000001</v>
      </c>
      <c r="F936" s="11">
        <v>863.46021999999994</v>
      </c>
      <c r="G936" s="11">
        <v>7423.9110000000001</v>
      </c>
      <c r="H936" s="57">
        <f>D936/D934*100</f>
        <v>96.751409694930175</v>
      </c>
      <c r="I936" s="57">
        <f>E936/E934*100</f>
        <v>99.246537154497702</v>
      </c>
      <c r="J936" s="55">
        <f>D936/B936*100</f>
        <v>54.893382300267923</v>
      </c>
      <c r="K936" s="55">
        <f t="shared" si="171"/>
        <v>133.11892932369253</v>
      </c>
      <c r="L936" s="56">
        <f>E936/G936</f>
        <v>2.3541071545712229</v>
      </c>
    </row>
    <row r="937" spans="1:12" s="48" customFormat="1" ht="22.5" x14ac:dyDescent="0.2">
      <c r="A937" s="8" t="s">
        <v>414</v>
      </c>
      <c r="B937" s="11"/>
      <c r="C937" s="11"/>
      <c r="D937" s="11"/>
      <c r="E937" s="11"/>
      <c r="F937" s="11"/>
      <c r="G937" s="11"/>
      <c r="H937" s="58"/>
      <c r="I937" s="58"/>
      <c r="J937" s="58"/>
      <c r="K937" s="58"/>
      <c r="L937" s="58"/>
    </row>
    <row r="938" spans="1:12" s="48" customFormat="1" x14ac:dyDescent="0.2">
      <c r="A938" s="9" t="s">
        <v>276</v>
      </c>
      <c r="B938" s="11">
        <v>2289.1559999999999</v>
      </c>
      <c r="C938" s="11">
        <v>14575.223</v>
      </c>
      <c r="D938" s="11">
        <v>2838.0790000000002</v>
      </c>
      <c r="E938" s="11">
        <v>17413.302</v>
      </c>
      <c r="F938" s="11">
        <v>3411.9342500000002</v>
      </c>
      <c r="G938" s="11">
        <v>23456.393</v>
      </c>
      <c r="H938" s="57">
        <f>H939+H940</f>
        <v>100</v>
      </c>
      <c r="I938" s="57">
        <f>I939+I940</f>
        <v>100</v>
      </c>
      <c r="J938" s="55">
        <f t="shared" ref="J938:J943" si="172">D938/B938*100</f>
        <v>123.97927445748564</v>
      </c>
      <c r="K938" s="55">
        <f t="shared" ref="K938:L943" si="173">D938/F938*100</f>
        <v>83.180940547139798</v>
      </c>
      <c r="L938" s="55">
        <f t="shared" si="173"/>
        <v>74.236912725669285</v>
      </c>
    </row>
    <row r="939" spans="1:12" s="48" customFormat="1" x14ac:dyDescent="0.2">
      <c r="A939" s="13" t="s">
        <v>283</v>
      </c>
      <c r="B939" s="11">
        <v>890</v>
      </c>
      <c r="C939" s="11">
        <v>5402.6639999999998</v>
      </c>
      <c r="D939" s="11">
        <v>1079.3330000000001</v>
      </c>
      <c r="E939" s="11">
        <v>6481.9970000000003</v>
      </c>
      <c r="F939" s="11">
        <v>2140.3330000000001</v>
      </c>
      <c r="G939" s="11">
        <v>14936.664000000001</v>
      </c>
      <c r="H939" s="57">
        <f>D939/D938*100</f>
        <v>38.030407187396825</v>
      </c>
      <c r="I939" s="57">
        <f>E939/E938*100</f>
        <v>37.224398910671859</v>
      </c>
      <c r="J939" s="55">
        <f t="shared" si="172"/>
        <v>121.27337078651685</v>
      </c>
      <c r="K939" s="55">
        <f t="shared" si="173"/>
        <v>50.428274478784374</v>
      </c>
      <c r="L939" s="55">
        <f t="shared" si="173"/>
        <v>43.39655092998008</v>
      </c>
    </row>
    <row r="940" spans="1:12" s="48" customFormat="1" x14ac:dyDescent="0.2">
      <c r="A940" s="13" t="s">
        <v>279</v>
      </c>
      <c r="B940" s="11">
        <v>1399.1569999999999</v>
      </c>
      <c r="C940" s="11">
        <v>9172.5589999999993</v>
      </c>
      <c r="D940" s="11">
        <v>1758.7460000000001</v>
      </c>
      <c r="E940" s="11">
        <v>10931.305</v>
      </c>
      <c r="F940" s="11">
        <v>1271.6012500000002</v>
      </c>
      <c r="G940" s="11">
        <v>8519.7289999999994</v>
      </c>
      <c r="H940" s="57">
        <f>D940/D938*100</f>
        <v>61.969592812603167</v>
      </c>
      <c r="I940" s="57">
        <f>E940/E938*100</f>
        <v>62.775601089328148</v>
      </c>
      <c r="J940" s="55">
        <f t="shared" si="172"/>
        <v>125.70040388605426</v>
      </c>
      <c r="K940" s="55">
        <f t="shared" si="173"/>
        <v>138.30955262115384</v>
      </c>
      <c r="L940" s="55">
        <f t="shared" si="173"/>
        <v>128.30578296563192</v>
      </c>
    </row>
    <row r="941" spans="1:12" s="48" customFormat="1" x14ac:dyDescent="0.2">
      <c r="A941" s="9" t="s">
        <v>277</v>
      </c>
      <c r="B941" s="11">
        <v>2289.1559999999999</v>
      </c>
      <c r="C941" s="11">
        <v>14575.223</v>
      </c>
      <c r="D941" s="11">
        <v>2838.0790000000002</v>
      </c>
      <c r="E941" s="11">
        <v>17413.302</v>
      </c>
      <c r="F941" s="11">
        <v>3411.9342500000002</v>
      </c>
      <c r="G941" s="11">
        <v>23456.393</v>
      </c>
      <c r="H941" s="57">
        <f>H942+H943</f>
        <v>100</v>
      </c>
      <c r="I941" s="57">
        <f>I942+I943</f>
        <v>100.00000574273621</v>
      </c>
      <c r="J941" s="55">
        <f t="shared" si="172"/>
        <v>123.97927445748564</v>
      </c>
      <c r="K941" s="55">
        <f t="shared" si="173"/>
        <v>83.180940547139798</v>
      </c>
      <c r="L941" s="55">
        <f t="shared" si="173"/>
        <v>74.236912725669285</v>
      </c>
    </row>
    <row r="942" spans="1:12" s="48" customFormat="1" x14ac:dyDescent="0.2">
      <c r="A942" s="13" t="s">
        <v>280</v>
      </c>
      <c r="B942" s="11">
        <v>213.72200000000001</v>
      </c>
      <c r="C942" s="11">
        <v>1469.3910000000001</v>
      </c>
      <c r="D942" s="11">
        <v>169.136</v>
      </c>
      <c r="E942" s="11">
        <v>1638.528</v>
      </c>
      <c r="F942" s="11">
        <v>245.72822000000002</v>
      </c>
      <c r="G942" s="11">
        <v>994.55</v>
      </c>
      <c r="H942" s="57">
        <f>D942/D941*100</f>
        <v>5.9595240301626546</v>
      </c>
      <c r="I942" s="57">
        <f>E942/E941*100</f>
        <v>9.409634083185372</v>
      </c>
      <c r="J942" s="55">
        <f t="shared" si="172"/>
        <v>79.138319873480498</v>
      </c>
      <c r="K942" s="55">
        <f t="shared" si="173"/>
        <v>68.830515274151253</v>
      </c>
      <c r="L942" s="55">
        <f t="shared" si="173"/>
        <v>164.75069126740738</v>
      </c>
    </row>
    <row r="943" spans="1:12" s="48" customFormat="1" x14ac:dyDescent="0.2">
      <c r="A943" s="13" t="s">
        <v>284</v>
      </c>
      <c r="B943" s="11">
        <v>2075.4340000000002</v>
      </c>
      <c r="C943" s="11">
        <v>13105.832</v>
      </c>
      <c r="D943" s="11">
        <v>2668.9430000000002</v>
      </c>
      <c r="E943" s="11">
        <v>15774.775</v>
      </c>
      <c r="F943" s="11">
        <v>3166.2060300000003</v>
      </c>
      <c r="G943" s="11">
        <v>22461.844000000001</v>
      </c>
      <c r="H943" s="57">
        <f>D943/D941*100</f>
        <v>94.040475969837345</v>
      </c>
      <c r="I943" s="57">
        <f>E943/E941*100</f>
        <v>90.59037165955084</v>
      </c>
      <c r="J943" s="55">
        <f t="shared" si="172"/>
        <v>128.59686215027796</v>
      </c>
      <c r="K943" s="55">
        <f t="shared" si="173"/>
        <v>84.294672384285747</v>
      </c>
      <c r="L943" s="55">
        <f t="shared" si="173"/>
        <v>70.229207361603969</v>
      </c>
    </row>
    <row r="944" spans="1:12" s="48" customFormat="1" ht="22.5" x14ac:dyDescent="0.2">
      <c r="A944" s="8" t="s">
        <v>415</v>
      </c>
      <c r="B944" s="11"/>
      <c r="C944" s="11"/>
      <c r="D944" s="11"/>
      <c r="E944" s="11"/>
      <c r="F944" s="11"/>
      <c r="G944" s="11"/>
      <c r="H944" s="58"/>
      <c r="I944" s="58"/>
      <c r="J944" s="58"/>
      <c r="K944" s="58"/>
      <c r="L944" s="58"/>
    </row>
    <row r="945" spans="1:12" s="48" customFormat="1" x14ac:dyDescent="0.2">
      <c r="A945" s="9" t="s">
        <v>276</v>
      </c>
      <c r="B945" s="11">
        <v>9621.5419999999995</v>
      </c>
      <c r="C945" s="11">
        <v>62170.749000000003</v>
      </c>
      <c r="D945" s="11">
        <v>8553.3629999999994</v>
      </c>
      <c r="E945" s="11">
        <v>70724.111999999994</v>
      </c>
      <c r="F945" s="11">
        <v>10921.022140000001</v>
      </c>
      <c r="G945" s="11">
        <v>55853.1</v>
      </c>
      <c r="H945" s="57">
        <f>H946+H947</f>
        <v>100.00000000000001</v>
      </c>
      <c r="I945" s="57">
        <f>I946+I947</f>
        <v>99.999998586055057</v>
      </c>
      <c r="J945" s="55">
        <f t="shared" ref="J945:J950" si="174">D945/B945*100</f>
        <v>88.89804773496806</v>
      </c>
      <c r="K945" s="55">
        <f t="shared" ref="K945:L950" si="175">D945/F945*100</f>
        <v>78.320169031357707</v>
      </c>
      <c r="L945" s="55">
        <f t="shared" si="175"/>
        <v>126.6252222347551</v>
      </c>
    </row>
    <row r="946" spans="1:12" s="48" customFormat="1" x14ac:dyDescent="0.2">
      <c r="A946" s="13" t="s">
        <v>283</v>
      </c>
      <c r="B946" s="11">
        <v>2751</v>
      </c>
      <c r="C946" s="11">
        <v>23755.332999999999</v>
      </c>
      <c r="D946" s="11">
        <v>2270</v>
      </c>
      <c r="E946" s="11">
        <v>26025.332999999999</v>
      </c>
      <c r="F946" s="11">
        <v>2789</v>
      </c>
      <c r="G946" s="11">
        <v>20197</v>
      </c>
      <c r="H946" s="57">
        <f>D946/D945*100</f>
        <v>26.539268823268696</v>
      </c>
      <c r="I946" s="57">
        <f>E946/E945*100</f>
        <v>36.798387797361102</v>
      </c>
      <c r="J946" s="55">
        <f t="shared" si="174"/>
        <v>82.515448927662675</v>
      </c>
      <c r="K946" s="55">
        <f t="shared" si="175"/>
        <v>81.39117963427752</v>
      </c>
      <c r="L946" s="55">
        <f t="shared" si="175"/>
        <v>128.85741941872556</v>
      </c>
    </row>
    <row r="947" spans="1:12" s="48" customFormat="1" x14ac:dyDescent="0.2">
      <c r="A947" s="13" t="s">
        <v>279</v>
      </c>
      <c r="B947" s="11">
        <v>6870.5420000000004</v>
      </c>
      <c r="C947" s="11">
        <v>38415.415000000001</v>
      </c>
      <c r="D947" s="11">
        <v>6283.3630000000003</v>
      </c>
      <c r="E947" s="11">
        <v>44698.777999999998</v>
      </c>
      <c r="F947" s="11">
        <v>8132.0221400000009</v>
      </c>
      <c r="G947" s="11">
        <v>35656.1</v>
      </c>
      <c r="H947" s="57">
        <f>D947/D945*100</f>
        <v>73.460731176731315</v>
      </c>
      <c r="I947" s="57">
        <f>E947/E945*100</f>
        <v>63.201610788693962</v>
      </c>
      <c r="J947" s="55">
        <f t="shared" si="174"/>
        <v>91.453672796120017</v>
      </c>
      <c r="K947" s="55">
        <f t="shared" si="175"/>
        <v>77.266919492179341</v>
      </c>
      <c r="L947" s="55">
        <f t="shared" si="175"/>
        <v>125.36081624182118</v>
      </c>
    </row>
    <row r="948" spans="1:12" s="48" customFormat="1" x14ac:dyDescent="0.2">
      <c r="A948" s="9" t="s">
        <v>277</v>
      </c>
      <c r="B948" s="11">
        <v>9621.5419999999995</v>
      </c>
      <c r="C948" s="11">
        <v>62170.749000000003</v>
      </c>
      <c r="D948" s="11">
        <v>8553.3629999999994</v>
      </c>
      <c r="E948" s="11">
        <v>70724.111999999994</v>
      </c>
      <c r="F948" s="11">
        <v>10921.022140000001</v>
      </c>
      <c r="G948" s="11">
        <v>55853.1</v>
      </c>
      <c r="H948" s="57">
        <f>H949+H950</f>
        <v>100</v>
      </c>
      <c r="I948" s="57">
        <f>I949+I950</f>
        <v>99.999998586055071</v>
      </c>
      <c r="J948" s="55">
        <f t="shared" si="174"/>
        <v>88.89804773496806</v>
      </c>
      <c r="K948" s="55">
        <f t="shared" si="175"/>
        <v>78.320169031357707</v>
      </c>
      <c r="L948" s="55">
        <f t="shared" si="175"/>
        <v>126.6252222347551</v>
      </c>
    </row>
    <row r="949" spans="1:12" s="48" customFormat="1" x14ac:dyDescent="0.2">
      <c r="A949" s="13" t="s">
        <v>280</v>
      </c>
      <c r="B949" s="11">
        <v>862.93899999999996</v>
      </c>
      <c r="C949" s="11">
        <v>8081.018</v>
      </c>
      <c r="D949" s="11">
        <v>714.95</v>
      </c>
      <c r="E949" s="11">
        <v>8795.9670000000006</v>
      </c>
      <c r="F949" s="11">
        <v>1554.7930799999999</v>
      </c>
      <c r="G949" s="11">
        <v>5662.4390000000003</v>
      </c>
      <c r="H949" s="57">
        <f>D949/D948*100</f>
        <v>8.3587005485444745</v>
      </c>
      <c r="I949" s="57">
        <f>E949/E948*100</f>
        <v>12.43701299494577</v>
      </c>
      <c r="J949" s="55">
        <f t="shared" si="174"/>
        <v>82.850583876728251</v>
      </c>
      <c r="K949" s="55">
        <f t="shared" si="175"/>
        <v>45.983610886665389</v>
      </c>
      <c r="L949" s="55">
        <f t="shared" si="175"/>
        <v>155.33883897027411</v>
      </c>
    </row>
    <row r="950" spans="1:12" s="48" customFormat="1" x14ac:dyDescent="0.2">
      <c r="A950" s="13" t="s">
        <v>284</v>
      </c>
      <c r="B950" s="11">
        <v>8758.6039999999994</v>
      </c>
      <c r="C950" s="11">
        <v>54089.731</v>
      </c>
      <c r="D950" s="11">
        <v>7838.4129999999996</v>
      </c>
      <c r="E950" s="11">
        <v>61928.144</v>
      </c>
      <c r="F950" s="11">
        <v>9366.2290600000015</v>
      </c>
      <c r="G950" s="11">
        <v>50190.661</v>
      </c>
      <c r="H950" s="57">
        <f>D950/D948*100</f>
        <v>91.641299451455524</v>
      </c>
      <c r="I950" s="57">
        <f>E950/E948*100</f>
        <v>87.562985591109296</v>
      </c>
      <c r="J950" s="55">
        <f t="shared" si="174"/>
        <v>89.493862263895025</v>
      </c>
      <c r="K950" s="55">
        <f t="shared" si="175"/>
        <v>83.68803442438977</v>
      </c>
      <c r="L950" s="55">
        <f t="shared" si="175"/>
        <v>123.3857908346734</v>
      </c>
    </row>
    <row r="951" spans="1:12" s="48" customFormat="1" ht="22.5" x14ac:dyDescent="0.2">
      <c r="A951" s="8" t="s">
        <v>416</v>
      </c>
      <c r="B951" s="11"/>
      <c r="C951" s="11"/>
      <c r="D951" s="11"/>
      <c r="E951" s="11"/>
      <c r="F951" s="11"/>
      <c r="G951" s="11"/>
      <c r="H951" s="58"/>
      <c r="I951" s="58"/>
      <c r="J951" s="58"/>
      <c r="K951" s="58"/>
      <c r="L951" s="58"/>
    </row>
    <row r="952" spans="1:12" s="48" customFormat="1" x14ac:dyDescent="0.2">
      <c r="A952" s="9" t="s">
        <v>276</v>
      </c>
      <c r="B952" s="11">
        <v>45209.472999999998</v>
      </c>
      <c r="C952" s="11">
        <v>217748.90900000001</v>
      </c>
      <c r="D952" s="11">
        <v>57411.118000000002</v>
      </c>
      <c r="E952" s="11">
        <v>275160.027</v>
      </c>
      <c r="F952" s="11">
        <v>88834.899850000002</v>
      </c>
      <c r="G952" s="11">
        <v>713703.402</v>
      </c>
      <c r="H952" s="57">
        <f>H953+H954</f>
        <v>99.999999999999986</v>
      </c>
      <c r="I952" s="57">
        <f>I953+I954</f>
        <v>100.00000036342489</v>
      </c>
      <c r="J952" s="55">
        <f t="shared" ref="J952:J957" si="176">D952/B952*100</f>
        <v>126.98913344997409</v>
      </c>
      <c r="K952" s="55">
        <f t="shared" ref="K952:L957" si="177">D952/F952*100</f>
        <v>64.626760537739273</v>
      </c>
      <c r="L952" s="55">
        <f t="shared" si="177"/>
        <v>38.553834299923935</v>
      </c>
    </row>
    <row r="953" spans="1:12" s="48" customFormat="1" x14ac:dyDescent="0.2">
      <c r="A953" s="13" t="s">
        <v>283</v>
      </c>
      <c r="B953" s="11">
        <v>43165.332999999999</v>
      </c>
      <c r="C953" s="11">
        <v>209912.33300000001</v>
      </c>
      <c r="D953" s="11">
        <v>55532.332999999999</v>
      </c>
      <c r="E953" s="11">
        <v>265444.66700000002</v>
      </c>
      <c r="F953" s="11">
        <v>87859</v>
      </c>
      <c r="G953" s="11">
        <v>705568</v>
      </c>
      <c r="H953" s="57">
        <f>D953/D952*100</f>
        <v>96.727489264361637</v>
      </c>
      <c r="I953" s="57">
        <f>E953/E952*100</f>
        <v>96.469196450544032</v>
      </c>
      <c r="J953" s="55">
        <f t="shared" si="176"/>
        <v>128.65030602219611</v>
      </c>
      <c r="K953" s="55">
        <f t="shared" si="177"/>
        <v>63.206197429973024</v>
      </c>
      <c r="L953" s="55">
        <f t="shared" si="177"/>
        <v>37.621415228581796</v>
      </c>
    </row>
    <row r="954" spans="1:12" s="48" customFormat="1" x14ac:dyDescent="0.2">
      <c r="A954" s="13" t="s">
        <v>279</v>
      </c>
      <c r="B954" s="11">
        <v>2044.14</v>
      </c>
      <c r="C954" s="11">
        <v>7836.5749999999998</v>
      </c>
      <c r="D954" s="11">
        <v>1878.7850000000001</v>
      </c>
      <c r="E954" s="11">
        <v>9715.3610000000008</v>
      </c>
      <c r="F954" s="11">
        <v>975.89985000000001</v>
      </c>
      <c r="G954" s="11">
        <v>8135.402</v>
      </c>
      <c r="H954" s="57">
        <f>D954/D952*100</f>
        <v>3.272510735638348</v>
      </c>
      <c r="I954" s="57">
        <f>E954/E952*100</f>
        <v>3.5308039128808493</v>
      </c>
      <c r="J954" s="55">
        <f t="shared" si="176"/>
        <v>91.910779105149359</v>
      </c>
      <c r="K954" s="55">
        <f t="shared" si="177"/>
        <v>192.51821792984188</v>
      </c>
      <c r="L954" s="55">
        <f t="shared" si="177"/>
        <v>119.4207858443873</v>
      </c>
    </row>
    <row r="955" spans="1:12" s="48" customFormat="1" x14ac:dyDescent="0.2">
      <c r="A955" s="9" t="s">
        <v>277</v>
      </c>
      <c r="B955" s="11">
        <v>45209.472999999998</v>
      </c>
      <c r="C955" s="11">
        <v>217748.90900000001</v>
      </c>
      <c r="D955" s="11">
        <v>57411.118000000002</v>
      </c>
      <c r="E955" s="11">
        <v>275160.027</v>
      </c>
      <c r="F955" s="11">
        <v>88834.899850000002</v>
      </c>
      <c r="G955" s="11">
        <v>713703.402</v>
      </c>
      <c r="H955" s="57">
        <f>H956+H957</f>
        <v>100</v>
      </c>
      <c r="I955" s="57">
        <f>I956+I957</f>
        <v>100.00000036342489</v>
      </c>
      <c r="J955" s="55">
        <f t="shared" si="176"/>
        <v>126.98913344997409</v>
      </c>
      <c r="K955" s="55">
        <f t="shared" si="177"/>
        <v>64.626760537739273</v>
      </c>
      <c r="L955" s="55">
        <f t="shared" si="177"/>
        <v>38.553834299923935</v>
      </c>
    </row>
    <row r="956" spans="1:12" s="48" customFormat="1" x14ac:dyDescent="0.2">
      <c r="A956" s="13" t="s">
        <v>280</v>
      </c>
      <c r="B956" s="11">
        <v>162.97300000000001</v>
      </c>
      <c r="C956" s="11">
        <v>1962.126</v>
      </c>
      <c r="D956" s="11">
        <v>177.78399999999999</v>
      </c>
      <c r="E956" s="11">
        <v>2139.91</v>
      </c>
      <c r="F956" s="11">
        <v>162.77000000000001</v>
      </c>
      <c r="G956" s="11">
        <v>1624.346</v>
      </c>
      <c r="H956" s="57">
        <f>D956/D955*100</f>
        <v>0.30966824230804907</v>
      </c>
      <c r="I956" s="57">
        <f>E956/E955*100</f>
        <v>0.77769653656851834</v>
      </c>
      <c r="J956" s="55">
        <f t="shared" si="176"/>
        <v>109.08800844311632</v>
      </c>
      <c r="K956" s="55">
        <f t="shared" si="177"/>
        <v>109.22405848743624</v>
      </c>
      <c r="L956" s="55">
        <f t="shared" si="177"/>
        <v>131.73978942909946</v>
      </c>
    </row>
    <row r="957" spans="1:12" s="48" customFormat="1" x14ac:dyDescent="0.2">
      <c r="A957" s="13" t="s">
        <v>284</v>
      </c>
      <c r="B957" s="11">
        <v>45046.5</v>
      </c>
      <c r="C957" s="11">
        <v>215786.783</v>
      </c>
      <c r="D957" s="11">
        <v>57233.334000000003</v>
      </c>
      <c r="E957" s="11">
        <v>273020.11800000002</v>
      </c>
      <c r="F957" s="11">
        <v>88672.129849999998</v>
      </c>
      <c r="G957" s="11">
        <v>712079.05599999998</v>
      </c>
      <c r="H957" s="57">
        <f>D957/D955*100</f>
        <v>99.690331757691951</v>
      </c>
      <c r="I957" s="57">
        <f>E957/E955*100</f>
        <v>99.222303826856376</v>
      </c>
      <c r="J957" s="55">
        <f t="shared" si="176"/>
        <v>127.05389763910627</v>
      </c>
      <c r="K957" s="55">
        <f t="shared" si="177"/>
        <v>64.544896008269276</v>
      </c>
      <c r="L957" s="55">
        <f t="shared" si="177"/>
        <v>38.341265018192026</v>
      </c>
    </row>
    <row r="958" spans="1:12" s="48" customFormat="1" ht="22.5" x14ac:dyDescent="0.2">
      <c r="A958" s="8" t="s">
        <v>417</v>
      </c>
      <c r="B958" s="11"/>
      <c r="C958" s="11"/>
      <c r="D958" s="11"/>
      <c r="E958" s="11"/>
      <c r="F958" s="11"/>
      <c r="G958" s="11"/>
      <c r="H958" s="58"/>
      <c r="I958" s="58"/>
      <c r="J958" s="58"/>
      <c r="K958" s="58"/>
      <c r="L958" s="58"/>
    </row>
    <row r="959" spans="1:12" s="48" customFormat="1" x14ac:dyDescent="0.2">
      <c r="A959" s="9" t="s">
        <v>276</v>
      </c>
      <c r="B959" s="11">
        <v>42.481999999999999</v>
      </c>
      <c r="C959" s="11">
        <v>215.77799999999999</v>
      </c>
      <c r="D959" s="11">
        <v>24.425999999999998</v>
      </c>
      <c r="E959" s="11">
        <v>240.203</v>
      </c>
      <c r="F959" s="11">
        <v>30.627369999999999</v>
      </c>
      <c r="G959" s="11">
        <v>218.142</v>
      </c>
      <c r="H959" s="57">
        <f>H960+H961</f>
        <v>100</v>
      </c>
      <c r="I959" s="57">
        <f>I960+I961</f>
        <v>100</v>
      </c>
      <c r="J959" s="55">
        <f>D959/B959*100</f>
        <v>57.497292971140709</v>
      </c>
      <c r="K959" s="55">
        <f>D959/F959*100</f>
        <v>79.752195503564295</v>
      </c>
      <c r="L959" s="55">
        <f>E959/G959*100</f>
        <v>110.11313731422652</v>
      </c>
    </row>
    <row r="960" spans="1:12" s="48" customFormat="1" x14ac:dyDescent="0.2">
      <c r="A960" s="13" t="s">
        <v>283</v>
      </c>
      <c r="B960" s="11" t="s">
        <v>278</v>
      </c>
      <c r="C960" s="11">
        <v>7.1999999999999995E-2</v>
      </c>
      <c r="D960" s="11">
        <v>1</v>
      </c>
      <c r="E960" s="11">
        <v>1.0720000000000001</v>
      </c>
      <c r="F960" s="11">
        <v>2.9000000000000001E-2</v>
      </c>
      <c r="G960" s="11">
        <v>5.8000000000000003E-2</v>
      </c>
      <c r="H960" s="57">
        <f>D960/D959*100</f>
        <v>4.0939981986407927</v>
      </c>
      <c r="I960" s="57">
        <f>E960/E959*100</f>
        <v>0.446289180401577</v>
      </c>
      <c r="J960" s="55"/>
      <c r="K960" s="56"/>
      <c r="L960" s="56"/>
    </row>
    <row r="961" spans="1:12" s="48" customFormat="1" x14ac:dyDescent="0.2">
      <c r="A961" s="13" t="s">
        <v>279</v>
      </c>
      <c r="B961" s="11">
        <v>42.453000000000003</v>
      </c>
      <c r="C961" s="11">
        <v>215.70599999999999</v>
      </c>
      <c r="D961" s="11">
        <v>23.425999999999998</v>
      </c>
      <c r="E961" s="11">
        <v>239.131</v>
      </c>
      <c r="F961" s="11">
        <v>30.598369999999999</v>
      </c>
      <c r="G961" s="11">
        <v>218.084</v>
      </c>
      <c r="H961" s="57">
        <f>D961/D959*100</f>
        <v>95.90600180135921</v>
      </c>
      <c r="I961" s="57">
        <f>E961/E959*100</f>
        <v>99.553710819598422</v>
      </c>
      <c r="J961" s="55">
        <f>D961/B961*100</f>
        <v>55.18102372034955</v>
      </c>
      <c r="K961" s="55">
        <f>D961/F961*100</f>
        <v>76.559633732123629</v>
      </c>
      <c r="L961" s="55">
        <f>E961/G961*100</f>
        <v>109.65086847269858</v>
      </c>
    </row>
    <row r="962" spans="1:12" s="48" customFormat="1" x14ac:dyDescent="0.2">
      <c r="A962" s="9" t="s">
        <v>277</v>
      </c>
      <c r="B962" s="11">
        <v>42.481999999999999</v>
      </c>
      <c r="C962" s="11">
        <v>215.77799999999999</v>
      </c>
      <c r="D962" s="11">
        <v>24.425999999999998</v>
      </c>
      <c r="E962" s="11">
        <v>240.203</v>
      </c>
      <c r="F962" s="11">
        <v>30.627369999999999</v>
      </c>
      <c r="G962" s="11">
        <v>218.142</v>
      </c>
      <c r="H962" s="57">
        <f>H963+H964</f>
        <v>99.995906001801359</v>
      </c>
      <c r="I962" s="57">
        <f>I963+I964</f>
        <v>100.00041631453396</v>
      </c>
      <c r="J962" s="55">
        <f>D962/B962*100</f>
        <v>57.497292971140709</v>
      </c>
      <c r="K962" s="55">
        <f>D962/F962*100</f>
        <v>79.752195503564295</v>
      </c>
      <c r="L962" s="55">
        <f>E962/G962*100</f>
        <v>110.11313731422652</v>
      </c>
    </row>
    <row r="963" spans="1:12" s="48" customFormat="1" x14ac:dyDescent="0.2">
      <c r="A963" s="13" t="s">
        <v>280</v>
      </c>
      <c r="B963" s="11">
        <v>8.0000000000000002E-3</v>
      </c>
      <c r="C963" s="11">
        <v>7.87</v>
      </c>
      <c r="D963" s="11">
        <v>3.0000000000000001E-3</v>
      </c>
      <c r="E963" s="11">
        <v>7.8739999999999997</v>
      </c>
      <c r="F963" s="11">
        <v>0.30003999999999997</v>
      </c>
      <c r="G963" s="11">
        <v>0.60099999999999998</v>
      </c>
      <c r="H963" s="57">
        <f>D963/D962*100</f>
        <v>1.228199459592238E-2</v>
      </c>
      <c r="I963" s="57">
        <f>E963/E962*100</f>
        <v>3.2780606403750161</v>
      </c>
      <c r="J963" s="55">
        <f>D963/B963*100</f>
        <v>37.5</v>
      </c>
      <c r="K963" s="55">
        <f>D963/F963*100</f>
        <v>0.99986668444207449</v>
      </c>
      <c r="L963" s="56"/>
    </row>
    <row r="964" spans="1:12" s="48" customFormat="1" x14ac:dyDescent="0.2">
      <c r="A964" s="13" t="s">
        <v>284</v>
      </c>
      <c r="B964" s="11">
        <v>42.472999999999999</v>
      </c>
      <c r="C964" s="11">
        <v>207.90700000000001</v>
      </c>
      <c r="D964" s="11">
        <v>24.422000000000001</v>
      </c>
      <c r="E964" s="11">
        <v>232.33</v>
      </c>
      <c r="F964" s="11">
        <v>30.32733</v>
      </c>
      <c r="G964" s="11">
        <v>217.541</v>
      </c>
      <c r="H964" s="57">
        <f>D964/D962*100</f>
        <v>99.983624007205435</v>
      </c>
      <c r="I964" s="57">
        <f>E964/E962*100</f>
        <v>96.722355674158948</v>
      </c>
      <c r="J964" s="55">
        <f>D964/B964*100</f>
        <v>57.50005886092341</v>
      </c>
      <c r="K964" s="55">
        <f>D964/F964*100</f>
        <v>80.52802538172665</v>
      </c>
      <c r="L964" s="55">
        <f>E964/G964*100</f>
        <v>106.79825871904607</v>
      </c>
    </row>
    <row r="965" spans="1:12" s="48" customFormat="1" x14ac:dyDescent="0.2">
      <c r="A965" s="8" t="s">
        <v>418</v>
      </c>
      <c r="B965" s="11"/>
      <c r="C965" s="11"/>
      <c r="D965" s="11"/>
      <c r="E965" s="11"/>
      <c r="F965" s="11"/>
      <c r="G965" s="11"/>
      <c r="H965" s="58"/>
      <c r="I965" s="58"/>
      <c r="J965" s="58"/>
      <c r="K965" s="58"/>
      <c r="L965" s="58"/>
    </row>
    <row r="966" spans="1:12" s="48" customFormat="1" x14ac:dyDescent="0.2">
      <c r="A966" s="9" t="s">
        <v>276</v>
      </c>
      <c r="B966" s="11">
        <v>1143.05</v>
      </c>
      <c r="C966" s="11">
        <v>21690</v>
      </c>
      <c r="D966" s="11">
        <v>2097.27</v>
      </c>
      <c r="E966" s="11">
        <v>23787.27</v>
      </c>
      <c r="F966" s="11">
        <v>2930.1</v>
      </c>
      <c r="G966" s="11">
        <v>52493.760000000002</v>
      </c>
      <c r="H966" s="57"/>
      <c r="I966" s="57">
        <f>I967+I968</f>
        <v>100</v>
      </c>
      <c r="J966" s="55">
        <f>D966/B966*100</f>
        <v>183.48016272254057</v>
      </c>
      <c r="K966" s="55">
        <f>D966/F966*100</f>
        <v>71.576737995290259</v>
      </c>
      <c r="L966" s="55">
        <f>E966/G966*100</f>
        <v>45.314471662917647</v>
      </c>
    </row>
    <row r="967" spans="1:12" s="48" customFormat="1" x14ac:dyDescent="0.2">
      <c r="A967" s="13" t="s">
        <v>283</v>
      </c>
      <c r="B967" s="11" t="s">
        <v>278</v>
      </c>
      <c r="C967" s="11">
        <v>8054</v>
      </c>
      <c r="D967" s="11" t="s">
        <v>278</v>
      </c>
      <c r="E967" s="11">
        <v>9773</v>
      </c>
      <c r="F967" s="11">
        <v>1773</v>
      </c>
      <c r="G967" s="11">
        <v>11069</v>
      </c>
      <c r="H967" s="57"/>
      <c r="I967" s="57">
        <f>E967/E966*100</f>
        <v>41.085000506573472</v>
      </c>
      <c r="J967" s="55"/>
      <c r="K967" s="55"/>
      <c r="L967" s="55">
        <f>E967/G967*100</f>
        <v>88.291625259734403</v>
      </c>
    </row>
    <row r="968" spans="1:12" s="48" customFormat="1" x14ac:dyDescent="0.2">
      <c r="A968" s="13" t="s">
        <v>279</v>
      </c>
      <c r="B968" s="11">
        <v>933.05</v>
      </c>
      <c r="C968" s="11">
        <v>13636</v>
      </c>
      <c r="D968" s="11">
        <v>378.27</v>
      </c>
      <c r="E968" s="11">
        <v>14014.27</v>
      </c>
      <c r="F968" s="11">
        <v>1157.0999999999999</v>
      </c>
      <c r="G968" s="11">
        <v>41424.76</v>
      </c>
      <c r="H968" s="57">
        <f>D968/D966*100</f>
        <v>18.036304338497189</v>
      </c>
      <c r="I968" s="57">
        <f>E968/E966*100</f>
        <v>58.914999493426521</v>
      </c>
      <c r="J968" s="55">
        <f>D968/B968*100</f>
        <v>40.541235732275872</v>
      </c>
      <c r="K968" s="55">
        <f>D968/F968*100</f>
        <v>32.691210785584651</v>
      </c>
      <c r="L968" s="55">
        <f>E968/G968*100</f>
        <v>33.830660696646156</v>
      </c>
    </row>
    <row r="969" spans="1:12" s="48" customFormat="1" x14ac:dyDescent="0.2">
      <c r="A969" s="9" t="s">
        <v>277</v>
      </c>
      <c r="B969" s="11">
        <v>1143.05</v>
      </c>
      <c r="C969" s="11">
        <v>21690</v>
      </c>
      <c r="D969" s="11">
        <v>2097.27</v>
      </c>
      <c r="E969" s="11">
        <v>23787.27</v>
      </c>
      <c r="F969" s="11">
        <v>2930.1</v>
      </c>
      <c r="G969" s="11">
        <v>52493.760000000002</v>
      </c>
      <c r="H969" s="57">
        <f>H970+H971</f>
        <v>99.999999999999986</v>
      </c>
      <c r="I969" s="57">
        <f>I970+I971</f>
        <v>99.999999999999986</v>
      </c>
      <c r="J969" s="55">
        <f>D969/B969*100</f>
        <v>183.48016272254057</v>
      </c>
      <c r="K969" s="55">
        <f>D969/F969*100</f>
        <v>71.576737995290259</v>
      </c>
      <c r="L969" s="55">
        <f>E969/G969*100</f>
        <v>45.314471662917647</v>
      </c>
    </row>
    <row r="970" spans="1:12" s="48" customFormat="1" x14ac:dyDescent="0.2">
      <c r="A970" s="13" t="s">
        <v>280</v>
      </c>
      <c r="B970" s="11">
        <v>11.2</v>
      </c>
      <c r="C970" s="11">
        <v>201.62</v>
      </c>
      <c r="D970" s="11">
        <v>229.78</v>
      </c>
      <c r="E970" s="11">
        <v>431.4</v>
      </c>
      <c r="F970" s="11">
        <v>4.3100000000000005</v>
      </c>
      <c r="G970" s="11">
        <v>6.55</v>
      </c>
      <c r="H970" s="57">
        <f>D970/D969*100</f>
        <v>10.956147753984942</v>
      </c>
      <c r="I970" s="57">
        <f>E970/E969*100</f>
        <v>1.8135750760806095</v>
      </c>
      <c r="J970" s="56"/>
      <c r="K970" s="56"/>
      <c r="L970" s="56"/>
    </row>
    <row r="971" spans="1:12" s="48" customFormat="1" x14ac:dyDescent="0.2">
      <c r="A971" s="13" t="s">
        <v>284</v>
      </c>
      <c r="B971" s="11">
        <v>1131.8499999999999</v>
      </c>
      <c r="C971" s="11">
        <v>21488.38</v>
      </c>
      <c r="D971" s="11">
        <v>1867.49</v>
      </c>
      <c r="E971" s="11">
        <v>23355.87</v>
      </c>
      <c r="F971" s="11">
        <v>2925.79</v>
      </c>
      <c r="G971" s="11">
        <v>52487.21</v>
      </c>
      <c r="H971" s="57">
        <f>D971/D969*100</f>
        <v>89.043852246015049</v>
      </c>
      <c r="I971" s="57">
        <f>E971/E969*100</f>
        <v>98.186424923919375</v>
      </c>
      <c r="J971" s="55">
        <f>D971/B971*100</f>
        <v>164.99447806688167</v>
      </c>
      <c r="K971" s="55">
        <f>D971/F971*100</f>
        <v>63.828572795723545</v>
      </c>
      <c r="L971" s="55">
        <f>E971/G971*100</f>
        <v>44.498212040609516</v>
      </c>
    </row>
    <row r="972" spans="1:12" s="48" customFormat="1" x14ac:dyDescent="0.2">
      <c r="A972" s="8" t="s">
        <v>419</v>
      </c>
      <c r="B972" s="11"/>
      <c r="C972" s="11"/>
      <c r="D972" s="11"/>
      <c r="E972" s="11"/>
      <c r="F972" s="11"/>
      <c r="G972" s="11"/>
      <c r="H972" s="58"/>
      <c r="I972" s="58"/>
      <c r="J972" s="58"/>
      <c r="K972" s="58"/>
      <c r="L972" s="58"/>
    </row>
    <row r="973" spans="1:12" s="48" customFormat="1" x14ac:dyDescent="0.2">
      <c r="A973" s="9" t="s">
        <v>276</v>
      </c>
      <c r="B973" s="11">
        <v>396562</v>
      </c>
      <c r="C973" s="11">
        <v>3169916</v>
      </c>
      <c r="D973" s="11">
        <v>661529</v>
      </c>
      <c r="E973" s="11">
        <v>3831445</v>
      </c>
      <c r="F973" s="11">
        <v>400299</v>
      </c>
      <c r="G973" s="11">
        <v>2713239</v>
      </c>
      <c r="H973" s="57">
        <f>H974+H975</f>
        <v>100</v>
      </c>
      <c r="I973" s="57">
        <f>I974+I975</f>
        <v>100</v>
      </c>
      <c r="J973" s="55">
        <f>D973/B973*100</f>
        <v>166.81603381060214</v>
      </c>
      <c r="K973" s="55">
        <f>D973/F973*100</f>
        <v>165.25871910746716</v>
      </c>
      <c r="L973" s="55">
        <f>E973/G973*100</f>
        <v>141.21295617525769</v>
      </c>
    </row>
    <row r="974" spans="1:12" s="48" customFormat="1" x14ac:dyDescent="0.2">
      <c r="A974" s="13" t="s">
        <v>283</v>
      </c>
      <c r="B974" s="11">
        <v>0</v>
      </c>
      <c r="C974" s="11">
        <v>0</v>
      </c>
      <c r="D974" s="11">
        <v>0</v>
      </c>
      <c r="E974" s="11">
        <v>0</v>
      </c>
      <c r="F974" s="11">
        <v>0</v>
      </c>
      <c r="G974" s="11">
        <v>0</v>
      </c>
      <c r="H974" s="57">
        <f>D974/D973*100</f>
        <v>0</v>
      </c>
      <c r="I974" s="57">
        <f>E974/E973*100</f>
        <v>0</v>
      </c>
      <c r="J974" s="55">
        <v>0</v>
      </c>
      <c r="K974" s="55">
        <v>0</v>
      </c>
      <c r="L974" s="55">
        <v>0</v>
      </c>
    </row>
    <row r="975" spans="1:12" s="48" customFormat="1" x14ac:dyDescent="0.2">
      <c r="A975" s="13" t="s">
        <v>279</v>
      </c>
      <c r="B975" s="11">
        <v>396562</v>
      </c>
      <c r="C975" s="11">
        <v>3169916</v>
      </c>
      <c r="D975" s="11">
        <v>661529</v>
      </c>
      <c r="E975" s="11">
        <v>3831445</v>
      </c>
      <c r="F975" s="11">
        <v>400299</v>
      </c>
      <c r="G975" s="11">
        <v>2713239</v>
      </c>
      <c r="H975" s="57">
        <f>D975/D973*100</f>
        <v>100</v>
      </c>
      <c r="I975" s="57">
        <f>E975/E973*100</f>
        <v>100</v>
      </c>
      <c r="J975" s="55">
        <f>D975/B975*100</f>
        <v>166.81603381060214</v>
      </c>
      <c r="K975" s="55">
        <f>D975/F975*100</f>
        <v>165.25871910746716</v>
      </c>
      <c r="L975" s="55">
        <f>E975/G975*100</f>
        <v>141.21295617525769</v>
      </c>
    </row>
    <row r="976" spans="1:12" s="48" customFormat="1" x14ac:dyDescent="0.2">
      <c r="A976" s="9" t="s">
        <v>277</v>
      </c>
      <c r="B976" s="11">
        <v>396562</v>
      </c>
      <c r="C976" s="11">
        <v>3169916</v>
      </c>
      <c r="D976" s="11">
        <v>661529</v>
      </c>
      <c r="E976" s="11">
        <v>3831445</v>
      </c>
      <c r="F976" s="11">
        <v>400299</v>
      </c>
      <c r="G976" s="11">
        <v>2713239</v>
      </c>
      <c r="H976" s="57">
        <f>H977+H978</f>
        <v>100</v>
      </c>
      <c r="I976" s="57">
        <f>I977+I978</f>
        <v>100</v>
      </c>
      <c r="J976" s="55">
        <f>D976/B976*100</f>
        <v>166.81603381060214</v>
      </c>
      <c r="K976" s="55">
        <f>D976/F976*100</f>
        <v>165.25871910746716</v>
      </c>
      <c r="L976" s="55">
        <f>E976/G976*100</f>
        <v>141.21295617525769</v>
      </c>
    </row>
    <row r="977" spans="1:12" s="48" customFormat="1" x14ac:dyDescent="0.2">
      <c r="A977" s="13" t="s">
        <v>280</v>
      </c>
      <c r="B977" s="11">
        <v>10245</v>
      </c>
      <c r="C977" s="11">
        <v>29062</v>
      </c>
      <c r="D977" s="11">
        <v>5701</v>
      </c>
      <c r="E977" s="11">
        <v>34763</v>
      </c>
      <c r="F977" s="11">
        <v>2928</v>
      </c>
      <c r="G977" s="11">
        <v>7927</v>
      </c>
      <c r="H977" s="57">
        <f>D977/D976*100</f>
        <v>0.86179139538856198</v>
      </c>
      <c r="I977" s="57">
        <f>E977/E976*100</f>
        <v>0.90730781728564547</v>
      </c>
      <c r="J977" s="55">
        <f>D977/B977*100</f>
        <v>55.64665690580771</v>
      </c>
      <c r="K977" s="55">
        <f>D977/F977*100</f>
        <v>194.70628415300547</v>
      </c>
      <c r="L977" s="56">
        <f>E977/G977</f>
        <v>4.3853916992557087</v>
      </c>
    </row>
    <row r="978" spans="1:12" s="48" customFormat="1" x14ac:dyDescent="0.2">
      <c r="A978" s="13" t="s">
        <v>284</v>
      </c>
      <c r="B978" s="11">
        <v>386317</v>
      </c>
      <c r="C978" s="11">
        <v>3140854</v>
      </c>
      <c r="D978" s="11">
        <v>655828</v>
      </c>
      <c r="E978" s="11">
        <v>3796682</v>
      </c>
      <c r="F978" s="11">
        <v>397371</v>
      </c>
      <c r="G978" s="11">
        <v>2705312</v>
      </c>
      <c r="H978" s="57">
        <f>D978/D976*100</f>
        <v>99.138208604611435</v>
      </c>
      <c r="I978" s="57">
        <f>E978/E976*100</f>
        <v>99.092692182714359</v>
      </c>
      <c r="J978" s="55">
        <f>D978/B978*100</f>
        <v>169.76420918572052</v>
      </c>
      <c r="K978" s="55">
        <f>D978/F978*100</f>
        <v>165.041736815218</v>
      </c>
      <c r="L978" s="55">
        <f>E978/G978*100</f>
        <v>140.34174246815155</v>
      </c>
    </row>
    <row r="979" spans="1:12" s="48" customFormat="1" ht="33.75" x14ac:dyDescent="0.2">
      <c r="A979" s="8" t="s">
        <v>420</v>
      </c>
      <c r="B979" s="11"/>
      <c r="C979" s="11"/>
      <c r="D979" s="11"/>
      <c r="E979" s="11"/>
      <c r="F979" s="11"/>
      <c r="G979" s="11"/>
      <c r="H979" s="58"/>
      <c r="I979" s="58"/>
      <c r="J979" s="58"/>
      <c r="K979" s="58"/>
      <c r="L979" s="58"/>
    </row>
    <row r="980" spans="1:12" s="48" customFormat="1" x14ac:dyDescent="0.2">
      <c r="A980" s="9" t="s">
        <v>276</v>
      </c>
      <c r="B980" s="11">
        <v>115177</v>
      </c>
      <c r="C980" s="11">
        <v>790399</v>
      </c>
      <c r="D980" s="11">
        <v>116490</v>
      </c>
      <c r="E980" s="11">
        <v>906889</v>
      </c>
      <c r="F980" s="11">
        <v>72449</v>
      </c>
      <c r="G980" s="11">
        <v>698797</v>
      </c>
      <c r="H980" s="57">
        <f>H981+H982</f>
        <v>100</v>
      </c>
      <c r="I980" s="57">
        <f>I981+I982</f>
        <v>100</v>
      </c>
      <c r="J980" s="55">
        <f>D980/B980*100</f>
        <v>101.13998454552558</v>
      </c>
      <c r="K980" s="55">
        <f>D980/F980*100</f>
        <v>160.78896879183978</v>
      </c>
      <c r="L980" s="55">
        <f>E980/G980*100</f>
        <v>129.77860523156224</v>
      </c>
    </row>
    <row r="981" spans="1:12" s="48" customFormat="1" x14ac:dyDescent="0.2">
      <c r="A981" s="13" t="s">
        <v>283</v>
      </c>
      <c r="B981" s="11">
        <v>0</v>
      </c>
      <c r="C981" s="11">
        <v>0</v>
      </c>
      <c r="D981" s="11">
        <v>0</v>
      </c>
      <c r="E981" s="11">
        <v>0</v>
      </c>
      <c r="F981" s="11">
        <v>0</v>
      </c>
      <c r="G981" s="11">
        <v>0</v>
      </c>
      <c r="H981" s="57">
        <f>D981/D980*100</f>
        <v>0</v>
      </c>
      <c r="I981" s="57">
        <f>E981/E980*100</f>
        <v>0</v>
      </c>
      <c r="J981" s="55">
        <v>0</v>
      </c>
      <c r="K981" s="55">
        <v>0</v>
      </c>
      <c r="L981" s="55">
        <v>0</v>
      </c>
    </row>
    <row r="982" spans="1:12" s="48" customFormat="1" x14ac:dyDescent="0.2">
      <c r="A982" s="13" t="s">
        <v>279</v>
      </c>
      <c r="B982" s="11">
        <v>115177</v>
      </c>
      <c r="C982" s="11">
        <v>790399</v>
      </c>
      <c r="D982" s="11">
        <v>116490</v>
      </c>
      <c r="E982" s="11">
        <v>906889</v>
      </c>
      <c r="F982" s="11">
        <v>72449</v>
      </c>
      <c r="G982" s="11">
        <v>698797</v>
      </c>
      <c r="H982" s="57">
        <f>D982/D980*100</f>
        <v>100</v>
      </c>
      <c r="I982" s="57">
        <f>E982/E980*100</f>
        <v>100</v>
      </c>
      <c r="J982" s="55">
        <f>D982/B982*100</f>
        <v>101.13998454552558</v>
      </c>
      <c r="K982" s="55">
        <f>D982/F982*100</f>
        <v>160.78896879183978</v>
      </c>
      <c r="L982" s="55">
        <f>E982/G982*100</f>
        <v>129.77860523156224</v>
      </c>
    </row>
    <row r="983" spans="1:12" s="48" customFormat="1" x14ac:dyDescent="0.2">
      <c r="A983" s="9" t="s">
        <v>277</v>
      </c>
      <c r="B983" s="11">
        <v>115177</v>
      </c>
      <c r="C983" s="11">
        <v>790399</v>
      </c>
      <c r="D983" s="11">
        <v>116490</v>
      </c>
      <c r="E983" s="11">
        <v>906889</v>
      </c>
      <c r="F983" s="11">
        <v>72449</v>
      </c>
      <c r="G983" s="11">
        <v>698797</v>
      </c>
      <c r="H983" s="57">
        <f>H984+H985</f>
        <v>100</v>
      </c>
      <c r="I983" s="57">
        <f>I984+I985</f>
        <v>100</v>
      </c>
      <c r="J983" s="55">
        <f>D983/B983*100</f>
        <v>101.13998454552558</v>
      </c>
      <c r="K983" s="55">
        <f>D983/F983*100</f>
        <v>160.78896879183978</v>
      </c>
      <c r="L983" s="55">
        <f>E983/G983*100</f>
        <v>129.77860523156224</v>
      </c>
    </row>
    <row r="984" spans="1:12" s="48" customFormat="1" x14ac:dyDescent="0.2">
      <c r="A984" s="13" t="s">
        <v>280</v>
      </c>
      <c r="B984" s="11">
        <v>1976</v>
      </c>
      <c r="C984" s="11">
        <v>22711</v>
      </c>
      <c r="D984" s="11">
        <v>753</v>
      </c>
      <c r="E984" s="11">
        <v>23464</v>
      </c>
      <c r="F984" s="11">
        <v>962</v>
      </c>
      <c r="G984" s="11">
        <v>4992</v>
      </c>
      <c r="H984" s="57">
        <f>D984/D983*100</f>
        <v>0.64640741694566062</v>
      </c>
      <c r="I984" s="57">
        <f>E984/E983*100</f>
        <v>2.5873067155958447</v>
      </c>
      <c r="J984" s="55">
        <f>D984/B984*100</f>
        <v>38.107287449392715</v>
      </c>
      <c r="K984" s="55">
        <f>D984/F984*100</f>
        <v>78.274428274428274</v>
      </c>
      <c r="L984" s="56">
        <f>E984/G984</f>
        <v>4.7003205128205128</v>
      </c>
    </row>
    <row r="985" spans="1:12" s="48" customFormat="1" x14ac:dyDescent="0.2">
      <c r="A985" s="13" t="s">
        <v>284</v>
      </c>
      <c r="B985" s="11">
        <v>113201</v>
      </c>
      <c r="C985" s="11">
        <v>767688</v>
      </c>
      <c r="D985" s="11">
        <v>115737</v>
      </c>
      <c r="E985" s="11">
        <v>883425</v>
      </c>
      <c r="F985" s="11">
        <v>71487</v>
      </c>
      <c r="G985" s="11">
        <v>693805</v>
      </c>
      <c r="H985" s="57">
        <f>D985/D983*100</f>
        <v>99.353592583054336</v>
      </c>
      <c r="I985" s="57">
        <f>E985/E983*100</f>
        <v>97.412693284404156</v>
      </c>
      <c r="J985" s="55">
        <f>D985/B985*100</f>
        <v>102.24026289520411</v>
      </c>
      <c r="K985" s="55">
        <f>D985/F985*100</f>
        <v>161.89936631835158</v>
      </c>
      <c r="L985" s="55">
        <f>E985/G985*100</f>
        <v>127.33044587456131</v>
      </c>
    </row>
    <row r="986" spans="1:12" s="48" customFormat="1" ht="33.75" x14ac:dyDescent="0.2">
      <c r="A986" s="8" t="s">
        <v>421</v>
      </c>
      <c r="B986" s="11"/>
      <c r="C986" s="11"/>
      <c r="D986" s="11"/>
      <c r="E986" s="11"/>
      <c r="F986" s="11"/>
      <c r="G986" s="11"/>
      <c r="H986" s="58"/>
      <c r="I986" s="58"/>
      <c r="J986" s="58"/>
      <c r="K986" s="58"/>
      <c r="L986" s="58"/>
    </row>
    <row r="987" spans="1:12" s="48" customFormat="1" x14ac:dyDescent="0.2">
      <c r="A987" s="9" t="s">
        <v>276</v>
      </c>
      <c r="B987" s="11">
        <v>77281</v>
      </c>
      <c r="C987" s="11">
        <v>239795.1</v>
      </c>
      <c r="D987" s="11">
        <v>41713</v>
      </c>
      <c r="E987" s="11">
        <v>281508.09999999998</v>
      </c>
      <c r="F987" s="11">
        <v>22850</v>
      </c>
      <c r="G987" s="11">
        <v>287157</v>
      </c>
      <c r="H987" s="57">
        <f>H988+H989</f>
        <v>100</v>
      </c>
      <c r="I987" s="57">
        <f>I988+I989</f>
        <v>100</v>
      </c>
      <c r="J987" s="55">
        <f>D987/B987*100</f>
        <v>53.975750831381589</v>
      </c>
      <c r="K987" s="55">
        <f>D987/F987*100</f>
        <v>182.55142231947482</v>
      </c>
      <c r="L987" s="55">
        <f>E987/G987*100</f>
        <v>98.032818284074551</v>
      </c>
    </row>
    <row r="988" spans="1:12" s="48" customFormat="1" x14ac:dyDescent="0.2">
      <c r="A988" s="13" t="s">
        <v>283</v>
      </c>
      <c r="B988" s="11">
        <v>0</v>
      </c>
      <c r="C988" s="11">
        <v>0</v>
      </c>
      <c r="D988" s="11">
        <v>0</v>
      </c>
      <c r="E988" s="11">
        <v>0</v>
      </c>
      <c r="F988" s="11">
        <v>0</v>
      </c>
      <c r="G988" s="11">
        <v>0</v>
      </c>
      <c r="H988" s="57">
        <f>D988/D987*100</f>
        <v>0</v>
      </c>
      <c r="I988" s="57">
        <f>E988/E987*100</f>
        <v>0</v>
      </c>
      <c r="J988" s="55">
        <v>0</v>
      </c>
      <c r="K988" s="55">
        <v>0</v>
      </c>
      <c r="L988" s="55">
        <v>0</v>
      </c>
    </row>
    <row r="989" spans="1:12" s="48" customFormat="1" x14ac:dyDescent="0.2">
      <c r="A989" s="13" t="s">
        <v>279</v>
      </c>
      <c r="B989" s="11">
        <v>77281</v>
      </c>
      <c r="C989" s="11">
        <v>239795.1</v>
      </c>
      <c r="D989" s="11">
        <v>41713</v>
      </c>
      <c r="E989" s="11">
        <v>281508.09999999998</v>
      </c>
      <c r="F989" s="11">
        <v>22850</v>
      </c>
      <c r="G989" s="11">
        <v>287157</v>
      </c>
      <c r="H989" s="57">
        <f>D989/D987*100</f>
        <v>100</v>
      </c>
      <c r="I989" s="57">
        <f>E989/E987*100</f>
        <v>100</v>
      </c>
      <c r="J989" s="55">
        <f>D989/B989*100</f>
        <v>53.975750831381589</v>
      </c>
      <c r="K989" s="55">
        <f t="shared" ref="K989:L992" si="178">D989/F989*100</f>
        <v>182.55142231947482</v>
      </c>
      <c r="L989" s="55">
        <f t="shared" si="178"/>
        <v>98.032818284074551</v>
      </c>
    </row>
    <row r="990" spans="1:12" s="48" customFormat="1" x14ac:dyDescent="0.2">
      <c r="A990" s="9" t="s">
        <v>277</v>
      </c>
      <c r="B990" s="11">
        <v>77281</v>
      </c>
      <c r="C990" s="11">
        <v>239795.1</v>
      </c>
      <c r="D990" s="11">
        <v>41713</v>
      </c>
      <c r="E990" s="11">
        <v>281508.09999999998</v>
      </c>
      <c r="F990" s="11">
        <v>22850</v>
      </c>
      <c r="G990" s="11">
        <v>287157</v>
      </c>
      <c r="H990" s="57">
        <f>H991+H992</f>
        <v>100</v>
      </c>
      <c r="I990" s="57">
        <f>I991+I992</f>
        <v>100</v>
      </c>
      <c r="J990" s="55">
        <f>D990/B990*100</f>
        <v>53.975750831381589</v>
      </c>
      <c r="K990" s="55">
        <f t="shared" si="178"/>
        <v>182.55142231947482</v>
      </c>
      <c r="L990" s="55">
        <f t="shared" si="178"/>
        <v>98.032818284074551</v>
      </c>
    </row>
    <row r="991" spans="1:12" s="48" customFormat="1" x14ac:dyDescent="0.2">
      <c r="A991" s="13" t="s">
        <v>280</v>
      </c>
      <c r="B991" s="11">
        <v>532</v>
      </c>
      <c r="C991" s="11">
        <v>6872</v>
      </c>
      <c r="D991" s="11">
        <v>382</v>
      </c>
      <c r="E991" s="11">
        <v>7254</v>
      </c>
      <c r="F991" s="11">
        <v>1400</v>
      </c>
      <c r="G991" s="11">
        <v>3843</v>
      </c>
      <c r="H991" s="57">
        <f>D991/D990*100</f>
        <v>0.91578165080430562</v>
      </c>
      <c r="I991" s="57">
        <f>E991/E990*100</f>
        <v>2.5768352669070627</v>
      </c>
      <c r="J991" s="55">
        <f>D991/B991*100</f>
        <v>71.804511278195491</v>
      </c>
      <c r="K991" s="55">
        <f t="shared" si="178"/>
        <v>27.285714285714285</v>
      </c>
      <c r="L991" s="55">
        <f t="shared" si="178"/>
        <v>188.75878220140515</v>
      </c>
    </row>
    <row r="992" spans="1:12" s="48" customFormat="1" x14ac:dyDescent="0.2">
      <c r="A992" s="13" t="s">
        <v>284</v>
      </c>
      <c r="B992" s="11">
        <v>76749</v>
      </c>
      <c r="C992" s="11">
        <v>232923.1</v>
      </c>
      <c r="D992" s="11">
        <v>41331</v>
      </c>
      <c r="E992" s="11">
        <v>274254.09999999998</v>
      </c>
      <c r="F992" s="11">
        <v>21450</v>
      </c>
      <c r="G992" s="11">
        <v>283314</v>
      </c>
      <c r="H992" s="57">
        <f>D992/D990*100</f>
        <v>99.084218349195694</v>
      </c>
      <c r="I992" s="57">
        <f>E992/E990*100</f>
        <v>97.423164733092932</v>
      </c>
      <c r="J992" s="55">
        <f>D992/B992*100</f>
        <v>53.852167454950553</v>
      </c>
      <c r="K992" s="55">
        <f t="shared" si="178"/>
        <v>192.68531468531469</v>
      </c>
      <c r="L992" s="55">
        <f t="shared" si="178"/>
        <v>96.8021700304256</v>
      </c>
    </row>
    <row r="993" spans="1:12" s="48" customFormat="1" ht="33.75" x14ac:dyDescent="0.2">
      <c r="A993" s="8" t="s">
        <v>422</v>
      </c>
      <c r="B993" s="11"/>
      <c r="C993" s="11"/>
      <c r="D993" s="11"/>
      <c r="E993" s="11"/>
      <c r="F993" s="11"/>
      <c r="G993" s="11"/>
      <c r="H993" s="58"/>
      <c r="I993" s="58"/>
      <c r="J993" s="58"/>
      <c r="K993" s="58"/>
      <c r="L993" s="58"/>
    </row>
    <row r="994" spans="1:12" s="48" customFormat="1" x14ac:dyDescent="0.2">
      <c r="A994" s="9" t="s">
        <v>276</v>
      </c>
      <c r="B994" s="11">
        <v>77636</v>
      </c>
      <c r="C994" s="11">
        <v>795143</v>
      </c>
      <c r="D994" s="11">
        <v>108448</v>
      </c>
      <c r="E994" s="11">
        <v>903591</v>
      </c>
      <c r="F994" s="11">
        <v>130518</v>
      </c>
      <c r="G994" s="11">
        <v>920340</v>
      </c>
      <c r="H994" s="57">
        <f>H995+H996</f>
        <v>100</v>
      </c>
      <c r="I994" s="57">
        <f>I995+I996</f>
        <v>100</v>
      </c>
      <c r="J994" s="55">
        <f>D994/B994*100</f>
        <v>139.68777371322582</v>
      </c>
      <c r="K994" s="55">
        <f>D994/F994*100</f>
        <v>83.090454956404486</v>
      </c>
      <c r="L994" s="55">
        <f>E994/G994*100</f>
        <v>98.180129082730289</v>
      </c>
    </row>
    <row r="995" spans="1:12" s="48" customFormat="1" x14ac:dyDescent="0.2">
      <c r="A995" s="13" t="s">
        <v>283</v>
      </c>
      <c r="B995" s="11">
        <v>0</v>
      </c>
      <c r="C995" s="11">
        <v>0</v>
      </c>
      <c r="D995" s="11">
        <v>0</v>
      </c>
      <c r="E995" s="11">
        <v>0</v>
      </c>
      <c r="F995" s="11">
        <v>0</v>
      </c>
      <c r="G995" s="11">
        <v>0</v>
      </c>
      <c r="H995" s="57">
        <f>D995/D994*100</f>
        <v>0</v>
      </c>
      <c r="I995" s="57">
        <f>E995/E994*100</f>
        <v>0</v>
      </c>
      <c r="J995" s="55">
        <v>0</v>
      </c>
      <c r="K995" s="55">
        <v>0</v>
      </c>
      <c r="L995" s="55">
        <v>0</v>
      </c>
    </row>
    <row r="996" spans="1:12" s="48" customFormat="1" x14ac:dyDescent="0.2">
      <c r="A996" s="13" t="s">
        <v>279</v>
      </c>
      <c r="B996" s="11">
        <v>77636</v>
      </c>
      <c r="C996" s="11">
        <v>795143</v>
      </c>
      <c r="D996" s="11">
        <v>108448</v>
      </c>
      <c r="E996" s="11">
        <v>903591</v>
      </c>
      <c r="F996" s="11">
        <v>130518</v>
      </c>
      <c r="G996" s="11">
        <v>920340</v>
      </c>
      <c r="H996" s="57">
        <f>D996/D994*100</f>
        <v>100</v>
      </c>
      <c r="I996" s="57">
        <f>E996/E994*100</f>
        <v>100</v>
      </c>
      <c r="J996" s="55">
        <f>D996/B996*100</f>
        <v>139.68777371322582</v>
      </c>
      <c r="K996" s="55">
        <f>D996/F996*100</f>
        <v>83.090454956404486</v>
      </c>
      <c r="L996" s="55">
        <f>E996/G996*100</f>
        <v>98.180129082730289</v>
      </c>
    </row>
    <row r="997" spans="1:12" s="48" customFormat="1" x14ac:dyDescent="0.2">
      <c r="A997" s="9" t="s">
        <v>277</v>
      </c>
      <c r="B997" s="11">
        <v>77636</v>
      </c>
      <c r="C997" s="11">
        <v>795143</v>
      </c>
      <c r="D997" s="11">
        <v>108448</v>
      </c>
      <c r="E997" s="11">
        <v>903591</v>
      </c>
      <c r="F997" s="11">
        <v>130518</v>
      </c>
      <c r="G997" s="11">
        <v>920340</v>
      </c>
      <c r="H997" s="57">
        <f>H998+H999</f>
        <v>100</v>
      </c>
      <c r="I997" s="57">
        <f>I998+I999</f>
        <v>100</v>
      </c>
      <c r="J997" s="55">
        <f>D997/B997*100</f>
        <v>139.68777371322582</v>
      </c>
      <c r="K997" s="55">
        <f>D997/F997*100</f>
        <v>83.090454956404486</v>
      </c>
      <c r="L997" s="55">
        <f>E997/G997*100</f>
        <v>98.180129082730289</v>
      </c>
    </row>
    <row r="998" spans="1:12" s="48" customFormat="1" x14ac:dyDescent="0.2">
      <c r="A998" s="13" t="s">
        <v>280</v>
      </c>
      <c r="B998" s="11">
        <v>7132</v>
      </c>
      <c r="C998" s="11">
        <v>144117</v>
      </c>
      <c r="D998" s="11">
        <v>12370</v>
      </c>
      <c r="E998" s="11">
        <v>156487</v>
      </c>
      <c r="F998" s="11">
        <v>867</v>
      </c>
      <c r="G998" s="11">
        <v>3394</v>
      </c>
      <c r="H998" s="57">
        <f>D998/D997*100</f>
        <v>11.406388315137209</v>
      </c>
      <c r="I998" s="57">
        <f>E998/E997*100</f>
        <v>17.31834425088342</v>
      </c>
      <c r="J998" s="55">
        <f>D998/B998*100</f>
        <v>173.44363432417273</v>
      </c>
      <c r="K998" s="56"/>
      <c r="L998" s="56"/>
    </row>
    <row r="999" spans="1:12" s="48" customFormat="1" x14ac:dyDescent="0.2">
      <c r="A999" s="13" t="s">
        <v>284</v>
      </c>
      <c r="B999" s="11">
        <v>70504</v>
      </c>
      <c r="C999" s="11">
        <v>651026</v>
      </c>
      <c r="D999" s="11">
        <v>96078</v>
      </c>
      <c r="E999" s="11">
        <v>747104</v>
      </c>
      <c r="F999" s="11">
        <v>129651</v>
      </c>
      <c r="G999" s="11">
        <v>916946</v>
      </c>
      <c r="H999" s="57">
        <f>D999/D997*100</f>
        <v>88.593611684862793</v>
      </c>
      <c r="I999" s="57">
        <f>E999/E997*100</f>
        <v>82.681655749116572</v>
      </c>
      <c r="J999" s="55">
        <f>D999/B999*100</f>
        <v>136.27311925564507</v>
      </c>
      <c r="K999" s="55">
        <f>D999/F999*100</f>
        <v>74.105097531064175</v>
      </c>
      <c r="L999" s="55">
        <f>E999/G999*100</f>
        <v>81.477426151594528</v>
      </c>
    </row>
    <row r="1000" spans="1:12" s="48" customFormat="1" ht="22.5" x14ac:dyDescent="0.2">
      <c r="A1000" s="8" t="s">
        <v>423</v>
      </c>
      <c r="B1000" s="11"/>
      <c r="C1000" s="11"/>
      <c r="D1000" s="11"/>
      <c r="E1000" s="11"/>
      <c r="F1000" s="11"/>
      <c r="G1000" s="11"/>
      <c r="H1000" s="58"/>
      <c r="I1000" s="58"/>
      <c r="J1000" s="58"/>
      <c r="K1000" s="58"/>
      <c r="L1000" s="58"/>
    </row>
    <row r="1001" spans="1:12" s="48" customFormat="1" x14ac:dyDescent="0.2">
      <c r="A1001" s="9" t="s">
        <v>276</v>
      </c>
      <c r="B1001" s="11">
        <v>42</v>
      </c>
      <c r="C1001" s="11">
        <v>299</v>
      </c>
      <c r="D1001" s="11">
        <v>42</v>
      </c>
      <c r="E1001" s="11">
        <v>341</v>
      </c>
      <c r="F1001" s="11">
        <v>42</v>
      </c>
      <c r="G1001" s="11">
        <v>336</v>
      </c>
      <c r="H1001" s="57">
        <f>H1002+H1003</f>
        <v>100</v>
      </c>
      <c r="I1001" s="57">
        <f>I1002+I1003</f>
        <v>100</v>
      </c>
      <c r="J1001" s="55">
        <f>D1001/B1001*100</f>
        <v>100</v>
      </c>
      <c r="K1001" s="55">
        <f>D1001/F1001*100</f>
        <v>100</v>
      </c>
      <c r="L1001" s="55">
        <f>E1001/G1001*100</f>
        <v>101.48809523809523</v>
      </c>
    </row>
    <row r="1002" spans="1:12" s="48" customFormat="1" x14ac:dyDescent="0.2">
      <c r="A1002" s="13" t="s">
        <v>283</v>
      </c>
      <c r="B1002" s="11">
        <v>42</v>
      </c>
      <c r="C1002" s="11">
        <v>294</v>
      </c>
      <c r="D1002" s="11">
        <v>42</v>
      </c>
      <c r="E1002" s="11">
        <v>336</v>
      </c>
      <c r="F1002" s="11">
        <v>42</v>
      </c>
      <c r="G1002" s="11">
        <v>336</v>
      </c>
      <c r="H1002" s="57">
        <f>D1002/D1001*100</f>
        <v>100</v>
      </c>
      <c r="I1002" s="57">
        <f>E1002/E1001*100</f>
        <v>98.533724340175951</v>
      </c>
      <c r="J1002" s="55">
        <f>D1002/B1002*100</f>
        <v>100</v>
      </c>
      <c r="K1002" s="55">
        <f>D1002/F1002*100</f>
        <v>100</v>
      </c>
      <c r="L1002" s="55">
        <f>E1002/G1002*100</f>
        <v>100</v>
      </c>
    </row>
    <row r="1003" spans="1:12" s="48" customFormat="1" x14ac:dyDescent="0.2">
      <c r="A1003" s="13" t="s">
        <v>279</v>
      </c>
      <c r="B1003" s="11">
        <v>0</v>
      </c>
      <c r="C1003" s="11">
        <v>5</v>
      </c>
      <c r="D1003" s="11">
        <v>0</v>
      </c>
      <c r="E1003" s="11">
        <v>5</v>
      </c>
      <c r="F1003" s="11">
        <v>0</v>
      </c>
      <c r="G1003" s="11">
        <v>0</v>
      </c>
      <c r="H1003" s="57">
        <f>D1003/D1001*100</f>
        <v>0</v>
      </c>
      <c r="I1003" s="57">
        <f>E1003/E1001*100</f>
        <v>1.466275659824047</v>
      </c>
      <c r="J1003" s="55">
        <v>0</v>
      </c>
      <c r="K1003" s="55">
        <v>0</v>
      </c>
      <c r="L1003" s="55">
        <v>0</v>
      </c>
    </row>
    <row r="1004" spans="1:12" s="48" customFormat="1" x14ac:dyDescent="0.2">
      <c r="A1004" s="9" t="s">
        <v>277</v>
      </c>
      <c r="B1004" s="11">
        <v>42</v>
      </c>
      <c r="C1004" s="11">
        <v>299</v>
      </c>
      <c r="D1004" s="11">
        <v>42</v>
      </c>
      <c r="E1004" s="11">
        <v>341</v>
      </c>
      <c r="F1004" s="11">
        <v>42</v>
      </c>
      <c r="G1004" s="11">
        <v>336</v>
      </c>
      <c r="H1004" s="57">
        <f>H1005+H1006</f>
        <v>100</v>
      </c>
      <c r="I1004" s="57">
        <f>I1005+I1006</f>
        <v>100</v>
      </c>
      <c r="J1004" s="55">
        <f>D1004/B1004*100</f>
        <v>100</v>
      </c>
      <c r="K1004" s="55">
        <f>D1004/F1004*100</f>
        <v>100</v>
      </c>
      <c r="L1004" s="55">
        <f>E1004/G1004*100</f>
        <v>101.48809523809523</v>
      </c>
    </row>
    <row r="1005" spans="1:12" s="48" customFormat="1" x14ac:dyDescent="0.2">
      <c r="A1005" s="13" t="s">
        <v>280</v>
      </c>
      <c r="B1005" s="11">
        <v>0</v>
      </c>
      <c r="C1005" s="11">
        <v>0</v>
      </c>
      <c r="D1005" s="11">
        <v>0</v>
      </c>
      <c r="E1005" s="11">
        <v>0</v>
      </c>
      <c r="F1005" s="11">
        <v>0</v>
      </c>
      <c r="G1005" s="11">
        <v>0</v>
      </c>
      <c r="H1005" s="57">
        <f>D1005/D1004*100</f>
        <v>0</v>
      </c>
      <c r="I1005" s="57">
        <f>E1005/E1004*100</f>
        <v>0</v>
      </c>
      <c r="J1005" s="55">
        <v>0</v>
      </c>
      <c r="K1005" s="55">
        <v>0</v>
      </c>
      <c r="L1005" s="55">
        <v>0</v>
      </c>
    </row>
    <row r="1006" spans="1:12" s="48" customFormat="1" x14ac:dyDescent="0.2">
      <c r="A1006" s="13" t="s">
        <v>284</v>
      </c>
      <c r="B1006" s="11">
        <v>42</v>
      </c>
      <c r="C1006" s="11">
        <v>299</v>
      </c>
      <c r="D1006" s="11">
        <v>42</v>
      </c>
      <c r="E1006" s="11">
        <v>341</v>
      </c>
      <c r="F1006" s="11">
        <v>42</v>
      </c>
      <c r="G1006" s="11">
        <v>336</v>
      </c>
      <c r="H1006" s="57">
        <f>D1006/D1004*100</f>
        <v>100</v>
      </c>
      <c r="I1006" s="57">
        <f>E1006/E1004*100</f>
        <v>100</v>
      </c>
      <c r="J1006" s="55">
        <f>D1006/B1006*100</f>
        <v>100</v>
      </c>
      <c r="K1006" s="55">
        <f>D1006/F1006*100</f>
        <v>100</v>
      </c>
      <c r="L1006" s="55">
        <f>E1006/G1006*100</f>
        <v>101.48809523809523</v>
      </c>
    </row>
    <row r="1007" spans="1:12" s="48" customFormat="1" ht="22.5" x14ac:dyDescent="0.2">
      <c r="A1007" s="8" t="s">
        <v>424</v>
      </c>
      <c r="B1007" s="11"/>
      <c r="C1007" s="11"/>
      <c r="D1007" s="11"/>
      <c r="E1007" s="11"/>
      <c r="F1007" s="11"/>
      <c r="G1007" s="11"/>
      <c r="H1007" s="58"/>
      <c r="I1007" s="58"/>
      <c r="J1007" s="58"/>
      <c r="K1007" s="58"/>
      <c r="L1007" s="58"/>
    </row>
    <row r="1008" spans="1:12" s="48" customFormat="1" x14ac:dyDescent="0.2">
      <c r="A1008" s="9" t="s">
        <v>276</v>
      </c>
      <c r="B1008" s="11">
        <v>1060.923</v>
      </c>
      <c r="C1008" s="11">
        <v>8853.0040000000008</v>
      </c>
      <c r="D1008" s="11">
        <v>1318.509</v>
      </c>
      <c r="E1008" s="11">
        <v>10171.513000000001</v>
      </c>
      <c r="F1008" s="11">
        <v>1191.9673700000005</v>
      </c>
      <c r="G1008" s="11">
        <v>13412.108</v>
      </c>
      <c r="H1008" s="57">
        <f>H1009+H1010</f>
        <v>100</v>
      </c>
      <c r="I1008" s="57">
        <f>I1009+I1010</f>
        <v>99.999999999999986</v>
      </c>
      <c r="J1008" s="55">
        <f>D1008/B1008*100</f>
        <v>124.27942461422742</v>
      </c>
      <c r="K1008" s="55">
        <f t="shared" ref="K1008:L1013" si="179">D1008/F1008*100</f>
        <v>110.61619916659291</v>
      </c>
      <c r="L1008" s="55">
        <f t="shared" si="179"/>
        <v>75.838287314715942</v>
      </c>
    </row>
    <row r="1009" spans="1:12" s="48" customFormat="1" x14ac:dyDescent="0.2">
      <c r="A1009" s="13" t="s">
        <v>283</v>
      </c>
      <c r="B1009" s="11">
        <v>68.697999999999993</v>
      </c>
      <c r="C1009" s="11">
        <v>459.63400000000001</v>
      </c>
      <c r="D1009" s="11">
        <v>67.058999999999997</v>
      </c>
      <c r="E1009" s="11">
        <v>526.69299999999998</v>
      </c>
      <c r="F1009" s="11">
        <v>69.995999999999995</v>
      </c>
      <c r="G1009" s="11">
        <v>584.32000000000005</v>
      </c>
      <c r="H1009" s="57">
        <f>D1009/D1008*100</f>
        <v>5.0859721094053967</v>
      </c>
      <c r="I1009" s="57">
        <f>E1009/E1008*100</f>
        <v>5.1781185355610315</v>
      </c>
      <c r="J1009" s="55">
        <f>D1009/B1009*100</f>
        <v>97.61419546420565</v>
      </c>
      <c r="K1009" s="55">
        <f t="shared" si="179"/>
        <v>95.804045945482613</v>
      </c>
      <c r="L1009" s="55">
        <f t="shared" si="179"/>
        <v>90.13776697699889</v>
      </c>
    </row>
    <row r="1010" spans="1:12" s="48" customFormat="1" x14ac:dyDescent="0.2">
      <c r="A1010" s="13" t="s">
        <v>279</v>
      </c>
      <c r="B1010" s="11">
        <v>992.22500000000002</v>
      </c>
      <c r="C1010" s="11">
        <v>8393.3700000000008</v>
      </c>
      <c r="D1010" s="11">
        <v>1251.45</v>
      </c>
      <c r="E1010" s="11">
        <v>9644.82</v>
      </c>
      <c r="F1010" s="11">
        <v>1121.9713700000004</v>
      </c>
      <c r="G1010" s="11">
        <v>12827.788</v>
      </c>
      <c r="H1010" s="57">
        <f>D1010/D1008*100</f>
        <v>94.91402789059461</v>
      </c>
      <c r="I1010" s="57">
        <f>E1010/E1008*100</f>
        <v>94.82188146443896</v>
      </c>
      <c r="J1010" s="55">
        <f>D1010/B1010*100</f>
        <v>126.12562674796544</v>
      </c>
      <c r="K1010" s="55">
        <f t="shared" si="179"/>
        <v>111.54027932103112</v>
      </c>
      <c r="L1010" s="55">
        <f t="shared" si="179"/>
        <v>75.186930123884181</v>
      </c>
    </row>
    <row r="1011" spans="1:12" s="48" customFormat="1" x14ac:dyDescent="0.2">
      <c r="A1011" s="9" t="s">
        <v>277</v>
      </c>
      <c r="B1011" s="11">
        <v>1060.923</v>
      </c>
      <c r="C1011" s="11">
        <v>8853.0040000000008</v>
      </c>
      <c r="D1011" s="11">
        <v>1318.509</v>
      </c>
      <c r="E1011" s="11">
        <v>10171.513000000001</v>
      </c>
      <c r="F1011" s="11">
        <v>1191.9673700000005</v>
      </c>
      <c r="G1011" s="11">
        <v>13412.108</v>
      </c>
      <c r="H1011" s="57">
        <f>H1012+H1013</f>
        <v>100.00000000000001</v>
      </c>
      <c r="I1011" s="57">
        <f>I1012+I1013</f>
        <v>100</v>
      </c>
      <c r="J1011" s="55">
        <f>D1011/B1011*100</f>
        <v>124.27942461422742</v>
      </c>
      <c r="K1011" s="55">
        <f t="shared" si="179"/>
        <v>110.61619916659291</v>
      </c>
      <c r="L1011" s="55">
        <f t="shared" si="179"/>
        <v>75.838287314715942</v>
      </c>
    </row>
    <row r="1012" spans="1:12" s="48" customFormat="1" x14ac:dyDescent="0.2">
      <c r="A1012" s="13" t="s">
        <v>280</v>
      </c>
      <c r="B1012" s="11">
        <v>27.654</v>
      </c>
      <c r="C1012" s="11">
        <v>632.18299999999999</v>
      </c>
      <c r="D1012" s="11">
        <v>59.558999999999997</v>
      </c>
      <c r="E1012" s="11">
        <v>691.74199999999996</v>
      </c>
      <c r="F1012" s="11">
        <v>67.32938</v>
      </c>
      <c r="G1012" s="11">
        <v>482.346</v>
      </c>
      <c r="H1012" s="57">
        <f>D1012/D1011*100</f>
        <v>4.5171477782859268</v>
      </c>
      <c r="I1012" s="57">
        <f>E1012/E1011*100</f>
        <v>6.8007778193863579</v>
      </c>
      <c r="J1012" s="56">
        <f>D1012/B1012</f>
        <v>2.1537209806899544</v>
      </c>
      <c r="K1012" s="55">
        <f t="shared" si="179"/>
        <v>88.459154086967672</v>
      </c>
      <c r="L1012" s="55">
        <f t="shared" si="179"/>
        <v>143.411990562791</v>
      </c>
    </row>
    <row r="1013" spans="1:12" s="48" customFormat="1" x14ac:dyDescent="0.2">
      <c r="A1013" s="13" t="s">
        <v>284</v>
      </c>
      <c r="B1013" s="11">
        <v>1033.269</v>
      </c>
      <c r="C1013" s="11">
        <v>8220.8209999999999</v>
      </c>
      <c r="D1013" s="11">
        <v>1258.95</v>
      </c>
      <c r="E1013" s="11">
        <v>9479.7710000000006</v>
      </c>
      <c r="F1013" s="11">
        <v>1124.6379900000006</v>
      </c>
      <c r="G1013" s="11">
        <v>12929.761</v>
      </c>
      <c r="H1013" s="57">
        <f>D1013/D1011*100</f>
        <v>95.482852221714083</v>
      </c>
      <c r="I1013" s="57">
        <f>E1013/E1011*100</f>
        <v>93.199222180613646</v>
      </c>
      <c r="J1013" s="55">
        <f>D1013/B1013*100</f>
        <v>121.8414565810065</v>
      </c>
      <c r="K1013" s="55">
        <f t="shared" si="179"/>
        <v>111.94268833120242</v>
      </c>
      <c r="L1013" s="55">
        <f t="shared" si="179"/>
        <v>73.317449564612986</v>
      </c>
    </row>
    <row r="1014" spans="1:12" s="48" customFormat="1" ht="22.5" x14ac:dyDescent="0.2">
      <c r="A1014" s="8" t="s">
        <v>425</v>
      </c>
      <c r="B1014" s="11"/>
      <c r="C1014" s="11"/>
      <c r="D1014" s="11"/>
      <c r="E1014" s="11"/>
      <c r="F1014" s="11"/>
      <c r="G1014" s="11"/>
      <c r="H1014" s="58"/>
      <c r="I1014" s="58"/>
      <c r="J1014" s="58"/>
      <c r="K1014" s="58"/>
      <c r="L1014" s="58"/>
    </row>
    <row r="1015" spans="1:12" s="48" customFormat="1" x14ac:dyDescent="0.2">
      <c r="A1015" s="9" t="s">
        <v>276</v>
      </c>
      <c r="B1015" s="11">
        <v>954.72500000000002</v>
      </c>
      <c r="C1015" s="11">
        <v>7768.27</v>
      </c>
      <c r="D1015" s="11">
        <v>786.85199999999998</v>
      </c>
      <c r="E1015" s="11">
        <v>8555.1219999999994</v>
      </c>
      <c r="F1015" s="11">
        <v>1680.2975699999979</v>
      </c>
      <c r="G1015" s="11">
        <v>7685.6639999999998</v>
      </c>
      <c r="H1015" s="57">
        <f>H1016+H1017</f>
        <v>100</v>
      </c>
      <c r="I1015" s="57">
        <f>I1016+I1017</f>
        <v>100</v>
      </c>
      <c r="J1015" s="55">
        <f t="shared" ref="J1015:J1020" si="180">D1015/B1015*100</f>
        <v>82.416612113435804</v>
      </c>
      <c r="K1015" s="55">
        <f t="shared" ref="K1015:L1018" si="181">D1015/F1015*100</f>
        <v>46.828134138169403</v>
      </c>
      <c r="L1015" s="55">
        <f t="shared" si="181"/>
        <v>111.31272457396004</v>
      </c>
    </row>
    <row r="1016" spans="1:12" s="48" customFormat="1" x14ac:dyDescent="0.2">
      <c r="A1016" s="13" t="s">
        <v>283</v>
      </c>
      <c r="B1016" s="11">
        <v>12.657999999999999</v>
      </c>
      <c r="C1016" s="11">
        <v>61.365000000000002</v>
      </c>
      <c r="D1016" s="11">
        <v>12.497999999999999</v>
      </c>
      <c r="E1016" s="11">
        <v>73.863</v>
      </c>
      <c r="F1016" s="11">
        <v>12.05</v>
      </c>
      <c r="G1016" s="11">
        <v>85.998999999999995</v>
      </c>
      <c r="H1016" s="57">
        <f>D1016/D1015*100</f>
        <v>1.5883546079821873</v>
      </c>
      <c r="I1016" s="57">
        <f>E1016/E1015*100</f>
        <v>0.86337751816981689</v>
      </c>
      <c r="J1016" s="55">
        <f t="shared" si="180"/>
        <v>98.735977247590455</v>
      </c>
      <c r="K1016" s="55">
        <f t="shared" si="181"/>
        <v>103.71784232365144</v>
      </c>
      <c r="L1016" s="55">
        <f t="shared" si="181"/>
        <v>85.888208002418637</v>
      </c>
    </row>
    <row r="1017" spans="1:12" s="48" customFormat="1" x14ac:dyDescent="0.2">
      <c r="A1017" s="13" t="s">
        <v>279</v>
      </c>
      <c r="B1017" s="11">
        <v>942.06700000000001</v>
      </c>
      <c r="C1017" s="11">
        <v>7706.9049999999997</v>
      </c>
      <c r="D1017" s="11">
        <v>774.35400000000004</v>
      </c>
      <c r="E1017" s="11">
        <v>8481.259</v>
      </c>
      <c r="F1017" s="11">
        <v>1668.2475699999979</v>
      </c>
      <c r="G1017" s="11">
        <v>7599.665</v>
      </c>
      <c r="H1017" s="57">
        <f>D1017/D1015*100</f>
        <v>98.411645392017817</v>
      </c>
      <c r="I1017" s="57">
        <f>E1017/E1015*100</f>
        <v>99.136622481830187</v>
      </c>
      <c r="J1017" s="55">
        <f t="shared" si="180"/>
        <v>82.1973384058671</v>
      </c>
      <c r="K1017" s="55">
        <f t="shared" si="181"/>
        <v>46.417211325534915</v>
      </c>
      <c r="L1017" s="55">
        <f t="shared" si="181"/>
        <v>111.60043238748023</v>
      </c>
    </row>
    <row r="1018" spans="1:12" s="48" customFormat="1" x14ac:dyDescent="0.2">
      <c r="A1018" s="9" t="s">
        <v>277</v>
      </c>
      <c r="B1018" s="11">
        <v>954.72500000000002</v>
      </c>
      <c r="C1018" s="11">
        <v>7768.27</v>
      </c>
      <c r="D1018" s="11">
        <v>786.85199999999998</v>
      </c>
      <c r="E1018" s="11">
        <v>8555.1219999999994</v>
      </c>
      <c r="F1018" s="11">
        <v>1680.2975699999979</v>
      </c>
      <c r="G1018" s="11">
        <v>7685.6639999999998</v>
      </c>
      <c r="H1018" s="57">
        <f>H1019+H1020</f>
        <v>100</v>
      </c>
      <c r="I1018" s="57">
        <f>I1019+I1020</f>
        <v>99.999988311095976</v>
      </c>
      <c r="J1018" s="55">
        <f t="shared" si="180"/>
        <v>82.416612113435804</v>
      </c>
      <c r="K1018" s="55">
        <f t="shared" si="181"/>
        <v>46.828134138169403</v>
      </c>
      <c r="L1018" s="55">
        <f t="shared" si="181"/>
        <v>111.31272457396004</v>
      </c>
    </row>
    <row r="1019" spans="1:12" s="48" customFormat="1" x14ac:dyDescent="0.2">
      <c r="A1019" s="13" t="s">
        <v>280</v>
      </c>
      <c r="B1019" s="11">
        <v>119.95699999999999</v>
      </c>
      <c r="C1019" s="11">
        <v>1734.6590000000001</v>
      </c>
      <c r="D1019" s="11">
        <v>9.282</v>
      </c>
      <c r="E1019" s="11">
        <v>1743.941</v>
      </c>
      <c r="F1019" s="11">
        <v>43.563899999999997</v>
      </c>
      <c r="G1019" s="11">
        <v>92.798000000000002</v>
      </c>
      <c r="H1019" s="57">
        <f>D1019/D1018*100</f>
        <v>1.1796373396776014</v>
      </c>
      <c r="I1019" s="57">
        <f>E1019/E1018*100</f>
        <v>20.38475897830563</v>
      </c>
      <c r="J1019" s="55">
        <f t="shared" si="180"/>
        <v>7.7377727018848432</v>
      </c>
      <c r="K1019" s="55">
        <f>D1019/F1019*100</f>
        <v>21.306632326306875</v>
      </c>
      <c r="L1019" s="56"/>
    </row>
    <row r="1020" spans="1:12" s="48" customFormat="1" x14ac:dyDescent="0.2">
      <c r="A1020" s="13" t="s">
        <v>284</v>
      </c>
      <c r="B1020" s="11">
        <v>834.76800000000003</v>
      </c>
      <c r="C1020" s="11">
        <v>6033.6109999999999</v>
      </c>
      <c r="D1020" s="11">
        <v>777.57</v>
      </c>
      <c r="E1020" s="11">
        <v>6811.18</v>
      </c>
      <c r="F1020" s="11">
        <v>1636.7336699999978</v>
      </c>
      <c r="G1020" s="11">
        <v>7592.866</v>
      </c>
      <c r="H1020" s="57">
        <f>D1020/D1018*100</f>
        <v>98.820362660322402</v>
      </c>
      <c r="I1020" s="57">
        <f>E1020/E1018*100</f>
        <v>79.615229332790349</v>
      </c>
      <c r="J1020" s="55">
        <f t="shared" si="180"/>
        <v>93.148036340635969</v>
      </c>
      <c r="K1020" s="55">
        <f>D1020/F1020*100</f>
        <v>47.507423733758777</v>
      </c>
      <c r="L1020" s="55">
        <f>E1020/G1020*100</f>
        <v>89.704994135284366</v>
      </c>
    </row>
    <row r="1021" spans="1:12" s="48" customFormat="1" ht="22.5" x14ac:dyDescent="0.2">
      <c r="A1021" s="8" t="s">
        <v>426</v>
      </c>
      <c r="B1021" s="11"/>
      <c r="C1021" s="11"/>
      <c r="D1021" s="11"/>
      <c r="E1021" s="11"/>
      <c r="F1021" s="11"/>
      <c r="G1021" s="11"/>
      <c r="H1021" s="58"/>
      <c r="I1021" s="58"/>
      <c r="J1021" s="58"/>
      <c r="K1021" s="58"/>
      <c r="L1021" s="58"/>
    </row>
    <row r="1022" spans="1:12" s="48" customFormat="1" x14ac:dyDescent="0.2">
      <c r="A1022" s="9" t="s">
        <v>276</v>
      </c>
      <c r="B1022" s="11">
        <v>18646.758999999998</v>
      </c>
      <c r="C1022" s="11">
        <v>105162.323</v>
      </c>
      <c r="D1022" s="11">
        <v>18320.342000000001</v>
      </c>
      <c r="E1022" s="11">
        <v>123482.66499999999</v>
      </c>
      <c r="F1022" s="11">
        <v>15352.458740000002</v>
      </c>
      <c r="G1022" s="11">
        <v>116788.219</v>
      </c>
      <c r="H1022" s="57">
        <f>H1023+H1024</f>
        <v>99.999999999999986</v>
      </c>
      <c r="I1022" s="57">
        <f>I1023+I1024</f>
        <v>100.00000000000001</v>
      </c>
      <c r="J1022" s="55">
        <f t="shared" ref="J1022:J1027" si="182">D1022/B1022*100</f>
        <v>98.249470591645462</v>
      </c>
      <c r="K1022" s="55">
        <f t="shared" ref="K1022:L1027" si="183">D1022/F1022*100</f>
        <v>119.33164785043414</v>
      </c>
      <c r="L1022" s="55">
        <f t="shared" si="183"/>
        <v>105.73212440203407</v>
      </c>
    </row>
    <row r="1023" spans="1:12" s="48" customFormat="1" x14ac:dyDescent="0.2">
      <c r="A1023" s="13" t="s">
        <v>283</v>
      </c>
      <c r="B1023" s="11">
        <v>15625.002</v>
      </c>
      <c r="C1023" s="11">
        <v>86685.019</v>
      </c>
      <c r="D1023" s="11">
        <v>15355.745999999999</v>
      </c>
      <c r="E1023" s="11">
        <v>102040.766</v>
      </c>
      <c r="F1023" s="11">
        <v>13093.769</v>
      </c>
      <c r="G1023" s="11">
        <v>98430.85</v>
      </c>
      <c r="H1023" s="57">
        <f>D1023/D1022*100</f>
        <v>83.818009510957808</v>
      </c>
      <c r="I1023" s="57">
        <f>E1023/E1022*100</f>
        <v>82.635701132624575</v>
      </c>
      <c r="J1023" s="55">
        <f t="shared" si="182"/>
        <v>98.276761820574478</v>
      </c>
      <c r="K1023" s="55">
        <f t="shared" si="183"/>
        <v>117.27521693715536</v>
      </c>
      <c r="L1023" s="55">
        <f t="shared" si="183"/>
        <v>103.66746401153704</v>
      </c>
    </row>
    <row r="1024" spans="1:12" s="48" customFormat="1" x14ac:dyDescent="0.2">
      <c r="A1024" s="13" t="s">
        <v>279</v>
      </c>
      <c r="B1024" s="11">
        <v>3021.7570000000001</v>
      </c>
      <c r="C1024" s="11">
        <v>18477.304</v>
      </c>
      <c r="D1024" s="11">
        <v>2964.596</v>
      </c>
      <c r="E1024" s="11">
        <v>21441.899000000001</v>
      </c>
      <c r="F1024" s="11">
        <v>2258.6897400000007</v>
      </c>
      <c r="G1024" s="11">
        <v>18357.368999999999</v>
      </c>
      <c r="H1024" s="57">
        <f>D1024/D1022*100</f>
        <v>16.181990489042182</v>
      </c>
      <c r="I1024" s="57">
        <f>E1024/E1022*100</f>
        <v>17.364298867375435</v>
      </c>
      <c r="J1024" s="55">
        <f t="shared" si="182"/>
        <v>98.108352193773356</v>
      </c>
      <c r="K1024" s="55">
        <f t="shared" si="183"/>
        <v>131.25290948547891</v>
      </c>
      <c r="L1024" s="55">
        <f t="shared" si="183"/>
        <v>116.80268016620465</v>
      </c>
    </row>
    <row r="1025" spans="1:12" s="48" customFormat="1" x14ac:dyDescent="0.2">
      <c r="A1025" s="9" t="s">
        <v>277</v>
      </c>
      <c r="B1025" s="11">
        <v>18646.758999999998</v>
      </c>
      <c r="C1025" s="11">
        <v>105162.323</v>
      </c>
      <c r="D1025" s="11">
        <v>18320.342000000001</v>
      </c>
      <c r="E1025" s="11">
        <v>123482.66499999999</v>
      </c>
      <c r="F1025" s="11">
        <v>15352.458740000002</v>
      </c>
      <c r="G1025" s="11">
        <v>116788.219</v>
      </c>
      <c r="H1025" s="57">
        <f>H1026+H1027</f>
        <v>100</v>
      </c>
      <c r="I1025" s="57">
        <f>I1026+I1027</f>
        <v>100</v>
      </c>
      <c r="J1025" s="55">
        <f t="shared" si="182"/>
        <v>98.249470591645462</v>
      </c>
      <c r="K1025" s="55">
        <f t="shared" si="183"/>
        <v>119.33164785043414</v>
      </c>
      <c r="L1025" s="55">
        <f t="shared" si="183"/>
        <v>105.73212440203407</v>
      </c>
    </row>
    <row r="1026" spans="1:12" s="48" customFormat="1" x14ac:dyDescent="0.2">
      <c r="A1026" s="13" t="s">
        <v>280</v>
      </c>
      <c r="B1026" s="11">
        <v>633.18499999999995</v>
      </c>
      <c r="C1026" s="11">
        <v>3329.66</v>
      </c>
      <c r="D1026" s="11">
        <v>369.05399999999997</v>
      </c>
      <c r="E1026" s="11">
        <v>3698.7150000000001</v>
      </c>
      <c r="F1026" s="11">
        <v>776.86754000000008</v>
      </c>
      <c r="G1026" s="11">
        <v>2569.6970000000001</v>
      </c>
      <c r="H1026" s="57">
        <f>D1026/D1025*100</f>
        <v>2.0144492935775977</v>
      </c>
      <c r="I1026" s="57">
        <f>E1026/E1025*100</f>
        <v>2.9953313689820353</v>
      </c>
      <c r="J1026" s="55">
        <f t="shared" si="182"/>
        <v>58.285335249571609</v>
      </c>
      <c r="K1026" s="55">
        <f t="shared" si="183"/>
        <v>47.50539583620651</v>
      </c>
      <c r="L1026" s="55">
        <f t="shared" si="183"/>
        <v>143.93584146302075</v>
      </c>
    </row>
    <row r="1027" spans="1:12" s="48" customFormat="1" x14ac:dyDescent="0.2">
      <c r="A1027" s="13" t="s">
        <v>284</v>
      </c>
      <c r="B1027" s="11">
        <v>18013.575000000001</v>
      </c>
      <c r="C1027" s="11">
        <v>101832.663</v>
      </c>
      <c r="D1027" s="11">
        <v>17951.288</v>
      </c>
      <c r="E1027" s="11">
        <v>119783.95</v>
      </c>
      <c r="F1027" s="11">
        <v>14575.591200000003</v>
      </c>
      <c r="G1027" s="11">
        <v>114218.52099999999</v>
      </c>
      <c r="H1027" s="57">
        <f>D1027/D1025*100</f>
        <v>97.985550706422401</v>
      </c>
      <c r="I1027" s="57">
        <f>E1027/E1025*100</f>
        <v>97.004668631017964</v>
      </c>
      <c r="J1027" s="55">
        <f t="shared" si="182"/>
        <v>99.654221885439171</v>
      </c>
      <c r="K1027" s="55">
        <f t="shared" si="183"/>
        <v>123.15993055568131</v>
      </c>
      <c r="L1027" s="55">
        <f t="shared" si="183"/>
        <v>104.87261518646349</v>
      </c>
    </row>
    <row r="1028" spans="1:12" s="48" customFormat="1" ht="22.5" x14ac:dyDescent="0.2">
      <c r="A1028" s="8" t="s">
        <v>427</v>
      </c>
      <c r="B1028" s="11"/>
      <c r="C1028" s="11"/>
      <c r="D1028" s="11"/>
      <c r="E1028" s="11"/>
      <c r="F1028" s="11"/>
      <c r="G1028" s="11"/>
      <c r="H1028" s="58"/>
      <c r="I1028" s="58"/>
      <c r="J1028" s="58"/>
      <c r="K1028" s="58"/>
      <c r="L1028" s="58"/>
    </row>
    <row r="1029" spans="1:12" s="48" customFormat="1" x14ac:dyDescent="0.2">
      <c r="A1029" s="9" t="s">
        <v>276</v>
      </c>
      <c r="B1029" s="11">
        <v>7730.81</v>
      </c>
      <c r="C1029" s="11">
        <v>48274.434999999998</v>
      </c>
      <c r="D1029" s="11">
        <v>9657.8250000000007</v>
      </c>
      <c r="E1029" s="11">
        <v>57932.258999999998</v>
      </c>
      <c r="F1029" s="11">
        <v>8279.7894500000002</v>
      </c>
      <c r="G1029" s="11">
        <v>51969.235999999997</v>
      </c>
      <c r="H1029" s="57">
        <f>H1030+H1031</f>
        <v>100</v>
      </c>
      <c r="I1029" s="57">
        <f>I1030+I1031</f>
        <v>100.00000000000001</v>
      </c>
      <c r="J1029" s="55">
        <f t="shared" ref="J1029:J1034" si="184">D1029/B1029*100</f>
        <v>124.92643073623593</v>
      </c>
      <c r="K1029" s="55">
        <f t="shared" ref="K1029:L1034" si="185">D1029/F1029*100</f>
        <v>116.643364644979</v>
      </c>
      <c r="L1029" s="55">
        <f t="shared" si="185"/>
        <v>111.47414020094504</v>
      </c>
    </row>
    <row r="1030" spans="1:12" s="48" customFormat="1" x14ac:dyDescent="0.2">
      <c r="A1030" s="13" t="s">
        <v>283</v>
      </c>
      <c r="B1030" s="11">
        <v>7450.8950000000004</v>
      </c>
      <c r="C1030" s="11">
        <v>46412.343999999997</v>
      </c>
      <c r="D1030" s="11">
        <v>9296.0280000000002</v>
      </c>
      <c r="E1030" s="11">
        <v>55708.372000000003</v>
      </c>
      <c r="F1030" s="11">
        <v>7765.4390000000003</v>
      </c>
      <c r="G1030" s="11">
        <v>50045.205000000002</v>
      </c>
      <c r="H1030" s="57">
        <f>D1030/D1029*100</f>
        <v>96.253845974637144</v>
      </c>
      <c r="I1030" s="57">
        <f>E1030/E1029*100</f>
        <v>96.161228582507036</v>
      </c>
      <c r="J1030" s="55">
        <f t="shared" si="184"/>
        <v>124.76391091271586</v>
      </c>
      <c r="K1030" s="55">
        <f t="shared" si="185"/>
        <v>119.71027008260575</v>
      </c>
      <c r="L1030" s="55">
        <f t="shared" si="185"/>
        <v>111.31610311117718</v>
      </c>
    </row>
    <row r="1031" spans="1:12" s="48" customFormat="1" x14ac:dyDescent="0.2">
      <c r="A1031" s="13" t="s">
        <v>279</v>
      </c>
      <c r="B1031" s="11">
        <v>279.91500000000002</v>
      </c>
      <c r="C1031" s="11">
        <v>1862.09</v>
      </c>
      <c r="D1031" s="11">
        <v>361.79700000000003</v>
      </c>
      <c r="E1031" s="11">
        <v>2223.8870000000002</v>
      </c>
      <c r="F1031" s="11">
        <v>514.35045000000002</v>
      </c>
      <c r="G1031" s="11">
        <v>1924.0309999999999</v>
      </c>
      <c r="H1031" s="57">
        <f>D1031/D1029*100</f>
        <v>3.7461540253628538</v>
      </c>
      <c r="I1031" s="57">
        <f>E1031/E1029*100</f>
        <v>3.8387714174929726</v>
      </c>
      <c r="J1031" s="55">
        <f t="shared" si="184"/>
        <v>129.25245163710412</v>
      </c>
      <c r="K1031" s="55">
        <f t="shared" si="185"/>
        <v>70.340562548355891</v>
      </c>
      <c r="L1031" s="55">
        <f t="shared" si="185"/>
        <v>115.58478007890727</v>
      </c>
    </row>
    <row r="1032" spans="1:12" s="48" customFormat="1" x14ac:dyDescent="0.2">
      <c r="A1032" s="9" t="s">
        <v>277</v>
      </c>
      <c r="B1032" s="11">
        <v>7730.81</v>
      </c>
      <c r="C1032" s="11">
        <v>48274.434999999998</v>
      </c>
      <c r="D1032" s="11">
        <v>9657.8250000000007</v>
      </c>
      <c r="E1032" s="11">
        <v>57932.258999999998</v>
      </c>
      <c r="F1032" s="11">
        <v>8279.7894500000002</v>
      </c>
      <c r="G1032" s="11">
        <v>51969.235999999997</v>
      </c>
      <c r="H1032" s="57">
        <f>H1033+H1034</f>
        <v>99.999989645701802</v>
      </c>
      <c r="I1032" s="57">
        <f>I1033+I1034</f>
        <v>100.00000000000001</v>
      </c>
      <c r="J1032" s="55">
        <f t="shared" si="184"/>
        <v>124.92643073623593</v>
      </c>
      <c r="K1032" s="55">
        <f t="shared" si="185"/>
        <v>116.643364644979</v>
      </c>
      <c r="L1032" s="55">
        <f t="shared" si="185"/>
        <v>111.47414020094504</v>
      </c>
    </row>
    <row r="1033" spans="1:12" s="48" customFormat="1" x14ac:dyDescent="0.2">
      <c r="A1033" s="13" t="s">
        <v>280</v>
      </c>
      <c r="B1033" s="11">
        <v>261.096</v>
      </c>
      <c r="C1033" s="11">
        <v>1064.7950000000001</v>
      </c>
      <c r="D1033" s="11">
        <v>153.05600000000001</v>
      </c>
      <c r="E1033" s="11">
        <v>1217.8510000000001</v>
      </c>
      <c r="F1033" s="11">
        <v>660.77299999999991</v>
      </c>
      <c r="G1033" s="11">
        <v>1667.0129999999999</v>
      </c>
      <c r="H1033" s="57">
        <f>D1033/D1032*100</f>
        <v>1.5847874650866007</v>
      </c>
      <c r="I1033" s="57">
        <f>E1033/E1032*100</f>
        <v>2.1021983624011624</v>
      </c>
      <c r="J1033" s="55">
        <f t="shared" si="184"/>
        <v>58.620583999754885</v>
      </c>
      <c r="K1033" s="55">
        <f t="shared" si="185"/>
        <v>23.163174040101524</v>
      </c>
      <c r="L1033" s="55">
        <f t="shared" si="185"/>
        <v>73.055878988346237</v>
      </c>
    </row>
    <row r="1034" spans="1:12" s="48" customFormat="1" x14ac:dyDescent="0.2">
      <c r="A1034" s="13" t="s">
        <v>284</v>
      </c>
      <c r="B1034" s="11">
        <v>7469.7129999999997</v>
      </c>
      <c r="C1034" s="11">
        <v>47209.64</v>
      </c>
      <c r="D1034" s="11">
        <v>9504.768</v>
      </c>
      <c r="E1034" s="11">
        <v>56714.408000000003</v>
      </c>
      <c r="F1034" s="11">
        <v>7619.0164500000001</v>
      </c>
      <c r="G1034" s="11">
        <v>50302.222999999998</v>
      </c>
      <c r="H1034" s="57">
        <f>D1034/D1032*100</f>
        <v>98.415202180615196</v>
      </c>
      <c r="I1034" s="57">
        <f>E1034/E1032*100</f>
        <v>97.897801637598846</v>
      </c>
      <c r="J1034" s="55">
        <f t="shared" si="184"/>
        <v>127.24408554920383</v>
      </c>
      <c r="K1034" s="55">
        <f t="shared" si="185"/>
        <v>124.75059034686819</v>
      </c>
      <c r="L1034" s="55">
        <f t="shared" si="185"/>
        <v>112.74731933815332</v>
      </c>
    </row>
    <row r="1035" spans="1:12" s="48" customFormat="1" ht="33.75" x14ac:dyDescent="0.2">
      <c r="A1035" s="8" t="s">
        <v>428</v>
      </c>
      <c r="B1035" s="11"/>
      <c r="C1035" s="11"/>
      <c r="D1035" s="11"/>
      <c r="E1035" s="11"/>
      <c r="F1035" s="11"/>
      <c r="G1035" s="11"/>
      <c r="H1035" s="58"/>
      <c r="I1035" s="58"/>
      <c r="J1035" s="58"/>
      <c r="K1035" s="58"/>
      <c r="L1035" s="58"/>
    </row>
    <row r="1036" spans="1:12" s="48" customFormat="1" x14ac:dyDescent="0.2">
      <c r="A1036" s="9" t="s">
        <v>276</v>
      </c>
      <c r="B1036" s="11">
        <v>2071.7139999999999</v>
      </c>
      <c r="C1036" s="11">
        <v>12318.085999999999</v>
      </c>
      <c r="D1036" s="11">
        <v>2212.5940000000001</v>
      </c>
      <c r="E1036" s="11">
        <v>14530.679</v>
      </c>
      <c r="F1036" s="11">
        <v>2345.5039999999999</v>
      </c>
      <c r="G1036" s="11">
        <v>16212.813</v>
      </c>
      <c r="H1036" s="57">
        <f>H1037+H1038</f>
        <v>99.999954804180064</v>
      </c>
      <c r="I1036" s="57">
        <f>I1037+I1038</f>
        <v>100.00000688199086</v>
      </c>
      <c r="J1036" s="55">
        <f t="shared" ref="J1036:J1041" si="186">D1036/B1036*100</f>
        <v>106.80016643223919</v>
      </c>
      <c r="K1036" s="55">
        <f t="shared" ref="K1036:L1041" si="187">D1036/F1036*100</f>
        <v>94.333414055145511</v>
      </c>
      <c r="L1036" s="55">
        <f t="shared" si="187"/>
        <v>89.624662913215616</v>
      </c>
    </row>
    <row r="1037" spans="1:12" s="48" customFormat="1" x14ac:dyDescent="0.2">
      <c r="A1037" s="13" t="s">
        <v>283</v>
      </c>
      <c r="B1037" s="11">
        <v>481.41699999999997</v>
      </c>
      <c r="C1037" s="11">
        <v>4985.8829999999998</v>
      </c>
      <c r="D1037" s="11">
        <v>914.78300000000002</v>
      </c>
      <c r="E1037" s="11">
        <v>5900.6670000000004</v>
      </c>
      <c r="F1037" s="11">
        <v>805.35</v>
      </c>
      <c r="G1037" s="11">
        <v>6354.5</v>
      </c>
      <c r="H1037" s="57">
        <f>D1037/D1036*100</f>
        <v>41.344367742116269</v>
      </c>
      <c r="I1037" s="57">
        <f>E1037/E1036*100</f>
        <v>40.608336334454847</v>
      </c>
      <c r="J1037" s="55">
        <f t="shared" si="186"/>
        <v>190.01884021544731</v>
      </c>
      <c r="K1037" s="55">
        <f t="shared" si="187"/>
        <v>113.58825355435525</v>
      </c>
      <c r="L1037" s="55">
        <f t="shared" si="187"/>
        <v>92.858084821779855</v>
      </c>
    </row>
    <row r="1038" spans="1:12" s="48" customFormat="1" x14ac:dyDescent="0.2">
      <c r="A1038" s="13" t="s">
        <v>279</v>
      </c>
      <c r="B1038" s="11">
        <v>1590.297</v>
      </c>
      <c r="C1038" s="11">
        <v>7332.2020000000002</v>
      </c>
      <c r="D1038" s="11">
        <v>1297.81</v>
      </c>
      <c r="E1038" s="11">
        <v>8630.0130000000008</v>
      </c>
      <c r="F1038" s="11">
        <v>1540.154</v>
      </c>
      <c r="G1038" s="11">
        <v>9858.3130000000001</v>
      </c>
      <c r="H1038" s="57">
        <f>D1038/D1036*100</f>
        <v>58.655587062063795</v>
      </c>
      <c r="I1038" s="57">
        <f>E1038/E1036*100</f>
        <v>59.391670547536016</v>
      </c>
      <c r="J1038" s="55">
        <f t="shared" si="186"/>
        <v>81.608026676777982</v>
      </c>
      <c r="K1038" s="55">
        <f t="shared" si="187"/>
        <v>84.264950128363779</v>
      </c>
      <c r="L1038" s="55">
        <f t="shared" si="187"/>
        <v>87.540464580501762</v>
      </c>
    </row>
    <row r="1039" spans="1:12" s="48" customFormat="1" x14ac:dyDescent="0.2">
      <c r="A1039" s="9" t="s">
        <v>277</v>
      </c>
      <c r="B1039" s="11">
        <v>2071.7139999999999</v>
      </c>
      <c r="C1039" s="11">
        <v>12318.085999999999</v>
      </c>
      <c r="D1039" s="11">
        <v>2212.5940000000001</v>
      </c>
      <c r="E1039" s="11">
        <v>14530.679</v>
      </c>
      <c r="F1039" s="11">
        <v>2345.5039999999999</v>
      </c>
      <c r="G1039" s="11">
        <v>16212.813</v>
      </c>
      <c r="H1039" s="57">
        <f>H1040+H1041</f>
        <v>100.00000000000001</v>
      </c>
      <c r="I1039" s="57">
        <f>I1040+I1041</f>
        <v>100.00000000000001</v>
      </c>
      <c r="J1039" s="55">
        <f t="shared" si="186"/>
        <v>106.80016643223919</v>
      </c>
      <c r="K1039" s="55">
        <f t="shared" si="187"/>
        <v>94.333414055145511</v>
      </c>
      <c r="L1039" s="55">
        <f t="shared" si="187"/>
        <v>89.624662913215616</v>
      </c>
    </row>
    <row r="1040" spans="1:12" s="48" customFormat="1" x14ac:dyDescent="0.2">
      <c r="A1040" s="13" t="s">
        <v>280</v>
      </c>
      <c r="B1040" s="11">
        <v>22.561</v>
      </c>
      <c r="C1040" s="11">
        <v>79.296999999999997</v>
      </c>
      <c r="D1040" s="11">
        <v>30.622</v>
      </c>
      <c r="E1040" s="11">
        <v>109.919</v>
      </c>
      <c r="F1040" s="11">
        <v>33.36</v>
      </c>
      <c r="G1040" s="11">
        <v>164.37200000000001</v>
      </c>
      <c r="H1040" s="57">
        <f>D1040/D1039*100</f>
        <v>1.3839863978660341</v>
      </c>
      <c r="I1040" s="57">
        <f>E1040/E1039*100</f>
        <v>0.75646155282901784</v>
      </c>
      <c r="J1040" s="55">
        <f t="shared" si="186"/>
        <v>135.72979921102788</v>
      </c>
      <c r="K1040" s="55">
        <f t="shared" si="187"/>
        <v>91.79256594724221</v>
      </c>
      <c r="L1040" s="55">
        <f t="shared" si="187"/>
        <v>66.872095004015279</v>
      </c>
    </row>
    <row r="1041" spans="1:12" s="48" customFormat="1" x14ac:dyDescent="0.2">
      <c r="A1041" s="13" t="s">
        <v>284</v>
      </c>
      <c r="B1041" s="11">
        <v>2049.1529999999998</v>
      </c>
      <c r="C1041" s="11">
        <v>12238.789000000001</v>
      </c>
      <c r="D1041" s="11">
        <v>2181.9720000000002</v>
      </c>
      <c r="E1041" s="11">
        <v>14420.76</v>
      </c>
      <c r="F1041" s="11">
        <v>2312.145</v>
      </c>
      <c r="G1041" s="11">
        <v>16048.44</v>
      </c>
      <c r="H1041" s="57">
        <f>D1041/D1039*100</f>
        <v>98.616013602133975</v>
      </c>
      <c r="I1041" s="57">
        <f>E1041/E1039*100</f>
        <v>99.243538447170991</v>
      </c>
      <c r="J1041" s="55">
        <f t="shared" si="186"/>
        <v>106.48165363933295</v>
      </c>
      <c r="K1041" s="55">
        <f t="shared" si="187"/>
        <v>94.370033021285437</v>
      </c>
      <c r="L1041" s="55">
        <f t="shared" si="187"/>
        <v>89.857705795703495</v>
      </c>
    </row>
    <row r="1042" spans="1:12" s="48" customFormat="1" ht="45" x14ac:dyDescent="0.2">
      <c r="A1042" s="8" t="s">
        <v>429</v>
      </c>
      <c r="B1042" s="11"/>
      <c r="C1042" s="11"/>
      <c r="D1042" s="11"/>
      <c r="E1042" s="11"/>
      <c r="F1042" s="11"/>
      <c r="G1042" s="11"/>
      <c r="H1042" s="58"/>
      <c r="I1042" s="58"/>
      <c r="J1042" s="58"/>
      <c r="K1042" s="58"/>
      <c r="L1042" s="58"/>
    </row>
    <row r="1043" spans="1:12" s="48" customFormat="1" x14ac:dyDescent="0.2">
      <c r="A1043" s="9" t="s">
        <v>276</v>
      </c>
      <c r="B1043" s="11">
        <v>4348.5410000000002</v>
      </c>
      <c r="C1043" s="11">
        <v>27369.753000000001</v>
      </c>
      <c r="D1043" s="11">
        <v>5493.3159999999998</v>
      </c>
      <c r="E1043" s="11">
        <v>32863.069000000003</v>
      </c>
      <c r="F1043" s="11">
        <v>5369.4973899999995</v>
      </c>
      <c r="G1043" s="11">
        <v>34238.366000000002</v>
      </c>
      <c r="H1043" s="57">
        <f>H1044+H1045</f>
        <v>100.00001820394093</v>
      </c>
      <c r="I1043" s="57">
        <f>I1044+I1045</f>
        <v>100.00000304292942</v>
      </c>
      <c r="J1043" s="55">
        <f t="shared" ref="J1043:J1048" si="188">D1043/B1043*100</f>
        <v>126.3254962986436</v>
      </c>
      <c r="K1043" s="55">
        <f t="shared" ref="K1043:L1048" si="189">D1043/F1043*100</f>
        <v>102.30596275604114</v>
      </c>
      <c r="L1043" s="55">
        <f t="shared" si="189"/>
        <v>95.983169874403472</v>
      </c>
    </row>
    <row r="1044" spans="1:12" s="48" customFormat="1" x14ac:dyDescent="0.2">
      <c r="A1044" s="13" t="s">
        <v>283</v>
      </c>
      <c r="B1044" s="11">
        <v>4201.1009999999997</v>
      </c>
      <c r="C1044" s="11">
        <v>26143.100999999999</v>
      </c>
      <c r="D1044" s="11">
        <v>5250.0209999999997</v>
      </c>
      <c r="E1044" s="11">
        <v>31393.121999999999</v>
      </c>
      <c r="F1044" s="11">
        <v>5144.7449999999999</v>
      </c>
      <c r="G1044" s="11">
        <v>32284.473000000002</v>
      </c>
      <c r="H1044" s="57">
        <f>D1044/D1043*100</f>
        <v>95.571072190276325</v>
      </c>
      <c r="I1044" s="57">
        <f>E1044/E1043*100</f>
        <v>95.527055005118342</v>
      </c>
      <c r="J1044" s="55">
        <f t="shared" si="188"/>
        <v>124.96774059942859</v>
      </c>
      <c r="K1044" s="55">
        <f t="shared" si="189"/>
        <v>102.04628217725076</v>
      </c>
      <c r="L1044" s="55">
        <f t="shared" si="189"/>
        <v>97.239072169460528</v>
      </c>
    </row>
    <row r="1045" spans="1:12" s="48" customFormat="1" x14ac:dyDescent="0.2">
      <c r="A1045" s="13" t="s">
        <v>279</v>
      </c>
      <c r="B1045" s="11">
        <v>147.44</v>
      </c>
      <c r="C1045" s="11">
        <v>1226.652</v>
      </c>
      <c r="D1045" s="11">
        <v>243.29599999999999</v>
      </c>
      <c r="E1045" s="11">
        <v>1469.9480000000001</v>
      </c>
      <c r="F1045" s="11">
        <v>224.75239000000002</v>
      </c>
      <c r="G1045" s="11">
        <v>1953.893</v>
      </c>
      <c r="H1045" s="57">
        <f>D1045/D1043*100</f>
        <v>4.4289460136646062</v>
      </c>
      <c r="I1045" s="57">
        <f>E1045/E1043*100</f>
        <v>4.4729480378110757</v>
      </c>
      <c r="J1045" s="55">
        <f t="shared" si="188"/>
        <v>165.01356483993487</v>
      </c>
      <c r="K1045" s="55">
        <f t="shared" si="189"/>
        <v>108.25068423076611</v>
      </c>
      <c r="L1045" s="55">
        <f t="shared" si="189"/>
        <v>75.231755270119706</v>
      </c>
    </row>
    <row r="1046" spans="1:12" s="48" customFormat="1" x14ac:dyDescent="0.2">
      <c r="A1046" s="9" t="s">
        <v>277</v>
      </c>
      <c r="B1046" s="11">
        <v>4348.5410000000002</v>
      </c>
      <c r="C1046" s="11">
        <v>27369.753000000001</v>
      </c>
      <c r="D1046" s="11">
        <v>5493.3159999999998</v>
      </c>
      <c r="E1046" s="11">
        <v>32863.069000000003</v>
      </c>
      <c r="F1046" s="11">
        <v>5369.4973899999995</v>
      </c>
      <c r="G1046" s="11">
        <v>34238.366000000002</v>
      </c>
      <c r="H1046" s="57">
        <f>H1047+H1048</f>
        <v>99.999999999999986</v>
      </c>
      <c r="I1046" s="57">
        <f>I1047+I1048</f>
        <v>100.00000304292942</v>
      </c>
      <c r="J1046" s="55">
        <f t="shared" si="188"/>
        <v>126.3254962986436</v>
      </c>
      <c r="K1046" s="55">
        <f t="shared" si="189"/>
        <v>102.30596275604114</v>
      </c>
      <c r="L1046" s="55">
        <f t="shared" si="189"/>
        <v>95.983169874403472</v>
      </c>
    </row>
    <row r="1047" spans="1:12" s="48" customFormat="1" x14ac:dyDescent="0.2">
      <c r="A1047" s="13" t="s">
        <v>280</v>
      </c>
      <c r="B1047" s="11">
        <v>157.06</v>
      </c>
      <c r="C1047" s="11">
        <v>927.92100000000005</v>
      </c>
      <c r="D1047" s="11">
        <v>156.78200000000001</v>
      </c>
      <c r="E1047" s="11">
        <v>1084.703</v>
      </c>
      <c r="F1047" s="11">
        <v>197.21039999999999</v>
      </c>
      <c r="G1047" s="11">
        <v>1007.518</v>
      </c>
      <c r="H1047" s="57">
        <f>D1047/D1046*100</f>
        <v>2.85405026763434</v>
      </c>
      <c r="I1047" s="57">
        <f>E1047/E1046*100</f>
        <v>3.3006746874432205</v>
      </c>
      <c r="J1047" s="55">
        <f t="shared" si="188"/>
        <v>99.822997580542477</v>
      </c>
      <c r="K1047" s="55">
        <f t="shared" si="189"/>
        <v>79.499864104529991</v>
      </c>
      <c r="L1047" s="55">
        <f t="shared" si="189"/>
        <v>107.66090531385046</v>
      </c>
    </row>
    <row r="1048" spans="1:12" s="48" customFormat="1" x14ac:dyDescent="0.2">
      <c r="A1048" s="13" t="s">
        <v>284</v>
      </c>
      <c r="B1048" s="11">
        <v>4191.4809999999998</v>
      </c>
      <c r="C1048" s="11">
        <v>26441.831999999999</v>
      </c>
      <c r="D1048" s="11">
        <v>5336.5339999999997</v>
      </c>
      <c r="E1048" s="11">
        <v>31778.366999999998</v>
      </c>
      <c r="F1048" s="11">
        <v>5172.2869899999996</v>
      </c>
      <c r="G1048" s="11">
        <v>33230.847999999998</v>
      </c>
      <c r="H1048" s="57">
        <f>D1048/D1046*100</f>
        <v>97.145949732365651</v>
      </c>
      <c r="I1048" s="57">
        <f>E1048/E1046*100</f>
        <v>96.699328355486202</v>
      </c>
      <c r="J1048" s="55">
        <f t="shared" si="188"/>
        <v>127.31857784873652</v>
      </c>
      <c r="K1048" s="55">
        <f t="shared" si="189"/>
        <v>103.17552004205398</v>
      </c>
      <c r="L1048" s="55">
        <f t="shared" si="189"/>
        <v>95.629118462459942</v>
      </c>
    </row>
    <row r="1049" spans="1:12" s="48" customFormat="1" ht="22.5" x14ac:dyDescent="0.2">
      <c r="A1049" s="8" t="s">
        <v>430</v>
      </c>
      <c r="B1049" s="11"/>
      <c r="C1049" s="11"/>
      <c r="D1049" s="11"/>
      <c r="E1049" s="11"/>
      <c r="F1049" s="11"/>
      <c r="G1049" s="11"/>
      <c r="H1049" s="58"/>
      <c r="I1049" s="58"/>
      <c r="J1049" s="58"/>
      <c r="K1049" s="58"/>
      <c r="L1049" s="58"/>
    </row>
    <row r="1050" spans="1:12" s="48" customFormat="1" x14ac:dyDescent="0.2">
      <c r="A1050" s="9" t="s">
        <v>276</v>
      </c>
      <c r="B1050" s="11">
        <v>422.11099999999999</v>
      </c>
      <c r="C1050" s="11">
        <v>3447.5920000000001</v>
      </c>
      <c r="D1050" s="11">
        <v>1001.145</v>
      </c>
      <c r="E1050" s="11">
        <v>4448.7370000000001</v>
      </c>
      <c r="F1050" s="11">
        <v>413.24200000000002</v>
      </c>
      <c r="G1050" s="11">
        <v>3052.578</v>
      </c>
      <c r="H1050" s="57">
        <f>H1051+H1052</f>
        <v>100</v>
      </c>
      <c r="I1050" s="57">
        <f>I1051+I1052</f>
        <v>100</v>
      </c>
      <c r="J1050" s="56">
        <f>D1050/B1050</f>
        <v>2.3717576656377113</v>
      </c>
      <c r="K1050" s="56">
        <f>D1050/F1050</f>
        <v>2.4226603297825484</v>
      </c>
      <c r="L1050" s="55">
        <f>E1050/G1050*100</f>
        <v>145.73704586746024</v>
      </c>
    </row>
    <row r="1051" spans="1:12" s="48" customFormat="1" x14ac:dyDescent="0.2">
      <c r="A1051" s="13" t="s">
        <v>283</v>
      </c>
      <c r="B1051" s="11">
        <v>40</v>
      </c>
      <c r="C1051" s="11">
        <v>415</v>
      </c>
      <c r="D1051" s="11">
        <v>36</v>
      </c>
      <c r="E1051" s="11">
        <v>451</v>
      </c>
      <c r="F1051" s="11">
        <v>0</v>
      </c>
      <c r="G1051" s="11">
        <v>0</v>
      </c>
      <c r="H1051" s="57">
        <f>D1051/D1050*100</f>
        <v>3.5958827142921352</v>
      </c>
      <c r="I1051" s="57">
        <f>E1051/E1050*100</f>
        <v>10.137708747448995</v>
      </c>
      <c r="J1051" s="55">
        <f>D1051/B1051*100</f>
        <v>90</v>
      </c>
      <c r="K1051" s="55">
        <v>0</v>
      </c>
      <c r="L1051" s="55">
        <v>0</v>
      </c>
    </row>
    <row r="1052" spans="1:12" s="48" customFormat="1" x14ac:dyDescent="0.2">
      <c r="A1052" s="13" t="s">
        <v>279</v>
      </c>
      <c r="B1052" s="11">
        <v>382.11099999999999</v>
      </c>
      <c r="C1052" s="11">
        <v>3032.5920000000001</v>
      </c>
      <c r="D1052" s="11">
        <v>965.14499999999998</v>
      </c>
      <c r="E1052" s="11">
        <v>3997.7370000000001</v>
      </c>
      <c r="F1052" s="11">
        <v>413.24200000000002</v>
      </c>
      <c r="G1052" s="11">
        <v>3052.578</v>
      </c>
      <c r="H1052" s="57">
        <f>D1052/D1050*100</f>
        <v>96.404117285707869</v>
      </c>
      <c r="I1052" s="57">
        <f>E1052/E1050*100</f>
        <v>89.862291252551003</v>
      </c>
      <c r="J1052" s="56">
        <f>D1052/B1052</f>
        <v>2.5258236481022531</v>
      </c>
      <c r="K1052" s="56">
        <f>D1052/F1052</f>
        <v>2.3355443057578849</v>
      </c>
      <c r="L1052" s="55">
        <f>E1052/G1052*100</f>
        <v>130.96264862028096</v>
      </c>
    </row>
    <row r="1053" spans="1:12" s="48" customFormat="1" x14ac:dyDescent="0.2">
      <c r="A1053" s="9" t="s">
        <v>277</v>
      </c>
      <c r="B1053" s="11">
        <v>422.11099999999999</v>
      </c>
      <c r="C1053" s="11">
        <v>3447.5920000000001</v>
      </c>
      <c r="D1053" s="11">
        <v>1001.145</v>
      </c>
      <c r="E1053" s="11">
        <v>4448.7370000000001</v>
      </c>
      <c r="F1053" s="11">
        <v>413.24200000000002</v>
      </c>
      <c r="G1053" s="11">
        <v>3052.578</v>
      </c>
      <c r="H1053" s="57">
        <f>H1054+H1055</f>
        <v>100.00000000000001</v>
      </c>
      <c r="I1053" s="57">
        <f>I1054+I1055</f>
        <v>100</v>
      </c>
      <c r="J1053" s="56">
        <f>D1053/B1053</f>
        <v>2.3717576656377113</v>
      </c>
      <c r="K1053" s="56">
        <f>D1053/F1053</f>
        <v>2.4226603297825484</v>
      </c>
      <c r="L1053" s="55">
        <f>E1053/G1053*100</f>
        <v>145.73704586746024</v>
      </c>
    </row>
    <row r="1054" spans="1:12" s="48" customFormat="1" x14ac:dyDescent="0.2">
      <c r="A1054" s="13" t="s">
        <v>280</v>
      </c>
      <c r="B1054" s="11">
        <v>20.399999999999999</v>
      </c>
      <c r="C1054" s="11">
        <v>178.78700000000001</v>
      </c>
      <c r="D1054" s="11">
        <v>58.95</v>
      </c>
      <c r="E1054" s="11">
        <v>237.73699999999999</v>
      </c>
      <c r="F1054" s="11">
        <v>18.149999999999999</v>
      </c>
      <c r="G1054" s="11">
        <v>18.149999999999999</v>
      </c>
      <c r="H1054" s="57">
        <f>D1054/D1053*100</f>
        <v>5.8882579446533727</v>
      </c>
      <c r="I1054" s="57">
        <f>E1054/E1053*100</f>
        <v>5.3439212072999593</v>
      </c>
      <c r="J1054" s="56">
        <f>D1054/B1054</f>
        <v>2.8897058823529416</v>
      </c>
      <c r="K1054" s="56">
        <f>D1054/F1054</f>
        <v>3.2479338842975212</v>
      </c>
      <c r="L1054" s="56"/>
    </row>
    <row r="1055" spans="1:12" s="48" customFormat="1" x14ac:dyDescent="0.2">
      <c r="A1055" s="13" t="s">
        <v>284</v>
      </c>
      <c r="B1055" s="11">
        <v>401.71100000000001</v>
      </c>
      <c r="C1055" s="11">
        <v>3268.8049999999998</v>
      </c>
      <c r="D1055" s="11">
        <v>942.19500000000005</v>
      </c>
      <c r="E1055" s="11">
        <v>4211</v>
      </c>
      <c r="F1055" s="11">
        <v>395.09200000000004</v>
      </c>
      <c r="G1055" s="11">
        <v>3034.4279999999999</v>
      </c>
      <c r="H1055" s="57">
        <f>D1055/D1053*100</f>
        <v>94.111742055346639</v>
      </c>
      <c r="I1055" s="57">
        <f>E1055/E1053*100</f>
        <v>94.656078792700043</v>
      </c>
      <c r="J1055" s="56">
        <f>D1055/B1055</f>
        <v>2.3454548170201961</v>
      </c>
      <c r="K1055" s="56">
        <f>D1055/F1055</f>
        <v>2.3847483624067305</v>
      </c>
      <c r="L1055" s="55">
        <f>E1055/G1055*100</f>
        <v>138.77409515071705</v>
      </c>
    </row>
    <row r="1056" spans="1:12" s="48" customFormat="1" ht="33.75" x14ac:dyDescent="0.2">
      <c r="A1056" s="8" t="s">
        <v>431</v>
      </c>
      <c r="B1056" s="11"/>
      <c r="C1056" s="11"/>
      <c r="D1056" s="11"/>
      <c r="E1056" s="11"/>
      <c r="F1056" s="11"/>
      <c r="G1056" s="11"/>
      <c r="H1056" s="58"/>
      <c r="I1056" s="58"/>
      <c r="J1056" s="58"/>
      <c r="K1056" s="58"/>
      <c r="L1056" s="58"/>
    </row>
    <row r="1057" spans="1:12" s="48" customFormat="1" x14ac:dyDescent="0.2">
      <c r="A1057" s="9" t="s">
        <v>276</v>
      </c>
      <c r="B1057" s="11">
        <v>2309.3969999999999</v>
      </c>
      <c r="C1057" s="11">
        <v>15729.253000000001</v>
      </c>
      <c r="D1057" s="11">
        <v>2263.6979999999999</v>
      </c>
      <c r="E1057" s="11">
        <v>17992.951000000001</v>
      </c>
      <c r="F1057" s="11">
        <v>1793.1548699999998</v>
      </c>
      <c r="G1057" s="11">
        <v>15639.317999999999</v>
      </c>
      <c r="H1057" s="57">
        <f>H1058+H1059</f>
        <v>100</v>
      </c>
      <c r="I1057" s="57">
        <f>I1058+I1059</f>
        <v>100</v>
      </c>
      <c r="J1057" s="55">
        <f t="shared" ref="J1057:J1062" si="190">D1057/B1057*100</f>
        <v>98.021171760420572</v>
      </c>
      <c r="K1057" s="55">
        <f t="shared" ref="K1057:L1062" si="191">D1057/F1057*100</f>
        <v>126.24107587539275</v>
      </c>
      <c r="L1057" s="55">
        <f t="shared" si="191"/>
        <v>115.04946059668333</v>
      </c>
    </row>
    <row r="1058" spans="1:12" s="48" customFormat="1" x14ac:dyDescent="0.2">
      <c r="A1058" s="13" t="s">
        <v>283</v>
      </c>
      <c r="B1058" s="11">
        <v>1016.899</v>
      </c>
      <c r="C1058" s="11">
        <v>5506.223</v>
      </c>
      <c r="D1058" s="11">
        <v>828.55100000000004</v>
      </c>
      <c r="E1058" s="11">
        <v>6334.7740000000003</v>
      </c>
      <c r="F1058" s="11">
        <v>667.97500000000002</v>
      </c>
      <c r="G1058" s="11">
        <v>6364.88</v>
      </c>
      <c r="H1058" s="57">
        <f>D1058/D1057*100</f>
        <v>36.601657995015238</v>
      </c>
      <c r="I1058" s="57">
        <f>E1058/E1057*100</f>
        <v>35.206976332009134</v>
      </c>
      <c r="J1058" s="55">
        <f t="shared" si="190"/>
        <v>81.478199899891735</v>
      </c>
      <c r="K1058" s="55">
        <f t="shared" si="191"/>
        <v>124.03922302481381</v>
      </c>
      <c r="L1058" s="55">
        <f t="shared" si="191"/>
        <v>99.526998152361088</v>
      </c>
    </row>
    <row r="1059" spans="1:12" s="48" customFormat="1" x14ac:dyDescent="0.2">
      <c r="A1059" s="13" t="s">
        <v>279</v>
      </c>
      <c r="B1059" s="11">
        <v>1292.498</v>
      </c>
      <c r="C1059" s="11">
        <v>10223.030000000001</v>
      </c>
      <c r="D1059" s="11">
        <v>1435.1469999999999</v>
      </c>
      <c r="E1059" s="11">
        <v>11658.177</v>
      </c>
      <c r="F1059" s="11">
        <v>1125.1798699999997</v>
      </c>
      <c r="G1059" s="11">
        <v>9274.4380000000001</v>
      </c>
      <c r="H1059" s="57">
        <f>D1059/D1057*100</f>
        <v>63.398342004984762</v>
      </c>
      <c r="I1059" s="57">
        <f>E1059/E1057*100</f>
        <v>64.793023667990866</v>
      </c>
      <c r="J1059" s="55">
        <f t="shared" si="190"/>
        <v>111.03669019217051</v>
      </c>
      <c r="K1059" s="55">
        <f t="shared" si="191"/>
        <v>127.54822924444962</v>
      </c>
      <c r="L1059" s="55">
        <f t="shared" si="191"/>
        <v>125.70224740302322</v>
      </c>
    </row>
    <row r="1060" spans="1:12" s="48" customFormat="1" x14ac:dyDescent="0.2">
      <c r="A1060" s="9" t="s">
        <v>277</v>
      </c>
      <c r="B1060" s="11">
        <v>2309.3969999999999</v>
      </c>
      <c r="C1060" s="11">
        <v>15729.253000000001</v>
      </c>
      <c r="D1060" s="11">
        <v>2263.6979999999999</v>
      </c>
      <c r="E1060" s="11">
        <v>17992.951000000001</v>
      </c>
      <c r="F1060" s="11">
        <v>1793.1548699999998</v>
      </c>
      <c r="G1060" s="11">
        <v>15639.317999999999</v>
      </c>
      <c r="H1060" s="57">
        <f>H1061+H1062</f>
        <v>100.00000000000001</v>
      </c>
      <c r="I1060" s="57">
        <f>I1061+I1062</f>
        <v>99.999994442267976</v>
      </c>
      <c r="J1060" s="55">
        <f t="shared" si="190"/>
        <v>98.021171760420572</v>
      </c>
      <c r="K1060" s="55">
        <f t="shared" si="191"/>
        <v>126.24107587539275</v>
      </c>
      <c r="L1060" s="55">
        <f t="shared" si="191"/>
        <v>115.04946059668333</v>
      </c>
    </row>
    <row r="1061" spans="1:12" s="48" customFormat="1" x14ac:dyDescent="0.2">
      <c r="A1061" s="13" t="s">
        <v>280</v>
      </c>
      <c r="B1061" s="11">
        <v>37.957999999999998</v>
      </c>
      <c r="C1061" s="11">
        <v>274.12299999999999</v>
      </c>
      <c r="D1061" s="11">
        <v>51.091999999999999</v>
      </c>
      <c r="E1061" s="11">
        <v>325.21499999999997</v>
      </c>
      <c r="F1061" s="11">
        <v>26.201659999999993</v>
      </c>
      <c r="G1061" s="11">
        <v>164.18600000000001</v>
      </c>
      <c r="H1061" s="57">
        <f>D1061/D1060*100</f>
        <v>2.2570148491539066</v>
      </c>
      <c r="I1061" s="57">
        <f>E1061/E1060*100</f>
        <v>1.8074578205653977</v>
      </c>
      <c r="J1061" s="55">
        <f t="shared" si="190"/>
        <v>134.60140154908055</v>
      </c>
      <c r="K1061" s="55">
        <f t="shared" si="191"/>
        <v>194.99527892507578</v>
      </c>
      <c r="L1061" s="55">
        <f t="shared" si="191"/>
        <v>198.07718075840813</v>
      </c>
    </row>
    <row r="1062" spans="1:12" s="48" customFormat="1" x14ac:dyDescent="0.2">
      <c r="A1062" s="13" t="s">
        <v>284</v>
      </c>
      <c r="B1062" s="11">
        <v>2271.4380000000001</v>
      </c>
      <c r="C1062" s="11">
        <v>15455.13</v>
      </c>
      <c r="D1062" s="11">
        <v>2212.6060000000002</v>
      </c>
      <c r="E1062" s="11">
        <v>17667.735000000001</v>
      </c>
      <c r="F1062" s="11">
        <v>1766.9532099999999</v>
      </c>
      <c r="G1062" s="11">
        <v>15475.132</v>
      </c>
      <c r="H1062" s="57">
        <f>D1062/D1060*100</f>
        <v>97.74298515084611</v>
      </c>
      <c r="I1062" s="57">
        <f>E1062/E1060*100</f>
        <v>98.192536621702573</v>
      </c>
      <c r="J1062" s="55">
        <f t="shared" si="190"/>
        <v>97.409922700949807</v>
      </c>
      <c r="K1062" s="55">
        <f t="shared" si="191"/>
        <v>125.22153883180644</v>
      </c>
      <c r="L1062" s="55">
        <f t="shared" si="191"/>
        <v>114.16855765753728</v>
      </c>
    </row>
    <row r="1063" spans="1:12" s="48" customFormat="1" x14ac:dyDescent="0.2">
      <c r="A1063" s="8" t="s">
        <v>432</v>
      </c>
      <c r="B1063" s="11"/>
      <c r="C1063" s="11"/>
      <c r="D1063" s="11"/>
      <c r="E1063" s="11"/>
      <c r="F1063" s="11"/>
      <c r="G1063" s="11"/>
      <c r="H1063" s="58"/>
      <c r="I1063" s="58"/>
      <c r="J1063" s="58"/>
      <c r="K1063" s="58"/>
      <c r="L1063" s="58"/>
    </row>
    <row r="1064" spans="1:12" s="48" customFormat="1" x14ac:dyDescent="0.2">
      <c r="A1064" s="9" t="s">
        <v>276</v>
      </c>
      <c r="B1064" s="11">
        <v>3107504.28</v>
      </c>
      <c r="C1064" s="11">
        <v>20838293.390999999</v>
      </c>
      <c r="D1064" s="11">
        <v>2410846.6260000002</v>
      </c>
      <c r="E1064" s="11">
        <v>23249212.965</v>
      </c>
      <c r="F1064" s="11">
        <v>2987282.26</v>
      </c>
      <c r="G1064" s="11">
        <v>25460216.717999998</v>
      </c>
      <c r="H1064" s="57">
        <f>H1065+H1066</f>
        <v>99.999999958520775</v>
      </c>
      <c r="I1064" s="57">
        <f>I1065+I1066</f>
        <v>100</v>
      </c>
      <c r="J1064" s="55">
        <f>D1064/B1064*100</f>
        <v>77.581441850821847</v>
      </c>
      <c r="K1064" s="55">
        <f>D1064/F1064*100</f>
        <v>80.703676993683231</v>
      </c>
      <c r="L1064" s="55">
        <f>E1064/G1064*100</f>
        <v>91.315848653256552</v>
      </c>
    </row>
    <row r="1065" spans="1:12" s="48" customFormat="1" x14ac:dyDescent="0.2">
      <c r="A1065" s="13" t="s">
        <v>283</v>
      </c>
      <c r="B1065" s="11">
        <v>1582749</v>
      </c>
      <c r="C1065" s="11">
        <v>9815653</v>
      </c>
      <c r="D1065" s="11">
        <v>863161.33299999998</v>
      </c>
      <c r="E1065" s="11">
        <v>10678814.333000001</v>
      </c>
      <c r="F1065" s="11">
        <v>68988</v>
      </c>
      <c r="G1065" s="11">
        <v>647889</v>
      </c>
      <c r="H1065" s="57">
        <f>D1065/D1064*100</f>
        <v>35.80324536995245</v>
      </c>
      <c r="I1065" s="57">
        <f>E1065/E1064*100</f>
        <v>45.931939068544722</v>
      </c>
      <c r="J1065" s="55">
        <f>D1065/B1065*100</f>
        <v>54.535579109511367</v>
      </c>
      <c r="K1065" s="56"/>
      <c r="L1065" s="56"/>
    </row>
    <row r="1066" spans="1:12" s="48" customFormat="1" x14ac:dyDescent="0.2">
      <c r="A1066" s="13" t="s">
        <v>279</v>
      </c>
      <c r="B1066" s="11">
        <v>1524755.28</v>
      </c>
      <c r="C1066" s="11">
        <v>11022640.391000001</v>
      </c>
      <c r="D1066" s="11">
        <v>1547685.2919999999</v>
      </c>
      <c r="E1066" s="11">
        <v>12570398.631999999</v>
      </c>
      <c r="F1066" s="11">
        <v>2918294.26</v>
      </c>
      <c r="G1066" s="11">
        <v>24812327.717999998</v>
      </c>
      <c r="H1066" s="57">
        <f>D1066/D1064*100</f>
        <v>64.196754588568325</v>
      </c>
      <c r="I1066" s="57">
        <f>E1066/E1064*100</f>
        <v>54.068060931455278</v>
      </c>
      <c r="J1066" s="55">
        <f>D1066/B1066*100</f>
        <v>101.50384867006331</v>
      </c>
      <c r="K1066" s="55">
        <f>D1066/F1066*100</f>
        <v>53.033901111809058</v>
      </c>
      <c r="L1066" s="55">
        <f>E1066/G1066*100</f>
        <v>50.661907963116484</v>
      </c>
    </row>
    <row r="1067" spans="1:12" s="48" customFormat="1" x14ac:dyDescent="0.2">
      <c r="A1067" s="9" t="s">
        <v>277</v>
      </c>
      <c r="B1067" s="11">
        <v>3107504.28</v>
      </c>
      <c r="C1067" s="11">
        <v>20838293.390999999</v>
      </c>
      <c r="D1067" s="11">
        <v>2410846.6260000002</v>
      </c>
      <c r="E1067" s="11">
        <v>23249212.965</v>
      </c>
      <c r="F1067" s="11">
        <v>2987282.26</v>
      </c>
      <c r="G1067" s="11">
        <v>25460216.717999998</v>
      </c>
      <c r="H1067" s="57">
        <f>H1068+H1069</f>
        <v>99.999999999999986</v>
      </c>
      <c r="I1067" s="57">
        <f>I1068+I1069</f>
        <v>100</v>
      </c>
      <c r="J1067" s="55">
        <f>D1067/B1067*100</f>
        <v>77.581441850821847</v>
      </c>
      <c r="K1067" s="55">
        <f>D1067/F1067*100</f>
        <v>80.703676993683231</v>
      </c>
      <c r="L1067" s="55">
        <f>E1067/G1067*100</f>
        <v>91.315848653256552</v>
      </c>
    </row>
    <row r="1068" spans="1:12" s="48" customFormat="1" x14ac:dyDescent="0.2">
      <c r="A1068" s="13" t="s">
        <v>280</v>
      </c>
      <c r="B1068" s="11">
        <v>152681.527</v>
      </c>
      <c r="C1068" s="11">
        <v>1866219.6159999999</v>
      </c>
      <c r="D1068" s="11">
        <v>343336.174</v>
      </c>
      <c r="E1068" s="11">
        <v>2209402.4589999998</v>
      </c>
      <c r="F1068" s="11">
        <v>25388.385999999999</v>
      </c>
      <c r="G1068" s="11">
        <v>36134.656999999999</v>
      </c>
      <c r="H1068" s="57">
        <f>D1068/D1067*100</f>
        <v>14.241311342549087</v>
      </c>
      <c r="I1068" s="57">
        <f>E1068/E1067*100</f>
        <v>9.5031279653470193</v>
      </c>
      <c r="J1068" s="56">
        <f>D1068/B1068</f>
        <v>2.2487080182267238</v>
      </c>
      <c r="K1068" s="56"/>
      <c r="L1068" s="56"/>
    </row>
    <row r="1069" spans="1:12" s="48" customFormat="1" x14ac:dyDescent="0.2">
      <c r="A1069" s="13" t="s">
        <v>284</v>
      </c>
      <c r="B1069" s="11">
        <v>2954822.753</v>
      </c>
      <c r="C1069" s="11">
        <v>18972073.774999999</v>
      </c>
      <c r="D1069" s="11">
        <v>2067510.452</v>
      </c>
      <c r="E1069" s="11">
        <v>21039810.506000001</v>
      </c>
      <c r="F1069" s="11">
        <v>2961893.8730000001</v>
      </c>
      <c r="G1069" s="11">
        <v>25424082.061000001</v>
      </c>
      <c r="H1069" s="57">
        <f>D1069/D1067*100</f>
        <v>85.758688657450904</v>
      </c>
      <c r="I1069" s="57">
        <f>E1069/E1067*100</f>
        <v>90.496872034652981</v>
      </c>
      <c r="J1069" s="55">
        <f>D1069/B1069*100</f>
        <v>69.970709745648151</v>
      </c>
      <c r="K1069" s="55">
        <f>D1069/F1069*100</f>
        <v>69.803664163898276</v>
      </c>
      <c r="L1069" s="55">
        <f>E1069/G1069*100</f>
        <v>82.755438153161961</v>
      </c>
    </row>
    <row r="1070" spans="1:12" s="48" customFormat="1" ht="22.5" x14ac:dyDescent="0.2">
      <c r="A1070" s="8" t="s">
        <v>433</v>
      </c>
      <c r="B1070" s="11"/>
      <c r="C1070" s="11"/>
      <c r="D1070" s="11"/>
      <c r="E1070" s="11"/>
      <c r="F1070" s="11"/>
      <c r="G1070" s="11"/>
      <c r="H1070" s="58"/>
      <c r="I1070" s="58"/>
      <c r="J1070" s="58"/>
      <c r="K1070" s="58"/>
      <c r="L1070" s="58"/>
    </row>
    <row r="1071" spans="1:12" s="48" customFormat="1" x14ac:dyDescent="0.2">
      <c r="A1071" s="9" t="s">
        <v>276</v>
      </c>
      <c r="B1071" s="11">
        <v>2999.0540000000001</v>
      </c>
      <c r="C1071" s="11">
        <v>22835.115000000002</v>
      </c>
      <c r="D1071" s="11">
        <v>3213.67</v>
      </c>
      <c r="E1071" s="11">
        <v>26048.785</v>
      </c>
      <c r="F1071" s="11">
        <v>3777.0618999999997</v>
      </c>
      <c r="G1071" s="11">
        <v>32029.81</v>
      </c>
      <c r="H1071" s="57">
        <f>H1072+H1073</f>
        <v>99.999968882928243</v>
      </c>
      <c r="I1071" s="57">
        <f>I1072+I1073</f>
        <v>100</v>
      </c>
      <c r="J1071" s="55">
        <f t="shared" ref="J1071:J1076" si="192">D1071/B1071*100</f>
        <v>107.1561232308588</v>
      </c>
      <c r="K1071" s="55">
        <f t="shared" ref="K1071:L1076" si="193">D1071/F1071*100</f>
        <v>85.083858435044462</v>
      </c>
      <c r="L1071" s="55">
        <f t="shared" si="193"/>
        <v>81.326692228271099</v>
      </c>
    </row>
    <row r="1072" spans="1:12" s="48" customFormat="1" x14ac:dyDescent="0.2">
      <c r="A1072" s="13" t="s">
        <v>283</v>
      </c>
      <c r="B1072" s="11">
        <v>1827.625</v>
      </c>
      <c r="C1072" s="11">
        <v>14169.87</v>
      </c>
      <c r="D1072" s="11">
        <v>2084.2469999999998</v>
      </c>
      <c r="E1072" s="11">
        <v>16254.117</v>
      </c>
      <c r="F1072" s="11">
        <v>2562.739</v>
      </c>
      <c r="G1072" s="11">
        <v>16482.638999999999</v>
      </c>
      <c r="H1072" s="57">
        <f>D1072/D1071*100</f>
        <v>64.855663462645509</v>
      </c>
      <c r="I1072" s="57">
        <f>E1072/E1071*100</f>
        <v>62.398752955272194</v>
      </c>
      <c r="J1072" s="55">
        <f t="shared" si="192"/>
        <v>114.04128308597224</v>
      </c>
      <c r="K1072" s="55">
        <f t="shared" si="193"/>
        <v>81.328882886630268</v>
      </c>
      <c r="L1072" s="55">
        <f t="shared" si="193"/>
        <v>98.6135593942208</v>
      </c>
    </row>
    <row r="1073" spans="1:12" s="48" customFormat="1" x14ac:dyDescent="0.2">
      <c r="A1073" s="13" t="s">
        <v>279</v>
      </c>
      <c r="B1073" s="11">
        <v>1171.4290000000001</v>
      </c>
      <c r="C1073" s="11">
        <v>8665.2450000000008</v>
      </c>
      <c r="D1073" s="11">
        <v>1129.422</v>
      </c>
      <c r="E1073" s="11">
        <v>9794.6679999999997</v>
      </c>
      <c r="F1073" s="11">
        <v>1214.3228999999999</v>
      </c>
      <c r="G1073" s="11">
        <v>15547.171</v>
      </c>
      <c r="H1073" s="57">
        <f>D1073/D1071*100</f>
        <v>35.144305420282727</v>
      </c>
      <c r="I1073" s="57">
        <f>E1073/E1071*100</f>
        <v>37.601247044727806</v>
      </c>
      <c r="J1073" s="55">
        <f t="shared" si="192"/>
        <v>96.414037897303203</v>
      </c>
      <c r="K1073" s="55">
        <f t="shared" si="193"/>
        <v>93.008375284695703</v>
      </c>
      <c r="L1073" s="55">
        <f t="shared" si="193"/>
        <v>62.999680134733197</v>
      </c>
    </row>
    <row r="1074" spans="1:12" s="48" customFormat="1" x14ac:dyDescent="0.2">
      <c r="A1074" s="9" t="s">
        <v>277</v>
      </c>
      <c r="B1074" s="11">
        <v>2999.0540000000001</v>
      </c>
      <c r="C1074" s="11">
        <v>22835.115000000002</v>
      </c>
      <c r="D1074" s="11">
        <v>3213.67</v>
      </c>
      <c r="E1074" s="11">
        <v>26048.785</v>
      </c>
      <c r="F1074" s="11">
        <v>3777.0618999999997</v>
      </c>
      <c r="G1074" s="11">
        <v>32029.81</v>
      </c>
      <c r="H1074" s="57">
        <f>H1075+H1076</f>
        <v>100</v>
      </c>
      <c r="I1074" s="57">
        <f>I1075+I1076</f>
        <v>99.999996161049353</v>
      </c>
      <c r="J1074" s="55">
        <f t="shared" si="192"/>
        <v>107.1561232308588</v>
      </c>
      <c r="K1074" s="55">
        <f t="shared" si="193"/>
        <v>85.083858435044462</v>
      </c>
      <c r="L1074" s="55">
        <f t="shared" si="193"/>
        <v>81.326692228271099</v>
      </c>
    </row>
    <row r="1075" spans="1:12" s="48" customFormat="1" x14ac:dyDescent="0.2">
      <c r="A1075" s="13" t="s">
        <v>280</v>
      </c>
      <c r="B1075" s="11">
        <v>263.52199999999999</v>
      </c>
      <c r="C1075" s="11">
        <v>1759.0509999999999</v>
      </c>
      <c r="D1075" s="11">
        <v>262.87400000000002</v>
      </c>
      <c r="E1075" s="11">
        <v>2021.924</v>
      </c>
      <c r="F1075" s="11">
        <v>433.66473000000008</v>
      </c>
      <c r="G1075" s="11">
        <v>1751.3869999999999</v>
      </c>
      <c r="H1075" s="57">
        <f>D1075/D1074*100</f>
        <v>8.1798691215961821</v>
      </c>
      <c r="I1075" s="57">
        <f>E1075/E1074*100</f>
        <v>7.7620664457094648</v>
      </c>
      <c r="J1075" s="55">
        <f t="shared" si="192"/>
        <v>99.754100226926028</v>
      </c>
      <c r="K1075" s="55">
        <f t="shared" si="193"/>
        <v>60.616873315936935</v>
      </c>
      <c r="L1075" s="55">
        <f t="shared" si="193"/>
        <v>115.44701428068154</v>
      </c>
    </row>
    <row r="1076" spans="1:12" s="48" customFormat="1" x14ac:dyDescent="0.2">
      <c r="A1076" s="13" t="s">
        <v>284</v>
      </c>
      <c r="B1076" s="11">
        <v>2735.5320000000002</v>
      </c>
      <c r="C1076" s="11">
        <v>21076.063999999998</v>
      </c>
      <c r="D1076" s="11">
        <v>2950.7959999999998</v>
      </c>
      <c r="E1076" s="11">
        <v>24026.86</v>
      </c>
      <c r="F1076" s="11">
        <v>3343.3971699999997</v>
      </c>
      <c r="G1076" s="11">
        <v>30278.422999999999</v>
      </c>
      <c r="H1076" s="57">
        <f>D1076/D1074*100</f>
        <v>91.820130878403816</v>
      </c>
      <c r="I1076" s="57">
        <f>E1076/E1074*100</f>
        <v>92.237929715339888</v>
      </c>
      <c r="J1076" s="55">
        <f t="shared" si="192"/>
        <v>107.86918230165099</v>
      </c>
      <c r="K1076" s="55">
        <f t="shared" si="193"/>
        <v>88.257417529608077</v>
      </c>
      <c r="L1076" s="55">
        <f t="shared" si="193"/>
        <v>79.353075951148455</v>
      </c>
    </row>
    <row r="1077" spans="1:12" s="48" customFormat="1" x14ac:dyDescent="0.2">
      <c r="A1077" s="8" t="s">
        <v>434</v>
      </c>
      <c r="B1077" s="11"/>
      <c r="C1077" s="11"/>
      <c r="D1077" s="11"/>
      <c r="E1077" s="11"/>
      <c r="F1077" s="11"/>
      <c r="G1077" s="11"/>
      <c r="H1077" s="58"/>
      <c r="I1077" s="58"/>
      <c r="J1077" s="58"/>
      <c r="K1077" s="58"/>
      <c r="L1077" s="58"/>
    </row>
    <row r="1078" spans="1:12" s="48" customFormat="1" x14ac:dyDescent="0.2">
      <c r="A1078" s="9" t="s">
        <v>276</v>
      </c>
      <c r="B1078" s="11">
        <v>70138.517000000007</v>
      </c>
      <c r="C1078" s="11">
        <v>537064.69900000002</v>
      </c>
      <c r="D1078" s="11">
        <v>73265.343999999997</v>
      </c>
      <c r="E1078" s="11">
        <v>610330.04299999995</v>
      </c>
      <c r="F1078" s="11">
        <v>75319.214000000007</v>
      </c>
      <c r="G1078" s="11">
        <v>720756.12199999997</v>
      </c>
      <c r="H1078" s="57">
        <f>H1079+H1080</f>
        <v>100.00000136490181</v>
      </c>
      <c r="I1078" s="57">
        <f>I1079+I1080</f>
        <v>100</v>
      </c>
      <c r="J1078" s="55">
        <f t="shared" ref="J1078:J1083" si="194">D1078/B1078*100</f>
        <v>104.45807401374054</v>
      </c>
      <c r="K1078" s="55">
        <f t="shared" ref="K1078:L1081" si="195">D1078/F1078*100</f>
        <v>97.273112807576538</v>
      </c>
      <c r="L1078" s="55">
        <f t="shared" si="195"/>
        <v>84.679134088575935</v>
      </c>
    </row>
    <row r="1079" spans="1:12" s="48" customFormat="1" x14ac:dyDescent="0.2">
      <c r="A1079" s="13" t="s">
        <v>283</v>
      </c>
      <c r="B1079" s="11">
        <v>39998.667000000001</v>
      </c>
      <c r="C1079" s="11">
        <v>291813.40000000002</v>
      </c>
      <c r="D1079" s="11">
        <v>38871.667000000001</v>
      </c>
      <c r="E1079" s="11">
        <v>330685.06699999998</v>
      </c>
      <c r="F1079" s="11">
        <v>49237.1</v>
      </c>
      <c r="G1079" s="11">
        <v>353738.1</v>
      </c>
      <c r="H1079" s="57">
        <f>D1079/D1078*100</f>
        <v>53.056008308648629</v>
      </c>
      <c r="I1079" s="57">
        <f>E1079/E1078*100</f>
        <v>54.181351678930866</v>
      </c>
      <c r="J1079" s="55">
        <f t="shared" si="194"/>
        <v>97.182406103683405</v>
      </c>
      <c r="K1079" s="55">
        <f t="shared" si="195"/>
        <v>78.947921384484459</v>
      </c>
      <c r="L1079" s="55">
        <f t="shared" si="195"/>
        <v>93.483022326404765</v>
      </c>
    </row>
    <row r="1080" spans="1:12" s="48" customFormat="1" x14ac:dyDescent="0.2">
      <c r="A1080" s="13" t="s">
        <v>279</v>
      </c>
      <c r="B1080" s="11">
        <v>30139.85</v>
      </c>
      <c r="C1080" s="11">
        <v>245251.299</v>
      </c>
      <c r="D1080" s="11">
        <v>34393.678</v>
      </c>
      <c r="E1080" s="11">
        <v>279644.97600000002</v>
      </c>
      <c r="F1080" s="11">
        <v>26082.114000000001</v>
      </c>
      <c r="G1080" s="11">
        <v>367018.022</v>
      </c>
      <c r="H1080" s="57">
        <f>D1080/D1078*100</f>
        <v>46.943993056253177</v>
      </c>
      <c r="I1080" s="57">
        <f>E1080/E1078*100</f>
        <v>45.818648321069141</v>
      </c>
      <c r="J1080" s="55">
        <f t="shared" si="194"/>
        <v>114.11363361131525</v>
      </c>
      <c r="K1080" s="55">
        <f t="shared" si="195"/>
        <v>131.8669107879829</v>
      </c>
      <c r="L1080" s="55">
        <f t="shared" si="195"/>
        <v>76.193799551347368</v>
      </c>
    </row>
    <row r="1081" spans="1:12" s="48" customFormat="1" x14ac:dyDescent="0.2">
      <c r="A1081" s="9" t="s">
        <v>277</v>
      </c>
      <c r="B1081" s="11">
        <v>70138.517000000007</v>
      </c>
      <c r="C1081" s="11">
        <v>537064.69900000002</v>
      </c>
      <c r="D1081" s="11">
        <v>73265.343999999997</v>
      </c>
      <c r="E1081" s="11">
        <v>610330.04299999995</v>
      </c>
      <c r="F1081" s="11">
        <v>75319.214000000007</v>
      </c>
      <c r="G1081" s="11">
        <v>720756.12199999997</v>
      </c>
      <c r="H1081" s="57">
        <f>H1082+H1083</f>
        <v>100</v>
      </c>
      <c r="I1081" s="57">
        <f>I1082+I1083</f>
        <v>100.00000000000001</v>
      </c>
      <c r="J1081" s="55">
        <f t="shared" si="194"/>
        <v>104.45807401374054</v>
      </c>
      <c r="K1081" s="55">
        <f t="shared" si="195"/>
        <v>97.273112807576538</v>
      </c>
      <c r="L1081" s="55">
        <f t="shared" si="195"/>
        <v>84.679134088575935</v>
      </c>
    </row>
    <row r="1082" spans="1:12" s="48" customFormat="1" x14ac:dyDescent="0.2">
      <c r="A1082" s="13" t="s">
        <v>280</v>
      </c>
      <c r="B1082" s="11">
        <v>3995.114</v>
      </c>
      <c r="C1082" s="11">
        <v>17572.695</v>
      </c>
      <c r="D1082" s="11">
        <v>2964.9090000000001</v>
      </c>
      <c r="E1082" s="11">
        <v>20537.603999999999</v>
      </c>
      <c r="F1082" s="11">
        <v>1291.5</v>
      </c>
      <c r="G1082" s="11">
        <v>10447.789000000001</v>
      </c>
      <c r="H1082" s="57">
        <f>D1082/D1081*100</f>
        <v>4.0468096348527345</v>
      </c>
      <c r="I1082" s="57">
        <f>E1082/E1081*100</f>
        <v>3.364999681000465</v>
      </c>
      <c r="J1082" s="55">
        <f t="shared" si="194"/>
        <v>74.213376639565226</v>
      </c>
      <c r="K1082" s="56">
        <f>D1082/F1082</f>
        <v>2.2957096399535426</v>
      </c>
      <c r="L1082" s="55">
        <f>E1082/G1082*100</f>
        <v>196.57368654745991</v>
      </c>
    </row>
    <row r="1083" spans="1:12" s="48" customFormat="1" x14ac:dyDescent="0.2">
      <c r="A1083" s="13" t="s">
        <v>284</v>
      </c>
      <c r="B1083" s="11">
        <v>66143.403000000006</v>
      </c>
      <c r="C1083" s="11">
        <v>519492.00300000003</v>
      </c>
      <c r="D1083" s="11">
        <v>70300.434999999998</v>
      </c>
      <c r="E1083" s="11">
        <v>589792.43900000001</v>
      </c>
      <c r="F1083" s="11">
        <v>74027.714000000007</v>
      </c>
      <c r="G1083" s="11">
        <v>710308.33299999998</v>
      </c>
      <c r="H1083" s="57">
        <f>D1083/D1081*100</f>
        <v>95.953190365147265</v>
      </c>
      <c r="I1083" s="57">
        <f>E1083/E1081*100</f>
        <v>96.635000318999545</v>
      </c>
      <c r="J1083" s="55">
        <f t="shared" si="194"/>
        <v>106.28487772242379</v>
      </c>
      <c r="K1083" s="55">
        <f>D1083/F1083*100</f>
        <v>94.965022153730132</v>
      </c>
      <c r="L1083" s="55">
        <f>E1083/G1083*100</f>
        <v>83.033298583025356</v>
      </c>
    </row>
    <row r="1084" spans="1:12" s="48" customFormat="1" ht="45" x14ac:dyDescent="0.2">
      <c r="A1084" s="8" t="s">
        <v>435</v>
      </c>
      <c r="B1084" s="11"/>
      <c r="C1084" s="11"/>
      <c r="D1084" s="11"/>
      <c r="E1084" s="11"/>
      <c r="F1084" s="11"/>
      <c r="G1084" s="11"/>
      <c r="H1084" s="58"/>
      <c r="I1084" s="58"/>
      <c r="J1084" s="58"/>
      <c r="K1084" s="58"/>
      <c r="L1084" s="58"/>
    </row>
    <row r="1085" spans="1:12" s="48" customFormat="1" x14ac:dyDescent="0.2">
      <c r="A1085" s="9" t="s">
        <v>276</v>
      </c>
      <c r="B1085" s="11">
        <v>65862.308999999994</v>
      </c>
      <c r="C1085" s="11">
        <v>503983.85</v>
      </c>
      <c r="D1085" s="11">
        <v>68051.221000000005</v>
      </c>
      <c r="E1085" s="11">
        <v>572035.06999999995</v>
      </c>
      <c r="F1085" s="11">
        <v>72443.918000000005</v>
      </c>
      <c r="G1085" s="11">
        <v>681048.348</v>
      </c>
      <c r="H1085" s="57">
        <f>H1086+H1087</f>
        <v>99.999999999999986</v>
      </c>
      <c r="I1085" s="57">
        <f>I1086+I1087</f>
        <v>100.00000017481446</v>
      </c>
      <c r="J1085" s="55">
        <f t="shared" ref="J1085:J1090" si="196">D1085/B1085*100</f>
        <v>103.323466840496</v>
      </c>
      <c r="K1085" s="55">
        <f t="shared" ref="K1085:L1088" si="197">D1085/F1085*100</f>
        <v>93.93641713304352</v>
      </c>
      <c r="L1085" s="55">
        <f t="shared" si="197"/>
        <v>83.993312909408886</v>
      </c>
    </row>
    <row r="1086" spans="1:12" s="48" customFormat="1" x14ac:dyDescent="0.2">
      <c r="A1086" s="13" t="s">
        <v>283</v>
      </c>
      <c r="B1086" s="11">
        <v>39998.667000000001</v>
      </c>
      <c r="C1086" s="11">
        <v>291813.40000000002</v>
      </c>
      <c r="D1086" s="11">
        <v>38871.667000000001</v>
      </c>
      <c r="E1086" s="11">
        <v>330685.06699999998</v>
      </c>
      <c r="F1086" s="11">
        <v>49237.1</v>
      </c>
      <c r="G1086" s="11">
        <v>353738.1</v>
      </c>
      <c r="H1086" s="57">
        <f>D1086/D1085*100</f>
        <v>57.12118964037397</v>
      </c>
      <c r="I1086" s="57">
        <f>E1086/E1085*100</f>
        <v>57.808530340631037</v>
      </c>
      <c r="J1086" s="55">
        <f t="shared" si="196"/>
        <v>97.182406103683405</v>
      </c>
      <c r="K1086" s="55">
        <f t="shared" si="197"/>
        <v>78.947921384484459</v>
      </c>
      <c r="L1086" s="55">
        <f t="shared" si="197"/>
        <v>93.483022326404765</v>
      </c>
    </row>
    <row r="1087" spans="1:12" s="48" customFormat="1" x14ac:dyDescent="0.2">
      <c r="A1087" s="13" t="s">
        <v>279</v>
      </c>
      <c r="B1087" s="11">
        <v>25863.642</v>
      </c>
      <c r="C1087" s="11">
        <v>212170.45</v>
      </c>
      <c r="D1087" s="11">
        <v>29179.554</v>
      </c>
      <c r="E1087" s="11">
        <v>241350.00399999999</v>
      </c>
      <c r="F1087" s="11">
        <v>23206.817999999999</v>
      </c>
      <c r="G1087" s="11">
        <v>327310.24800000002</v>
      </c>
      <c r="H1087" s="57">
        <f>D1087/D1085*100</f>
        <v>42.878810359626016</v>
      </c>
      <c r="I1087" s="57">
        <f>E1087/E1085*100</f>
        <v>42.191469834183422</v>
      </c>
      <c r="J1087" s="55">
        <f t="shared" si="196"/>
        <v>112.82074659090935</v>
      </c>
      <c r="K1087" s="55">
        <f t="shared" si="197"/>
        <v>125.73698815580836</v>
      </c>
      <c r="L1087" s="55">
        <f t="shared" si="197"/>
        <v>73.737380810636878</v>
      </c>
    </row>
    <row r="1088" spans="1:12" s="48" customFormat="1" x14ac:dyDescent="0.2">
      <c r="A1088" s="9" t="s">
        <v>277</v>
      </c>
      <c r="B1088" s="11">
        <v>65862.308999999994</v>
      </c>
      <c r="C1088" s="11">
        <v>503983.85</v>
      </c>
      <c r="D1088" s="11">
        <v>68051.221000000005</v>
      </c>
      <c r="E1088" s="11">
        <v>572035.06999999995</v>
      </c>
      <c r="F1088" s="11">
        <v>72443.918000000005</v>
      </c>
      <c r="G1088" s="11">
        <v>681048.348</v>
      </c>
      <c r="H1088" s="57">
        <f>H1089+H1090</f>
        <v>99.999999999999986</v>
      </c>
      <c r="I1088" s="57">
        <f>I1089+I1090</f>
        <v>100.00000000000001</v>
      </c>
      <c r="J1088" s="55">
        <f t="shared" si="196"/>
        <v>103.323466840496</v>
      </c>
      <c r="K1088" s="55">
        <f t="shared" si="197"/>
        <v>93.93641713304352</v>
      </c>
      <c r="L1088" s="55">
        <f t="shared" si="197"/>
        <v>83.993312909408886</v>
      </c>
    </row>
    <row r="1089" spans="1:12" s="48" customFormat="1" x14ac:dyDescent="0.2">
      <c r="A1089" s="13" t="s">
        <v>280</v>
      </c>
      <c r="B1089" s="11">
        <v>3987.9209999999998</v>
      </c>
      <c r="C1089" s="11">
        <v>17530.742999999999</v>
      </c>
      <c r="D1089" s="11">
        <v>2958.848</v>
      </c>
      <c r="E1089" s="11">
        <v>20489.591</v>
      </c>
      <c r="F1089" s="11">
        <v>1288.5550000000001</v>
      </c>
      <c r="G1089" s="11">
        <v>10415.066999999999</v>
      </c>
      <c r="H1089" s="57">
        <f>D1089/D1088*100</f>
        <v>4.3479719489529796</v>
      </c>
      <c r="I1089" s="57">
        <f>E1089/E1088*100</f>
        <v>3.5818767195514778</v>
      </c>
      <c r="J1089" s="55">
        <f t="shared" si="196"/>
        <v>74.195251109538034</v>
      </c>
      <c r="K1089" s="56">
        <f>D1089/F1089</f>
        <v>2.2962527792760108</v>
      </c>
      <c r="L1089" s="55">
        <f>E1089/G1089*100</f>
        <v>196.73028507641862</v>
      </c>
    </row>
    <row r="1090" spans="1:12" s="48" customFormat="1" x14ac:dyDescent="0.2">
      <c r="A1090" s="13" t="s">
        <v>284</v>
      </c>
      <c r="B1090" s="11">
        <v>61874.387999999999</v>
      </c>
      <c r="C1090" s="11">
        <v>486453.10600000003</v>
      </c>
      <c r="D1090" s="11">
        <v>65092.373</v>
      </c>
      <c r="E1090" s="11">
        <v>551545.47900000005</v>
      </c>
      <c r="F1090" s="11">
        <v>71155.362999999998</v>
      </c>
      <c r="G1090" s="11">
        <v>670633.28099999996</v>
      </c>
      <c r="H1090" s="57">
        <f>D1090/D1088*100</f>
        <v>95.652028051047012</v>
      </c>
      <c r="I1090" s="57">
        <f>E1090/E1088*100</f>
        <v>96.41812328044854</v>
      </c>
      <c r="J1090" s="55">
        <f t="shared" si="196"/>
        <v>105.20083527937278</v>
      </c>
      <c r="K1090" s="55">
        <f>D1090/F1090*100</f>
        <v>91.47922272562927</v>
      </c>
      <c r="L1090" s="55">
        <f>E1090/G1090*100</f>
        <v>82.24248551720774</v>
      </c>
    </row>
    <row r="1091" spans="1:12" s="48" customFormat="1" ht="22.5" x14ac:dyDescent="0.2">
      <c r="A1091" s="8" t="s">
        <v>436</v>
      </c>
      <c r="B1091" s="11"/>
      <c r="C1091" s="11"/>
      <c r="D1091" s="11"/>
      <c r="E1091" s="11"/>
      <c r="F1091" s="11"/>
      <c r="G1091" s="11"/>
      <c r="H1091" s="58"/>
      <c r="I1091" s="58"/>
      <c r="J1091" s="58"/>
      <c r="K1091" s="58"/>
      <c r="L1091" s="58"/>
    </row>
    <row r="1092" spans="1:12" s="48" customFormat="1" x14ac:dyDescent="0.2">
      <c r="A1092" s="9" t="s">
        <v>276</v>
      </c>
      <c r="B1092" s="11">
        <v>5451.4520000000002</v>
      </c>
      <c r="C1092" s="11">
        <v>32804.775999999998</v>
      </c>
      <c r="D1092" s="11">
        <v>3651.9450000000002</v>
      </c>
      <c r="E1092" s="11">
        <v>36456.720999999998</v>
      </c>
      <c r="F1092" s="11">
        <v>1849.6790000000001</v>
      </c>
      <c r="G1092" s="11">
        <v>34963.75</v>
      </c>
      <c r="H1092" s="57">
        <f>H1093+H1094</f>
        <v>99.999999999999986</v>
      </c>
      <c r="I1092" s="57">
        <f>I1093+I1094</f>
        <v>100</v>
      </c>
      <c r="J1092" s="55">
        <f t="shared" ref="J1092:J1097" si="198">D1092/B1092*100</f>
        <v>66.990317442031952</v>
      </c>
      <c r="K1092" s="55">
        <f>D1092/F1092*100</f>
        <v>197.43669036627435</v>
      </c>
      <c r="L1092" s="55">
        <f>E1092/G1092*100</f>
        <v>104.27005398448392</v>
      </c>
    </row>
    <row r="1093" spans="1:12" s="48" customFormat="1" x14ac:dyDescent="0.2">
      <c r="A1093" s="13" t="s">
        <v>283</v>
      </c>
      <c r="B1093" s="11">
        <v>2079.6669999999999</v>
      </c>
      <c r="C1093" s="11">
        <v>15742.4</v>
      </c>
      <c r="D1093" s="11">
        <v>1497.6669999999999</v>
      </c>
      <c r="E1093" s="11">
        <v>17240.066999999999</v>
      </c>
      <c r="F1093" s="11">
        <v>1503.5</v>
      </c>
      <c r="G1093" s="11">
        <v>14426</v>
      </c>
      <c r="H1093" s="57">
        <f>D1093/D1092*100</f>
        <v>41.010119265213461</v>
      </c>
      <c r="I1093" s="57">
        <f>E1093/E1092*100</f>
        <v>47.289132228869398</v>
      </c>
      <c r="J1093" s="55">
        <f t="shared" si="198"/>
        <v>72.014750438411539</v>
      </c>
      <c r="K1093" s="55">
        <f>D1093/F1093*100</f>
        <v>99.61203857665447</v>
      </c>
      <c r="L1093" s="55">
        <f>E1093/G1093*100</f>
        <v>119.5069111326771</v>
      </c>
    </row>
    <row r="1094" spans="1:12" s="48" customFormat="1" x14ac:dyDescent="0.2">
      <c r="A1094" s="13" t="s">
        <v>279</v>
      </c>
      <c r="B1094" s="11">
        <v>3371.7849999999999</v>
      </c>
      <c r="C1094" s="11">
        <v>17062.376</v>
      </c>
      <c r="D1094" s="11">
        <v>2154.2779999999998</v>
      </c>
      <c r="E1094" s="11">
        <v>19216.653999999999</v>
      </c>
      <c r="F1094" s="11">
        <v>346.17899999999997</v>
      </c>
      <c r="G1094" s="11">
        <v>20537.75</v>
      </c>
      <c r="H1094" s="57">
        <f>D1094/D1092*100</f>
        <v>58.989880734786524</v>
      </c>
      <c r="I1094" s="57">
        <f>E1094/E1092*100</f>
        <v>52.710867771130602</v>
      </c>
      <c r="J1094" s="55">
        <f t="shared" si="198"/>
        <v>63.891321659002578</v>
      </c>
      <c r="K1094" s="56"/>
      <c r="L1094" s="55">
        <f>E1094/G1094*100</f>
        <v>93.567474528611939</v>
      </c>
    </row>
    <row r="1095" spans="1:12" s="48" customFormat="1" x14ac:dyDescent="0.2">
      <c r="A1095" s="9" t="s">
        <v>277</v>
      </c>
      <c r="B1095" s="11">
        <v>5451.4520000000002</v>
      </c>
      <c r="C1095" s="11">
        <v>32804.775999999998</v>
      </c>
      <c r="D1095" s="11">
        <v>3651.9450000000002</v>
      </c>
      <c r="E1095" s="11">
        <v>36456.720999999998</v>
      </c>
      <c r="F1095" s="11">
        <v>1849.6790000000001</v>
      </c>
      <c r="G1095" s="11">
        <v>34963.75</v>
      </c>
      <c r="H1095" s="57">
        <f>H1096+H1097</f>
        <v>100</v>
      </c>
      <c r="I1095" s="57">
        <f>I1096+I1097</f>
        <v>100</v>
      </c>
      <c r="J1095" s="55">
        <f t="shared" si="198"/>
        <v>66.990317442031952</v>
      </c>
      <c r="K1095" s="55">
        <f>D1095/F1095*100</f>
        <v>197.43669036627435</v>
      </c>
      <c r="L1095" s="55">
        <f>E1095/G1095*100</f>
        <v>104.27005398448392</v>
      </c>
    </row>
    <row r="1096" spans="1:12" s="48" customFormat="1" x14ac:dyDescent="0.2">
      <c r="A1096" s="13" t="s">
        <v>280</v>
      </c>
      <c r="B1096" s="11">
        <v>3549.8440000000001</v>
      </c>
      <c r="C1096" s="11">
        <v>8872.8220000000001</v>
      </c>
      <c r="D1096" s="11">
        <v>2406.4920000000002</v>
      </c>
      <c r="E1096" s="11">
        <v>11279.314</v>
      </c>
      <c r="F1096" s="11">
        <v>554.93100000000004</v>
      </c>
      <c r="G1096" s="11">
        <v>3556.2820000000002</v>
      </c>
      <c r="H1096" s="57">
        <f>D1096/D1095*100</f>
        <v>65.896173135137587</v>
      </c>
      <c r="I1096" s="57">
        <f>E1096/E1095*100</f>
        <v>30.938915214015001</v>
      </c>
      <c r="J1096" s="55">
        <f t="shared" si="198"/>
        <v>67.791486048401012</v>
      </c>
      <c r="K1096" s="56">
        <f>D1096/F1096</f>
        <v>4.3365607616082</v>
      </c>
      <c r="L1096" s="56">
        <f>E1096/G1096</f>
        <v>3.1716590529097521</v>
      </c>
    </row>
    <row r="1097" spans="1:12" s="48" customFormat="1" x14ac:dyDescent="0.2">
      <c r="A1097" s="13" t="s">
        <v>284</v>
      </c>
      <c r="B1097" s="11">
        <v>1901.6079999999999</v>
      </c>
      <c r="C1097" s="11">
        <v>23931.954000000002</v>
      </c>
      <c r="D1097" s="11">
        <v>1245.453</v>
      </c>
      <c r="E1097" s="11">
        <v>25177.406999999999</v>
      </c>
      <c r="F1097" s="11">
        <v>1294.748</v>
      </c>
      <c r="G1097" s="11">
        <v>31407.468000000001</v>
      </c>
      <c r="H1097" s="57">
        <f>D1097/D1095*100</f>
        <v>34.10382686486242</v>
      </c>
      <c r="I1097" s="57">
        <f>E1097/E1095*100</f>
        <v>69.061084785985003</v>
      </c>
      <c r="J1097" s="55">
        <f t="shared" si="198"/>
        <v>65.494728671734663</v>
      </c>
      <c r="K1097" s="55">
        <f>D1097/F1097*100</f>
        <v>96.1926954125436</v>
      </c>
      <c r="L1097" s="55">
        <f>E1097/G1097*100</f>
        <v>80.163759141615614</v>
      </c>
    </row>
    <row r="1098" spans="1:12" s="48" customFormat="1" x14ac:dyDescent="0.2">
      <c r="A1098" s="8" t="s">
        <v>437</v>
      </c>
      <c r="B1098" s="11"/>
      <c r="C1098" s="11"/>
      <c r="D1098" s="11"/>
      <c r="E1098" s="11"/>
      <c r="F1098" s="11"/>
      <c r="G1098" s="11"/>
      <c r="H1098" s="58"/>
      <c r="I1098" s="58"/>
      <c r="J1098" s="58"/>
      <c r="K1098" s="58"/>
      <c r="L1098" s="58"/>
    </row>
    <row r="1099" spans="1:12" s="48" customFormat="1" x14ac:dyDescent="0.2">
      <c r="A1099" s="9" t="s">
        <v>276</v>
      </c>
      <c r="B1099" s="11">
        <v>1837.711</v>
      </c>
      <c r="C1099" s="11">
        <v>9958.1219999999994</v>
      </c>
      <c r="D1099" s="11">
        <v>2776.538</v>
      </c>
      <c r="E1099" s="11">
        <v>12734.66</v>
      </c>
      <c r="F1099" s="11">
        <v>1555.9671999999996</v>
      </c>
      <c r="G1099" s="11">
        <v>11813.152</v>
      </c>
      <c r="H1099" s="57">
        <f>H1100+H1101</f>
        <v>100</v>
      </c>
      <c r="I1099" s="57">
        <f>I1100+I1101</f>
        <v>99.999999999999986</v>
      </c>
      <c r="J1099" s="55">
        <f>D1099/B1099*100</f>
        <v>151.08675956121499</v>
      </c>
      <c r="K1099" s="55">
        <f>D1099/F1099*100</f>
        <v>178.44450705644698</v>
      </c>
      <c r="L1099" s="55">
        <f>E1099/G1099*100</f>
        <v>107.80069536056082</v>
      </c>
    </row>
    <row r="1100" spans="1:12" s="48" customFormat="1" x14ac:dyDescent="0.2">
      <c r="A1100" s="13" t="s">
        <v>283</v>
      </c>
      <c r="B1100" s="11">
        <v>248.75200000000001</v>
      </c>
      <c r="C1100" s="11">
        <v>1062.8720000000001</v>
      </c>
      <c r="D1100" s="11">
        <v>419.01400000000001</v>
      </c>
      <c r="E1100" s="11">
        <v>1481.886</v>
      </c>
      <c r="F1100" s="11">
        <v>99.974000000000004</v>
      </c>
      <c r="G1100" s="11">
        <v>635.654</v>
      </c>
      <c r="H1100" s="57">
        <f>D1100/D1099*100</f>
        <v>15.09123952202347</v>
      </c>
      <c r="I1100" s="57">
        <f>E1100/E1099*100</f>
        <v>11.636635764127194</v>
      </c>
      <c r="J1100" s="55">
        <f>D1100/B1100*100</f>
        <v>168.44648485238309</v>
      </c>
      <c r="K1100" s="56">
        <f>D1100/F1100</f>
        <v>4.1912297197271293</v>
      </c>
      <c r="L1100" s="56">
        <f>E1100/G1100</f>
        <v>2.3312777076837397</v>
      </c>
    </row>
    <row r="1101" spans="1:12" s="48" customFormat="1" x14ac:dyDescent="0.2">
      <c r="A1101" s="13" t="s">
        <v>279</v>
      </c>
      <c r="B1101" s="11">
        <v>1588.9590000000001</v>
      </c>
      <c r="C1101" s="11">
        <v>8895.25</v>
      </c>
      <c r="D1101" s="11">
        <v>2357.5239999999999</v>
      </c>
      <c r="E1101" s="11">
        <v>11252.773999999999</v>
      </c>
      <c r="F1101" s="11">
        <v>1455.9931999999997</v>
      </c>
      <c r="G1101" s="11">
        <v>11177.498</v>
      </c>
      <c r="H1101" s="57">
        <f>D1101/D1099*100</f>
        <v>84.908760477976529</v>
      </c>
      <c r="I1101" s="57">
        <f>E1101/E1099*100</f>
        <v>88.363364235872794</v>
      </c>
      <c r="J1101" s="55">
        <f>D1101/B1101*100</f>
        <v>148.3690894478712</v>
      </c>
      <c r="K1101" s="55">
        <f>D1101/F1101*100</f>
        <v>161.9186133561613</v>
      </c>
      <c r="L1101" s="55">
        <f>E1101/G1101*100</f>
        <v>100.67346019654846</v>
      </c>
    </row>
    <row r="1102" spans="1:12" s="48" customFormat="1" x14ac:dyDescent="0.2">
      <c r="A1102" s="9" t="s">
        <v>277</v>
      </c>
      <c r="B1102" s="11">
        <v>1837.711</v>
      </c>
      <c r="C1102" s="11">
        <v>9958.1219999999994</v>
      </c>
      <c r="D1102" s="11">
        <v>2776.538</v>
      </c>
      <c r="E1102" s="11">
        <v>12734.66</v>
      </c>
      <c r="F1102" s="11">
        <v>1555.9671999999996</v>
      </c>
      <c r="G1102" s="11">
        <v>11813.152</v>
      </c>
      <c r="H1102" s="57">
        <f>H1103+H1104</f>
        <v>99.999999999999986</v>
      </c>
      <c r="I1102" s="57">
        <f>I1103+I1104</f>
        <v>100.00000000000001</v>
      </c>
      <c r="J1102" s="55">
        <f>D1102/B1102*100</f>
        <v>151.08675956121499</v>
      </c>
      <c r="K1102" s="55">
        <f>D1102/F1102*100</f>
        <v>178.44450705644698</v>
      </c>
      <c r="L1102" s="55">
        <f>E1102/G1102*100</f>
        <v>107.80069536056082</v>
      </c>
    </row>
    <row r="1103" spans="1:12" s="48" customFormat="1" x14ac:dyDescent="0.2">
      <c r="A1103" s="13" t="s">
        <v>280</v>
      </c>
      <c r="B1103" s="11">
        <v>9.4030000000000005</v>
      </c>
      <c r="C1103" s="11">
        <v>47.292000000000002</v>
      </c>
      <c r="D1103" s="11">
        <v>21.821000000000002</v>
      </c>
      <c r="E1103" s="11">
        <v>69.113</v>
      </c>
      <c r="F1103" s="11">
        <v>3.55097</v>
      </c>
      <c r="G1103" s="11">
        <v>33.588000000000001</v>
      </c>
      <c r="H1103" s="57">
        <f>D1103/D1102*100</f>
        <v>0.7859067659077601</v>
      </c>
      <c r="I1103" s="57">
        <f>E1103/E1102*100</f>
        <v>0.54271570658345025</v>
      </c>
      <c r="J1103" s="56">
        <f>D1103/B1103</f>
        <v>2.3206423481867491</v>
      </c>
      <c r="K1103" s="56"/>
      <c r="L1103" s="56">
        <f>E1103/G1103</f>
        <v>2.0576694057401452</v>
      </c>
    </row>
    <row r="1104" spans="1:12" s="48" customFormat="1" x14ac:dyDescent="0.2">
      <c r="A1104" s="13" t="s">
        <v>284</v>
      </c>
      <c r="B1104" s="11">
        <v>1828.308</v>
      </c>
      <c r="C1104" s="11">
        <v>9910.83</v>
      </c>
      <c r="D1104" s="11">
        <v>2754.7170000000001</v>
      </c>
      <c r="E1104" s="11">
        <v>12665.547</v>
      </c>
      <c r="F1104" s="11">
        <v>1552.4162299999996</v>
      </c>
      <c r="G1104" s="11">
        <v>11779.564</v>
      </c>
      <c r="H1104" s="57">
        <f>D1104/D1102*100</f>
        <v>99.214093234092232</v>
      </c>
      <c r="I1104" s="57">
        <f>E1104/E1102*100</f>
        <v>99.457284293416564</v>
      </c>
      <c r="J1104" s="55">
        <f>D1104/B1104*100</f>
        <v>150.67029187642345</v>
      </c>
      <c r="K1104" s="55">
        <f>D1104/F1104*100</f>
        <v>177.44706263474203</v>
      </c>
      <c r="L1104" s="55">
        <f>E1104/G1104*100</f>
        <v>107.52135647804961</v>
      </c>
    </row>
    <row r="1105" spans="1:12" s="48" customFormat="1" x14ac:dyDescent="0.2">
      <c r="A1105" s="8" t="s">
        <v>438</v>
      </c>
      <c r="B1105" s="11"/>
      <c r="C1105" s="11"/>
      <c r="D1105" s="11"/>
      <c r="E1105" s="11"/>
      <c r="F1105" s="11"/>
      <c r="G1105" s="11"/>
      <c r="H1105" s="58"/>
      <c r="I1105" s="58"/>
      <c r="J1105" s="58"/>
      <c r="K1105" s="58"/>
      <c r="L1105" s="58"/>
    </row>
    <row r="1106" spans="1:12" s="48" customFormat="1" x14ac:dyDescent="0.2">
      <c r="A1106" s="9" t="s">
        <v>276</v>
      </c>
      <c r="B1106" s="11">
        <v>36116.506000000001</v>
      </c>
      <c r="C1106" s="11">
        <v>244205.943</v>
      </c>
      <c r="D1106" s="11">
        <v>35426.345000000001</v>
      </c>
      <c r="E1106" s="11">
        <v>279632.288</v>
      </c>
      <c r="F1106" s="11">
        <v>35746.909059999998</v>
      </c>
      <c r="G1106" s="11">
        <v>290243.89899999998</v>
      </c>
      <c r="H1106" s="57">
        <f>H1107+H1108</f>
        <v>100</v>
      </c>
      <c r="I1106" s="57">
        <f>I1107+I1108</f>
        <v>100</v>
      </c>
      <c r="J1106" s="55">
        <f t="shared" ref="J1106:J1111" si="199">D1106/B1106*100</f>
        <v>98.089070410077866</v>
      </c>
      <c r="K1106" s="55">
        <f t="shared" ref="K1106:L1111" si="200">D1106/F1106*100</f>
        <v>99.103239780922209</v>
      </c>
      <c r="L1106" s="55">
        <f t="shared" si="200"/>
        <v>96.343898687772253</v>
      </c>
    </row>
    <row r="1107" spans="1:12" s="48" customFormat="1" x14ac:dyDescent="0.2">
      <c r="A1107" s="13" t="s">
        <v>283</v>
      </c>
      <c r="B1107" s="11">
        <v>22183.083999999999</v>
      </c>
      <c r="C1107" s="11">
        <v>155205.58799999999</v>
      </c>
      <c r="D1107" s="11">
        <v>20870.417000000001</v>
      </c>
      <c r="E1107" s="11">
        <v>176076.005</v>
      </c>
      <c r="F1107" s="11">
        <v>22400.083999999999</v>
      </c>
      <c r="G1107" s="11">
        <v>158387.67199999999</v>
      </c>
      <c r="H1107" s="57">
        <f>D1107/D1106*100</f>
        <v>58.912137280885169</v>
      </c>
      <c r="I1107" s="57">
        <f>E1107/E1106*100</f>
        <v>62.96697933537633</v>
      </c>
      <c r="J1107" s="55">
        <f t="shared" si="199"/>
        <v>94.082576615586916</v>
      </c>
      <c r="K1107" s="55">
        <f t="shared" si="200"/>
        <v>93.171155072454198</v>
      </c>
      <c r="L1107" s="55">
        <f t="shared" si="200"/>
        <v>111.16774606043836</v>
      </c>
    </row>
    <row r="1108" spans="1:12" s="48" customFormat="1" x14ac:dyDescent="0.2">
      <c r="A1108" s="13" t="s">
        <v>279</v>
      </c>
      <c r="B1108" s="11">
        <v>13933.422</v>
      </c>
      <c r="C1108" s="11">
        <v>89000.354999999996</v>
      </c>
      <c r="D1108" s="11">
        <v>14555.928</v>
      </c>
      <c r="E1108" s="11">
        <v>103556.283</v>
      </c>
      <c r="F1108" s="11">
        <v>13346.825059999999</v>
      </c>
      <c r="G1108" s="11">
        <v>131856.22700000001</v>
      </c>
      <c r="H1108" s="57">
        <f>D1108/D1106*100</f>
        <v>41.087862719114824</v>
      </c>
      <c r="I1108" s="57">
        <f>E1108/E1106*100</f>
        <v>37.033020664623677</v>
      </c>
      <c r="J1108" s="55">
        <f t="shared" si="199"/>
        <v>104.46771798055066</v>
      </c>
      <c r="K1108" s="55">
        <f t="shared" si="200"/>
        <v>109.05910532703125</v>
      </c>
      <c r="L1108" s="55">
        <f t="shared" si="200"/>
        <v>78.537271508610644</v>
      </c>
    </row>
    <row r="1109" spans="1:12" s="48" customFormat="1" x14ac:dyDescent="0.2">
      <c r="A1109" s="9" t="s">
        <v>277</v>
      </c>
      <c r="B1109" s="11">
        <v>36116.506000000001</v>
      </c>
      <c r="C1109" s="11">
        <v>244205.943</v>
      </c>
      <c r="D1109" s="11">
        <v>35426.345000000001</v>
      </c>
      <c r="E1109" s="11">
        <v>279632.288</v>
      </c>
      <c r="F1109" s="11">
        <v>35746.909059999998</v>
      </c>
      <c r="G1109" s="11">
        <v>290243.89899999998</v>
      </c>
      <c r="H1109" s="57">
        <f>H1110+H1111</f>
        <v>100.00000000000001</v>
      </c>
      <c r="I1109" s="57">
        <f>I1110+I1111</f>
        <v>100</v>
      </c>
      <c r="J1109" s="55">
        <f t="shared" si="199"/>
        <v>98.089070410077866</v>
      </c>
      <c r="K1109" s="55">
        <f t="shared" si="200"/>
        <v>99.103239780922209</v>
      </c>
      <c r="L1109" s="55">
        <f t="shared" si="200"/>
        <v>96.343898687772253</v>
      </c>
    </row>
    <row r="1110" spans="1:12" s="48" customFormat="1" x14ac:dyDescent="0.2">
      <c r="A1110" s="13" t="s">
        <v>280</v>
      </c>
      <c r="B1110" s="11">
        <v>1830.3420000000001</v>
      </c>
      <c r="C1110" s="11">
        <v>18193.512999999999</v>
      </c>
      <c r="D1110" s="11">
        <v>2653.8310000000001</v>
      </c>
      <c r="E1110" s="11">
        <v>20847.344000000001</v>
      </c>
      <c r="F1110" s="11">
        <v>1562.7824499999999</v>
      </c>
      <c r="G1110" s="11">
        <v>13022.483</v>
      </c>
      <c r="H1110" s="57">
        <f>D1110/D1109*100</f>
        <v>7.4911227788246286</v>
      </c>
      <c r="I1110" s="57">
        <f>E1110/E1109*100</f>
        <v>7.4552706874822698</v>
      </c>
      <c r="J1110" s="55">
        <f t="shared" si="199"/>
        <v>144.99099075473328</v>
      </c>
      <c r="K1110" s="55">
        <f t="shared" si="200"/>
        <v>169.81448697481855</v>
      </c>
      <c r="L1110" s="55">
        <f t="shared" si="200"/>
        <v>160.08731975307629</v>
      </c>
    </row>
    <row r="1111" spans="1:12" s="48" customFormat="1" x14ac:dyDescent="0.2">
      <c r="A1111" s="13" t="s">
        <v>284</v>
      </c>
      <c r="B1111" s="11">
        <v>34286.163999999997</v>
      </c>
      <c r="C1111" s="11">
        <v>226012.43</v>
      </c>
      <c r="D1111" s="11">
        <v>32772.514000000003</v>
      </c>
      <c r="E1111" s="11">
        <v>258784.94399999999</v>
      </c>
      <c r="F1111" s="11">
        <v>34184.126609999999</v>
      </c>
      <c r="G1111" s="11">
        <v>277221.41600000003</v>
      </c>
      <c r="H1111" s="57">
        <f>D1111/D1109*100</f>
        <v>92.508877221175382</v>
      </c>
      <c r="I1111" s="57">
        <f>E1111/E1109*100</f>
        <v>92.544729312517731</v>
      </c>
      <c r="J1111" s="55">
        <f t="shared" si="199"/>
        <v>95.585245406864431</v>
      </c>
      <c r="K1111" s="55">
        <f t="shared" si="200"/>
        <v>95.870561134690362</v>
      </c>
      <c r="L1111" s="55">
        <f t="shared" si="200"/>
        <v>93.349549877488528</v>
      </c>
    </row>
    <row r="1112" spans="1:12" s="48" customFormat="1" ht="67.5" x14ac:dyDescent="0.2">
      <c r="A1112" s="8" t="s">
        <v>439</v>
      </c>
      <c r="B1112" s="11"/>
      <c r="C1112" s="11"/>
      <c r="D1112" s="11"/>
      <c r="E1112" s="11"/>
      <c r="F1112" s="11"/>
      <c r="G1112" s="11"/>
      <c r="H1112" s="58"/>
      <c r="I1112" s="58"/>
      <c r="J1112" s="58"/>
      <c r="K1112" s="58"/>
      <c r="L1112" s="58"/>
    </row>
    <row r="1113" spans="1:12" s="48" customFormat="1" x14ac:dyDescent="0.2">
      <c r="A1113" s="9" t="s">
        <v>276</v>
      </c>
      <c r="B1113" s="11">
        <v>10707.056</v>
      </c>
      <c r="C1113" s="11">
        <v>56172.103000000003</v>
      </c>
      <c r="D1113" s="11">
        <v>8995.8320000000003</v>
      </c>
      <c r="E1113" s="11">
        <v>65167.934000000001</v>
      </c>
      <c r="F1113" s="11">
        <v>9013.0669699999962</v>
      </c>
      <c r="G1113" s="11">
        <v>75582.472999999998</v>
      </c>
      <c r="H1113" s="57">
        <f>H1114+H1115</f>
        <v>99.999988883740826</v>
      </c>
      <c r="I1113" s="57">
        <f>I1114+I1115</f>
        <v>100.000001534497</v>
      </c>
      <c r="J1113" s="55">
        <f t="shared" ref="J1113:J1118" si="201">D1113/B1113*100</f>
        <v>84.017791631985489</v>
      </c>
      <c r="K1113" s="55">
        <f t="shared" ref="K1113:L1118" si="202">D1113/F1113*100</f>
        <v>99.80877796584268</v>
      </c>
      <c r="L1113" s="55">
        <f t="shared" si="202"/>
        <v>86.220960248284015</v>
      </c>
    </row>
    <row r="1114" spans="1:12" s="48" customFormat="1" x14ac:dyDescent="0.2">
      <c r="A1114" s="13" t="s">
        <v>283</v>
      </c>
      <c r="B1114" s="11">
        <v>359.584</v>
      </c>
      <c r="C1114" s="11">
        <v>2289.752</v>
      </c>
      <c r="D1114" s="11">
        <v>253.25</v>
      </c>
      <c r="E1114" s="11">
        <v>2543.0030000000002</v>
      </c>
      <c r="F1114" s="11">
        <v>319.91699999999997</v>
      </c>
      <c r="G1114" s="11">
        <v>3325.3359999999998</v>
      </c>
      <c r="H1114" s="57">
        <f>D1114/D1113*100</f>
        <v>2.815192635878482</v>
      </c>
      <c r="I1114" s="57">
        <f>E1114/E1113*100</f>
        <v>3.9022305049596939</v>
      </c>
      <c r="J1114" s="55">
        <f t="shared" si="201"/>
        <v>70.428606389605761</v>
      </c>
      <c r="K1114" s="55">
        <f t="shared" si="202"/>
        <v>79.161157425207179</v>
      </c>
      <c r="L1114" s="55">
        <f t="shared" si="202"/>
        <v>76.473565378055042</v>
      </c>
    </row>
    <row r="1115" spans="1:12" s="48" customFormat="1" x14ac:dyDescent="0.2">
      <c r="A1115" s="13" t="s">
        <v>279</v>
      </c>
      <c r="B1115" s="11">
        <v>10347.473</v>
      </c>
      <c r="C1115" s="11">
        <v>53882.35</v>
      </c>
      <c r="D1115" s="11">
        <v>8742.5810000000001</v>
      </c>
      <c r="E1115" s="11">
        <v>62624.932000000001</v>
      </c>
      <c r="F1115" s="11">
        <v>8693.1499699999968</v>
      </c>
      <c r="G1115" s="11">
        <v>72257.137000000002</v>
      </c>
      <c r="H1115" s="57">
        <f>D1115/D1113*100</f>
        <v>97.184796247862337</v>
      </c>
      <c r="I1115" s="57">
        <f>E1115/E1113*100</f>
        <v>96.097771029537313</v>
      </c>
      <c r="J1115" s="55">
        <f t="shared" si="201"/>
        <v>84.49001026627468</v>
      </c>
      <c r="K1115" s="55">
        <f t="shared" si="202"/>
        <v>100.5686204675013</v>
      </c>
      <c r="L1115" s="55">
        <f t="shared" si="202"/>
        <v>86.669545182782429</v>
      </c>
    </row>
    <row r="1116" spans="1:12" s="48" customFormat="1" x14ac:dyDescent="0.2">
      <c r="A1116" s="9" t="s">
        <v>277</v>
      </c>
      <c r="B1116" s="11">
        <v>10707.056</v>
      </c>
      <c r="C1116" s="11">
        <v>56172.103000000003</v>
      </c>
      <c r="D1116" s="11">
        <v>8995.8320000000003</v>
      </c>
      <c r="E1116" s="11">
        <v>65167.934000000001</v>
      </c>
      <c r="F1116" s="11">
        <v>9013.0669699999962</v>
      </c>
      <c r="G1116" s="11">
        <v>75582.472999999998</v>
      </c>
      <c r="H1116" s="57">
        <f>H1117+H1118</f>
        <v>100</v>
      </c>
      <c r="I1116" s="57">
        <f>I1117+I1118</f>
        <v>99.999999999999986</v>
      </c>
      <c r="J1116" s="55">
        <f t="shared" si="201"/>
        <v>84.017791631985489</v>
      </c>
      <c r="K1116" s="55">
        <f t="shared" si="202"/>
        <v>99.80877796584268</v>
      </c>
      <c r="L1116" s="55">
        <f t="shared" si="202"/>
        <v>86.220960248284015</v>
      </c>
    </row>
    <row r="1117" spans="1:12" s="48" customFormat="1" x14ac:dyDescent="0.2">
      <c r="A1117" s="13" t="s">
        <v>280</v>
      </c>
      <c r="B1117" s="11">
        <v>43.271999999999998</v>
      </c>
      <c r="C1117" s="11">
        <v>421.101</v>
      </c>
      <c r="D1117" s="11">
        <v>45.26</v>
      </c>
      <c r="E1117" s="11">
        <v>466.36099999999999</v>
      </c>
      <c r="F1117" s="11">
        <v>115.95599999999999</v>
      </c>
      <c r="G1117" s="11">
        <v>645.09500000000003</v>
      </c>
      <c r="H1117" s="57">
        <f>D1117/D1116*100</f>
        <v>0.50312189022649589</v>
      </c>
      <c r="I1117" s="57">
        <f>E1117/E1116*100</f>
        <v>0.71562956100464981</v>
      </c>
      <c r="J1117" s="55">
        <f t="shared" si="201"/>
        <v>104.59419486041782</v>
      </c>
      <c r="K1117" s="55">
        <f t="shared" si="202"/>
        <v>39.032046638380073</v>
      </c>
      <c r="L1117" s="55">
        <f t="shared" si="202"/>
        <v>72.293383145118156</v>
      </c>
    </row>
    <row r="1118" spans="1:12" s="48" customFormat="1" x14ac:dyDescent="0.2">
      <c r="A1118" s="13" t="s">
        <v>284</v>
      </c>
      <c r="B1118" s="11">
        <v>10663.784</v>
      </c>
      <c r="C1118" s="11">
        <v>55751.000999999997</v>
      </c>
      <c r="D1118" s="11">
        <v>8950.5720000000001</v>
      </c>
      <c r="E1118" s="11">
        <v>64701.572999999997</v>
      </c>
      <c r="F1118" s="11">
        <v>8897.1109699999961</v>
      </c>
      <c r="G1118" s="11">
        <v>74937.377999999997</v>
      </c>
      <c r="H1118" s="57">
        <f>D1118/D1116*100</f>
        <v>99.496878109773505</v>
      </c>
      <c r="I1118" s="57">
        <f>E1118/E1116*100</f>
        <v>99.284370438995339</v>
      </c>
      <c r="J1118" s="55">
        <f t="shared" si="201"/>
        <v>83.93429574342467</v>
      </c>
      <c r="K1118" s="55">
        <f t="shared" si="202"/>
        <v>100.6008807823154</v>
      </c>
      <c r="L1118" s="55">
        <f t="shared" si="202"/>
        <v>86.340855160424752</v>
      </c>
    </row>
    <row r="1119" spans="1:12" s="48" customFormat="1" ht="56.25" x14ac:dyDescent="0.2">
      <c r="A1119" s="8" t="s">
        <v>440</v>
      </c>
      <c r="B1119" s="11"/>
      <c r="C1119" s="11"/>
      <c r="D1119" s="11"/>
      <c r="E1119" s="11"/>
      <c r="F1119" s="11"/>
      <c r="G1119" s="11"/>
      <c r="H1119" s="58"/>
      <c r="I1119" s="58"/>
      <c r="J1119" s="58"/>
      <c r="K1119" s="58"/>
      <c r="L1119" s="58"/>
    </row>
    <row r="1120" spans="1:12" s="48" customFormat="1" x14ac:dyDescent="0.2">
      <c r="A1120" s="9" t="s">
        <v>276</v>
      </c>
      <c r="B1120" s="11">
        <v>5566.7830000000004</v>
      </c>
      <c r="C1120" s="11">
        <v>24925.016</v>
      </c>
      <c r="D1120" s="11">
        <v>4573.4690000000001</v>
      </c>
      <c r="E1120" s="11">
        <v>29498.485000000001</v>
      </c>
      <c r="F1120" s="11">
        <v>2828.6119699999999</v>
      </c>
      <c r="G1120" s="11">
        <v>33249.243999999999</v>
      </c>
      <c r="H1120" s="57">
        <f>H1121+H1122</f>
        <v>99.999999999999986</v>
      </c>
      <c r="I1120" s="57">
        <f>I1121+I1122</f>
        <v>100.00000000000001</v>
      </c>
      <c r="J1120" s="55">
        <f t="shared" ref="J1120:J1125" si="203">D1120/B1120*100</f>
        <v>82.156408827144872</v>
      </c>
      <c r="K1120" s="55">
        <f t="shared" ref="K1120:L1125" si="204">D1120/F1120*100</f>
        <v>161.68598056240285</v>
      </c>
      <c r="L1120" s="55">
        <f t="shared" si="204"/>
        <v>88.719265316227947</v>
      </c>
    </row>
    <row r="1121" spans="1:12" s="48" customFormat="1" x14ac:dyDescent="0.2">
      <c r="A1121" s="13" t="s">
        <v>283</v>
      </c>
      <c r="B1121" s="11">
        <v>80</v>
      </c>
      <c r="C1121" s="11">
        <v>493</v>
      </c>
      <c r="D1121" s="11">
        <v>82</v>
      </c>
      <c r="E1121" s="11">
        <v>575</v>
      </c>
      <c r="F1121" s="11">
        <v>53</v>
      </c>
      <c r="G1121" s="11">
        <v>444</v>
      </c>
      <c r="H1121" s="57">
        <f>D1121/D1120*100</f>
        <v>1.7929497280948008</v>
      </c>
      <c r="I1121" s="57">
        <f>E1121/E1120*100</f>
        <v>1.9492526480597225</v>
      </c>
      <c r="J1121" s="55">
        <f t="shared" si="203"/>
        <v>102.49999999999999</v>
      </c>
      <c r="K1121" s="55">
        <f t="shared" si="204"/>
        <v>154.71698113207549</v>
      </c>
      <c r="L1121" s="55">
        <f t="shared" si="204"/>
        <v>129.5045045045045</v>
      </c>
    </row>
    <row r="1122" spans="1:12" s="48" customFormat="1" x14ac:dyDescent="0.2">
      <c r="A1122" s="13" t="s">
        <v>279</v>
      </c>
      <c r="B1122" s="11">
        <v>5486.7830000000004</v>
      </c>
      <c r="C1122" s="11">
        <v>24432.016</v>
      </c>
      <c r="D1122" s="11">
        <v>4491.4690000000001</v>
      </c>
      <c r="E1122" s="11">
        <v>28923.485000000001</v>
      </c>
      <c r="F1122" s="11">
        <v>2775.6119699999999</v>
      </c>
      <c r="G1122" s="11">
        <v>32805.243999999999</v>
      </c>
      <c r="H1122" s="57">
        <f>D1122/D1120*100</f>
        <v>98.207050271905189</v>
      </c>
      <c r="I1122" s="57">
        <f>E1122/E1120*100</f>
        <v>98.050747351940288</v>
      </c>
      <c r="J1122" s="55">
        <f t="shared" si="203"/>
        <v>81.859789242621758</v>
      </c>
      <c r="K1122" s="55">
        <f t="shared" si="204"/>
        <v>161.81905282675376</v>
      </c>
      <c r="L1122" s="55">
        <f t="shared" si="204"/>
        <v>88.167260697710404</v>
      </c>
    </row>
    <row r="1123" spans="1:12" s="48" customFormat="1" x14ac:dyDescent="0.2">
      <c r="A1123" s="9" t="s">
        <v>277</v>
      </c>
      <c r="B1123" s="11">
        <v>5566.7830000000004</v>
      </c>
      <c r="C1123" s="11">
        <v>24925.016</v>
      </c>
      <c r="D1123" s="11">
        <v>4573.4690000000001</v>
      </c>
      <c r="E1123" s="11">
        <v>29498.485000000001</v>
      </c>
      <c r="F1123" s="11">
        <v>2828.6119699999999</v>
      </c>
      <c r="G1123" s="11">
        <v>33249.243999999999</v>
      </c>
      <c r="H1123" s="57">
        <f>H1124+H1125</f>
        <v>100</v>
      </c>
      <c r="I1123" s="57">
        <f>I1124+I1125</f>
        <v>100</v>
      </c>
      <c r="J1123" s="55">
        <f t="shared" si="203"/>
        <v>82.156408827144872</v>
      </c>
      <c r="K1123" s="55">
        <f t="shared" si="204"/>
        <v>161.68598056240285</v>
      </c>
      <c r="L1123" s="55">
        <f t="shared" si="204"/>
        <v>88.719265316227947</v>
      </c>
    </row>
    <row r="1124" spans="1:12" s="48" customFormat="1" x14ac:dyDescent="0.2">
      <c r="A1124" s="13" t="s">
        <v>280</v>
      </c>
      <c r="B1124" s="11">
        <v>43.271999999999998</v>
      </c>
      <c r="C1124" s="11">
        <v>400.815</v>
      </c>
      <c r="D1124" s="11">
        <v>45.26</v>
      </c>
      <c r="E1124" s="11">
        <v>446.07499999999999</v>
      </c>
      <c r="F1124" s="11">
        <v>115.82599999999999</v>
      </c>
      <c r="G1124" s="11">
        <v>354.44499999999999</v>
      </c>
      <c r="H1124" s="57">
        <f>D1124/D1123*100</f>
        <v>0.98962078894598382</v>
      </c>
      <c r="I1124" s="57">
        <f>E1124/E1123*100</f>
        <v>1.5121963043186792</v>
      </c>
      <c r="J1124" s="55">
        <f t="shared" si="203"/>
        <v>104.59419486041782</v>
      </c>
      <c r="K1124" s="55">
        <f t="shared" si="204"/>
        <v>39.075855162053422</v>
      </c>
      <c r="L1124" s="55">
        <f t="shared" si="204"/>
        <v>125.85168361805074</v>
      </c>
    </row>
    <row r="1125" spans="1:12" s="48" customFormat="1" x14ac:dyDescent="0.2">
      <c r="A1125" s="13" t="s">
        <v>284</v>
      </c>
      <c r="B1125" s="11">
        <v>5523.5110000000004</v>
      </c>
      <c r="C1125" s="11">
        <v>24524.201000000001</v>
      </c>
      <c r="D1125" s="11">
        <v>4528.2089999999998</v>
      </c>
      <c r="E1125" s="11">
        <v>29052.41</v>
      </c>
      <c r="F1125" s="11">
        <v>2712.7859699999999</v>
      </c>
      <c r="G1125" s="11">
        <v>32894.798999999999</v>
      </c>
      <c r="H1125" s="57">
        <f>D1125/D1123*100</f>
        <v>99.010379211054016</v>
      </c>
      <c r="I1125" s="57">
        <f>E1125/E1123*100</f>
        <v>98.487803695681322</v>
      </c>
      <c r="J1125" s="55">
        <f t="shared" si="203"/>
        <v>81.980627901347532</v>
      </c>
      <c r="K1125" s="55">
        <f t="shared" si="204"/>
        <v>166.92098271210094</v>
      </c>
      <c r="L1125" s="55">
        <f t="shared" si="204"/>
        <v>88.319159512116187</v>
      </c>
    </row>
    <row r="1126" spans="1:12" s="48" customFormat="1" ht="33.75" x14ac:dyDescent="0.2">
      <c r="A1126" s="8" t="s">
        <v>441</v>
      </c>
      <c r="B1126" s="11"/>
      <c r="C1126" s="11"/>
      <c r="D1126" s="11"/>
      <c r="E1126" s="11"/>
      <c r="F1126" s="11"/>
      <c r="G1126" s="11"/>
      <c r="H1126" s="58"/>
      <c r="I1126" s="58"/>
      <c r="J1126" s="58"/>
      <c r="K1126" s="58"/>
      <c r="L1126" s="58"/>
    </row>
    <row r="1127" spans="1:12" s="48" customFormat="1" x14ac:dyDescent="0.2">
      <c r="A1127" s="9" t="s">
        <v>276</v>
      </c>
      <c r="B1127" s="11">
        <v>2204.114</v>
      </c>
      <c r="C1127" s="11">
        <v>13928.151</v>
      </c>
      <c r="D1127" s="11">
        <v>2865.8119999999999</v>
      </c>
      <c r="E1127" s="11">
        <v>16793.963</v>
      </c>
      <c r="F1127" s="11">
        <v>2573.6320000000001</v>
      </c>
      <c r="G1127" s="11">
        <v>20316.975999999999</v>
      </c>
      <c r="H1127" s="57">
        <f>H1128+H1129</f>
        <v>99.999999999999986</v>
      </c>
      <c r="I1127" s="57">
        <f>I1128+I1129</f>
        <v>100</v>
      </c>
      <c r="J1127" s="55">
        <f>D1127/B1127*100</f>
        <v>130.02104246876522</v>
      </c>
      <c r="K1127" s="55">
        <f t="shared" ref="K1127:L1132" si="205">D1127/F1127*100</f>
        <v>111.35282744386143</v>
      </c>
      <c r="L1127" s="55">
        <f t="shared" si="205"/>
        <v>82.659757042583507</v>
      </c>
    </row>
    <row r="1128" spans="1:12" s="48" customFormat="1" x14ac:dyDescent="0.2">
      <c r="A1128" s="13" t="s">
        <v>283</v>
      </c>
      <c r="B1128" s="11">
        <v>92.917000000000002</v>
      </c>
      <c r="C1128" s="11">
        <v>849.75199999999995</v>
      </c>
      <c r="D1128" s="11">
        <v>143.25</v>
      </c>
      <c r="E1128" s="11">
        <v>993.00300000000004</v>
      </c>
      <c r="F1128" s="11">
        <v>179.917</v>
      </c>
      <c r="G1128" s="11">
        <v>2443.3359999999998</v>
      </c>
      <c r="H1128" s="57">
        <f>D1128/D1127*100</f>
        <v>4.9985832985555225</v>
      </c>
      <c r="I1128" s="57">
        <f>E1128/E1127*100</f>
        <v>5.9128568998276352</v>
      </c>
      <c r="J1128" s="55">
        <f>D1128/B1128*100</f>
        <v>154.16985051174703</v>
      </c>
      <c r="K1128" s="55">
        <f t="shared" si="205"/>
        <v>79.620047021682211</v>
      </c>
      <c r="L1128" s="55">
        <f t="shared" si="205"/>
        <v>40.641278972683253</v>
      </c>
    </row>
    <row r="1129" spans="1:12" s="48" customFormat="1" x14ac:dyDescent="0.2">
      <c r="A1129" s="13" t="s">
        <v>279</v>
      </c>
      <c r="B1129" s="11">
        <v>2111.1970000000001</v>
      </c>
      <c r="C1129" s="11">
        <v>13078.397999999999</v>
      </c>
      <c r="D1129" s="11">
        <v>2722.5619999999999</v>
      </c>
      <c r="E1129" s="11">
        <v>15800.96</v>
      </c>
      <c r="F1129" s="11">
        <v>2393.7150000000001</v>
      </c>
      <c r="G1129" s="11">
        <v>17873.64</v>
      </c>
      <c r="H1129" s="57">
        <f>D1129/D1127*100</f>
        <v>95.001416701444469</v>
      </c>
      <c r="I1129" s="57">
        <f>E1129/E1127*100</f>
        <v>94.087143100172369</v>
      </c>
      <c r="J1129" s="55">
        <f>D1129/B1129*100</f>
        <v>128.95821659466168</v>
      </c>
      <c r="K1129" s="55">
        <f t="shared" si="205"/>
        <v>113.73793454943466</v>
      </c>
      <c r="L1129" s="55">
        <f t="shared" si="205"/>
        <v>88.403705121060966</v>
      </c>
    </row>
    <row r="1130" spans="1:12" s="48" customFormat="1" x14ac:dyDescent="0.2">
      <c r="A1130" s="9" t="s">
        <v>277</v>
      </c>
      <c r="B1130" s="11">
        <v>2204.114</v>
      </c>
      <c r="C1130" s="11">
        <v>13928.151</v>
      </c>
      <c r="D1130" s="11">
        <v>2865.8119999999999</v>
      </c>
      <c r="E1130" s="11">
        <v>16793.963</v>
      </c>
      <c r="F1130" s="11">
        <v>2573.6320000000001</v>
      </c>
      <c r="G1130" s="11">
        <v>20316.975999999999</v>
      </c>
      <c r="H1130" s="57">
        <f>H1131+H1132</f>
        <v>100</v>
      </c>
      <c r="I1130" s="57">
        <f>I1131+I1132</f>
        <v>100.00000000000001</v>
      </c>
      <c r="J1130" s="55">
        <f>D1130/B1130*100</f>
        <v>130.02104246876522</v>
      </c>
      <c r="K1130" s="55">
        <f t="shared" si="205"/>
        <v>111.35282744386143</v>
      </c>
      <c r="L1130" s="55">
        <f t="shared" si="205"/>
        <v>82.659757042583507</v>
      </c>
    </row>
    <row r="1131" spans="1:12" s="48" customFormat="1" x14ac:dyDescent="0.2">
      <c r="A1131" s="13" t="s">
        <v>280</v>
      </c>
      <c r="B1131" s="11">
        <v>0</v>
      </c>
      <c r="C1131" s="11">
        <v>1.2E-2</v>
      </c>
      <c r="D1131" s="11">
        <v>0</v>
      </c>
      <c r="E1131" s="11">
        <v>1.2E-2</v>
      </c>
      <c r="F1131" s="11">
        <v>0.13</v>
      </c>
      <c r="G1131" s="11">
        <v>0.13</v>
      </c>
      <c r="H1131" s="57">
        <f>D1131/D1130*100</f>
        <v>0</v>
      </c>
      <c r="I1131" s="57">
        <f>E1131/E1130*100</f>
        <v>7.145424817239386E-5</v>
      </c>
      <c r="J1131" s="55">
        <v>0</v>
      </c>
      <c r="K1131" s="55">
        <f t="shared" si="205"/>
        <v>0</v>
      </c>
      <c r="L1131" s="55">
        <f t="shared" si="205"/>
        <v>9.2307692307692317</v>
      </c>
    </row>
    <row r="1132" spans="1:12" s="48" customFormat="1" x14ac:dyDescent="0.2">
      <c r="A1132" s="13" t="s">
        <v>284</v>
      </c>
      <c r="B1132" s="11">
        <v>2204.114</v>
      </c>
      <c r="C1132" s="11">
        <v>13928.138999999999</v>
      </c>
      <c r="D1132" s="11">
        <v>2865.8119999999999</v>
      </c>
      <c r="E1132" s="11">
        <v>16793.951000000001</v>
      </c>
      <c r="F1132" s="11">
        <v>2573.502</v>
      </c>
      <c r="G1132" s="11">
        <v>20316.846000000001</v>
      </c>
      <c r="H1132" s="57">
        <f>D1132/D1130*100</f>
        <v>100</v>
      </c>
      <c r="I1132" s="57">
        <f>E1132/E1130*100</f>
        <v>99.999928545751843</v>
      </c>
      <c r="J1132" s="55">
        <f>D1132/B1132*100</f>
        <v>130.02104246876522</v>
      </c>
      <c r="K1132" s="55">
        <f t="shared" si="205"/>
        <v>111.35845241231598</v>
      </c>
      <c r="L1132" s="55">
        <f t="shared" si="205"/>
        <v>82.660226887578901</v>
      </c>
    </row>
    <row r="1133" spans="1:12" s="48" customFormat="1" ht="33.75" x14ac:dyDescent="0.2">
      <c r="A1133" s="8" t="s">
        <v>442</v>
      </c>
      <c r="B1133" s="11"/>
      <c r="C1133" s="11"/>
      <c r="D1133" s="11"/>
      <c r="E1133" s="11"/>
      <c r="F1133" s="11"/>
      <c r="G1133" s="11"/>
      <c r="H1133" s="58"/>
      <c r="I1133" s="58"/>
      <c r="J1133" s="58"/>
      <c r="K1133" s="58"/>
      <c r="L1133" s="58"/>
    </row>
    <row r="1134" spans="1:12" s="48" customFormat="1" x14ac:dyDescent="0.2">
      <c r="A1134" s="9" t="s">
        <v>276</v>
      </c>
      <c r="B1134" s="11">
        <v>17159.550999999999</v>
      </c>
      <c r="C1134" s="11">
        <v>117440.76700000001</v>
      </c>
      <c r="D1134" s="11">
        <v>18003.766</v>
      </c>
      <c r="E1134" s="11">
        <v>135444.533</v>
      </c>
      <c r="F1134" s="11">
        <v>15833.793249999999</v>
      </c>
      <c r="G1134" s="11">
        <v>138778.02100000001</v>
      </c>
      <c r="H1134" s="57">
        <f>H1135+H1136</f>
        <v>100</v>
      </c>
      <c r="I1134" s="57">
        <f>I1135+I1136</f>
        <v>100.00000000000001</v>
      </c>
      <c r="J1134" s="55">
        <f t="shared" ref="J1134:J1139" si="206">D1134/B1134*100</f>
        <v>104.91979656111047</v>
      </c>
      <c r="K1134" s="55">
        <f t="shared" ref="K1134:L1139" si="207">D1134/F1134*100</f>
        <v>113.70469296736587</v>
      </c>
      <c r="L1134" s="55">
        <f t="shared" si="207"/>
        <v>97.59797122341152</v>
      </c>
    </row>
    <row r="1135" spans="1:12" s="48" customFormat="1" x14ac:dyDescent="0.2">
      <c r="A1135" s="13" t="s">
        <v>283</v>
      </c>
      <c r="B1135" s="11">
        <v>15023.333000000001</v>
      </c>
      <c r="C1135" s="11">
        <v>99880.667000000001</v>
      </c>
      <c r="D1135" s="11">
        <v>15057</v>
      </c>
      <c r="E1135" s="11">
        <v>114937.667</v>
      </c>
      <c r="F1135" s="11">
        <v>13583</v>
      </c>
      <c r="G1135" s="11">
        <v>118008</v>
      </c>
      <c r="H1135" s="57">
        <f>D1135/D1134*100</f>
        <v>83.6325022220351</v>
      </c>
      <c r="I1135" s="57">
        <f>E1135/E1134*100</f>
        <v>84.859583812068678</v>
      </c>
      <c r="J1135" s="55">
        <f t="shared" si="206"/>
        <v>100.22409807464163</v>
      </c>
      <c r="K1135" s="55">
        <f t="shared" si="207"/>
        <v>110.85180004417285</v>
      </c>
      <c r="L1135" s="55">
        <f t="shared" si="207"/>
        <v>97.398199274625455</v>
      </c>
    </row>
    <row r="1136" spans="1:12" s="48" customFormat="1" x14ac:dyDescent="0.2">
      <c r="A1136" s="13" t="s">
        <v>279</v>
      </c>
      <c r="B1136" s="11">
        <v>2136.2170000000001</v>
      </c>
      <c r="C1136" s="11">
        <v>17560.099999999999</v>
      </c>
      <c r="D1136" s="11">
        <v>2946.7660000000001</v>
      </c>
      <c r="E1136" s="11">
        <v>20506.866000000002</v>
      </c>
      <c r="F1136" s="11">
        <v>2250.7932499999993</v>
      </c>
      <c r="G1136" s="11">
        <v>20770.021000000001</v>
      </c>
      <c r="H1136" s="57">
        <f>D1136/D1134*100</f>
        <v>16.3674977779649</v>
      </c>
      <c r="I1136" s="57">
        <f>E1136/E1134*100</f>
        <v>15.140416187931338</v>
      </c>
      <c r="J1136" s="55">
        <f t="shared" si="206"/>
        <v>137.94319584574041</v>
      </c>
      <c r="K1136" s="55">
        <f t="shared" si="207"/>
        <v>130.92122077405381</v>
      </c>
      <c r="L1136" s="55">
        <f t="shared" si="207"/>
        <v>98.733005614197509</v>
      </c>
    </row>
    <row r="1137" spans="1:12" s="48" customFormat="1" x14ac:dyDescent="0.2">
      <c r="A1137" s="9" t="s">
        <v>277</v>
      </c>
      <c r="B1137" s="11">
        <v>17159.550999999999</v>
      </c>
      <c r="C1137" s="11">
        <v>117440.76700000001</v>
      </c>
      <c r="D1137" s="11">
        <v>18003.766</v>
      </c>
      <c r="E1137" s="11">
        <v>135444.533</v>
      </c>
      <c r="F1137" s="11">
        <v>15833.793249999999</v>
      </c>
      <c r="G1137" s="11">
        <v>138778.02100000001</v>
      </c>
      <c r="H1137" s="57">
        <f>H1138+H1139</f>
        <v>100</v>
      </c>
      <c r="I1137" s="57">
        <f>I1138+I1139</f>
        <v>100</v>
      </c>
      <c r="J1137" s="55">
        <f t="shared" si="206"/>
        <v>104.91979656111047</v>
      </c>
      <c r="K1137" s="55">
        <f t="shared" si="207"/>
        <v>113.70469296736587</v>
      </c>
      <c r="L1137" s="55">
        <f t="shared" si="207"/>
        <v>97.59797122341152</v>
      </c>
    </row>
    <row r="1138" spans="1:12" s="48" customFormat="1" x14ac:dyDescent="0.2">
      <c r="A1138" s="13" t="s">
        <v>280</v>
      </c>
      <c r="B1138" s="11">
        <v>1748.3420000000001</v>
      </c>
      <c r="C1138" s="11">
        <v>17561.370999999999</v>
      </c>
      <c r="D1138" s="11">
        <v>2603.6779999999999</v>
      </c>
      <c r="E1138" s="11">
        <v>20165.048999999999</v>
      </c>
      <c r="F1138" s="11">
        <v>1440.7429999999999</v>
      </c>
      <c r="G1138" s="11">
        <v>12360.213</v>
      </c>
      <c r="H1138" s="57">
        <f>D1138/D1137*100</f>
        <v>14.461852036957158</v>
      </c>
      <c r="I1138" s="57">
        <f>E1138/E1137*100</f>
        <v>14.888049412817569</v>
      </c>
      <c r="J1138" s="55">
        <f t="shared" si="206"/>
        <v>148.92269361486481</v>
      </c>
      <c r="K1138" s="55">
        <f t="shared" si="207"/>
        <v>180.7177268950812</v>
      </c>
      <c r="L1138" s="55">
        <f t="shared" si="207"/>
        <v>163.14483415455706</v>
      </c>
    </row>
    <row r="1139" spans="1:12" s="48" customFormat="1" x14ac:dyDescent="0.2">
      <c r="A1139" s="13" t="s">
        <v>284</v>
      </c>
      <c r="B1139" s="11">
        <v>15411.208000000001</v>
      </c>
      <c r="C1139" s="11">
        <v>99879.395999999993</v>
      </c>
      <c r="D1139" s="11">
        <v>15400.088</v>
      </c>
      <c r="E1139" s="11">
        <v>115279.484</v>
      </c>
      <c r="F1139" s="11">
        <v>14393.050249999998</v>
      </c>
      <c r="G1139" s="11">
        <v>126417.808</v>
      </c>
      <c r="H1139" s="57">
        <f>D1139/D1137*100</f>
        <v>85.538147963042846</v>
      </c>
      <c r="I1139" s="57">
        <f>E1139/E1137*100</f>
        <v>85.111950587182434</v>
      </c>
      <c r="J1139" s="55">
        <f t="shared" si="206"/>
        <v>99.927844721841396</v>
      </c>
      <c r="K1139" s="55">
        <f t="shared" si="207"/>
        <v>106.99669446370481</v>
      </c>
      <c r="L1139" s="55">
        <f t="shared" si="207"/>
        <v>91.189276118440517</v>
      </c>
    </row>
    <row r="1140" spans="1:12" s="48" customFormat="1" x14ac:dyDescent="0.2">
      <c r="A1140" s="8" t="s">
        <v>443</v>
      </c>
      <c r="B1140" s="11"/>
      <c r="C1140" s="11"/>
      <c r="D1140" s="11"/>
      <c r="E1140" s="11"/>
      <c r="F1140" s="11"/>
      <c r="G1140" s="11"/>
      <c r="H1140" s="58"/>
      <c r="I1140" s="58"/>
      <c r="J1140" s="58"/>
      <c r="K1140" s="58"/>
      <c r="L1140" s="58"/>
    </row>
    <row r="1141" spans="1:12" s="48" customFormat="1" x14ac:dyDescent="0.2">
      <c r="A1141" s="9" t="s">
        <v>276</v>
      </c>
      <c r="B1141" s="11">
        <v>4195221.8669999996</v>
      </c>
      <c r="C1141" s="11">
        <v>18903460</v>
      </c>
      <c r="D1141" s="11">
        <v>3812862</v>
      </c>
      <c r="E1141" s="11">
        <v>22716322</v>
      </c>
      <c r="F1141" s="11">
        <v>2455553.4</v>
      </c>
      <c r="G1141" s="11">
        <v>19944779.5</v>
      </c>
      <c r="H1141" s="57">
        <f>H1142+H1143</f>
        <v>100.00000000000001</v>
      </c>
      <c r="I1141" s="57">
        <f>I1142+I1143</f>
        <v>100</v>
      </c>
      <c r="J1141" s="55">
        <f t="shared" ref="J1141:J1146" si="208">D1141/B1141*100</f>
        <v>90.885824895038866</v>
      </c>
      <c r="K1141" s="55">
        <f t="shared" ref="K1141:L1146" si="209">D1141/F1141*100</f>
        <v>155.27505938172635</v>
      </c>
      <c r="L1141" s="55">
        <f t="shared" si="209"/>
        <v>113.89607992407235</v>
      </c>
    </row>
    <row r="1142" spans="1:12" s="48" customFormat="1" x14ac:dyDescent="0.2">
      <c r="A1142" s="13" t="s">
        <v>283</v>
      </c>
      <c r="B1142" s="11">
        <v>1041719.667</v>
      </c>
      <c r="C1142" s="11">
        <v>4324419</v>
      </c>
      <c r="D1142" s="11">
        <v>566950</v>
      </c>
      <c r="E1142" s="11">
        <v>4891369</v>
      </c>
      <c r="F1142" s="11">
        <v>380808</v>
      </c>
      <c r="G1142" s="11">
        <v>2993639</v>
      </c>
      <c r="H1142" s="57">
        <f>D1142/D1141*100</f>
        <v>14.86940780967158</v>
      </c>
      <c r="I1142" s="57">
        <f>E1142/E1141*100</f>
        <v>21.532398598681603</v>
      </c>
      <c r="J1142" s="55">
        <f t="shared" si="208"/>
        <v>54.424430867541638</v>
      </c>
      <c r="K1142" s="55">
        <f t="shared" si="209"/>
        <v>148.88080082351212</v>
      </c>
      <c r="L1142" s="55">
        <f t="shared" si="209"/>
        <v>163.39207900484996</v>
      </c>
    </row>
    <row r="1143" spans="1:12" s="48" customFormat="1" x14ac:dyDescent="0.2">
      <c r="A1143" s="13" t="s">
        <v>279</v>
      </c>
      <c r="B1143" s="11">
        <v>3153502.2</v>
      </c>
      <c r="C1143" s="11">
        <v>14579041</v>
      </c>
      <c r="D1143" s="11">
        <v>3245912</v>
      </c>
      <c r="E1143" s="11">
        <v>17824953</v>
      </c>
      <c r="F1143" s="11">
        <v>2074745.4</v>
      </c>
      <c r="G1143" s="11">
        <v>16951140.5</v>
      </c>
      <c r="H1143" s="57">
        <f>D1143/D1141*100</f>
        <v>85.130592190328429</v>
      </c>
      <c r="I1143" s="57">
        <f>E1143/E1141*100</f>
        <v>78.467601401318404</v>
      </c>
      <c r="J1143" s="55">
        <f t="shared" si="208"/>
        <v>102.93038641292212</v>
      </c>
      <c r="K1143" s="55">
        <f t="shared" si="209"/>
        <v>156.44869004167933</v>
      </c>
      <c r="L1143" s="55">
        <f t="shared" si="209"/>
        <v>105.15488913563074</v>
      </c>
    </row>
    <row r="1144" spans="1:12" s="48" customFormat="1" x14ac:dyDescent="0.2">
      <c r="A1144" s="9" t="s">
        <v>277</v>
      </c>
      <c r="B1144" s="11">
        <v>4195221.8669999996</v>
      </c>
      <c r="C1144" s="11">
        <v>18903460</v>
      </c>
      <c r="D1144" s="11">
        <v>3812862</v>
      </c>
      <c r="E1144" s="11">
        <v>22716322</v>
      </c>
      <c r="F1144" s="11">
        <v>2455553.4</v>
      </c>
      <c r="G1144" s="11">
        <v>19944779.5</v>
      </c>
      <c r="H1144" s="57">
        <f>H1145+H1146</f>
        <v>100.00000000000001</v>
      </c>
      <c r="I1144" s="57">
        <f>I1145+I1146</f>
        <v>100</v>
      </c>
      <c r="J1144" s="55">
        <f t="shared" si="208"/>
        <v>90.885824895038866</v>
      </c>
      <c r="K1144" s="55">
        <f t="shared" si="209"/>
        <v>155.27505938172635</v>
      </c>
      <c r="L1144" s="55">
        <f t="shared" si="209"/>
        <v>113.89607992407235</v>
      </c>
    </row>
    <row r="1145" spans="1:12" s="48" customFormat="1" x14ac:dyDescent="0.2">
      <c r="A1145" s="13" t="s">
        <v>280</v>
      </c>
      <c r="B1145" s="11">
        <v>171379.6</v>
      </c>
      <c r="C1145" s="11">
        <v>1326627.2</v>
      </c>
      <c r="D1145" s="11">
        <v>288407</v>
      </c>
      <c r="E1145" s="11">
        <v>1615034.2</v>
      </c>
      <c r="F1145" s="11">
        <v>210288.7</v>
      </c>
      <c r="G1145" s="11">
        <v>1464729.6000000001</v>
      </c>
      <c r="H1145" s="57">
        <f>D1145/D1144*100</f>
        <v>7.5640555572165997</v>
      </c>
      <c r="I1145" s="57">
        <f>E1145/E1144*100</f>
        <v>7.1095761012720278</v>
      </c>
      <c r="J1145" s="55">
        <f t="shared" si="208"/>
        <v>168.28549022170668</v>
      </c>
      <c r="K1145" s="55">
        <f t="shared" si="209"/>
        <v>137.14812065508036</v>
      </c>
      <c r="L1145" s="55">
        <f t="shared" si="209"/>
        <v>110.26159367572006</v>
      </c>
    </row>
    <row r="1146" spans="1:12" s="48" customFormat="1" x14ac:dyDescent="0.2">
      <c r="A1146" s="13" t="s">
        <v>284</v>
      </c>
      <c r="B1146" s="11">
        <v>4023842.267</v>
      </c>
      <c r="C1146" s="11">
        <v>17576832.800000001</v>
      </c>
      <c r="D1146" s="11">
        <v>3524455</v>
      </c>
      <c r="E1146" s="11">
        <v>21101287.800000001</v>
      </c>
      <c r="F1146" s="11">
        <v>2245264.7000000002</v>
      </c>
      <c r="G1146" s="11">
        <v>18480049.899999999</v>
      </c>
      <c r="H1146" s="57">
        <f>D1146/D1144*100</f>
        <v>92.435944442783409</v>
      </c>
      <c r="I1146" s="57">
        <f>E1146/E1144*100</f>
        <v>92.890423898727974</v>
      </c>
      <c r="J1146" s="55">
        <f t="shared" si="208"/>
        <v>87.589293171466153</v>
      </c>
      <c r="K1146" s="55">
        <f t="shared" si="209"/>
        <v>156.97280592350646</v>
      </c>
      <c r="L1146" s="55">
        <f t="shared" si="209"/>
        <v>114.18414947028906</v>
      </c>
    </row>
    <row r="1147" spans="1:12" s="48" customFormat="1" ht="22.5" x14ac:dyDescent="0.2">
      <c r="A1147" s="8" t="s">
        <v>444</v>
      </c>
      <c r="B1147" s="11"/>
      <c r="C1147" s="11"/>
      <c r="D1147" s="11"/>
      <c r="E1147" s="11"/>
      <c r="F1147" s="11"/>
      <c r="G1147" s="11"/>
      <c r="H1147" s="58"/>
      <c r="I1147" s="58"/>
      <c r="J1147" s="58"/>
      <c r="K1147" s="58"/>
      <c r="L1147" s="58"/>
    </row>
    <row r="1148" spans="1:12" s="48" customFormat="1" x14ac:dyDescent="0.2">
      <c r="A1148" s="9" t="s">
        <v>276</v>
      </c>
      <c r="B1148" s="11">
        <v>4776408.1330000004</v>
      </c>
      <c r="C1148" s="11">
        <v>35592915.039999999</v>
      </c>
      <c r="D1148" s="11">
        <v>5103391.5130000003</v>
      </c>
      <c r="E1148" s="11">
        <v>40696150.556000002</v>
      </c>
      <c r="F1148" s="11">
        <v>6483760.7800000003</v>
      </c>
      <c r="G1148" s="11">
        <v>41788541.976000004</v>
      </c>
      <c r="H1148" s="57">
        <f>H1149+H1150</f>
        <v>100</v>
      </c>
      <c r="I1148" s="57">
        <f>I1149+I1150</f>
        <v>100</v>
      </c>
      <c r="J1148" s="55">
        <f t="shared" ref="J1148:J1153" si="210">D1148/B1148*100</f>
        <v>106.84580067061032</v>
      </c>
      <c r="K1148" s="55">
        <f t="shared" ref="K1148:L1151" si="211">D1148/F1148*100</f>
        <v>78.710360948881274</v>
      </c>
      <c r="L1148" s="55">
        <f t="shared" si="211"/>
        <v>97.385906833917815</v>
      </c>
    </row>
    <row r="1149" spans="1:12" s="48" customFormat="1" x14ac:dyDescent="0.2">
      <c r="A1149" s="13" t="s">
        <v>283</v>
      </c>
      <c r="B1149" s="11">
        <v>3244979.0019999999</v>
      </c>
      <c r="C1149" s="11">
        <v>24771432.346999999</v>
      </c>
      <c r="D1149" s="11">
        <v>3472259.0019999999</v>
      </c>
      <c r="E1149" s="11">
        <v>28243691.348999999</v>
      </c>
      <c r="F1149" s="11">
        <v>3397312.0019999999</v>
      </c>
      <c r="G1149" s="11">
        <v>20278170.015999999</v>
      </c>
      <c r="H1149" s="57">
        <f>D1149/D1148*100</f>
        <v>68.03826422399743</v>
      </c>
      <c r="I1149" s="57">
        <f>E1149/E1148*100</f>
        <v>69.401383086921754</v>
      </c>
      <c r="J1149" s="55">
        <f t="shared" si="210"/>
        <v>107.00405148569278</v>
      </c>
      <c r="K1149" s="55">
        <f t="shared" si="211"/>
        <v>102.20606761922009</v>
      </c>
      <c r="L1149" s="55">
        <f t="shared" si="211"/>
        <v>139.28126318457237</v>
      </c>
    </row>
    <row r="1150" spans="1:12" s="48" customFormat="1" x14ac:dyDescent="0.2">
      <c r="A1150" s="13" t="s">
        <v>279</v>
      </c>
      <c r="B1150" s="11">
        <v>1531429.1310000001</v>
      </c>
      <c r="C1150" s="11">
        <v>10821482.693</v>
      </c>
      <c r="D1150" s="11">
        <v>1631132.5109999999</v>
      </c>
      <c r="E1150" s="11">
        <v>12452459.207</v>
      </c>
      <c r="F1150" s="11">
        <v>3086448.7779999999</v>
      </c>
      <c r="G1150" s="11">
        <v>21510371.960000001</v>
      </c>
      <c r="H1150" s="57">
        <f>D1150/D1148*100</f>
        <v>31.96173577600257</v>
      </c>
      <c r="I1150" s="57">
        <f>E1150/E1148*100</f>
        <v>30.598616913078242</v>
      </c>
      <c r="J1150" s="55">
        <f t="shared" si="210"/>
        <v>106.5104795241093</v>
      </c>
      <c r="K1150" s="55">
        <f t="shared" si="211"/>
        <v>52.848196368156287</v>
      </c>
      <c r="L1150" s="55">
        <f t="shared" si="211"/>
        <v>57.890487575743435</v>
      </c>
    </row>
    <row r="1151" spans="1:12" s="48" customFormat="1" x14ac:dyDescent="0.2">
      <c r="A1151" s="9" t="s">
        <v>277</v>
      </c>
      <c r="B1151" s="11">
        <v>4776408.1330000004</v>
      </c>
      <c r="C1151" s="11">
        <v>35592915.039999999</v>
      </c>
      <c r="D1151" s="11">
        <v>5103391.5130000003</v>
      </c>
      <c r="E1151" s="11">
        <v>40696150.556000002</v>
      </c>
      <c r="F1151" s="11">
        <v>6483760.7800000003</v>
      </c>
      <c r="G1151" s="11">
        <v>41788541.976000004</v>
      </c>
      <c r="H1151" s="57">
        <f>H1152+H1153</f>
        <v>99.999999980405178</v>
      </c>
      <c r="I1151" s="57">
        <f>I1152+I1153</f>
        <v>99.999999999999986</v>
      </c>
      <c r="J1151" s="55">
        <f t="shared" si="210"/>
        <v>106.84580067061032</v>
      </c>
      <c r="K1151" s="55">
        <f t="shared" si="211"/>
        <v>78.710360948881274</v>
      </c>
      <c r="L1151" s="55">
        <f t="shared" si="211"/>
        <v>97.385906833917815</v>
      </c>
    </row>
    <row r="1152" spans="1:12" s="48" customFormat="1" x14ac:dyDescent="0.2">
      <c r="A1152" s="13" t="s">
        <v>280</v>
      </c>
      <c r="B1152" s="11">
        <v>40317.811000000002</v>
      </c>
      <c r="C1152" s="11">
        <v>107934.493</v>
      </c>
      <c r="D1152" s="11">
        <v>23689.343000000001</v>
      </c>
      <c r="E1152" s="11">
        <v>131607.15900000001</v>
      </c>
      <c r="F1152" s="11">
        <v>49289.644</v>
      </c>
      <c r="G1152" s="11">
        <v>50161.411999999997</v>
      </c>
      <c r="H1152" s="57">
        <f>D1152/D1151*100</f>
        <v>0.46418823520898861</v>
      </c>
      <c r="I1152" s="57">
        <f>E1152/E1151*100</f>
        <v>0.32338969952183017</v>
      </c>
      <c r="J1152" s="55">
        <f t="shared" si="210"/>
        <v>58.756520784325318</v>
      </c>
      <c r="K1152" s="55">
        <f>D1152/F1152*100</f>
        <v>48.061501519467257</v>
      </c>
      <c r="L1152" s="56">
        <f>E1152/G1152</f>
        <v>2.6236733328001218</v>
      </c>
    </row>
    <row r="1153" spans="1:12" s="48" customFormat="1" x14ac:dyDescent="0.2">
      <c r="A1153" s="13" t="s">
        <v>284</v>
      </c>
      <c r="B1153" s="11">
        <v>4736090.3229999999</v>
      </c>
      <c r="C1153" s="11">
        <v>35484980.546999998</v>
      </c>
      <c r="D1153" s="11">
        <v>5079702.1689999998</v>
      </c>
      <c r="E1153" s="11">
        <v>40564543.397</v>
      </c>
      <c r="F1153" s="11">
        <v>6434471.1359999999</v>
      </c>
      <c r="G1153" s="11">
        <v>41738380.564000003</v>
      </c>
      <c r="H1153" s="57">
        <f>D1153/D1151*100</f>
        <v>99.535811745196185</v>
      </c>
      <c r="I1153" s="57">
        <f>E1153/E1151*100</f>
        <v>99.67661030047816</v>
      </c>
      <c r="J1153" s="55">
        <f t="shared" si="210"/>
        <v>107.25517932652822</v>
      </c>
      <c r="K1153" s="55">
        <f>D1153/F1153*100</f>
        <v>78.945138794387461</v>
      </c>
      <c r="L1153" s="55">
        <f>E1153/G1153*100</f>
        <v>97.187631261351683</v>
      </c>
    </row>
    <row r="1154" spans="1:12" s="48" customFormat="1" ht="33.75" x14ac:dyDescent="0.2">
      <c r="A1154" s="8" t="s">
        <v>445</v>
      </c>
      <c r="B1154" s="11"/>
      <c r="C1154" s="11"/>
      <c r="D1154" s="11"/>
      <c r="E1154" s="11"/>
      <c r="F1154" s="11"/>
      <c r="G1154" s="11"/>
      <c r="H1154" s="58"/>
      <c r="I1154" s="58"/>
      <c r="J1154" s="58"/>
      <c r="K1154" s="58"/>
      <c r="L1154" s="58"/>
    </row>
    <row r="1155" spans="1:12" s="48" customFormat="1" x14ac:dyDescent="0.2">
      <c r="A1155" s="9" t="s">
        <v>276</v>
      </c>
      <c r="B1155" s="11">
        <v>312.65199999999999</v>
      </c>
      <c r="C1155" s="11">
        <v>1248.329</v>
      </c>
      <c r="D1155" s="11">
        <v>280.02199999999999</v>
      </c>
      <c r="E1155" s="11">
        <v>1528.3510000000001</v>
      </c>
      <c r="F1155" s="11">
        <v>72.739500000000021</v>
      </c>
      <c r="G1155" s="11">
        <v>1012.475</v>
      </c>
      <c r="H1155" s="57">
        <f>H1156+H1157</f>
        <v>100</v>
      </c>
      <c r="I1155" s="57">
        <f>I1156+I1157</f>
        <v>100</v>
      </c>
      <c r="J1155" s="55">
        <f>D1155/B1155*100</f>
        <v>89.56347632511546</v>
      </c>
      <c r="K1155" s="56">
        <f>D1155/F1155</f>
        <v>3.8496552767066023</v>
      </c>
      <c r="L1155" s="55">
        <f>E1155/G1155*100</f>
        <v>150.95197412281783</v>
      </c>
    </row>
    <row r="1156" spans="1:12" s="48" customFormat="1" x14ac:dyDescent="0.2">
      <c r="A1156" s="13" t="s">
        <v>283</v>
      </c>
      <c r="B1156" s="11">
        <v>0</v>
      </c>
      <c r="C1156" s="11">
        <v>0</v>
      </c>
      <c r="D1156" s="11">
        <v>0</v>
      </c>
      <c r="E1156" s="11">
        <v>0</v>
      </c>
      <c r="F1156" s="11">
        <v>0</v>
      </c>
      <c r="G1156" s="11">
        <v>0</v>
      </c>
      <c r="H1156" s="57">
        <f>D1156/D1155*100</f>
        <v>0</v>
      </c>
      <c r="I1156" s="57">
        <f>E1156/E1155*100</f>
        <v>0</v>
      </c>
      <c r="J1156" s="55">
        <v>0</v>
      </c>
      <c r="K1156" s="55">
        <v>0</v>
      </c>
      <c r="L1156" s="55">
        <v>0</v>
      </c>
    </row>
    <row r="1157" spans="1:12" s="48" customFormat="1" x14ac:dyDescent="0.2">
      <c r="A1157" s="13" t="s">
        <v>279</v>
      </c>
      <c r="B1157" s="11">
        <v>312.65199999999999</v>
      </c>
      <c r="C1157" s="11">
        <v>1248.329</v>
      </c>
      <c r="D1157" s="11">
        <v>280.02199999999999</v>
      </c>
      <c r="E1157" s="11">
        <v>1528.3510000000001</v>
      </c>
      <c r="F1157" s="11">
        <v>72.739500000000021</v>
      </c>
      <c r="G1157" s="11">
        <v>1012.475</v>
      </c>
      <c r="H1157" s="57">
        <f>D1157/D1155*100</f>
        <v>100</v>
      </c>
      <c r="I1157" s="57">
        <f>E1157/E1155*100</f>
        <v>100</v>
      </c>
      <c r="J1157" s="55">
        <f>D1157/B1157*100</f>
        <v>89.56347632511546</v>
      </c>
      <c r="K1157" s="56">
        <f>D1157/F1157</f>
        <v>3.8496552767066023</v>
      </c>
      <c r="L1157" s="55">
        <f>E1157/G1157*100</f>
        <v>150.95197412281783</v>
      </c>
    </row>
    <row r="1158" spans="1:12" s="48" customFormat="1" x14ac:dyDescent="0.2">
      <c r="A1158" s="9" t="s">
        <v>277</v>
      </c>
      <c r="B1158" s="11">
        <v>312.65199999999999</v>
      </c>
      <c r="C1158" s="11">
        <v>1248.329</v>
      </c>
      <c r="D1158" s="11">
        <v>280.02199999999999</v>
      </c>
      <c r="E1158" s="11">
        <v>1528.3510000000001</v>
      </c>
      <c r="F1158" s="11">
        <v>72.739500000000021</v>
      </c>
      <c r="G1158" s="11">
        <v>1012.475</v>
      </c>
      <c r="H1158" s="57">
        <f>H1159+H1160</f>
        <v>100</v>
      </c>
      <c r="I1158" s="57">
        <f>I1159+I1160</f>
        <v>99.999999999999972</v>
      </c>
      <c r="J1158" s="55">
        <f>D1158/B1158*100</f>
        <v>89.56347632511546</v>
      </c>
      <c r="K1158" s="56">
        <f>D1158/F1158</f>
        <v>3.8496552767066023</v>
      </c>
      <c r="L1158" s="55">
        <f>E1158/G1158*100</f>
        <v>150.95197412281783</v>
      </c>
    </row>
    <row r="1159" spans="1:12" s="48" customFormat="1" x14ac:dyDescent="0.2">
      <c r="A1159" s="13" t="s">
        <v>280</v>
      </c>
      <c r="B1159" s="11">
        <v>6.0999999999999999E-2</v>
      </c>
      <c r="C1159" s="11">
        <v>1.784</v>
      </c>
      <c r="D1159" s="11">
        <v>33.235999999999997</v>
      </c>
      <c r="E1159" s="11">
        <v>35.020000000000003</v>
      </c>
      <c r="F1159" s="11">
        <v>1.5947499999999999</v>
      </c>
      <c r="G1159" s="11">
        <v>6.1269999999999998</v>
      </c>
      <c r="H1159" s="57">
        <f>D1159/D1158*100</f>
        <v>11.86906743041618</v>
      </c>
      <c r="I1159" s="57">
        <f>E1159/E1158*100</f>
        <v>2.2913584641224434</v>
      </c>
      <c r="J1159" s="56"/>
      <c r="K1159" s="56"/>
      <c r="L1159" s="56"/>
    </row>
    <row r="1160" spans="1:12" s="48" customFormat="1" x14ac:dyDescent="0.2">
      <c r="A1160" s="13" t="s">
        <v>284</v>
      </c>
      <c r="B1160" s="11">
        <v>312.59100000000001</v>
      </c>
      <c r="C1160" s="11">
        <v>1246.5450000000001</v>
      </c>
      <c r="D1160" s="11">
        <v>246.786</v>
      </c>
      <c r="E1160" s="11">
        <v>1493.3309999999999</v>
      </c>
      <c r="F1160" s="11">
        <v>71.144750000000016</v>
      </c>
      <c r="G1160" s="11">
        <v>1006.348</v>
      </c>
      <c r="H1160" s="57">
        <f>D1160/D1158*100</f>
        <v>88.13093256958382</v>
      </c>
      <c r="I1160" s="57">
        <f>E1160/E1158*100</f>
        <v>97.708641535877533</v>
      </c>
      <c r="J1160" s="55">
        <f>D1160/B1160*100</f>
        <v>78.948530188009244</v>
      </c>
      <c r="K1160" s="56">
        <f>D1160/F1160</f>
        <v>3.46878722604268</v>
      </c>
      <c r="L1160" s="55">
        <f>E1160/G1160*100</f>
        <v>148.39111321332183</v>
      </c>
    </row>
    <row r="1161" spans="1:12" s="48" customFormat="1" x14ac:dyDescent="0.2">
      <c r="A1161" s="8" t="s">
        <v>446</v>
      </c>
      <c r="B1161" s="11"/>
      <c r="C1161" s="11"/>
      <c r="D1161" s="11"/>
      <c r="E1161" s="11"/>
      <c r="F1161" s="11"/>
      <c r="G1161" s="11"/>
      <c r="H1161" s="58"/>
      <c r="I1161" s="58"/>
      <c r="J1161" s="58"/>
      <c r="K1161" s="58"/>
      <c r="L1161" s="58"/>
    </row>
    <row r="1162" spans="1:12" s="48" customFormat="1" x14ac:dyDescent="0.2">
      <c r="A1162" s="9" t="s">
        <v>276</v>
      </c>
      <c r="B1162" s="11">
        <v>1417689.615</v>
      </c>
      <c r="C1162" s="11">
        <v>7393934.6699999999</v>
      </c>
      <c r="D1162" s="11">
        <v>1405210.1059999999</v>
      </c>
      <c r="E1162" s="11">
        <v>8799144.7760000005</v>
      </c>
      <c r="F1162" s="11">
        <v>1353910.2217000001</v>
      </c>
      <c r="G1162" s="11">
        <v>9221852.0979999993</v>
      </c>
      <c r="H1162" s="57">
        <f>H1163+H1164</f>
        <v>100</v>
      </c>
      <c r="I1162" s="57">
        <f>I1163+I1164</f>
        <v>99.999999999999986</v>
      </c>
      <c r="J1162" s="55">
        <f t="shared" ref="J1162:J1167" si="212">D1162/B1162*100</f>
        <v>99.119729109393234</v>
      </c>
      <c r="K1162" s="55">
        <f t="shared" ref="K1162:L1167" si="213">D1162/F1162*100</f>
        <v>103.78901669237615</v>
      </c>
      <c r="L1162" s="55">
        <f t="shared" si="213"/>
        <v>95.416242664619674</v>
      </c>
    </row>
    <row r="1163" spans="1:12" s="48" customFormat="1" x14ac:dyDescent="0.2">
      <c r="A1163" s="13" t="s">
        <v>283</v>
      </c>
      <c r="B1163" s="11">
        <v>1329833.3330000001</v>
      </c>
      <c r="C1163" s="11">
        <v>6966900</v>
      </c>
      <c r="D1163" s="11">
        <v>1325966.6669999999</v>
      </c>
      <c r="E1163" s="11">
        <v>8292866.6670000004</v>
      </c>
      <c r="F1163" s="11">
        <v>1277800</v>
      </c>
      <c r="G1163" s="11">
        <v>8574800</v>
      </c>
      <c r="H1163" s="57">
        <f>D1163/D1162*100</f>
        <v>94.360740884110896</v>
      </c>
      <c r="I1163" s="57">
        <f>E1163/E1162*100</f>
        <v>94.246280497840047</v>
      </c>
      <c r="J1163" s="55">
        <f t="shared" si="212"/>
        <v>99.709236796518155</v>
      </c>
      <c r="K1163" s="55">
        <f t="shared" si="213"/>
        <v>103.76949968696196</v>
      </c>
      <c r="L1163" s="55">
        <f t="shared" si="213"/>
        <v>96.712071033726744</v>
      </c>
    </row>
    <row r="1164" spans="1:12" s="48" customFormat="1" x14ac:dyDescent="0.2">
      <c r="A1164" s="13" t="s">
        <v>279</v>
      </c>
      <c r="B1164" s="11">
        <v>87856.281000000003</v>
      </c>
      <c r="C1164" s="11">
        <v>427034.67</v>
      </c>
      <c r="D1164" s="11">
        <v>79243.438999999998</v>
      </c>
      <c r="E1164" s="11">
        <v>506278.109</v>
      </c>
      <c r="F1164" s="11">
        <v>76110.221700000009</v>
      </c>
      <c r="G1164" s="11">
        <v>647052.098</v>
      </c>
      <c r="H1164" s="57">
        <f>D1164/D1162*100</f>
        <v>5.639259115889109</v>
      </c>
      <c r="I1164" s="57">
        <f>E1164/E1162*100</f>
        <v>5.7537195021599441</v>
      </c>
      <c r="J1164" s="55">
        <f t="shared" si="212"/>
        <v>90.19666903496632</v>
      </c>
      <c r="K1164" s="55">
        <f t="shared" si="213"/>
        <v>104.11668397491999</v>
      </c>
      <c r="L1164" s="55">
        <f t="shared" si="213"/>
        <v>78.2437937478104</v>
      </c>
    </row>
    <row r="1165" spans="1:12" s="48" customFormat="1" x14ac:dyDescent="0.2">
      <c r="A1165" s="9" t="s">
        <v>277</v>
      </c>
      <c r="B1165" s="11">
        <v>1417689.615</v>
      </c>
      <c r="C1165" s="11">
        <v>7393934.6699999999</v>
      </c>
      <c r="D1165" s="11">
        <v>1405210.1059999999</v>
      </c>
      <c r="E1165" s="11">
        <v>8799144.7760000005</v>
      </c>
      <c r="F1165" s="11">
        <v>1353910.2217000001</v>
      </c>
      <c r="G1165" s="11">
        <v>9221852.0979999993</v>
      </c>
      <c r="H1165" s="57">
        <f>H1166+H1167</f>
        <v>100</v>
      </c>
      <c r="I1165" s="57">
        <f>I1166+I1167</f>
        <v>99.999999999999986</v>
      </c>
      <c r="J1165" s="55">
        <f t="shared" si="212"/>
        <v>99.119729109393234</v>
      </c>
      <c r="K1165" s="55">
        <f t="shared" si="213"/>
        <v>103.78901669237615</v>
      </c>
      <c r="L1165" s="55">
        <f t="shared" si="213"/>
        <v>95.416242664619674</v>
      </c>
    </row>
    <row r="1166" spans="1:12" s="48" customFormat="1" x14ac:dyDescent="0.2">
      <c r="A1166" s="13" t="s">
        <v>280</v>
      </c>
      <c r="B1166" s="11">
        <v>142595.54999999999</v>
      </c>
      <c r="C1166" s="11">
        <v>724879.66099999996</v>
      </c>
      <c r="D1166" s="11">
        <v>127499.592</v>
      </c>
      <c r="E1166" s="11">
        <v>852379.25300000003</v>
      </c>
      <c r="F1166" s="11">
        <v>118426.94</v>
      </c>
      <c r="G1166" s="11">
        <v>782856.59199999995</v>
      </c>
      <c r="H1166" s="57">
        <f>D1166/D1165*100</f>
        <v>9.0733472137439932</v>
      </c>
      <c r="I1166" s="57">
        <f>E1166/E1165*100</f>
        <v>9.6870693084275263</v>
      </c>
      <c r="J1166" s="55">
        <f t="shared" si="212"/>
        <v>89.413443827665034</v>
      </c>
      <c r="K1166" s="55">
        <f t="shared" si="213"/>
        <v>107.66096970841264</v>
      </c>
      <c r="L1166" s="55">
        <f t="shared" si="213"/>
        <v>108.88063812841983</v>
      </c>
    </row>
    <row r="1167" spans="1:12" s="48" customFormat="1" x14ac:dyDescent="0.2">
      <c r="A1167" s="13" t="s">
        <v>284</v>
      </c>
      <c r="B1167" s="11">
        <v>1275094.0649999999</v>
      </c>
      <c r="C1167" s="11">
        <v>6669055.0089999996</v>
      </c>
      <c r="D1167" s="11">
        <v>1277710.514</v>
      </c>
      <c r="E1167" s="11">
        <v>7946765.523</v>
      </c>
      <c r="F1167" s="11">
        <v>1235483.2817000002</v>
      </c>
      <c r="G1167" s="11">
        <v>8438995.5069999993</v>
      </c>
      <c r="H1167" s="57">
        <f>D1167/D1165*100</f>
        <v>90.926652786256014</v>
      </c>
      <c r="I1167" s="57">
        <f>E1167/E1165*100</f>
        <v>90.312930691572461</v>
      </c>
      <c r="J1167" s="55">
        <f t="shared" si="212"/>
        <v>100.20519654759745</v>
      </c>
      <c r="K1167" s="55">
        <f t="shared" si="213"/>
        <v>103.4178716074487</v>
      </c>
      <c r="L1167" s="55">
        <f t="shared" si="213"/>
        <v>94.167196989360846</v>
      </c>
    </row>
    <row r="1168" spans="1:12" s="48" customFormat="1" ht="22.5" x14ac:dyDescent="0.2">
      <c r="A1168" s="8" t="s">
        <v>447</v>
      </c>
      <c r="B1168" s="11"/>
      <c r="C1168" s="11"/>
      <c r="D1168" s="11"/>
      <c r="E1168" s="11"/>
      <c r="F1168" s="11"/>
      <c r="G1168" s="11"/>
      <c r="H1168" s="58"/>
      <c r="I1168" s="58"/>
      <c r="J1168" s="58"/>
      <c r="K1168" s="58"/>
      <c r="L1168" s="58"/>
    </row>
    <row r="1169" spans="1:12" s="48" customFormat="1" x14ac:dyDescent="0.2">
      <c r="A1169" s="9" t="s">
        <v>276</v>
      </c>
      <c r="B1169" s="11">
        <v>96094.350999999995</v>
      </c>
      <c r="C1169" s="11">
        <v>642259.38800000004</v>
      </c>
      <c r="D1169" s="11">
        <v>109059.921</v>
      </c>
      <c r="E1169" s="11">
        <v>751319.30900000001</v>
      </c>
      <c r="F1169" s="11">
        <v>90569.043999999994</v>
      </c>
      <c r="G1169" s="11">
        <v>810120.63</v>
      </c>
      <c r="H1169" s="57">
        <f>H1170+H1171</f>
        <v>100</v>
      </c>
      <c r="I1169" s="57">
        <f>I1170+I1171</f>
        <v>100</v>
      </c>
      <c r="J1169" s="55">
        <f t="shared" ref="J1169:J1174" si="214">D1169/B1169*100</f>
        <v>113.49254130453517</v>
      </c>
      <c r="K1169" s="55">
        <f t="shared" ref="K1169:L1172" si="215">D1169/F1169*100</f>
        <v>120.41633231769566</v>
      </c>
      <c r="L1169" s="55">
        <f t="shared" si="215"/>
        <v>92.741658609533246</v>
      </c>
    </row>
    <row r="1170" spans="1:12" s="48" customFormat="1" x14ac:dyDescent="0.2">
      <c r="A1170" s="13" t="s">
        <v>283</v>
      </c>
      <c r="B1170" s="11">
        <v>76639</v>
      </c>
      <c r="C1170" s="11">
        <v>531738.66700000002</v>
      </c>
      <c r="D1170" s="11">
        <v>87265</v>
      </c>
      <c r="E1170" s="11">
        <v>619003.66700000002</v>
      </c>
      <c r="F1170" s="11">
        <v>75015</v>
      </c>
      <c r="G1170" s="11">
        <v>661507</v>
      </c>
      <c r="H1170" s="57">
        <f>D1170/D1169*100</f>
        <v>80.015645710948206</v>
      </c>
      <c r="I1170" s="57">
        <f>E1170/E1169*100</f>
        <v>82.388893721351181</v>
      </c>
      <c r="J1170" s="55">
        <f t="shared" si="214"/>
        <v>113.86500345776955</v>
      </c>
      <c r="K1170" s="55">
        <f t="shared" si="215"/>
        <v>116.33006731986937</v>
      </c>
      <c r="L1170" s="55">
        <f t="shared" si="215"/>
        <v>93.574771997877576</v>
      </c>
    </row>
    <row r="1171" spans="1:12" s="48" customFormat="1" x14ac:dyDescent="0.2">
      <c r="A1171" s="13" t="s">
        <v>279</v>
      </c>
      <c r="B1171" s="11">
        <v>19455.350999999999</v>
      </c>
      <c r="C1171" s="11">
        <v>110520.72199999999</v>
      </c>
      <c r="D1171" s="11">
        <v>21794.920999999998</v>
      </c>
      <c r="E1171" s="11">
        <v>132315.64199999999</v>
      </c>
      <c r="F1171" s="11">
        <v>15554.044</v>
      </c>
      <c r="G1171" s="11">
        <v>148613.63</v>
      </c>
      <c r="H1171" s="57">
        <f>D1171/D1169*100</f>
        <v>19.984354289051794</v>
      </c>
      <c r="I1171" s="57">
        <f>E1171/E1169*100</f>
        <v>17.611106278648826</v>
      </c>
      <c r="J1171" s="55">
        <f t="shared" si="214"/>
        <v>112.02532917550549</v>
      </c>
      <c r="K1171" s="55">
        <f t="shared" si="215"/>
        <v>140.1238224605768</v>
      </c>
      <c r="L1171" s="55">
        <f t="shared" si="215"/>
        <v>89.033315450271942</v>
      </c>
    </row>
    <row r="1172" spans="1:12" s="48" customFormat="1" x14ac:dyDescent="0.2">
      <c r="A1172" s="9" t="s">
        <v>277</v>
      </c>
      <c r="B1172" s="11">
        <v>96094.350999999995</v>
      </c>
      <c r="C1172" s="11">
        <v>642259.38800000004</v>
      </c>
      <c r="D1172" s="11">
        <v>109059.921</v>
      </c>
      <c r="E1172" s="11">
        <v>751319.30900000001</v>
      </c>
      <c r="F1172" s="11">
        <v>90569.043999999994</v>
      </c>
      <c r="G1172" s="11">
        <v>810120.63</v>
      </c>
      <c r="H1172" s="57">
        <f>H1173+H1174</f>
        <v>100</v>
      </c>
      <c r="I1172" s="57">
        <f>I1173+I1174</f>
        <v>100</v>
      </c>
      <c r="J1172" s="55">
        <f t="shared" si="214"/>
        <v>113.49254130453517</v>
      </c>
      <c r="K1172" s="55">
        <f t="shared" si="215"/>
        <v>120.41633231769566</v>
      </c>
      <c r="L1172" s="55">
        <f t="shared" si="215"/>
        <v>92.741658609533246</v>
      </c>
    </row>
    <row r="1173" spans="1:12" s="48" customFormat="1" x14ac:dyDescent="0.2">
      <c r="A1173" s="13" t="s">
        <v>280</v>
      </c>
      <c r="B1173" s="11">
        <v>723</v>
      </c>
      <c r="C1173" s="11">
        <v>3215.2</v>
      </c>
      <c r="D1173" s="11">
        <v>1007.97</v>
      </c>
      <c r="E1173" s="11">
        <v>4223.17</v>
      </c>
      <c r="F1173" s="11">
        <v>166.15</v>
      </c>
      <c r="G1173" s="11">
        <v>1296.3699999999999</v>
      </c>
      <c r="H1173" s="57">
        <f>D1173/D1172*100</f>
        <v>0.92423503589370826</v>
      </c>
      <c r="I1173" s="57">
        <f>E1173/E1172*100</f>
        <v>0.5621005542398485</v>
      </c>
      <c r="J1173" s="55">
        <f t="shared" si="214"/>
        <v>139.41493775933611</v>
      </c>
      <c r="K1173" s="56"/>
      <c r="L1173" s="56">
        <f>E1173/G1173</f>
        <v>3.2576887771238154</v>
      </c>
    </row>
    <row r="1174" spans="1:12" s="48" customFormat="1" x14ac:dyDescent="0.2">
      <c r="A1174" s="13" t="s">
        <v>284</v>
      </c>
      <c r="B1174" s="11">
        <v>95371.350999999995</v>
      </c>
      <c r="C1174" s="11">
        <v>639044.18799999997</v>
      </c>
      <c r="D1174" s="11">
        <v>108051.951</v>
      </c>
      <c r="E1174" s="11">
        <v>747096.13899999997</v>
      </c>
      <c r="F1174" s="11">
        <v>90402.894</v>
      </c>
      <c r="G1174" s="11">
        <v>808824.26</v>
      </c>
      <c r="H1174" s="57">
        <f>D1174/D1172*100</f>
        <v>99.075764964106298</v>
      </c>
      <c r="I1174" s="57">
        <f>E1174/E1172*100</f>
        <v>99.437899445760152</v>
      </c>
      <c r="J1174" s="55">
        <f t="shared" si="214"/>
        <v>113.29602639266379</v>
      </c>
      <c r="K1174" s="55">
        <f>D1174/F1174*100</f>
        <v>119.52266815706143</v>
      </c>
      <c r="L1174" s="55">
        <f>E1174/G1174*100</f>
        <v>92.368166479081609</v>
      </c>
    </row>
    <row r="1175" spans="1:12" s="48" customFormat="1" x14ac:dyDescent="0.2">
      <c r="A1175" s="8" t="s">
        <v>448</v>
      </c>
      <c r="B1175" s="11"/>
      <c r="C1175" s="11"/>
      <c r="D1175" s="11"/>
      <c r="E1175" s="11"/>
      <c r="F1175" s="11"/>
      <c r="G1175" s="11"/>
      <c r="H1175" s="58"/>
      <c r="I1175" s="58"/>
      <c r="J1175" s="58"/>
      <c r="K1175" s="58"/>
      <c r="L1175" s="58"/>
    </row>
    <row r="1176" spans="1:12" s="48" customFormat="1" x14ac:dyDescent="0.2">
      <c r="A1176" s="9" t="s">
        <v>276</v>
      </c>
      <c r="B1176" s="11">
        <v>16904.103999999999</v>
      </c>
      <c r="C1176" s="11">
        <v>106259.326</v>
      </c>
      <c r="D1176" s="11">
        <v>19215.312999999998</v>
      </c>
      <c r="E1176" s="11">
        <v>125474.639</v>
      </c>
      <c r="F1176" s="11">
        <v>28830.61679</v>
      </c>
      <c r="G1176" s="11">
        <v>206078.902</v>
      </c>
      <c r="H1176" s="57">
        <f>H1177+H1178</f>
        <v>99.999994795817287</v>
      </c>
      <c r="I1176" s="57">
        <f>I1177+I1178</f>
        <v>100</v>
      </c>
      <c r="J1176" s="55">
        <f t="shared" ref="J1176:J1181" si="216">D1176/B1176*100</f>
        <v>113.6724726729083</v>
      </c>
      <c r="K1176" s="55">
        <f t="shared" ref="K1176:L1181" si="217">D1176/F1176*100</f>
        <v>66.648983405255819</v>
      </c>
      <c r="L1176" s="55">
        <f t="shared" si="217"/>
        <v>60.886698144383558</v>
      </c>
    </row>
    <row r="1177" spans="1:12" s="48" customFormat="1" x14ac:dyDescent="0.2">
      <c r="A1177" s="13" t="s">
        <v>283</v>
      </c>
      <c r="B1177" s="11">
        <v>9400</v>
      </c>
      <c r="C1177" s="11">
        <v>75800</v>
      </c>
      <c r="D1177" s="11">
        <v>14433.333000000001</v>
      </c>
      <c r="E1177" s="11">
        <v>90233.332999999999</v>
      </c>
      <c r="F1177" s="11">
        <v>24200</v>
      </c>
      <c r="G1177" s="11">
        <v>171500</v>
      </c>
      <c r="H1177" s="57">
        <f>D1177/D1176*100</f>
        <v>75.113702285255528</v>
      </c>
      <c r="I1177" s="57">
        <f>E1177/E1176*100</f>
        <v>71.913602397373708</v>
      </c>
      <c r="J1177" s="55">
        <f t="shared" si="216"/>
        <v>153.54609574468085</v>
      </c>
      <c r="K1177" s="55">
        <f t="shared" si="217"/>
        <v>59.641871900826452</v>
      </c>
      <c r="L1177" s="55">
        <f t="shared" si="217"/>
        <v>52.614188338192413</v>
      </c>
    </row>
    <row r="1178" spans="1:12" s="48" customFormat="1" x14ac:dyDescent="0.2">
      <c r="A1178" s="13" t="s">
        <v>279</v>
      </c>
      <c r="B1178" s="11">
        <v>7504.1040000000003</v>
      </c>
      <c r="C1178" s="11">
        <v>30459.326000000001</v>
      </c>
      <c r="D1178" s="11">
        <v>4781.9790000000003</v>
      </c>
      <c r="E1178" s="11">
        <v>35241.305999999997</v>
      </c>
      <c r="F1178" s="11">
        <v>4630.61679</v>
      </c>
      <c r="G1178" s="11">
        <v>34578.902000000002</v>
      </c>
      <c r="H1178" s="57">
        <f>D1178/D1176*100</f>
        <v>24.886292510561763</v>
      </c>
      <c r="I1178" s="57">
        <f>E1178/E1176*100</f>
        <v>28.086397602626295</v>
      </c>
      <c r="J1178" s="55">
        <f t="shared" si="216"/>
        <v>63.72484976221012</v>
      </c>
      <c r="K1178" s="55">
        <f t="shared" si="217"/>
        <v>103.26872675637667</v>
      </c>
      <c r="L1178" s="55">
        <f t="shared" si="217"/>
        <v>101.91563051944217</v>
      </c>
    </row>
    <row r="1179" spans="1:12" s="48" customFormat="1" x14ac:dyDescent="0.2">
      <c r="A1179" s="9" t="s">
        <v>277</v>
      </c>
      <c r="B1179" s="11">
        <v>16904.103999999999</v>
      </c>
      <c r="C1179" s="11">
        <v>106259.326</v>
      </c>
      <c r="D1179" s="11">
        <v>19215.312999999998</v>
      </c>
      <c r="E1179" s="11">
        <v>125474.639</v>
      </c>
      <c r="F1179" s="11">
        <v>28830.61679</v>
      </c>
      <c r="G1179" s="11">
        <v>206078.902</v>
      </c>
      <c r="H1179" s="57">
        <f>H1180+H1181</f>
        <v>100.00000000000001</v>
      </c>
      <c r="I1179" s="57">
        <f>I1180+I1181</f>
        <v>100</v>
      </c>
      <c r="J1179" s="55">
        <f t="shared" si="216"/>
        <v>113.6724726729083</v>
      </c>
      <c r="K1179" s="55">
        <f t="shared" si="217"/>
        <v>66.648983405255819</v>
      </c>
      <c r="L1179" s="55">
        <f t="shared" si="217"/>
        <v>60.886698144383558</v>
      </c>
    </row>
    <row r="1180" spans="1:12" s="48" customFormat="1" x14ac:dyDescent="0.2">
      <c r="A1180" s="13" t="s">
        <v>280</v>
      </c>
      <c r="B1180" s="11">
        <v>3062.5239999999999</v>
      </c>
      <c r="C1180" s="11">
        <v>16640.285</v>
      </c>
      <c r="D1180" s="11">
        <v>2599.9499999999998</v>
      </c>
      <c r="E1180" s="11">
        <v>19240.235000000001</v>
      </c>
      <c r="F1180" s="11">
        <v>3078.9356899999998</v>
      </c>
      <c r="G1180" s="11">
        <v>16098.200999999999</v>
      </c>
      <c r="H1180" s="57">
        <f>D1180/D1179*100</f>
        <v>13.530614879913744</v>
      </c>
      <c r="I1180" s="57">
        <f>E1180/E1179*100</f>
        <v>15.333963224233704</v>
      </c>
      <c r="J1180" s="55">
        <f t="shared" si="216"/>
        <v>84.895661225838552</v>
      </c>
      <c r="K1180" s="55">
        <f t="shared" si="217"/>
        <v>84.443140804931843</v>
      </c>
      <c r="L1180" s="55">
        <f t="shared" si="217"/>
        <v>119.5179200458486</v>
      </c>
    </row>
    <row r="1181" spans="1:12" s="48" customFormat="1" x14ac:dyDescent="0.2">
      <c r="A1181" s="13" t="s">
        <v>284</v>
      </c>
      <c r="B1181" s="11">
        <v>13841.581</v>
      </c>
      <c r="C1181" s="11">
        <v>89619.040999999997</v>
      </c>
      <c r="D1181" s="11">
        <v>16615.363000000001</v>
      </c>
      <c r="E1181" s="11">
        <v>106234.40399999999</v>
      </c>
      <c r="F1181" s="11">
        <v>25751.681100000002</v>
      </c>
      <c r="G1181" s="11">
        <v>189980.701</v>
      </c>
      <c r="H1181" s="57">
        <f>D1181/D1179*100</f>
        <v>86.469385120086272</v>
      </c>
      <c r="I1181" s="57">
        <f>E1181/E1179*100</f>
        <v>84.666036775766301</v>
      </c>
      <c r="J1181" s="55">
        <f t="shared" si="216"/>
        <v>120.03948826366006</v>
      </c>
      <c r="K1181" s="55">
        <f t="shared" si="217"/>
        <v>64.521469241089662</v>
      </c>
      <c r="L1181" s="55">
        <f t="shared" si="217"/>
        <v>55.918524061030809</v>
      </c>
    </row>
    <row r="1182" spans="1:12" s="48" customFormat="1" ht="22.5" x14ac:dyDescent="0.2">
      <c r="A1182" s="8" t="s">
        <v>449</v>
      </c>
      <c r="B1182" s="11"/>
      <c r="C1182" s="11"/>
      <c r="D1182" s="11"/>
      <c r="E1182" s="11"/>
      <c r="F1182" s="11"/>
      <c r="G1182" s="11"/>
      <c r="H1182" s="58"/>
      <c r="I1182" s="58"/>
      <c r="J1182" s="58"/>
      <c r="K1182" s="58"/>
      <c r="L1182" s="58"/>
    </row>
    <row r="1183" spans="1:12" s="48" customFormat="1" x14ac:dyDescent="0.2">
      <c r="A1183" s="9" t="s">
        <v>276</v>
      </c>
      <c r="B1183" s="11">
        <v>664097.06000000006</v>
      </c>
      <c r="C1183" s="11">
        <v>4676325.5710000005</v>
      </c>
      <c r="D1183" s="11">
        <v>819215.21400000004</v>
      </c>
      <c r="E1183" s="11">
        <v>5495540.7850000001</v>
      </c>
      <c r="F1183" s="11">
        <v>842139.37459000002</v>
      </c>
      <c r="G1183" s="11">
        <v>6220947.5070000002</v>
      </c>
      <c r="H1183" s="57">
        <f>H1184+H1185</f>
        <v>100</v>
      </c>
      <c r="I1183" s="57">
        <f>I1184+I1185</f>
        <v>100</v>
      </c>
      <c r="J1183" s="55">
        <f t="shared" ref="J1183:J1188" si="218">D1183/B1183*100</f>
        <v>123.35775345850801</v>
      </c>
      <c r="K1183" s="55">
        <f t="shared" ref="K1183:L1188" si="219">D1183/F1183*100</f>
        <v>97.277866196297879</v>
      </c>
      <c r="L1183" s="55">
        <f t="shared" si="219"/>
        <v>88.339288811169837</v>
      </c>
    </row>
    <row r="1184" spans="1:12" s="48" customFormat="1" x14ac:dyDescent="0.2">
      <c r="A1184" s="13" t="s">
        <v>283</v>
      </c>
      <c r="B1184" s="11">
        <v>657449.83400000003</v>
      </c>
      <c r="C1184" s="11">
        <v>4604021.1710000001</v>
      </c>
      <c r="D1184" s="11">
        <v>811569.50100000005</v>
      </c>
      <c r="E1184" s="11">
        <v>5415590.6720000003</v>
      </c>
      <c r="F1184" s="11">
        <v>833293.83400000003</v>
      </c>
      <c r="G1184" s="11">
        <v>6130712.6720000003</v>
      </c>
      <c r="H1184" s="57">
        <f>D1184/D1183*100</f>
        <v>99.066702757793266</v>
      </c>
      <c r="I1184" s="57">
        <f>E1184/E1183*100</f>
        <v>98.545182064370763</v>
      </c>
      <c r="J1184" s="55">
        <f t="shared" si="218"/>
        <v>123.44204211936875</v>
      </c>
      <c r="K1184" s="55">
        <f t="shared" si="219"/>
        <v>97.392956468222238</v>
      </c>
      <c r="L1184" s="55">
        <f t="shared" si="219"/>
        <v>88.335418111077317</v>
      </c>
    </row>
    <row r="1185" spans="1:12" s="48" customFormat="1" x14ac:dyDescent="0.2">
      <c r="A1185" s="13" t="s">
        <v>279</v>
      </c>
      <c r="B1185" s="11">
        <v>6647.2259999999997</v>
      </c>
      <c r="C1185" s="11">
        <v>72304.399000000005</v>
      </c>
      <c r="D1185" s="11">
        <v>7645.7129999999997</v>
      </c>
      <c r="E1185" s="11">
        <v>79950.112999999998</v>
      </c>
      <c r="F1185" s="11">
        <v>8845.5405900000005</v>
      </c>
      <c r="G1185" s="11">
        <v>90234.835000000006</v>
      </c>
      <c r="H1185" s="57">
        <f>D1185/D1183*100</f>
        <v>0.9332972422067346</v>
      </c>
      <c r="I1185" s="57">
        <f>E1185/E1183*100</f>
        <v>1.4548179356292412</v>
      </c>
      <c r="J1185" s="55">
        <f t="shared" si="218"/>
        <v>115.02110805319393</v>
      </c>
      <c r="K1185" s="55">
        <f t="shared" si="219"/>
        <v>86.435791257841018</v>
      </c>
      <c r="L1185" s="55">
        <f t="shared" si="219"/>
        <v>88.602270952232573</v>
      </c>
    </row>
    <row r="1186" spans="1:12" s="48" customFormat="1" x14ac:dyDescent="0.2">
      <c r="A1186" s="9" t="s">
        <v>277</v>
      </c>
      <c r="B1186" s="11">
        <v>664097.06000000006</v>
      </c>
      <c r="C1186" s="11">
        <v>4676325.5710000005</v>
      </c>
      <c r="D1186" s="11">
        <v>819215.21400000004</v>
      </c>
      <c r="E1186" s="11">
        <v>5495540.7850000001</v>
      </c>
      <c r="F1186" s="11">
        <v>842139.37459000002</v>
      </c>
      <c r="G1186" s="11">
        <v>6220947.5070000002</v>
      </c>
      <c r="H1186" s="57">
        <f>H1187+H1188</f>
        <v>100</v>
      </c>
      <c r="I1186" s="57">
        <f>I1187+I1188</f>
        <v>100.00000000000001</v>
      </c>
      <c r="J1186" s="55">
        <f t="shared" si="218"/>
        <v>123.35775345850801</v>
      </c>
      <c r="K1186" s="55">
        <f t="shared" si="219"/>
        <v>97.277866196297879</v>
      </c>
      <c r="L1186" s="55">
        <f t="shared" si="219"/>
        <v>88.339288811169837</v>
      </c>
    </row>
    <row r="1187" spans="1:12" s="48" customFormat="1" x14ac:dyDescent="0.2">
      <c r="A1187" s="13" t="s">
        <v>280</v>
      </c>
      <c r="B1187" s="11">
        <v>2342.87</v>
      </c>
      <c r="C1187" s="11">
        <v>14997.545</v>
      </c>
      <c r="D1187" s="11">
        <v>2414.7260000000001</v>
      </c>
      <c r="E1187" s="11">
        <v>17412.271000000001</v>
      </c>
      <c r="F1187" s="11">
        <v>4134.6224000000002</v>
      </c>
      <c r="G1187" s="11">
        <v>15272.725</v>
      </c>
      <c r="H1187" s="57">
        <f>D1187/D1186*100</f>
        <v>0.29476088318838278</v>
      </c>
      <c r="I1187" s="57">
        <f>E1187/E1186*100</f>
        <v>0.31684363161359014</v>
      </c>
      <c r="J1187" s="55">
        <f t="shared" si="218"/>
        <v>103.06700755910487</v>
      </c>
      <c r="K1187" s="55">
        <f t="shared" si="219"/>
        <v>58.402576254605499</v>
      </c>
      <c r="L1187" s="55">
        <f t="shared" si="219"/>
        <v>114.00893422751999</v>
      </c>
    </row>
    <row r="1188" spans="1:12" s="48" customFormat="1" x14ac:dyDescent="0.2">
      <c r="A1188" s="13" t="s">
        <v>284</v>
      </c>
      <c r="B1188" s="11">
        <v>661754.18999999994</v>
      </c>
      <c r="C1188" s="11">
        <v>4661328.0259999996</v>
      </c>
      <c r="D1188" s="11">
        <v>816800.48800000001</v>
      </c>
      <c r="E1188" s="11">
        <v>5478128.5140000004</v>
      </c>
      <c r="F1188" s="11">
        <v>838004.75219000003</v>
      </c>
      <c r="G1188" s="11">
        <v>6205674.7819999997</v>
      </c>
      <c r="H1188" s="57">
        <f>D1188/D1186*100</f>
        <v>99.705239116811612</v>
      </c>
      <c r="I1188" s="57">
        <f>E1188/E1186*100</f>
        <v>99.68315636838642</v>
      </c>
      <c r="J1188" s="55">
        <f t="shared" si="218"/>
        <v>123.42959067626002</v>
      </c>
      <c r="K1188" s="55">
        <f t="shared" si="219"/>
        <v>97.469672560377987</v>
      </c>
      <c r="L1188" s="55">
        <f t="shared" si="219"/>
        <v>88.27611350001294</v>
      </c>
    </row>
    <row r="1189" spans="1:12" s="48" customFormat="1" ht="33.75" x14ac:dyDescent="0.2">
      <c r="A1189" s="8" t="s">
        <v>450</v>
      </c>
      <c r="B1189" s="11"/>
      <c r="C1189" s="11"/>
      <c r="D1189" s="11"/>
      <c r="E1189" s="11"/>
      <c r="F1189" s="11"/>
      <c r="G1189" s="11"/>
      <c r="H1189" s="58"/>
      <c r="I1189" s="58"/>
      <c r="J1189" s="58"/>
      <c r="K1189" s="58"/>
      <c r="L1189" s="58"/>
    </row>
    <row r="1190" spans="1:12" s="48" customFormat="1" x14ac:dyDescent="0.2">
      <c r="A1190" s="9" t="s">
        <v>276</v>
      </c>
      <c r="B1190" s="11">
        <v>460390.87699999998</v>
      </c>
      <c r="C1190" s="11">
        <v>3180398.6579999998</v>
      </c>
      <c r="D1190" s="11">
        <v>554466.84</v>
      </c>
      <c r="E1190" s="11">
        <v>3734865.4980000001</v>
      </c>
      <c r="F1190" s="11">
        <v>534536.84</v>
      </c>
      <c r="G1190" s="11">
        <v>3899554.2820000001</v>
      </c>
      <c r="H1190" s="57">
        <f>H1191+H1192</f>
        <v>100.00000000000001</v>
      </c>
      <c r="I1190" s="57">
        <f>I1191+I1192</f>
        <v>100</v>
      </c>
      <c r="J1190" s="55">
        <f t="shared" ref="J1190:J1195" si="220">D1190/B1190*100</f>
        <v>120.43393292521736</v>
      </c>
      <c r="K1190" s="55">
        <f t="shared" ref="K1190:L1195" si="221">D1190/F1190*100</f>
        <v>103.72846144710999</v>
      </c>
      <c r="L1190" s="55">
        <f t="shared" si="221"/>
        <v>95.776728002987696</v>
      </c>
    </row>
    <row r="1191" spans="1:12" s="48" customFormat="1" x14ac:dyDescent="0.2">
      <c r="A1191" s="13" t="s">
        <v>283</v>
      </c>
      <c r="B1191" s="11">
        <v>455591.25</v>
      </c>
      <c r="C1191" s="11">
        <v>3129074.75</v>
      </c>
      <c r="D1191" s="11">
        <v>550317.91700000002</v>
      </c>
      <c r="E1191" s="11">
        <v>3679392.6669999999</v>
      </c>
      <c r="F1191" s="11">
        <v>529484.25</v>
      </c>
      <c r="G1191" s="11">
        <v>3838110</v>
      </c>
      <c r="H1191" s="57">
        <f>D1191/D1190*100</f>
        <v>99.251727479320508</v>
      </c>
      <c r="I1191" s="57">
        <f>E1191/E1190*100</f>
        <v>98.514730154815339</v>
      </c>
      <c r="J1191" s="55">
        <f t="shared" si="220"/>
        <v>120.79202947817808</v>
      </c>
      <c r="K1191" s="55">
        <f t="shared" si="221"/>
        <v>103.9347094838043</v>
      </c>
      <c r="L1191" s="55">
        <f t="shared" si="221"/>
        <v>95.864700777205442</v>
      </c>
    </row>
    <row r="1192" spans="1:12" s="48" customFormat="1" x14ac:dyDescent="0.2">
      <c r="A1192" s="13" t="s">
        <v>279</v>
      </c>
      <c r="B1192" s="11">
        <v>4799.6270000000004</v>
      </c>
      <c r="C1192" s="11">
        <v>51323.908000000003</v>
      </c>
      <c r="D1192" s="11">
        <v>4148.9229999999998</v>
      </c>
      <c r="E1192" s="11">
        <v>55472.830999999998</v>
      </c>
      <c r="F1192" s="11">
        <v>5052.59</v>
      </c>
      <c r="G1192" s="11">
        <v>61444.281999999999</v>
      </c>
      <c r="H1192" s="57">
        <f>D1192/D1190*100</f>
        <v>0.74827252067950545</v>
      </c>
      <c r="I1192" s="57">
        <f>E1192/E1190*100</f>
        <v>1.4852698451846631</v>
      </c>
      <c r="J1192" s="55">
        <f t="shared" si="220"/>
        <v>86.442613144729776</v>
      </c>
      <c r="K1192" s="55">
        <f t="shared" si="221"/>
        <v>82.114776777850565</v>
      </c>
      <c r="L1192" s="55">
        <f t="shared" si="221"/>
        <v>90.281518791284753</v>
      </c>
    </row>
    <row r="1193" spans="1:12" s="48" customFormat="1" x14ac:dyDescent="0.2">
      <c r="A1193" s="9" t="s">
        <v>277</v>
      </c>
      <c r="B1193" s="11">
        <v>460390.87699999998</v>
      </c>
      <c r="C1193" s="11">
        <v>3180398.6579999998</v>
      </c>
      <c r="D1193" s="11">
        <v>554466.84</v>
      </c>
      <c r="E1193" s="11">
        <v>3734865.4980000001</v>
      </c>
      <c r="F1193" s="11">
        <v>534536.84</v>
      </c>
      <c r="G1193" s="11">
        <v>3899554.2820000001</v>
      </c>
      <c r="H1193" s="57">
        <f>H1194+H1195</f>
        <v>100.00000000000001</v>
      </c>
      <c r="I1193" s="57">
        <f>I1194+I1195</f>
        <v>99.999999999999986</v>
      </c>
      <c r="J1193" s="55">
        <f t="shared" si="220"/>
        <v>120.43393292521736</v>
      </c>
      <c r="K1193" s="55">
        <f t="shared" si="221"/>
        <v>103.72846144710999</v>
      </c>
      <c r="L1193" s="55">
        <f t="shared" si="221"/>
        <v>95.776728002987696</v>
      </c>
    </row>
    <row r="1194" spans="1:12" s="48" customFormat="1" x14ac:dyDescent="0.2">
      <c r="A1194" s="13" t="s">
        <v>280</v>
      </c>
      <c r="B1194" s="11">
        <v>1565.85</v>
      </c>
      <c r="C1194" s="11">
        <v>9112.2639999999992</v>
      </c>
      <c r="D1194" s="11">
        <v>1361.376</v>
      </c>
      <c r="E1194" s="11">
        <v>10473.64</v>
      </c>
      <c r="F1194" s="11">
        <v>3317.3342000000002</v>
      </c>
      <c r="G1194" s="11">
        <v>11736.618</v>
      </c>
      <c r="H1194" s="57">
        <f>D1194/D1193*100</f>
        <v>0.2455288399212476</v>
      </c>
      <c r="I1194" s="57">
        <f>E1194/E1193*100</f>
        <v>0.2804288402248642</v>
      </c>
      <c r="J1194" s="55">
        <f t="shared" si="220"/>
        <v>86.941661078647385</v>
      </c>
      <c r="K1194" s="55">
        <f t="shared" si="221"/>
        <v>41.038252944186326</v>
      </c>
      <c r="L1194" s="55">
        <f t="shared" si="221"/>
        <v>89.2389954244059</v>
      </c>
    </row>
    <row r="1195" spans="1:12" s="48" customFormat="1" x14ac:dyDescent="0.2">
      <c r="A1195" s="13" t="s">
        <v>284</v>
      </c>
      <c r="B1195" s="11">
        <v>458825.027</v>
      </c>
      <c r="C1195" s="11">
        <v>3171286.3930000002</v>
      </c>
      <c r="D1195" s="11">
        <v>553105.46400000004</v>
      </c>
      <c r="E1195" s="11">
        <v>3724391.858</v>
      </c>
      <c r="F1195" s="11">
        <v>531219.50579999993</v>
      </c>
      <c r="G1195" s="11">
        <v>3887817.6639999999</v>
      </c>
      <c r="H1195" s="57">
        <f>D1195/D1193*100</f>
        <v>99.754471160078765</v>
      </c>
      <c r="I1195" s="57">
        <f>E1195/E1193*100</f>
        <v>99.719571159775128</v>
      </c>
      <c r="J1195" s="55">
        <f t="shared" si="220"/>
        <v>120.54823330288826</v>
      </c>
      <c r="K1195" s="55">
        <f t="shared" si="221"/>
        <v>104.11994626722914</v>
      </c>
      <c r="L1195" s="55">
        <f t="shared" si="221"/>
        <v>95.79646423459431</v>
      </c>
    </row>
    <row r="1196" spans="1:12" s="48" customFormat="1" ht="22.5" x14ac:dyDescent="0.2">
      <c r="A1196" s="8" t="s">
        <v>451</v>
      </c>
      <c r="B1196" s="11"/>
      <c r="C1196" s="11"/>
      <c r="D1196" s="11"/>
      <c r="E1196" s="11"/>
      <c r="F1196" s="11"/>
      <c r="G1196" s="11"/>
      <c r="H1196" s="58"/>
      <c r="I1196" s="58"/>
      <c r="J1196" s="58"/>
      <c r="K1196" s="58"/>
      <c r="L1196" s="58"/>
    </row>
    <row r="1197" spans="1:12" s="48" customFormat="1" x14ac:dyDescent="0.2">
      <c r="A1197" s="9" t="s">
        <v>276</v>
      </c>
      <c r="B1197" s="11">
        <v>3798.4</v>
      </c>
      <c r="C1197" s="11">
        <v>31728.452000000001</v>
      </c>
      <c r="D1197" s="11">
        <v>3802.752</v>
      </c>
      <c r="E1197" s="11">
        <v>35531.203000000001</v>
      </c>
      <c r="F1197" s="11">
        <v>3538.3209999999999</v>
      </c>
      <c r="G1197" s="11">
        <v>29500.357</v>
      </c>
      <c r="H1197" s="57">
        <f>H1198+H1199</f>
        <v>100</v>
      </c>
      <c r="I1197" s="57">
        <f>I1198+I1199</f>
        <v>99.999999999999972</v>
      </c>
      <c r="J1197" s="55">
        <f t="shared" ref="J1197:J1202" si="222">D1197/B1197*100</f>
        <v>100.11457455770851</v>
      </c>
      <c r="K1197" s="55">
        <f t="shared" ref="K1197:L1202" si="223">D1197/F1197*100</f>
        <v>107.47334682184008</v>
      </c>
      <c r="L1197" s="55">
        <f t="shared" si="223"/>
        <v>120.443298364152</v>
      </c>
    </row>
    <row r="1198" spans="1:12" s="48" customFormat="1" x14ac:dyDescent="0.2">
      <c r="A1198" s="13" t="s">
        <v>283</v>
      </c>
      <c r="B1198" s="11">
        <v>3116.489</v>
      </c>
      <c r="C1198" s="11">
        <v>19779.759999999998</v>
      </c>
      <c r="D1198" s="11">
        <v>3143.0889999999999</v>
      </c>
      <c r="E1198" s="11">
        <v>22922.848999999998</v>
      </c>
      <c r="F1198" s="11">
        <v>3052.154</v>
      </c>
      <c r="G1198" s="11">
        <v>22781.605</v>
      </c>
      <c r="H1198" s="57">
        <f>D1198/D1197*100</f>
        <v>82.653010241004409</v>
      </c>
      <c r="I1198" s="57">
        <f>E1198/E1197*100</f>
        <v>64.514699938530072</v>
      </c>
      <c r="J1198" s="55">
        <f t="shared" si="222"/>
        <v>100.85352459129489</v>
      </c>
      <c r="K1198" s="55">
        <f t="shared" si="223"/>
        <v>102.97937128991525</v>
      </c>
      <c r="L1198" s="55">
        <f t="shared" si="223"/>
        <v>100.61999143607309</v>
      </c>
    </row>
    <row r="1199" spans="1:12" s="48" customFormat="1" x14ac:dyDescent="0.2">
      <c r="A1199" s="13" t="s">
        <v>279</v>
      </c>
      <c r="B1199" s="11">
        <v>681.91099999999994</v>
      </c>
      <c r="C1199" s="11">
        <v>11948.691999999999</v>
      </c>
      <c r="D1199" s="11">
        <v>659.66300000000001</v>
      </c>
      <c r="E1199" s="11">
        <v>12608.353999999999</v>
      </c>
      <c r="F1199" s="11">
        <v>486.16699999999997</v>
      </c>
      <c r="G1199" s="11">
        <v>6718.7520000000004</v>
      </c>
      <c r="H1199" s="57">
        <f>D1199/D1197*100</f>
        <v>17.346989758995591</v>
      </c>
      <c r="I1199" s="57">
        <f>E1199/E1197*100</f>
        <v>35.485300061469907</v>
      </c>
      <c r="J1199" s="55">
        <f t="shared" si="222"/>
        <v>96.737404148048654</v>
      </c>
      <c r="K1199" s="55">
        <f t="shared" si="223"/>
        <v>135.6865027860797</v>
      </c>
      <c r="L1199" s="55">
        <f t="shared" si="223"/>
        <v>187.6591664642481</v>
      </c>
    </row>
    <row r="1200" spans="1:12" s="48" customFormat="1" x14ac:dyDescent="0.2">
      <c r="A1200" s="9" t="s">
        <v>277</v>
      </c>
      <c r="B1200" s="11">
        <v>3798.4</v>
      </c>
      <c r="C1200" s="11">
        <v>31728.452000000001</v>
      </c>
      <c r="D1200" s="11">
        <v>3802.752</v>
      </c>
      <c r="E1200" s="11">
        <v>35531.203000000001</v>
      </c>
      <c r="F1200" s="11">
        <v>3538.3209999999999</v>
      </c>
      <c r="G1200" s="11">
        <v>29500.357</v>
      </c>
      <c r="H1200" s="57">
        <f>H1201+H1202</f>
        <v>100</v>
      </c>
      <c r="I1200" s="57">
        <f>I1201+I1202</f>
        <v>100</v>
      </c>
      <c r="J1200" s="55">
        <f t="shared" si="222"/>
        <v>100.11457455770851</v>
      </c>
      <c r="K1200" s="55">
        <f t="shared" si="223"/>
        <v>107.47334682184008</v>
      </c>
      <c r="L1200" s="55">
        <f t="shared" si="223"/>
        <v>120.443298364152</v>
      </c>
    </row>
    <row r="1201" spans="1:12" s="48" customFormat="1" x14ac:dyDescent="0.2">
      <c r="A1201" s="13" t="s">
        <v>280</v>
      </c>
      <c r="B1201" s="11">
        <v>747.37199999999996</v>
      </c>
      <c r="C1201" s="11">
        <v>4617.2389999999996</v>
      </c>
      <c r="D1201" s="11">
        <v>801.23699999999997</v>
      </c>
      <c r="E1201" s="11">
        <v>5418.4759999999997</v>
      </c>
      <c r="F1201" s="11">
        <v>749.202</v>
      </c>
      <c r="G1201" s="11">
        <v>5046.1689999999999</v>
      </c>
      <c r="H1201" s="57">
        <f>D1201/D1200*100</f>
        <v>21.069925148944762</v>
      </c>
      <c r="I1201" s="57">
        <f>E1201/E1200*100</f>
        <v>15.249908650714698</v>
      </c>
      <c r="J1201" s="55">
        <f t="shared" si="222"/>
        <v>107.20725421878261</v>
      </c>
      <c r="K1201" s="55">
        <f t="shared" si="223"/>
        <v>106.94538989484812</v>
      </c>
      <c r="L1201" s="55">
        <f t="shared" si="223"/>
        <v>107.37801290444295</v>
      </c>
    </row>
    <row r="1202" spans="1:12" s="48" customFormat="1" x14ac:dyDescent="0.2">
      <c r="A1202" s="13" t="s">
        <v>284</v>
      </c>
      <c r="B1202" s="11">
        <v>3051.0279999999998</v>
      </c>
      <c r="C1202" s="11">
        <v>27111.213</v>
      </c>
      <c r="D1202" s="11">
        <v>3001.5149999999999</v>
      </c>
      <c r="E1202" s="11">
        <v>30112.726999999999</v>
      </c>
      <c r="F1202" s="11">
        <v>2789.1190000000001</v>
      </c>
      <c r="G1202" s="11">
        <v>24454.187999999998</v>
      </c>
      <c r="H1202" s="57">
        <f>D1202/D1200*100</f>
        <v>78.930074851055238</v>
      </c>
      <c r="I1202" s="57">
        <f>E1202/E1200*100</f>
        <v>84.750091349285299</v>
      </c>
      <c r="J1202" s="55">
        <f t="shared" si="222"/>
        <v>98.377169924366484</v>
      </c>
      <c r="K1202" s="55">
        <f t="shared" si="223"/>
        <v>107.61516450176561</v>
      </c>
      <c r="L1202" s="55">
        <f t="shared" si="223"/>
        <v>123.13934529332973</v>
      </c>
    </row>
    <row r="1203" spans="1:12" s="48" customFormat="1" x14ac:dyDescent="0.2">
      <c r="A1203" s="8" t="s">
        <v>452</v>
      </c>
      <c r="B1203" s="11"/>
      <c r="C1203" s="11"/>
      <c r="D1203" s="11"/>
      <c r="E1203" s="11"/>
      <c r="F1203" s="11"/>
      <c r="G1203" s="11"/>
      <c r="H1203" s="58"/>
      <c r="I1203" s="58"/>
      <c r="J1203" s="58"/>
      <c r="K1203" s="58"/>
      <c r="L1203" s="58"/>
    </row>
    <row r="1204" spans="1:12" s="48" customFormat="1" x14ac:dyDescent="0.2">
      <c r="A1204" s="9" t="s">
        <v>276</v>
      </c>
      <c r="B1204" s="11">
        <v>3691.1529999999998</v>
      </c>
      <c r="C1204" s="11">
        <v>31023.405999999999</v>
      </c>
      <c r="D1204" s="11">
        <v>3677.6860000000001</v>
      </c>
      <c r="E1204" s="11">
        <v>34701.091999999997</v>
      </c>
      <c r="F1204" s="11">
        <v>3481.6840000000002</v>
      </c>
      <c r="G1204" s="11">
        <v>28901.987000000001</v>
      </c>
      <c r="H1204" s="57">
        <f>H1205+H1206</f>
        <v>100</v>
      </c>
      <c r="I1204" s="57">
        <f>I1205+I1206</f>
        <v>100.00000000000001</v>
      </c>
      <c r="J1204" s="55">
        <f t="shared" ref="J1204:J1209" si="224">D1204/B1204*100</f>
        <v>99.635154652218432</v>
      </c>
      <c r="K1204" s="55">
        <f t="shared" ref="K1204:L1209" si="225">D1204/F1204*100</f>
        <v>105.62951721063716</v>
      </c>
      <c r="L1204" s="55">
        <f t="shared" si="225"/>
        <v>120.06472772961941</v>
      </c>
    </row>
    <row r="1205" spans="1:12" s="48" customFormat="1" x14ac:dyDescent="0.2">
      <c r="A1205" s="13" t="s">
        <v>283</v>
      </c>
      <c r="B1205" s="11">
        <v>3116.0309999999999</v>
      </c>
      <c r="C1205" s="11">
        <v>19776.554</v>
      </c>
      <c r="D1205" s="11">
        <v>3142.6309999999999</v>
      </c>
      <c r="E1205" s="11">
        <v>22919.185000000001</v>
      </c>
      <c r="F1205" s="11">
        <v>3051.6959999999999</v>
      </c>
      <c r="G1205" s="11">
        <v>22777.940999999999</v>
      </c>
      <c r="H1205" s="57">
        <f>D1205/D1204*100</f>
        <v>85.451313679308129</v>
      </c>
      <c r="I1205" s="57">
        <f>E1205/E1204*100</f>
        <v>66.047445999682097</v>
      </c>
      <c r="J1205" s="55">
        <f t="shared" si="224"/>
        <v>100.85365004391804</v>
      </c>
      <c r="K1205" s="55">
        <f t="shared" si="225"/>
        <v>102.97981843538805</v>
      </c>
      <c r="L1205" s="55">
        <f t="shared" si="225"/>
        <v>100.62009116627355</v>
      </c>
    </row>
    <row r="1206" spans="1:12" s="48" customFormat="1" x14ac:dyDescent="0.2">
      <c r="A1206" s="13" t="s">
        <v>279</v>
      </c>
      <c r="B1206" s="11">
        <v>575.12199999999996</v>
      </c>
      <c r="C1206" s="11">
        <v>11246.852000000001</v>
      </c>
      <c r="D1206" s="11">
        <v>535.05499999999995</v>
      </c>
      <c r="E1206" s="11">
        <v>11781.906999999999</v>
      </c>
      <c r="F1206" s="11">
        <v>429.988</v>
      </c>
      <c r="G1206" s="11">
        <v>6124.0460000000003</v>
      </c>
      <c r="H1206" s="57">
        <f>D1206/D1204*100</f>
        <v>14.548686320691868</v>
      </c>
      <c r="I1206" s="57">
        <f>E1206/E1204*100</f>
        <v>33.952554000317917</v>
      </c>
      <c r="J1206" s="55">
        <f t="shared" si="224"/>
        <v>93.033304238057312</v>
      </c>
      <c r="K1206" s="55">
        <f t="shared" si="225"/>
        <v>124.43486794980323</v>
      </c>
      <c r="L1206" s="55">
        <f t="shared" si="225"/>
        <v>192.38763066116744</v>
      </c>
    </row>
    <row r="1207" spans="1:12" s="48" customFormat="1" x14ac:dyDescent="0.2">
      <c r="A1207" s="9" t="s">
        <v>277</v>
      </c>
      <c r="B1207" s="11">
        <v>3691.1529999999998</v>
      </c>
      <c r="C1207" s="11">
        <v>31023.405999999999</v>
      </c>
      <c r="D1207" s="11">
        <v>3677.6860000000001</v>
      </c>
      <c r="E1207" s="11">
        <v>34701.091999999997</v>
      </c>
      <c r="F1207" s="11">
        <v>3481.6840000000002</v>
      </c>
      <c r="G1207" s="11">
        <v>28901.987000000001</v>
      </c>
      <c r="H1207" s="57">
        <f>H1208+H1209</f>
        <v>100</v>
      </c>
      <c r="I1207" s="57">
        <f>I1208+I1209</f>
        <v>100.00000000000001</v>
      </c>
      <c r="J1207" s="55">
        <f t="shared" si="224"/>
        <v>99.635154652218432</v>
      </c>
      <c r="K1207" s="55">
        <f t="shared" si="225"/>
        <v>105.62951721063716</v>
      </c>
      <c r="L1207" s="55">
        <f t="shared" si="225"/>
        <v>120.06472772961941</v>
      </c>
    </row>
    <row r="1208" spans="1:12" s="48" customFormat="1" x14ac:dyDescent="0.2">
      <c r="A1208" s="13" t="s">
        <v>280</v>
      </c>
      <c r="B1208" s="11">
        <v>743.77200000000005</v>
      </c>
      <c r="C1208" s="11">
        <v>4602.491</v>
      </c>
      <c r="D1208" s="11">
        <v>801.23699999999997</v>
      </c>
      <c r="E1208" s="11">
        <v>5403.7280000000001</v>
      </c>
      <c r="F1208" s="11">
        <v>748.12199999999996</v>
      </c>
      <c r="G1208" s="11">
        <v>5040.0690000000004</v>
      </c>
      <c r="H1208" s="57">
        <f>D1208/D1207*100</f>
        <v>21.786443975913112</v>
      </c>
      <c r="I1208" s="57">
        <f>E1208/E1207*100</f>
        <v>15.572213116520944</v>
      </c>
      <c r="J1208" s="55">
        <f t="shared" si="224"/>
        <v>107.72615801616622</v>
      </c>
      <c r="K1208" s="55">
        <f t="shared" si="225"/>
        <v>107.09977784372067</v>
      </c>
      <c r="L1208" s="55">
        <f t="shared" si="225"/>
        <v>107.21535756752536</v>
      </c>
    </row>
    <row r="1209" spans="1:12" s="48" customFormat="1" x14ac:dyDescent="0.2">
      <c r="A1209" s="13" t="s">
        <v>284</v>
      </c>
      <c r="B1209" s="11">
        <v>2947.3809999999999</v>
      </c>
      <c r="C1209" s="11">
        <v>26420.915000000001</v>
      </c>
      <c r="D1209" s="11">
        <v>2876.4490000000001</v>
      </c>
      <c r="E1209" s="11">
        <v>29297.364000000001</v>
      </c>
      <c r="F1209" s="11">
        <v>2733.5619999999999</v>
      </c>
      <c r="G1209" s="11">
        <v>23861.917000000001</v>
      </c>
      <c r="H1209" s="57">
        <f>D1209/D1207*100</f>
        <v>78.213556024086884</v>
      </c>
      <c r="I1209" s="57">
        <f>E1209/E1207*100</f>
        <v>84.427786883479072</v>
      </c>
      <c r="J1209" s="55">
        <f t="shared" si="224"/>
        <v>97.593388842501199</v>
      </c>
      <c r="K1209" s="55">
        <f t="shared" si="225"/>
        <v>105.22713587619378</v>
      </c>
      <c r="L1209" s="55">
        <f t="shared" si="225"/>
        <v>122.77875243636124</v>
      </c>
    </row>
    <row r="1210" spans="1:12" s="48" customFormat="1" x14ac:dyDescent="0.2">
      <c r="A1210" s="8" t="s">
        <v>453</v>
      </c>
      <c r="B1210" s="11"/>
      <c r="C1210" s="11"/>
      <c r="D1210" s="11"/>
      <c r="E1210" s="11"/>
      <c r="F1210" s="11"/>
      <c r="G1210" s="11"/>
      <c r="H1210" s="58"/>
      <c r="I1210" s="58"/>
      <c r="J1210" s="58"/>
      <c r="K1210" s="58"/>
      <c r="L1210" s="58"/>
    </row>
    <row r="1211" spans="1:12" s="48" customFormat="1" x14ac:dyDescent="0.2">
      <c r="A1211" s="9" t="s">
        <v>276</v>
      </c>
      <c r="B1211" s="11">
        <v>1458.2570000000001</v>
      </c>
      <c r="C1211" s="11">
        <v>10046.035</v>
      </c>
      <c r="D1211" s="11">
        <v>1960.415</v>
      </c>
      <c r="E1211" s="11">
        <v>12006.449000000001</v>
      </c>
      <c r="F1211" s="11">
        <v>2070.4650000000001</v>
      </c>
      <c r="G1211" s="11">
        <v>14210.404</v>
      </c>
      <c r="H1211" s="57">
        <f>H1212+H1213</f>
        <v>100</v>
      </c>
      <c r="I1211" s="57">
        <f>I1212+I1213</f>
        <v>100</v>
      </c>
      <c r="J1211" s="55">
        <f>D1211/B1211*100</f>
        <v>134.43549388070826</v>
      </c>
      <c r="K1211" s="55">
        <f>D1211/F1211*100</f>
        <v>94.684768880420577</v>
      </c>
      <c r="L1211" s="55">
        <f>E1211/G1211*100</f>
        <v>84.4905535409127</v>
      </c>
    </row>
    <row r="1212" spans="1:12" s="48" customFormat="1" x14ac:dyDescent="0.2">
      <c r="A1212" s="13" t="s">
        <v>283</v>
      </c>
      <c r="B1212" s="11">
        <v>1458.2560000000001</v>
      </c>
      <c r="C1212" s="11">
        <v>10045.965</v>
      </c>
      <c r="D1212" s="11">
        <v>1960.414</v>
      </c>
      <c r="E1212" s="11">
        <v>12006.379000000001</v>
      </c>
      <c r="F1212" s="11">
        <v>2070.4650000000001</v>
      </c>
      <c r="G1212" s="11">
        <v>14210.379000000001</v>
      </c>
      <c r="H1212" s="57">
        <f>D1212/D1211*100</f>
        <v>99.99994899039234</v>
      </c>
      <c r="I1212" s="57">
        <f>E1212/E1211*100</f>
        <v>99.999416979991338</v>
      </c>
      <c r="J1212" s="55">
        <f>D1212/B1212*100</f>
        <v>134.43551749487057</v>
      </c>
      <c r="K1212" s="55">
        <f>D1212/F1212*100</f>
        <v>94.684720582091458</v>
      </c>
      <c r="L1212" s="55">
        <f>E1212/G1212*100</f>
        <v>84.49020958554307</v>
      </c>
    </row>
    <row r="1213" spans="1:12" s="48" customFormat="1" x14ac:dyDescent="0.2">
      <c r="A1213" s="13" t="s">
        <v>279</v>
      </c>
      <c r="B1213" s="11">
        <v>1E-3</v>
      </c>
      <c r="C1213" s="11">
        <v>6.9000000000000006E-2</v>
      </c>
      <c r="D1213" s="11">
        <v>1E-3</v>
      </c>
      <c r="E1213" s="11">
        <v>7.0000000000000007E-2</v>
      </c>
      <c r="F1213" s="11">
        <v>0</v>
      </c>
      <c r="G1213" s="11">
        <v>2.5999999999999999E-2</v>
      </c>
      <c r="H1213" s="57">
        <f>D1213/D1211*100</f>
        <v>5.1009607659602689E-5</v>
      </c>
      <c r="I1213" s="57">
        <f>E1213/E1211*100</f>
        <v>5.8302000866367737E-4</v>
      </c>
      <c r="J1213" s="55">
        <f>D1213/B1213*100</f>
        <v>100</v>
      </c>
      <c r="K1213" s="55">
        <v>0</v>
      </c>
      <c r="L1213" s="56">
        <f>E1213/G1213</f>
        <v>2.6923076923076925</v>
      </c>
    </row>
    <row r="1214" spans="1:12" s="48" customFormat="1" x14ac:dyDescent="0.2">
      <c r="A1214" s="9" t="s">
        <v>277</v>
      </c>
      <c r="B1214" s="11">
        <v>1458.2570000000001</v>
      </c>
      <c r="C1214" s="11">
        <v>10046.035</v>
      </c>
      <c r="D1214" s="11">
        <v>1960.415</v>
      </c>
      <c r="E1214" s="11">
        <v>12006.449000000001</v>
      </c>
      <c r="F1214" s="11">
        <v>2070.4650000000001</v>
      </c>
      <c r="G1214" s="11">
        <v>14210.404</v>
      </c>
      <c r="H1214" s="57">
        <f>H1215+H1216</f>
        <v>100</v>
      </c>
      <c r="I1214" s="57">
        <f>I1215+I1216</f>
        <v>100</v>
      </c>
      <c r="J1214" s="55">
        <f>D1214/B1214*100</f>
        <v>134.43549388070826</v>
      </c>
      <c r="K1214" s="55">
        <f>D1214/F1214*100</f>
        <v>94.684768880420577</v>
      </c>
      <c r="L1214" s="55">
        <f>E1214/G1214*100</f>
        <v>84.4905535409127</v>
      </c>
    </row>
    <row r="1215" spans="1:12" s="48" customFormat="1" x14ac:dyDescent="0.2">
      <c r="A1215" s="13" t="s">
        <v>280</v>
      </c>
      <c r="B1215" s="11">
        <v>0</v>
      </c>
      <c r="C1215" s="11">
        <v>0</v>
      </c>
      <c r="D1215" s="11">
        <v>0</v>
      </c>
      <c r="E1215" s="11">
        <v>0</v>
      </c>
      <c r="F1215" s="11">
        <v>0</v>
      </c>
      <c r="G1215" s="11">
        <v>0</v>
      </c>
      <c r="H1215" s="57">
        <f>D1215/D1214*100</f>
        <v>0</v>
      </c>
      <c r="I1215" s="57">
        <f>E1215/E1214*100</f>
        <v>0</v>
      </c>
      <c r="J1215" s="55">
        <v>0</v>
      </c>
      <c r="K1215" s="55">
        <v>0</v>
      </c>
      <c r="L1215" s="55">
        <v>0</v>
      </c>
    </row>
    <row r="1216" spans="1:12" s="48" customFormat="1" x14ac:dyDescent="0.2">
      <c r="A1216" s="13" t="s">
        <v>284</v>
      </c>
      <c r="B1216" s="11">
        <v>1458.2570000000001</v>
      </c>
      <c r="C1216" s="11">
        <v>10046.035</v>
      </c>
      <c r="D1216" s="11">
        <v>1960.415</v>
      </c>
      <c r="E1216" s="11">
        <v>12006.449000000001</v>
      </c>
      <c r="F1216" s="11">
        <v>2070.4650000000001</v>
      </c>
      <c r="G1216" s="11">
        <v>14210.404</v>
      </c>
      <c r="H1216" s="57">
        <f>D1216/D1214*100</f>
        <v>100</v>
      </c>
      <c r="I1216" s="57">
        <f>E1216/E1214*100</f>
        <v>100</v>
      </c>
      <c r="J1216" s="55">
        <f>D1216/B1216*100</f>
        <v>134.43549388070826</v>
      </c>
      <c r="K1216" s="55">
        <f>D1216/F1216*100</f>
        <v>94.684768880420577</v>
      </c>
      <c r="L1216" s="55">
        <f>E1216/G1216*100</f>
        <v>84.4905535409127</v>
      </c>
    </row>
    <row r="1217" spans="1:12" s="48" customFormat="1" x14ac:dyDescent="0.2">
      <c r="A1217" s="8" t="s">
        <v>454</v>
      </c>
      <c r="B1217" s="11"/>
      <c r="C1217" s="11"/>
      <c r="D1217" s="11"/>
      <c r="E1217" s="11"/>
      <c r="F1217" s="11"/>
      <c r="G1217" s="11"/>
      <c r="H1217" s="58"/>
      <c r="I1217" s="58"/>
      <c r="J1217" s="58"/>
      <c r="K1217" s="58"/>
      <c r="L1217" s="58"/>
    </row>
    <row r="1218" spans="1:12" s="48" customFormat="1" x14ac:dyDescent="0.2">
      <c r="A1218" s="9" t="s">
        <v>276</v>
      </c>
      <c r="B1218" s="11">
        <v>169756.47200000001</v>
      </c>
      <c r="C1218" s="11">
        <v>1045542.219</v>
      </c>
      <c r="D1218" s="11">
        <v>190817.18</v>
      </c>
      <c r="E1218" s="11">
        <v>1236359.399</v>
      </c>
      <c r="F1218" s="11">
        <v>157118.83093</v>
      </c>
      <c r="G1218" s="11">
        <v>1071123.652</v>
      </c>
      <c r="H1218" s="57">
        <f>H1219+H1220</f>
        <v>100</v>
      </c>
      <c r="I1218" s="57">
        <f>I1219+I1220</f>
        <v>99.999999999999986</v>
      </c>
      <c r="J1218" s="55">
        <f t="shared" ref="J1218:J1223" si="226">D1218/B1218*100</f>
        <v>112.40642418628963</v>
      </c>
      <c r="K1218" s="55">
        <f t="shared" ref="K1218:L1223" si="227">D1218/F1218*100</f>
        <v>121.44768317746291</v>
      </c>
      <c r="L1218" s="55">
        <f t="shared" si="227"/>
        <v>115.42639327322033</v>
      </c>
    </row>
    <row r="1219" spans="1:12" s="48" customFormat="1" x14ac:dyDescent="0.2">
      <c r="A1219" s="13" t="s">
        <v>283</v>
      </c>
      <c r="B1219" s="11">
        <v>166962.584</v>
      </c>
      <c r="C1219" s="11">
        <v>1028768.755</v>
      </c>
      <c r="D1219" s="11">
        <v>188002.584</v>
      </c>
      <c r="E1219" s="11">
        <v>1216771.3389999999</v>
      </c>
      <c r="F1219" s="11">
        <v>155383.584</v>
      </c>
      <c r="G1219" s="11">
        <v>1060293.672</v>
      </c>
      <c r="H1219" s="57">
        <f>D1219/D1218*100</f>
        <v>98.524977677586477</v>
      </c>
      <c r="I1219" s="57">
        <f>E1219/E1218*100</f>
        <v>98.415666187692395</v>
      </c>
      <c r="J1219" s="55">
        <f t="shared" si="226"/>
        <v>112.60162576305119</v>
      </c>
      <c r="K1219" s="55">
        <f t="shared" si="227"/>
        <v>120.99256508332307</v>
      </c>
      <c r="L1219" s="55">
        <f t="shared" si="227"/>
        <v>114.75795537898861</v>
      </c>
    </row>
    <row r="1220" spans="1:12" s="48" customFormat="1" x14ac:dyDescent="0.2">
      <c r="A1220" s="13" t="s">
        <v>279</v>
      </c>
      <c r="B1220" s="11">
        <v>2793.8879999999999</v>
      </c>
      <c r="C1220" s="11">
        <v>16773.464</v>
      </c>
      <c r="D1220" s="11">
        <v>2814.596</v>
      </c>
      <c r="E1220" s="11">
        <v>19588.060000000001</v>
      </c>
      <c r="F1220" s="11">
        <v>1735.24693</v>
      </c>
      <c r="G1220" s="11">
        <v>10829.98</v>
      </c>
      <c r="H1220" s="57">
        <f>D1220/D1218*100</f>
        <v>1.4750223224135268</v>
      </c>
      <c r="I1220" s="57">
        <f>E1220/E1218*100</f>
        <v>1.5843338123075974</v>
      </c>
      <c r="J1220" s="55">
        <f t="shared" si="226"/>
        <v>100.7411893390143</v>
      </c>
      <c r="K1220" s="55">
        <f t="shared" si="227"/>
        <v>162.20146835240331</v>
      </c>
      <c r="L1220" s="55">
        <f t="shared" si="227"/>
        <v>180.86884740322699</v>
      </c>
    </row>
    <row r="1221" spans="1:12" s="48" customFormat="1" x14ac:dyDescent="0.2">
      <c r="A1221" s="9" t="s">
        <v>277</v>
      </c>
      <c r="B1221" s="11">
        <v>169756.47200000001</v>
      </c>
      <c r="C1221" s="11">
        <v>1045542.219</v>
      </c>
      <c r="D1221" s="11">
        <v>190817.18</v>
      </c>
      <c r="E1221" s="11">
        <v>1236359.399</v>
      </c>
      <c r="F1221" s="11">
        <v>157118.83093</v>
      </c>
      <c r="G1221" s="11">
        <v>1071123.652</v>
      </c>
      <c r="H1221" s="57">
        <f>H1222+H1223</f>
        <v>100.00000000000001</v>
      </c>
      <c r="I1221" s="57">
        <f>I1222+I1223</f>
        <v>99.999999999999986</v>
      </c>
      <c r="J1221" s="55">
        <f t="shared" si="226"/>
        <v>112.40642418628963</v>
      </c>
      <c r="K1221" s="55">
        <f t="shared" si="227"/>
        <v>121.44768317746291</v>
      </c>
      <c r="L1221" s="55">
        <f t="shared" si="227"/>
        <v>115.42639327322033</v>
      </c>
    </row>
    <row r="1222" spans="1:12" s="48" customFormat="1" x14ac:dyDescent="0.2">
      <c r="A1222" s="13" t="s">
        <v>280</v>
      </c>
      <c r="B1222" s="11">
        <v>131.54499999999999</v>
      </c>
      <c r="C1222" s="11">
        <v>1480.34</v>
      </c>
      <c r="D1222" s="11">
        <v>259.51400000000001</v>
      </c>
      <c r="E1222" s="11">
        <v>1739.854</v>
      </c>
      <c r="F1222" s="11">
        <v>241.535</v>
      </c>
      <c r="G1222" s="11">
        <v>1355.672</v>
      </c>
      <c r="H1222" s="57">
        <f>D1222/D1221*100</f>
        <v>0.13600138100772688</v>
      </c>
      <c r="I1222" s="57">
        <f>E1222/E1221*100</f>
        <v>0.14072396759447453</v>
      </c>
      <c r="J1222" s="55">
        <f t="shared" si="226"/>
        <v>197.28153863696835</v>
      </c>
      <c r="K1222" s="55">
        <f t="shared" si="227"/>
        <v>107.44364170824106</v>
      </c>
      <c r="L1222" s="55">
        <f t="shared" si="227"/>
        <v>128.3388607273736</v>
      </c>
    </row>
    <row r="1223" spans="1:12" s="48" customFormat="1" x14ac:dyDescent="0.2">
      <c r="A1223" s="13" t="s">
        <v>284</v>
      </c>
      <c r="B1223" s="11">
        <v>169624.927</v>
      </c>
      <c r="C1223" s="11">
        <v>1044061.879</v>
      </c>
      <c r="D1223" s="11">
        <v>190557.666</v>
      </c>
      <c r="E1223" s="11">
        <v>1234619.5449999999</v>
      </c>
      <c r="F1223" s="11">
        <v>156877.29592999999</v>
      </c>
      <c r="G1223" s="11">
        <v>1069767.98</v>
      </c>
      <c r="H1223" s="57">
        <f>D1223/D1221*100</f>
        <v>99.863998618992284</v>
      </c>
      <c r="I1223" s="57">
        <f>E1223/E1221*100</f>
        <v>99.859276032405518</v>
      </c>
      <c r="J1223" s="55">
        <f t="shared" si="226"/>
        <v>112.34060310015639</v>
      </c>
      <c r="K1223" s="55">
        <f t="shared" si="227"/>
        <v>121.46924439915669</v>
      </c>
      <c r="L1223" s="55">
        <f t="shared" si="227"/>
        <v>115.41002984591107</v>
      </c>
    </row>
    <row r="1224" spans="1:12" s="48" customFormat="1" ht="22.5" x14ac:dyDescent="0.2">
      <c r="A1224" s="8" t="s">
        <v>455</v>
      </c>
      <c r="B1224" s="11"/>
      <c r="C1224" s="11"/>
      <c r="D1224" s="11"/>
      <c r="E1224" s="11"/>
      <c r="F1224" s="11"/>
      <c r="G1224" s="11"/>
      <c r="H1224" s="58"/>
      <c r="I1224" s="58"/>
      <c r="J1224" s="58"/>
      <c r="K1224" s="58"/>
      <c r="L1224" s="58"/>
    </row>
    <row r="1225" spans="1:12" s="48" customFormat="1" x14ac:dyDescent="0.2">
      <c r="A1225" s="9" t="s">
        <v>276</v>
      </c>
      <c r="B1225" s="11">
        <v>91022.347999999998</v>
      </c>
      <c r="C1225" s="11">
        <v>477673.90700000001</v>
      </c>
      <c r="D1225" s="11">
        <v>118079.17200000001</v>
      </c>
      <c r="E1225" s="11">
        <v>595753.07900000003</v>
      </c>
      <c r="F1225" s="11">
        <v>107042.17728</v>
      </c>
      <c r="G1225" s="11">
        <v>678219.054</v>
      </c>
      <c r="H1225" s="57">
        <f>H1226+H1227</f>
        <v>100</v>
      </c>
      <c r="I1225" s="57">
        <f>I1226+I1227</f>
        <v>99.999999999999986</v>
      </c>
      <c r="J1225" s="55">
        <f t="shared" ref="J1225:J1230" si="228">D1225/B1225*100</f>
        <v>129.72547357270986</v>
      </c>
      <c r="K1225" s="55">
        <f t="shared" ref="K1225:L1230" si="229">D1225/F1225*100</f>
        <v>110.31088399027004</v>
      </c>
      <c r="L1225" s="55">
        <f t="shared" si="229"/>
        <v>87.840805339568064</v>
      </c>
    </row>
    <row r="1226" spans="1:12" s="48" customFormat="1" x14ac:dyDescent="0.2">
      <c r="A1226" s="13" t="s">
        <v>283</v>
      </c>
      <c r="B1226" s="11">
        <v>77318.5</v>
      </c>
      <c r="C1226" s="11">
        <v>411310.16700000002</v>
      </c>
      <c r="D1226" s="11">
        <v>103121.167</v>
      </c>
      <c r="E1226" s="11">
        <v>514431.33299999998</v>
      </c>
      <c r="F1226" s="11">
        <v>94567.5</v>
      </c>
      <c r="G1226" s="11">
        <v>589867</v>
      </c>
      <c r="H1226" s="57">
        <f>D1226/D1225*100</f>
        <v>87.332224009836381</v>
      </c>
      <c r="I1226" s="57">
        <f>E1226/E1225*100</f>
        <v>86.349756490305936</v>
      </c>
      <c r="J1226" s="55">
        <f t="shared" si="228"/>
        <v>133.37191875165709</v>
      </c>
      <c r="K1226" s="55">
        <f t="shared" si="229"/>
        <v>109.04503872895022</v>
      </c>
      <c r="L1226" s="55">
        <f t="shared" si="229"/>
        <v>87.211410877367271</v>
      </c>
    </row>
    <row r="1227" spans="1:12" s="48" customFormat="1" x14ac:dyDescent="0.2">
      <c r="A1227" s="13" t="s">
        <v>279</v>
      </c>
      <c r="B1227" s="11">
        <v>13703.848</v>
      </c>
      <c r="C1227" s="11">
        <v>66363.740999999995</v>
      </c>
      <c r="D1227" s="11">
        <v>14958.004999999999</v>
      </c>
      <c r="E1227" s="11">
        <v>81321.745999999999</v>
      </c>
      <c r="F1227" s="11">
        <v>12474.677280000002</v>
      </c>
      <c r="G1227" s="11">
        <v>88352.054000000004</v>
      </c>
      <c r="H1227" s="57">
        <f>D1227/D1225*100</f>
        <v>12.667775990163616</v>
      </c>
      <c r="I1227" s="57">
        <f>E1227/E1225*100</f>
        <v>13.650243509694054</v>
      </c>
      <c r="J1227" s="55">
        <f t="shared" si="228"/>
        <v>109.15186011987291</v>
      </c>
      <c r="K1227" s="55">
        <f t="shared" si="229"/>
        <v>119.90694960887996</v>
      </c>
      <c r="L1227" s="55">
        <f t="shared" si="229"/>
        <v>92.04284713063943</v>
      </c>
    </row>
    <row r="1228" spans="1:12" s="48" customFormat="1" x14ac:dyDescent="0.2">
      <c r="A1228" s="9" t="s">
        <v>277</v>
      </c>
      <c r="B1228" s="11">
        <v>91022.347999999998</v>
      </c>
      <c r="C1228" s="11">
        <v>477673.90700000001</v>
      </c>
      <c r="D1228" s="11">
        <v>118079.17200000001</v>
      </c>
      <c r="E1228" s="11">
        <v>595753.07900000003</v>
      </c>
      <c r="F1228" s="11">
        <v>107042.17728</v>
      </c>
      <c r="G1228" s="11">
        <v>678219.054</v>
      </c>
      <c r="H1228" s="57">
        <f>H1229+H1230</f>
        <v>99.999999999999986</v>
      </c>
      <c r="I1228" s="57">
        <f>I1229+I1230</f>
        <v>100.00000016785476</v>
      </c>
      <c r="J1228" s="55">
        <f t="shared" si="228"/>
        <v>129.72547357270986</v>
      </c>
      <c r="K1228" s="55">
        <f t="shared" si="229"/>
        <v>110.31088399027004</v>
      </c>
      <c r="L1228" s="55">
        <f t="shared" si="229"/>
        <v>87.840805339568064</v>
      </c>
    </row>
    <row r="1229" spans="1:12" s="48" customFormat="1" x14ac:dyDescent="0.2">
      <c r="A1229" s="13" t="s">
        <v>280</v>
      </c>
      <c r="B1229" s="11">
        <v>878.21600000000001</v>
      </c>
      <c r="C1229" s="11">
        <v>2474.9540000000002</v>
      </c>
      <c r="D1229" s="11">
        <v>247.66800000000001</v>
      </c>
      <c r="E1229" s="11">
        <v>2722.6219999999998</v>
      </c>
      <c r="F1229" s="11">
        <v>531.42849999999999</v>
      </c>
      <c r="G1229" s="11">
        <v>2884.442</v>
      </c>
      <c r="H1229" s="57">
        <f>D1229/D1228*100</f>
        <v>0.20974740574908504</v>
      </c>
      <c r="I1229" s="57">
        <f>E1229/E1228*100</f>
        <v>0.45700510764796226</v>
      </c>
      <c r="J1229" s="55">
        <f t="shared" si="228"/>
        <v>28.201262559552546</v>
      </c>
      <c r="K1229" s="55">
        <f t="shared" si="229"/>
        <v>46.604199812392451</v>
      </c>
      <c r="L1229" s="55">
        <f t="shared" si="229"/>
        <v>94.389902795757379</v>
      </c>
    </row>
    <row r="1230" spans="1:12" s="48" customFormat="1" x14ac:dyDescent="0.2">
      <c r="A1230" s="13" t="s">
        <v>284</v>
      </c>
      <c r="B1230" s="11">
        <v>90144.133000000002</v>
      </c>
      <c r="C1230" s="11">
        <v>475198.95400000003</v>
      </c>
      <c r="D1230" s="11">
        <v>117831.504</v>
      </c>
      <c r="E1230" s="11">
        <v>593030.45799999998</v>
      </c>
      <c r="F1230" s="11">
        <v>106510.74878000001</v>
      </c>
      <c r="G1230" s="11">
        <v>675334.61300000001</v>
      </c>
      <c r="H1230" s="57">
        <f>D1230/D1228*100</f>
        <v>99.790252594250902</v>
      </c>
      <c r="I1230" s="57">
        <f>E1230/E1228*100</f>
        <v>99.542995060206806</v>
      </c>
      <c r="J1230" s="55">
        <f t="shared" si="228"/>
        <v>130.71455687526552</v>
      </c>
      <c r="K1230" s="55">
        <f t="shared" si="229"/>
        <v>110.62874437525853</v>
      </c>
      <c r="L1230" s="55">
        <f t="shared" si="229"/>
        <v>87.812833310233415</v>
      </c>
    </row>
    <row r="1231" spans="1:12" s="48" customFormat="1" ht="33.75" x14ac:dyDescent="0.2">
      <c r="A1231" s="8" t="s">
        <v>456</v>
      </c>
      <c r="B1231" s="11"/>
      <c r="C1231" s="11"/>
      <c r="D1231" s="11"/>
      <c r="E1231" s="11"/>
      <c r="F1231" s="11"/>
      <c r="G1231" s="11"/>
      <c r="H1231" s="58"/>
      <c r="I1231" s="58"/>
      <c r="J1231" s="58"/>
      <c r="K1231" s="58"/>
      <c r="L1231" s="58"/>
    </row>
    <row r="1232" spans="1:12" s="48" customFormat="1" x14ac:dyDescent="0.2">
      <c r="A1232" s="9" t="s">
        <v>276</v>
      </c>
      <c r="B1232" s="11">
        <v>6010.1540000000005</v>
      </c>
      <c r="C1232" s="11">
        <v>24969.973000000002</v>
      </c>
      <c r="D1232" s="11">
        <v>14816.883</v>
      </c>
      <c r="E1232" s="11">
        <v>39786.856</v>
      </c>
      <c r="F1232" s="11">
        <v>5060.5995999999996</v>
      </c>
      <c r="G1232" s="11">
        <v>34587.521000000001</v>
      </c>
      <c r="H1232" s="57">
        <f>H1233+H1234</f>
        <v>99.999993250942182</v>
      </c>
      <c r="I1232" s="57">
        <f>I1233+I1234</f>
        <v>100</v>
      </c>
      <c r="J1232" s="56">
        <f>D1232/B1232</f>
        <v>2.4653083764575747</v>
      </c>
      <c r="K1232" s="56">
        <f>D1232/F1232</f>
        <v>2.9278907977623838</v>
      </c>
      <c r="L1232" s="55">
        <f>E1232/G1232*100</f>
        <v>115.03240142593624</v>
      </c>
    </row>
    <row r="1233" spans="1:12" s="48" customFormat="1" x14ac:dyDescent="0.2">
      <c r="A1233" s="13" t="s">
        <v>283</v>
      </c>
      <c r="B1233" s="11">
        <v>4629.7489999999998</v>
      </c>
      <c r="C1233" s="11">
        <v>21097.242999999999</v>
      </c>
      <c r="D1233" s="11">
        <v>13748.082</v>
      </c>
      <c r="E1233" s="11">
        <v>34845.324999999997</v>
      </c>
      <c r="F1233" s="11">
        <v>4957.7489999999998</v>
      </c>
      <c r="G1233" s="11">
        <v>33088.991999999998</v>
      </c>
      <c r="H1233" s="57">
        <f>D1233/D1232*100</f>
        <v>92.786600258637392</v>
      </c>
      <c r="I1233" s="57">
        <f>E1233/E1232*100</f>
        <v>87.579991241328543</v>
      </c>
      <c r="J1233" s="56">
        <f>D1233/B1233</f>
        <v>2.9695091461761751</v>
      </c>
      <c r="K1233" s="56">
        <f>D1233/F1233</f>
        <v>2.7730492205232657</v>
      </c>
      <c r="L1233" s="55">
        <f>E1233/G1233*100</f>
        <v>105.30790723392238</v>
      </c>
    </row>
    <row r="1234" spans="1:12" s="48" customFormat="1" x14ac:dyDescent="0.2">
      <c r="A1234" s="13" t="s">
        <v>279</v>
      </c>
      <c r="B1234" s="11">
        <v>1380.405</v>
      </c>
      <c r="C1234" s="11">
        <v>3872.73</v>
      </c>
      <c r="D1234" s="11">
        <v>1068.8</v>
      </c>
      <c r="E1234" s="11">
        <v>4941.5309999999999</v>
      </c>
      <c r="F1234" s="11">
        <v>102.85059999999999</v>
      </c>
      <c r="G1234" s="11">
        <v>1498.529</v>
      </c>
      <c r="H1234" s="57">
        <f>D1234/D1232*100</f>
        <v>7.2133929923047919</v>
      </c>
      <c r="I1234" s="57">
        <f>E1234/E1232*100</f>
        <v>12.420008758671457</v>
      </c>
      <c r="J1234" s="55">
        <f>D1234/B1234*100</f>
        <v>77.426552352389336</v>
      </c>
      <c r="K1234" s="56"/>
      <c r="L1234" s="56">
        <f>E1234/G1234</f>
        <v>3.2975878344696699</v>
      </c>
    </row>
    <row r="1235" spans="1:12" s="48" customFormat="1" x14ac:dyDescent="0.2">
      <c r="A1235" s="9" t="s">
        <v>277</v>
      </c>
      <c r="B1235" s="11">
        <v>6010.1540000000005</v>
      </c>
      <c r="C1235" s="11">
        <v>24969.973000000002</v>
      </c>
      <c r="D1235" s="11">
        <v>14816.883</v>
      </c>
      <c r="E1235" s="11">
        <v>39786.856</v>
      </c>
      <c r="F1235" s="11">
        <v>5060.5995999999996</v>
      </c>
      <c r="G1235" s="11">
        <v>34587.521000000001</v>
      </c>
      <c r="H1235" s="57">
        <f>H1236+H1237</f>
        <v>100</v>
      </c>
      <c r="I1235" s="57">
        <f>I1236+I1237</f>
        <v>100</v>
      </c>
      <c r="J1235" s="56">
        <f>D1235/B1235</f>
        <v>2.4653083764575747</v>
      </c>
      <c r="K1235" s="56">
        <f>D1235/F1235</f>
        <v>2.9278907977623838</v>
      </c>
      <c r="L1235" s="55">
        <f>E1235/G1235*100</f>
        <v>115.03240142593624</v>
      </c>
    </row>
    <row r="1236" spans="1:12" s="48" customFormat="1" x14ac:dyDescent="0.2">
      <c r="A1236" s="13" t="s">
        <v>280</v>
      </c>
      <c r="B1236" s="11">
        <v>123</v>
      </c>
      <c r="C1236" s="11">
        <v>628.11</v>
      </c>
      <c r="D1236" s="11">
        <v>63</v>
      </c>
      <c r="E1236" s="11">
        <v>691.11</v>
      </c>
      <c r="F1236" s="11">
        <v>142.702</v>
      </c>
      <c r="G1236" s="11">
        <v>490.90499999999997</v>
      </c>
      <c r="H1236" s="57">
        <f>D1236/D1235*100</f>
        <v>0.42519064232335502</v>
      </c>
      <c r="I1236" s="57">
        <f>E1236/E1235*100</f>
        <v>1.7370309430833137</v>
      </c>
      <c r="J1236" s="55">
        <f>D1236/B1236*100</f>
        <v>51.219512195121951</v>
      </c>
      <c r="K1236" s="55">
        <f>D1236/F1236*100</f>
        <v>44.14794466790935</v>
      </c>
      <c r="L1236" s="55">
        <f>E1236/G1236*100</f>
        <v>140.78283985699883</v>
      </c>
    </row>
    <row r="1237" spans="1:12" s="48" customFormat="1" x14ac:dyDescent="0.2">
      <c r="A1237" s="13" t="s">
        <v>284</v>
      </c>
      <c r="B1237" s="11">
        <v>5887.1540000000005</v>
      </c>
      <c r="C1237" s="11">
        <v>24341.863000000001</v>
      </c>
      <c r="D1237" s="11">
        <v>14753.883</v>
      </c>
      <c r="E1237" s="11">
        <v>39095.745999999999</v>
      </c>
      <c r="F1237" s="11">
        <v>4917.8975999999993</v>
      </c>
      <c r="G1237" s="11">
        <v>34096.616000000002</v>
      </c>
      <c r="H1237" s="57">
        <f>D1237/D1235*100</f>
        <v>99.574809357676642</v>
      </c>
      <c r="I1237" s="57">
        <f>E1237/E1235*100</f>
        <v>98.262969056916688</v>
      </c>
      <c r="J1237" s="56">
        <f>D1237/B1237</f>
        <v>2.5061146693291865</v>
      </c>
      <c r="K1237" s="56">
        <f>D1237/F1237</f>
        <v>3.0000386750631005</v>
      </c>
      <c r="L1237" s="55">
        <f>E1237/G1237*100</f>
        <v>114.66166026564042</v>
      </c>
    </row>
    <row r="1238" spans="1:12" s="48" customFormat="1" ht="33.75" x14ac:dyDescent="0.2">
      <c r="A1238" s="8" t="s">
        <v>457</v>
      </c>
      <c r="B1238" s="11"/>
      <c r="C1238" s="11"/>
      <c r="D1238" s="11"/>
      <c r="E1238" s="11"/>
      <c r="F1238" s="11"/>
      <c r="G1238" s="11"/>
      <c r="H1238" s="58"/>
      <c r="I1238" s="58"/>
      <c r="J1238" s="58"/>
      <c r="K1238" s="58"/>
      <c r="L1238" s="58"/>
    </row>
    <row r="1239" spans="1:12" s="48" customFormat="1" x14ac:dyDescent="0.2">
      <c r="A1239" s="9" t="s">
        <v>276</v>
      </c>
      <c r="B1239" s="11">
        <v>2999.7820000000002</v>
      </c>
      <c r="C1239" s="11">
        <v>14279.329</v>
      </c>
      <c r="D1239" s="11">
        <v>3143.4859999999999</v>
      </c>
      <c r="E1239" s="11">
        <v>17422.814999999999</v>
      </c>
      <c r="F1239" s="11">
        <v>2508.6460000000002</v>
      </c>
      <c r="G1239" s="11">
        <v>15304.272999999999</v>
      </c>
      <c r="H1239" s="57">
        <f>H1240+H1241</f>
        <v>100.00000000000001</v>
      </c>
      <c r="I1239" s="57">
        <f>I1240+I1241</f>
        <v>100</v>
      </c>
      <c r="J1239" s="55">
        <f>D1239/B1239*100</f>
        <v>104.79048144165142</v>
      </c>
      <c r="K1239" s="55">
        <f t="shared" ref="K1239:L1244" si="230">D1239/F1239*100</f>
        <v>125.3060814479205</v>
      </c>
      <c r="L1239" s="55">
        <f t="shared" si="230"/>
        <v>113.84281370307494</v>
      </c>
    </row>
    <row r="1240" spans="1:12" s="48" customFormat="1" x14ac:dyDescent="0.2">
      <c r="A1240" s="13" t="s">
        <v>283</v>
      </c>
      <c r="B1240" s="11">
        <v>156</v>
      </c>
      <c r="C1240" s="11">
        <v>767.66899999999998</v>
      </c>
      <c r="D1240" s="11">
        <v>204.36699999999999</v>
      </c>
      <c r="E1240" s="11">
        <v>972.03599999999994</v>
      </c>
      <c r="F1240" s="11">
        <v>153.96700000000001</v>
      </c>
      <c r="G1240" s="11">
        <v>1114.0360000000001</v>
      </c>
      <c r="H1240" s="57">
        <f>D1240/D1239*100</f>
        <v>6.5012855155073064</v>
      </c>
      <c r="I1240" s="57">
        <f>E1240/E1239*100</f>
        <v>5.5790984407513937</v>
      </c>
      <c r="J1240" s="55">
        <f>D1240/B1240*100</f>
        <v>131.00448717948717</v>
      </c>
      <c r="K1240" s="55">
        <f t="shared" si="230"/>
        <v>132.73428721739072</v>
      </c>
      <c r="L1240" s="55">
        <f t="shared" si="230"/>
        <v>87.253553745121337</v>
      </c>
    </row>
    <row r="1241" spans="1:12" s="48" customFormat="1" x14ac:dyDescent="0.2">
      <c r="A1241" s="13" t="s">
        <v>279</v>
      </c>
      <c r="B1241" s="11">
        <v>2843.7820000000002</v>
      </c>
      <c r="C1241" s="11">
        <v>13511.66</v>
      </c>
      <c r="D1241" s="11">
        <v>2939.1190000000001</v>
      </c>
      <c r="E1241" s="11">
        <v>16450.778999999999</v>
      </c>
      <c r="F1241" s="11">
        <v>2354.6790000000001</v>
      </c>
      <c r="G1241" s="11">
        <v>14190.236999999999</v>
      </c>
      <c r="H1241" s="57">
        <f>D1241/D1239*100</f>
        <v>93.498714484492709</v>
      </c>
      <c r="I1241" s="57">
        <f>E1241/E1239*100</f>
        <v>94.420901559248605</v>
      </c>
      <c r="J1241" s="55">
        <f>D1241/B1241*100</f>
        <v>103.35247216558794</v>
      </c>
      <c r="K1241" s="55">
        <f t="shared" si="230"/>
        <v>124.82036829648541</v>
      </c>
      <c r="L1241" s="55">
        <f t="shared" si="230"/>
        <v>115.93026247553159</v>
      </c>
    </row>
    <row r="1242" spans="1:12" s="48" customFormat="1" x14ac:dyDescent="0.2">
      <c r="A1242" s="9" t="s">
        <v>277</v>
      </c>
      <c r="B1242" s="11">
        <v>2999.7820000000002</v>
      </c>
      <c r="C1242" s="11">
        <v>14279.329</v>
      </c>
      <c r="D1242" s="11">
        <v>3143.4859999999999</v>
      </c>
      <c r="E1242" s="11">
        <v>17422.814999999999</v>
      </c>
      <c r="F1242" s="11">
        <v>2508.6460000000002</v>
      </c>
      <c r="G1242" s="11">
        <v>15304.272999999999</v>
      </c>
      <c r="H1242" s="57">
        <f>H1243+H1244</f>
        <v>100</v>
      </c>
      <c r="I1242" s="57">
        <f>I1243+I1244</f>
        <v>100.00000573960064</v>
      </c>
      <c r="J1242" s="55">
        <f>D1242/B1242*100</f>
        <v>104.79048144165142</v>
      </c>
      <c r="K1242" s="55">
        <f t="shared" si="230"/>
        <v>125.3060814479205</v>
      </c>
      <c r="L1242" s="55">
        <f t="shared" si="230"/>
        <v>113.84281370307494</v>
      </c>
    </row>
    <row r="1243" spans="1:12" s="48" customFormat="1" x14ac:dyDescent="0.2">
      <c r="A1243" s="13" t="s">
        <v>280</v>
      </c>
      <c r="B1243" s="11">
        <v>11.016</v>
      </c>
      <c r="C1243" s="11">
        <v>56.694000000000003</v>
      </c>
      <c r="D1243" s="11">
        <v>25.664999999999999</v>
      </c>
      <c r="E1243" s="11">
        <v>82.358999999999995</v>
      </c>
      <c r="F1243" s="11">
        <v>33.380000000000003</v>
      </c>
      <c r="G1243" s="11">
        <v>166.78</v>
      </c>
      <c r="H1243" s="57">
        <f>D1243/D1242*100</f>
        <v>0.81645027208646703</v>
      </c>
      <c r="I1243" s="57">
        <f>E1243/E1242*100</f>
        <v>0.47270776852075858</v>
      </c>
      <c r="J1243" s="56">
        <f>D1243/B1243</f>
        <v>2.32979302832244</v>
      </c>
      <c r="K1243" s="55">
        <f t="shared" si="230"/>
        <v>76.887357699221084</v>
      </c>
      <c r="L1243" s="55">
        <f t="shared" si="230"/>
        <v>49.381820362153732</v>
      </c>
    </row>
    <row r="1244" spans="1:12" s="48" customFormat="1" x14ac:dyDescent="0.2">
      <c r="A1244" s="13" t="s">
        <v>284</v>
      </c>
      <c r="B1244" s="11">
        <v>2988.7660000000001</v>
      </c>
      <c r="C1244" s="11">
        <v>14222.635</v>
      </c>
      <c r="D1244" s="11">
        <v>3117.8209999999999</v>
      </c>
      <c r="E1244" s="11">
        <v>17340.456999999999</v>
      </c>
      <c r="F1244" s="11">
        <v>2475.2660000000001</v>
      </c>
      <c r="G1244" s="11">
        <v>15137.493</v>
      </c>
      <c r="H1244" s="57">
        <f>D1244/D1242*100</f>
        <v>99.18354972791353</v>
      </c>
      <c r="I1244" s="57">
        <f>E1244/E1242*100</f>
        <v>99.527297971079875</v>
      </c>
      <c r="J1244" s="55">
        <f>D1244/B1244*100</f>
        <v>104.31800281453951</v>
      </c>
      <c r="K1244" s="55">
        <f t="shared" si="230"/>
        <v>125.9590282418132</v>
      </c>
      <c r="L1244" s="55">
        <f t="shared" si="230"/>
        <v>114.55303067687628</v>
      </c>
    </row>
    <row r="1245" spans="1:12" s="48" customFormat="1" ht="33.75" x14ac:dyDescent="0.2">
      <c r="A1245" s="8" t="s">
        <v>458</v>
      </c>
      <c r="B1245" s="11"/>
      <c r="C1245" s="11"/>
      <c r="D1245" s="11"/>
      <c r="E1245" s="11"/>
      <c r="F1245" s="11"/>
      <c r="G1245" s="11"/>
      <c r="H1245" s="58"/>
      <c r="I1245" s="58"/>
      <c r="J1245" s="58"/>
      <c r="K1245" s="58"/>
      <c r="L1245" s="58"/>
    </row>
    <row r="1246" spans="1:12" s="48" customFormat="1" x14ac:dyDescent="0.2">
      <c r="A1246" s="9" t="s">
        <v>276</v>
      </c>
      <c r="B1246" s="11">
        <v>15305.266</v>
      </c>
      <c r="C1246" s="11">
        <v>86983.904999999999</v>
      </c>
      <c r="D1246" s="11">
        <v>15443.378000000001</v>
      </c>
      <c r="E1246" s="11">
        <v>102427.283</v>
      </c>
      <c r="F1246" s="11">
        <v>7291</v>
      </c>
      <c r="G1246" s="11">
        <v>102913.372</v>
      </c>
      <c r="H1246" s="57">
        <f>H1247+H1248</f>
        <v>100</v>
      </c>
      <c r="I1246" s="57">
        <f>I1247+I1248</f>
        <v>100</v>
      </c>
      <c r="J1246" s="55">
        <f t="shared" ref="J1246:J1251" si="231">D1246/B1246*100</f>
        <v>100.90238222583</v>
      </c>
      <c r="K1246" s="56">
        <f>D1246/F1246</f>
        <v>2.1181426416129474</v>
      </c>
      <c r="L1246" s="55">
        <f t="shared" ref="L1246:L1251" si="232">E1246/G1246*100</f>
        <v>99.52767168099399</v>
      </c>
    </row>
    <row r="1247" spans="1:12" s="48" customFormat="1" x14ac:dyDescent="0.2">
      <c r="A1247" s="13" t="s">
        <v>283</v>
      </c>
      <c r="B1247" s="11">
        <v>8526</v>
      </c>
      <c r="C1247" s="11">
        <v>43560</v>
      </c>
      <c r="D1247" s="11">
        <v>7851.3329999999996</v>
      </c>
      <c r="E1247" s="11">
        <v>51411.332999999999</v>
      </c>
      <c r="F1247" s="11">
        <v>7291</v>
      </c>
      <c r="G1247" s="11">
        <v>54710</v>
      </c>
      <c r="H1247" s="57">
        <f>D1247/D1246*100</f>
        <v>50.839479549098641</v>
      </c>
      <c r="I1247" s="57">
        <f>E1247/E1246*100</f>
        <v>50.193006681627985</v>
      </c>
      <c r="J1247" s="55">
        <f t="shared" si="231"/>
        <v>92.086945812807869</v>
      </c>
      <c r="K1247" s="55">
        <f>D1247/F1247*100</f>
        <v>107.68526951035523</v>
      </c>
      <c r="L1247" s="55">
        <f t="shared" si="232"/>
        <v>93.970632425516357</v>
      </c>
    </row>
    <row r="1248" spans="1:12" s="48" customFormat="1" x14ac:dyDescent="0.2">
      <c r="A1248" s="13" t="s">
        <v>279</v>
      </c>
      <c r="B1248" s="11">
        <v>6779.2659999999996</v>
      </c>
      <c r="C1248" s="11">
        <v>43423.904999999999</v>
      </c>
      <c r="D1248" s="11">
        <v>7592.0450000000001</v>
      </c>
      <c r="E1248" s="11">
        <v>51015.95</v>
      </c>
      <c r="F1248" s="11">
        <v>6295.847810000002</v>
      </c>
      <c r="G1248" s="11">
        <v>48203.372000000003</v>
      </c>
      <c r="H1248" s="57">
        <f>D1248/D1246*100</f>
        <v>49.160520450901352</v>
      </c>
      <c r="I1248" s="57">
        <f>E1248/E1246*100</f>
        <v>49.806993318372015</v>
      </c>
      <c r="J1248" s="55">
        <f t="shared" si="231"/>
        <v>111.98918880008544</v>
      </c>
      <c r="K1248" s="55">
        <f>D1248/F1248*100</f>
        <v>120.58812774891391</v>
      </c>
      <c r="L1248" s="55">
        <f t="shared" si="232"/>
        <v>105.83481587138756</v>
      </c>
    </row>
    <row r="1249" spans="1:12" s="48" customFormat="1" x14ac:dyDescent="0.2">
      <c r="A1249" s="9" t="s">
        <v>277</v>
      </c>
      <c r="B1249" s="11">
        <v>15305.266</v>
      </c>
      <c r="C1249" s="11">
        <v>86983.904999999999</v>
      </c>
      <c r="D1249" s="11">
        <v>15443.378000000001</v>
      </c>
      <c r="E1249" s="11">
        <v>102427.283</v>
      </c>
      <c r="F1249" s="11">
        <v>7291</v>
      </c>
      <c r="G1249" s="11">
        <v>102913.372</v>
      </c>
      <c r="H1249" s="57">
        <f>H1250+H1251</f>
        <v>100</v>
      </c>
      <c r="I1249" s="57">
        <f>I1250+I1251</f>
        <v>100.00000000000001</v>
      </c>
      <c r="J1249" s="55">
        <f t="shared" si="231"/>
        <v>100.90238222583</v>
      </c>
      <c r="K1249" s="56">
        <f>D1249/F1249</f>
        <v>2.1181426416129474</v>
      </c>
      <c r="L1249" s="55">
        <f t="shared" si="232"/>
        <v>99.52767168099399</v>
      </c>
    </row>
    <row r="1250" spans="1:12" s="48" customFormat="1" x14ac:dyDescent="0.2">
      <c r="A1250" s="13" t="s">
        <v>280</v>
      </c>
      <c r="B1250" s="11">
        <v>2062.556</v>
      </c>
      <c r="C1250" s="11">
        <v>6918.9440000000004</v>
      </c>
      <c r="D1250" s="11">
        <v>1988.5350000000001</v>
      </c>
      <c r="E1250" s="11">
        <v>8907.4789999999994</v>
      </c>
      <c r="F1250" s="11">
        <v>838.47249999999997</v>
      </c>
      <c r="G1250" s="11">
        <v>7248.0870000000004</v>
      </c>
      <c r="H1250" s="57">
        <f>D1250/D1249*100</f>
        <v>12.876295587662234</v>
      </c>
      <c r="I1250" s="57">
        <f>E1250/E1249*100</f>
        <v>8.6963929327306282</v>
      </c>
      <c r="J1250" s="55">
        <f t="shared" si="231"/>
        <v>96.411200471647803</v>
      </c>
      <c r="K1250" s="56">
        <f>D1250/F1250</f>
        <v>2.3716162426316907</v>
      </c>
      <c r="L1250" s="55">
        <f t="shared" si="232"/>
        <v>122.89420642991729</v>
      </c>
    </row>
    <row r="1251" spans="1:12" s="48" customFormat="1" x14ac:dyDescent="0.2">
      <c r="A1251" s="13" t="s">
        <v>284</v>
      </c>
      <c r="B1251" s="11">
        <v>13242.71</v>
      </c>
      <c r="C1251" s="11">
        <v>80064.960999999996</v>
      </c>
      <c r="D1251" s="11">
        <v>13454.843000000001</v>
      </c>
      <c r="E1251" s="11">
        <v>93519.804000000004</v>
      </c>
      <c r="F1251" s="11">
        <v>7291</v>
      </c>
      <c r="G1251" s="11">
        <v>95665.285000000003</v>
      </c>
      <c r="H1251" s="57">
        <f>D1251/D1249*100</f>
        <v>87.123704412337759</v>
      </c>
      <c r="I1251" s="57">
        <f>E1251/E1249*100</f>
        <v>91.303607067269382</v>
      </c>
      <c r="J1251" s="55">
        <f t="shared" si="231"/>
        <v>101.60188511263935</v>
      </c>
      <c r="K1251" s="55">
        <f>D1251/F1251*100</f>
        <v>184.54043341105472</v>
      </c>
      <c r="L1251" s="55">
        <f t="shared" si="232"/>
        <v>97.757304543649255</v>
      </c>
    </row>
    <row r="1252" spans="1:12" s="48" customFormat="1" ht="45" x14ac:dyDescent="0.2">
      <c r="A1252" s="8" t="s">
        <v>459</v>
      </c>
      <c r="B1252" s="11"/>
      <c r="C1252" s="11"/>
      <c r="D1252" s="11"/>
      <c r="E1252" s="11"/>
      <c r="F1252" s="11"/>
      <c r="G1252" s="11"/>
      <c r="H1252" s="58"/>
      <c r="I1252" s="58"/>
      <c r="J1252" s="58"/>
      <c r="K1252" s="58"/>
      <c r="L1252" s="58"/>
    </row>
    <row r="1253" spans="1:12" s="48" customFormat="1" x14ac:dyDescent="0.2">
      <c r="A1253" s="9" t="s">
        <v>276</v>
      </c>
      <c r="B1253" s="11">
        <v>9557.6139999999996</v>
      </c>
      <c r="C1253" s="11">
        <v>59607.264000000003</v>
      </c>
      <c r="D1253" s="11">
        <v>11724.955</v>
      </c>
      <c r="E1253" s="11">
        <v>71332.218999999997</v>
      </c>
      <c r="F1253" s="11">
        <v>11657.66013</v>
      </c>
      <c r="G1253" s="11">
        <v>73507.55</v>
      </c>
      <c r="H1253" s="57">
        <f>H1254+H1255</f>
        <v>100</v>
      </c>
      <c r="I1253" s="57">
        <f>I1254+I1255</f>
        <v>100.00000000000001</v>
      </c>
      <c r="J1253" s="55">
        <f t="shared" ref="J1253:J1258" si="233">D1253/B1253*100</f>
        <v>122.67659062188534</v>
      </c>
      <c r="K1253" s="55">
        <f t="shared" ref="K1253:L1256" si="234">D1253/F1253*100</f>
        <v>100.57725880879664</v>
      </c>
      <c r="L1253" s="55">
        <f t="shared" si="234"/>
        <v>97.040669971996067</v>
      </c>
    </row>
    <row r="1254" spans="1:12" s="48" customFormat="1" x14ac:dyDescent="0.2">
      <c r="A1254" s="13" t="s">
        <v>283</v>
      </c>
      <c r="B1254" s="11">
        <v>9298.5830000000005</v>
      </c>
      <c r="C1254" s="11">
        <v>57854.417000000001</v>
      </c>
      <c r="D1254" s="11">
        <v>11281.25</v>
      </c>
      <c r="E1254" s="11">
        <v>69135.667000000001</v>
      </c>
      <c r="F1254" s="11">
        <v>11337.25</v>
      </c>
      <c r="G1254" s="11">
        <v>71609</v>
      </c>
      <c r="H1254" s="57">
        <f>D1254/D1253*100</f>
        <v>96.215721083790939</v>
      </c>
      <c r="I1254" s="57">
        <f>E1254/E1253*100</f>
        <v>96.920673391640889</v>
      </c>
      <c r="J1254" s="55">
        <f t="shared" si="233"/>
        <v>121.32224877704485</v>
      </c>
      <c r="K1254" s="55">
        <f t="shared" si="234"/>
        <v>99.506053055194172</v>
      </c>
      <c r="L1254" s="55">
        <f t="shared" si="234"/>
        <v>96.546058456339296</v>
      </c>
    </row>
    <row r="1255" spans="1:12" s="48" customFormat="1" x14ac:dyDescent="0.2">
      <c r="A1255" s="13" t="s">
        <v>279</v>
      </c>
      <c r="B1255" s="11">
        <v>259.03100000000001</v>
      </c>
      <c r="C1255" s="11">
        <v>1752.847</v>
      </c>
      <c r="D1255" s="11">
        <v>443.70499999999998</v>
      </c>
      <c r="E1255" s="11">
        <v>2196.5520000000001</v>
      </c>
      <c r="F1255" s="11">
        <v>320.41013000000004</v>
      </c>
      <c r="G1255" s="11">
        <v>1898.55</v>
      </c>
      <c r="H1255" s="57">
        <f>D1255/D1253*100</f>
        <v>3.7842789162090598</v>
      </c>
      <c r="I1255" s="57">
        <f>E1255/E1253*100</f>
        <v>3.0793266083591209</v>
      </c>
      <c r="J1255" s="55">
        <f t="shared" si="233"/>
        <v>171.29416942373692</v>
      </c>
      <c r="K1255" s="55">
        <f t="shared" si="234"/>
        <v>138.48032832170441</v>
      </c>
      <c r="L1255" s="55">
        <f t="shared" si="234"/>
        <v>115.69629454057045</v>
      </c>
    </row>
    <row r="1256" spans="1:12" s="48" customFormat="1" x14ac:dyDescent="0.2">
      <c r="A1256" s="9" t="s">
        <v>277</v>
      </c>
      <c r="B1256" s="11">
        <v>9557.6139999999996</v>
      </c>
      <c r="C1256" s="11">
        <v>59607.264000000003</v>
      </c>
      <c r="D1256" s="11">
        <v>11724.955</v>
      </c>
      <c r="E1256" s="11">
        <v>71332.218999999997</v>
      </c>
      <c r="F1256" s="11">
        <v>11657.66013</v>
      </c>
      <c r="G1256" s="11">
        <v>73507.55</v>
      </c>
      <c r="H1256" s="57">
        <f>H1257+H1258</f>
        <v>100</v>
      </c>
      <c r="I1256" s="57">
        <f>I1257+I1258</f>
        <v>99.999998598108945</v>
      </c>
      <c r="J1256" s="55">
        <f t="shared" si="233"/>
        <v>122.67659062188534</v>
      </c>
      <c r="K1256" s="55">
        <f t="shared" si="234"/>
        <v>100.57725880879664</v>
      </c>
      <c r="L1256" s="55">
        <f t="shared" si="234"/>
        <v>97.040669971996067</v>
      </c>
    </row>
    <row r="1257" spans="1:12" s="48" customFormat="1" x14ac:dyDescent="0.2">
      <c r="A1257" s="13" t="s">
        <v>280</v>
      </c>
      <c r="B1257" s="11">
        <v>30.972999999999999</v>
      </c>
      <c r="C1257" s="11">
        <v>97.231999999999999</v>
      </c>
      <c r="D1257" s="11">
        <v>15.26</v>
      </c>
      <c r="E1257" s="11">
        <v>112.492</v>
      </c>
      <c r="F1257" s="11">
        <v>26.65784</v>
      </c>
      <c r="G1257" s="11">
        <v>30.219000000000001</v>
      </c>
      <c r="H1257" s="57">
        <f>D1257/D1256*100</f>
        <v>0.13014975323999112</v>
      </c>
      <c r="I1257" s="57">
        <f>E1257/E1256*100</f>
        <v>0.1577015289542584</v>
      </c>
      <c r="J1257" s="55">
        <f t="shared" si="233"/>
        <v>49.268717915603915</v>
      </c>
      <c r="K1257" s="55">
        <f>D1257/F1257*100</f>
        <v>57.243947746704158</v>
      </c>
      <c r="L1257" s="56">
        <f>E1257/G1257</f>
        <v>3.722558655150733</v>
      </c>
    </row>
    <row r="1258" spans="1:12" s="48" customFormat="1" x14ac:dyDescent="0.2">
      <c r="A1258" s="13" t="s">
        <v>284</v>
      </c>
      <c r="B1258" s="11">
        <v>9526.6409999999996</v>
      </c>
      <c r="C1258" s="11">
        <v>59510.031999999999</v>
      </c>
      <c r="D1258" s="11">
        <v>11709.695</v>
      </c>
      <c r="E1258" s="11">
        <v>71219.725999999995</v>
      </c>
      <c r="F1258" s="11">
        <v>11631.00229</v>
      </c>
      <c r="G1258" s="11">
        <v>73477.331000000006</v>
      </c>
      <c r="H1258" s="57">
        <f>D1258/D1256*100</f>
        <v>99.869850246760009</v>
      </c>
      <c r="I1258" s="57">
        <f>E1258/E1256*100</f>
        <v>99.842297069154682</v>
      </c>
      <c r="J1258" s="55">
        <f t="shared" si="233"/>
        <v>122.91525418035592</v>
      </c>
      <c r="K1258" s="55">
        <f>D1258/F1258*100</f>
        <v>100.67657720321883</v>
      </c>
      <c r="L1258" s="55">
        <f>E1258/G1258*100</f>
        <v>96.927480939665571</v>
      </c>
    </row>
    <row r="1259" spans="1:12" s="48" customFormat="1" ht="33.75" x14ac:dyDescent="0.2">
      <c r="A1259" s="8" t="s">
        <v>460</v>
      </c>
      <c r="B1259" s="11"/>
      <c r="C1259" s="11"/>
      <c r="D1259" s="11"/>
      <c r="E1259" s="11"/>
      <c r="F1259" s="11"/>
      <c r="G1259" s="11"/>
      <c r="H1259" s="58"/>
      <c r="I1259" s="58"/>
      <c r="J1259" s="58"/>
      <c r="K1259" s="58"/>
      <c r="L1259" s="58"/>
    </row>
    <row r="1260" spans="1:12" s="48" customFormat="1" x14ac:dyDescent="0.2">
      <c r="A1260" s="9" t="s">
        <v>276</v>
      </c>
      <c r="B1260" s="11">
        <v>260991.29500000001</v>
      </c>
      <c r="C1260" s="11">
        <v>1669319.1470000001</v>
      </c>
      <c r="D1260" s="11">
        <v>252831.00200000001</v>
      </c>
      <c r="E1260" s="11">
        <v>1922150.149</v>
      </c>
      <c r="F1260" s="11">
        <v>276159.06550000003</v>
      </c>
      <c r="G1260" s="11">
        <v>2229744.6159999999</v>
      </c>
      <c r="H1260" s="57">
        <f>H1261+H1262</f>
        <v>100</v>
      </c>
      <c r="I1260" s="57">
        <f>I1261+I1262</f>
        <v>100.00000005202507</v>
      </c>
      <c r="J1260" s="55">
        <f>D1260/B1260*100</f>
        <v>96.873346676179366</v>
      </c>
      <c r="K1260" s="55">
        <f t="shared" ref="K1260:L1265" si="235">D1260/F1260*100</f>
        <v>91.552671480198072</v>
      </c>
      <c r="L1260" s="55">
        <f t="shared" si="235"/>
        <v>86.204946306729866</v>
      </c>
    </row>
    <row r="1261" spans="1:12" s="48" customFormat="1" x14ac:dyDescent="0.2">
      <c r="A1261" s="13" t="s">
        <v>283</v>
      </c>
      <c r="B1261" s="11">
        <v>260257.33300000001</v>
      </c>
      <c r="C1261" s="11">
        <v>1667694.6669999999</v>
      </c>
      <c r="D1261" s="11">
        <v>252811</v>
      </c>
      <c r="E1261" s="11">
        <v>1920505.6669999999</v>
      </c>
      <c r="F1261" s="11">
        <v>276034</v>
      </c>
      <c r="G1261" s="11">
        <v>2227267</v>
      </c>
      <c r="H1261" s="57">
        <f>D1261/D1260*100</f>
        <v>99.992088786643336</v>
      </c>
      <c r="I1261" s="57">
        <f>E1261/E1260*100</f>
        <v>99.914445705458775</v>
      </c>
      <c r="J1261" s="55">
        <f>D1261/B1261*100</f>
        <v>97.138857562949042</v>
      </c>
      <c r="K1261" s="55">
        <f t="shared" si="235"/>
        <v>91.586905960859895</v>
      </c>
      <c r="L1261" s="55">
        <f t="shared" si="235"/>
        <v>86.227006775568441</v>
      </c>
    </row>
    <row r="1262" spans="1:12" s="48" customFormat="1" x14ac:dyDescent="0.2">
      <c r="A1262" s="13" t="s">
        <v>279</v>
      </c>
      <c r="B1262" s="11">
        <v>733.96199999999999</v>
      </c>
      <c r="C1262" s="11">
        <v>1624.481</v>
      </c>
      <c r="D1262" s="11">
        <v>20.001999999999999</v>
      </c>
      <c r="E1262" s="11">
        <v>1644.4829999999999</v>
      </c>
      <c r="F1262" s="11">
        <v>125.0655</v>
      </c>
      <c r="G1262" s="11">
        <v>2477.616</v>
      </c>
      <c r="H1262" s="57">
        <f>D1262/D1260*100</f>
        <v>7.91121335665948E-3</v>
      </c>
      <c r="I1262" s="57">
        <f>E1262/E1260*100</f>
        <v>8.5554346566294182E-2</v>
      </c>
      <c r="J1262" s="55">
        <f>D1262/B1262*100</f>
        <v>2.7252092070161669</v>
      </c>
      <c r="K1262" s="55">
        <f t="shared" si="235"/>
        <v>15.993219552954251</v>
      </c>
      <c r="L1262" s="55">
        <f t="shared" si="235"/>
        <v>66.373602689036559</v>
      </c>
    </row>
    <row r="1263" spans="1:12" s="48" customFormat="1" x14ac:dyDescent="0.2">
      <c r="A1263" s="9" t="s">
        <v>277</v>
      </c>
      <c r="B1263" s="11">
        <v>260991.29500000001</v>
      </c>
      <c r="C1263" s="11">
        <v>1669319.1470000001</v>
      </c>
      <c r="D1263" s="11">
        <v>252831.00200000001</v>
      </c>
      <c r="E1263" s="11">
        <v>1922150.149</v>
      </c>
      <c r="F1263" s="11">
        <v>276159.06550000003</v>
      </c>
      <c r="G1263" s="11">
        <v>2229744.6159999999</v>
      </c>
      <c r="H1263" s="57">
        <f>H1264+H1265</f>
        <v>100</v>
      </c>
      <c r="I1263" s="57">
        <f>I1264+I1265</f>
        <v>100.00000005202509</v>
      </c>
      <c r="J1263" s="55">
        <f>D1263/B1263*100</f>
        <v>96.873346676179366</v>
      </c>
      <c r="K1263" s="55">
        <f t="shared" si="235"/>
        <v>91.552671480198072</v>
      </c>
      <c r="L1263" s="55">
        <f t="shared" si="235"/>
        <v>86.204946306729866</v>
      </c>
    </row>
    <row r="1264" spans="1:12" s="48" customFormat="1" x14ac:dyDescent="0.2">
      <c r="A1264" s="13" t="s">
        <v>280</v>
      </c>
      <c r="B1264" s="11">
        <v>0</v>
      </c>
      <c r="C1264" s="11">
        <v>626.553</v>
      </c>
      <c r="D1264" s="11">
        <v>424.94200000000001</v>
      </c>
      <c r="E1264" s="11">
        <v>1051.4949999999999</v>
      </c>
      <c r="F1264" s="11">
        <v>267.3</v>
      </c>
      <c r="G1264" s="11">
        <v>19167.386999999999</v>
      </c>
      <c r="H1264" s="57">
        <f>D1264/D1263*100</f>
        <v>0.16807353395688396</v>
      </c>
      <c r="I1264" s="57">
        <f>E1264/E1263*100</f>
        <v>5.47041031392392E-2</v>
      </c>
      <c r="J1264" s="55">
        <v>0</v>
      </c>
      <c r="K1264" s="55">
        <f t="shared" si="235"/>
        <v>158.97568275346052</v>
      </c>
      <c r="L1264" s="55">
        <f t="shared" si="235"/>
        <v>5.4858546968347843</v>
      </c>
    </row>
    <row r="1265" spans="1:12" s="48" customFormat="1" x14ac:dyDescent="0.2">
      <c r="A1265" s="13" t="s">
        <v>284</v>
      </c>
      <c r="B1265" s="11">
        <v>260991.29500000001</v>
      </c>
      <c r="C1265" s="11">
        <v>1668692.595</v>
      </c>
      <c r="D1265" s="11">
        <v>252406.06</v>
      </c>
      <c r="E1265" s="11">
        <v>1921098.655</v>
      </c>
      <c r="F1265" s="11">
        <v>275891.76550000004</v>
      </c>
      <c r="G1265" s="11">
        <v>2210577.2289999998</v>
      </c>
      <c r="H1265" s="57">
        <f>D1265/D1263*100</f>
        <v>99.831926466043114</v>
      </c>
      <c r="I1265" s="57">
        <f>E1265/E1263*100</f>
        <v>99.945295948885843</v>
      </c>
      <c r="J1265" s="55">
        <f>D1265/B1265*100</f>
        <v>96.710528218958416</v>
      </c>
      <c r="K1265" s="55">
        <f t="shared" si="235"/>
        <v>91.487348142690379</v>
      </c>
      <c r="L1265" s="55">
        <f t="shared" si="235"/>
        <v>86.904842309854459</v>
      </c>
    </row>
    <row r="1266" spans="1:12" s="48" customFormat="1" x14ac:dyDescent="0.2">
      <c r="A1266" s="8" t="s">
        <v>461</v>
      </c>
      <c r="B1266" s="11"/>
      <c r="C1266" s="11"/>
      <c r="D1266" s="11"/>
      <c r="E1266" s="11"/>
      <c r="F1266" s="11"/>
      <c r="G1266" s="11"/>
      <c r="H1266" s="58"/>
      <c r="I1266" s="58"/>
      <c r="J1266" s="58"/>
      <c r="K1266" s="58"/>
      <c r="L1266" s="58"/>
    </row>
    <row r="1267" spans="1:12" s="48" customFormat="1" x14ac:dyDescent="0.2">
      <c r="A1267" s="9" t="s">
        <v>276</v>
      </c>
      <c r="B1267" s="11">
        <v>180288.49400000001</v>
      </c>
      <c r="C1267" s="11">
        <v>1121462.426</v>
      </c>
      <c r="D1267" s="11">
        <v>156335.39199999999</v>
      </c>
      <c r="E1267" s="11">
        <v>1277797.818</v>
      </c>
      <c r="F1267" s="11">
        <v>190124.606</v>
      </c>
      <c r="G1267" s="11">
        <v>1408509.064</v>
      </c>
      <c r="H1267" s="57">
        <f>H1268+H1269</f>
        <v>100.00000000000001</v>
      </c>
      <c r="I1267" s="57">
        <f>I1268+I1269</f>
        <v>100</v>
      </c>
      <c r="J1267" s="55">
        <f t="shared" ref="J1267:J1272" si="236">D1267/B1267*100</f>
        <v>86.714015149519184</v>
      </c>
      <c r="K1267" s="55">
        <f t="shared" ref="K1267:L1272" si="237">D1267/F1267*100</f>
        <v>82.227858502439176</v>
      </c>
      <c r="L1267" s="55">
        <f t="shared" si="237"/>
        <v>90.719886059604377</v>
      </c>
    </row>
    <row r="1268" spans="1:12" s="48" customFormat="1" x14ac:dyDescent="0.2">
      <c r="A1268" s="13" t="s">
        <v>283</v>
      </c>
      <c r="B1268" s="11">
        <v>179738</v>
      </c>
      <c r="C1268" s="11">
        <v>1117960.6669999999</v>
      </c>
      <c r="D1268" s="11">
        <v>155698.33300000001</v>
      </c>
      <c r="E1268" s="11">
        <v>1273659</v>
      </c>
      <c r="F1268" s="11">
        <v>189344</v>
      </c>
      <c r="G1268" s="11">
        <v>1399609</v>
      </c>
      <c r="H1268" s="57">
        <f>D1268/D1267*100</f>
        <v>99.592504939636456</v>
      </c>
      <c r="I1268" s="57">
        <f>E1268/E1267*100</f>
        <v>99.676097584320658</v>
      </c>
      <c r="J1268" s="55">
        <f t="shared" si="236"/>
        <v>86.625161624141811</v>
      </c>
      <c r="K1268" s="55">
        <f t="shared" si="237"/>
        <v>82.230402336488098</v>
      </c>
      <c r="L1268" s="55">
        <f t="shared" si="237"/>
        <v>91.001058152669785</v>
      </c>
    </row>
    <row r="1269" spans="1:12" s="48" customFormat="1" x14ac:dyDescent="0.2">
      <c r="A1269" s="13" t="s">
        <v>279</v>
      </c>
      <c r="B1269" s="11">
        <v>550.49400000000003</v>
      </c>
      <c r="C1269" s="11">
        <v>3501.76</v>
      </c>
      <c r="D1269" s="11">
        <v>637.05899999999997</v>
      </c>
      <c r="E1269" s="11">
        <v>4138.8180000000002</v>
      </c>
      <c r="F1269" s="11">
        <v>780.60600000000011</v>
      </c>
      <c r="G1269" s="11">
        <v>8900.0640000000003</v>
      </c>
      <c r="H1269" s="57">
        <f>D1269/D1267*100</f>
        <v>0.40749506036355476</v>
      </c>
      <c r="I1269" s="57">
        <f>E1269/E1267*100</f>
        <v>0.32390241567934813</v>
      </c>
      <c r="J1269" s="55">
        <f t="shared" si="236"/>
        <v>115.7249670296134</v>
      </c>
      <c r="K1269" s="55">
        <f t="shared" si="237"/>
        <v>81.610825435623084</v>
      </c>
      <c r="L1269" s="55">
        <f t="shared" si="237"/>
        <v>46.503238628396382</v>
      </c>
    </row>
    <row r="1270" spans="1:12" s="48" customFormat="1" x14ac:dyDescent="0.2">
      <c r="A1270" s="9" t="s">
        <v>277</v>
      </c>
      <c r="B1270" s="11">
        <v>180288.49400000001</v>
      </c>
      <c r="C1270" s="11">
        <v>1121462.426</v>
      </c>
      <c r="D1270" s="11">
        <v>156335.39199999999</v>
      </c>
      <c r="E1270" s="11">
        <v>1277797.818</v>
      </c>
      <c r="F1270" s="11">
        <v>190124.606</v>
      </c>
      <c r="G1270" s="11">
        <v>1408509.064</v>
      </c>
      <c r="H1270" s="57">
        <f>H1271+H1272</f>
        <v>100</v>
      </c>
      <c r="I1270" s="57">
        <f>I1271+I1272</f>
        <v>100</v>
      </c>
      <c r="J1270" s="55">
        <f t="shared" si="236"/>
        <v>86.714015149519184</v>
      </c>
      <c r="K1270" s="55">
        <f t="shared" si="237"/>
        <v>82.227858502439176</v>
      </c>
      <c r="L1270" s="55">
        <f t="shared" si="237"/>
        <v>90.719886059604377</v>
      </c>
    </row>
    <row r="1271" spans="1:12" s="48" customFormat="1" x14ac:dyDescent="0.2">
      <c r="A1271" s="13" t="s">
        <v>280</v>
      </c>
      <c r="B1271" s="11">
        <v>131702.826</v>
      </c>
      <c r="C1271" s="11">
        <v>897732.04399999999</v>
      </c>
      <c r="D1271" s="11">
        <v>88910.903999999995</v>
      </c>
      <c r="E1271" s="11">
        <v>986642.94799999997</v>
      </c>
      <c r="F1271" s="11">
        <v>90855.152000000002</v>
      </c>
      <c r="G1271" s="11">
        <v>1039837.9570000001</v>
      </c>
      <c r="H1271" s="57">
        <f>D1271/D1270*100</f>
        <v>56.871897567506657</v>
      </c>
      <c r="I1271" s="57">
        <f>E1271/E1270*100</f>
        <v>77.21432405826819</v>
      </c>
      <c r="J1271" s="55">
        <f t="shared" si="236"/>
        <v>67.508729083763157</v>
      </c>
      <c r="K1271" s="55">
        <f t="shared" si="237"/>
        <v>97.860057512203596</v>
      </c>
      <c r="L1271" s="55">
        <f t="shared" si="237"/>
        <v>94.884298208013945</v>
      </c>
    </row>
    <row r="1272" spans="1:12" s="48" customFormat="1" x14ac:dyDescent="0.2">
      <c r="A1272" s="13" t="s">
        <v>284</v>
      </c>
      <c r="B1272" s="11">
        <v>48585.667999999998</v>
      </c>
      <c r="C1272" s="11">
        <v>223730.38200000001</v>
      </c>
      <c r="D1272" s="11">
        <v>67424.487999999998</v>
      </c>
      <c r="E1272" s="11">
        <v>291154.87</v>
      </c>
      <c r="F1272" s="11">
        <v>99269.453999999998</v>
      </c>
      <c r="G1272" s="11">
        <v>368671.10700000002</v>
      </c>
      <c r="H1272" s="57">
        <f>D1272/D1270*100</f>
        <v>43.128102432493343</v>
      </c>
      <c r="I1272" s="57">
        <f>E1272/E1270*100</f>
        <v>22.78567594173181</v>
      </c>
      <c r="J1272" s="55">
        <f t="shared" si="236"/>
        <v>138.77443858546928</v>
      </c>
      <c r="K1272" s="55">
        <f t="shared" si="237"/>
        <v>67.92067980952126</v>
      </c>
      <c r="L1272" s="55">
        <f t="shared" si="237"/>
        <v>78.974149173018859</v>
      </c>
    </row>
    <row r="1273" spans="1:12" s="48" customFormat="1" x14ac:dyDescent="0.2">
      <c r="A1273" s="8" t="s">
        <v>462</v>
      </c>
      <c r="B1273" s="11"/>
      <c r="C1273" s="11"/>
      <c r="D1273" s="11"/>
      <c r="E1273" s="11"/>
      <c r="F1273" s="11"/>
      <c r="G1273" s="11"/>
      <c r="H1273" s="58"/>
      <c r="I1273" s="58"/>
      <c r="J1273" s="58"/>
      <c r="K1273" s="58"/>
      <c r="L1273" s="58"/>
    </row>
    <row r="1274" spans="1:12" s="48" customFormat="1" x14ac:dyDescent="0.2">
      <c r="A1274" s="9" t="s">
        <v>276</v>
      </c>
      <c r="B1274" s="11">
        <v>146.821</v>
      </c>
      <c r="C1274" s="11">
        <v>2560.31</v>
      </c>
      <c r="D1274" s="11">
        <v>1704.64</v>
      </c>
      <c r="E1274" s="11">
        <v>4264.95</v>
      </c>
      <c r="F1274" s="11">
        <v>706.2</v>
      </c>
      <c r="G1274" s="11">
        <v>5052.5129999999999</v>
      </c>
      <c r="H1274" s="57">
        <f>H1275+H1276+H1277</f>
        <v>99.999999999999986</v>
      </c>
      <c r="I1274" s="57">
        <f>I1275+I1276+I1277</f>
        <v>100.00000000000001</v>
      </c>
      <c r="J1274" s="56"/>
      <c r="K1274" s="56">
        <f>D1274/F1274</f>
        <v>2.4138204474653073</v>
      </c>
      <c r="L1274" s="55">
        <f>E1274/G1274*100</f>
        <v>84.412449804681359</v>
      </c>
    </row>
    <row r="1275" spans="1:12" s="48" customFormat="1" x14ac:dyDescent="0.2">
      <c r="A1275" s="13" t="s">
        <v>283</v>
      </c>
      <c r="B1275" s="11">
        <v>0</v>
      </c>
      <c r="C1275" s="11">
        <v>2.6669999999999998</v>
      </c>
      <c r="D1275" s="11">
        <v>0</v>
      </c>
      <c r="E1275" s="11">
        <v>2.6669999999999998</v>
      </c>
      <c r="F1275" s="11">
        <v>0</v>
      </c>
      <c r="G1275" s="11">
        <v>12</v>
      </c>
      <c r="H1275" s="57">
        <f>D1275/D1274*100</f>
        <v>0</v>
      </c>
      <c r="I1275" s="57">
        <f>E1275/E1274*100</f>
        <v>6.2532972250553931E-2</v>
      </c>
      <c r="J1275" s="55">
        <v>0</v>
      </c>
      <c r="K1275" s="55">
        <v>0</v>
      </c>
      <c r="L1275" s="55">
        <f>E1275/G1275*100</f>
        <v>22.224999999999998</v>
      </c>
    </row>
    <row r="1276" spans="1:12" s="48" customFormat="1" x14ac:dyDescent="0.2">
      <c r="A1276" s="13" t="s">
        <v>279</v>
      </c>
      <c r="B1276" s="11">
        <v>146.821</v>
      </c>
      <c r="C1276" s="11">
        <v>1033.124</v>
      </c>
      <c r="D1276" s="11">
        <v>225.303</v>
      </c>
      <c r="E1276" s="11">
        <v>1258.4269999999999</v>
      </c>
      <c r="F1276" s="11">
        <v>295.59800000000001</v>
      </c>
      <c r="G1276" s="11">
        <v>5040.5129999999999</v>
      </c>
      <c r="H1276" s="57">
        <f>D1276/D1274*100</f>
        <v>13.21704289468744</v>
      </c>
      <c r="I1276" s="57">
        <f>E1276/E1274*100</f>
        <v>29.50625446957174</v>
      </c>
      <c r="J1276" s="55">
        <f>D1276/B1276*100</f>
        <v>153.45420614217312</v>
      </c>
      <c r="K1276" s="55">
        <f>D1276/F1276*100</f>
        <v>76.219392553400226</v>
      </c>
      <c r="L1276" s="55">
        <f>E1276/G1276*100</f>
        <v>24.966248475105608</v>
      </c>
    </row>
    <row r="1277" spans="1:12" s="48" customFormat="1" x14ac:dyDescent="0.2">
      <c r="A1277" s="13" t="s">
        <v>305</v>
      </c>
      <c r="B1277" s="11">
        <v>0</v>
      </c>
      <c r="C1277" s="11">
        <v>1524.519</v>
      </c>
      <c r="D1277" s="11">
        <v>1479.337</v>
      </c>
      <c r="E1277" s="11">
        <v>3003.8560000000002</v>
      </c>
      <c r="F1277" s="11">
        <v>410.60199999999998</v>
      </c>
      <c r="G1277" s="11">
        <v>0</v>
      </c>
      <c r="H1277" s="57">
        <f>D1277/D1274*100</f>
        <v>86.782957105312548</v>
      </c>
      <c r="I1277" s="57">
        <f>E1277/E1274*100</f>
        <v>70.43121255817772</v>
      </c>
      <c r="J1277" s="55">
        <v>0</v>
      </c>
      <c r="K1277" s="56">
        <f>D1277/F1277</f>
        <v>3.6028489875840841</v>
      </c>
      <c r="L1277" s="55">
        <v>0</v>
      </c>
    </row>
    <row r="1278" spans="1:12" s="48" customFormat="1" x14ac:dyDescent="0.2">
      <c r="A1278" s="9" t="s">
        <v>277</v>
      </c>
      <c r="B1278" s="11">
        <v>146.821</v>
      </c>
      <c r="C1278" s="11">
        <v>2560.31</v>
      </c>
      <c r="D1278" s="11">
        <v>1704.64</v>
      </c>
      <c r="E1278" s="11">
        <v>4264.95</v>
      </c>
      <c r="F1278" s="11">
        <v>706.2</v>
      </c>
      <c r="G1278" s="11">
        <v>5052.5129999999999</v>
      </c>
      <c r="H1278" s="57">
        <f>H1279+H1280</f>
        <v>100</v>
      </c>
      <c r="I1278" s="57">
        <f>I1279+I1280</f>
        <v>100</v>
      </c>
      <c r="J1278" s="56"/>
      <c r="K1278" s="56">
        <f>D1278/F1278</f>
        <v>2.4138204474653073</v>
      </c>
      <c r="L1278" s="55">
        <f>E1278/G1278*100</f>
        <v>84.412449804681359</v>
      </c>
    </row>
    <row r="1279" spans="1:12" s="48" customFormat="1" x14ac:dyDescent="0.2">
      <c r="A1279" s="13" t="s">
        <v>280</v>
      </c>
      <c r="B1279" s="11">
        <v>80.296999999999997</v>
      </c>
      <c r="C1279" s="11">
        <v>2560.31</v>
      </c>
      <c r="D1279" s="11">
        <v>1704.64</v>
      </c>
      <c r="E1279" s="11">
        <v>4264.95</v>
      </c>
      <c r="F1279" s="11">
        <v>706.2</v>
      </c>
      <c r="G1279" s="11">
        <v>3890.9520000000002</v>
      </c>
      <c r="H1279" s="57">
        <f>D1279/D1278*100</f>
        <v>100</v>
      </c>
      <c r="I1279" s="57">
        <f>E1279/E1278*100</f>
        <v>100</v>
      </c>
      <c r="J1279" s="56"/>
      <c r="K1279" s="56">
        <f>D1279/F1279</f>
        <v>2.4138204474653073</v>
      </c>
      <c r="L1279" s="55">
        <f>E1279/G1279*100</f>
        <v>109.61199212943258</v>
      </c>
    </row>
    <row r="1280" spans="1:12" s="48" customFormat="1" x14ac:dyDescent="0.2">
      <c r="A1280" s="13" t="s">
        <v>284</v>
      </c>
      <c r="B1280" s="11">
        <v>66.524000000000001</v>
      </c>
      <c r="C1280" s="11">
        <v>0</v>
      </c>
      <c r="D1280" s="11">
        <v>0</v>
      </c>
      <c r="E1280" s="11">
        <v>0</v>
      </c>
      <c r="F1280" s="11">
        <v>0</v>
      </c>
      <c r="G1280" s="11">
        <v>1161.5609999999999</v>
      </c>
      <c r="H1280" s="57">
        <f>D1280/D1278*100</f>
        <v>0</v>
      </c>
      <c r="I1280" s="57">
        <f>E1280/E1278*100</f>
        <v>0</v>
      </c>
      <c r="J1280" s="55">
        <f>D1280/B1280*100</f>
        <v>0</v>
      </c>
      <c r="K1280" s="55">
        <v>0</v>
      </c>
      <c r="L1280" s="55">
        <f>E1280/G1280*100</f>
        <v>0</v>
      </c>
    </row>
    <row r="1281" spans="1:12" s="48" customFormat="1" x14ac:dyDescent="0.2">
      <c r="A1281" s="8" t="s">
        <v>463</v>
      </c>
      <c r="B1281" s="11"/>
      <c r="C1281" s="11"/>
      <c r="D1281" s="11"/>
      <c r="E1281" s="11"/>
      <c r="F1281" s="11"/>
      <c r="G1281" s="11"/>
      <c r="H1281" s="58"/>
      <c r="I1281" s="58"/>
      <c r="J1281" s="58"/>
      <c r="K1281" s="58"/>
      <c r="L1281" s="58"/>
    </row>
    <row r="1282" spans="1:12" s="48" customFormat="1" x14ac:dyDescent="0.2">
      <c r="A1282" s="9" t="s">
        <v>276</v>
      </c>
      <c r="B1282" s="11">
        <v>139731.228</v>
      </c>
      <c r="C1282" s="11">
        <v>826853.36300000001</v>
      </c>
      <c r="D1282" s="11">
        <v>116293.887</v>
      </c>
      <c r="E1282" s="11">
        <v>943147.25</v>
      </c>
      <c r="F1282" s="11">
        <v>146899.62</v>
      </c>
      <c r="G1282" s="11">
        <v>1096799.6170000001</v>
      </c>
      <c r="H1282" s="57">
        <f>H1283+H1284</f>
        <v>99.999999140109566</v>
      </c>
      <c r="I1282" s="57">
        <f>I1283+I1284</f>
        <v>99.999999893972003</v>
      </c>
      <c r="J1282" s="55">
        <f>D1282/B1282*100</f>
        <v>83.226841032270897</v>
      </c>
      <c r="K1282" s="55">
        <f t="shared" ref="K1282:L1287" si="238">D1282/F1282*100</f>
        <v>79.165546514007318</v>
      </c>
      <c r="L1282" s="55">
        <f t="shared" si="238"/>
        <v>85.990844214527101</v>
      </c>
    </row>
    <row r="1283" spans="1:12" s="48" customFormat="1" x14ac:dyDescent="0.2">
      <c r="A1283" s="13" t="s">
        <v>283</v>
      </c>
      <c r="B1283" s="11">
        <v>139725</v>
      </c>
      <c r="C1283" s="11">
        <v>826729</v>
      </c>
      <c r="D1283" s="11">
        <v>116280.333</v>
      </c>
      <c r="E1283" s="11">
        <v>943009.33299999998</v>
      </c>
      <c r="F1283" s="11">
        <v>146836</v>
      </c>
      <c r="G1283" s="11">
        <v>1096586</v>
      </c>
      <c r="H1283" s="57">
        <f>D1283/D1282*100</f>
        <v>99.988345045169908</v>
      </c>
      <c r="I1283" s="57">
        <f>E1283/E1282*100</f>
        <v>99.985376938754783</v>
      </c>
      <c r="J1283" s="55">
        <f>D1283/B1283*100</f>
        <v>83.22085024154589</v>
      </c>
      <c r="K1283" s="55">
        <f t="shared" si="238"/>
        <v>79.190616061456325</v>
      </c>
      <c r="L1283" s="55">
        <f t="shared" si="238"/>
        <v>85.995018448165482</v>
      </c>
    </row>
    <row r="1284" spans="1:12" s="48" customFormat="1" x14ac:dyDescent="0.2">
      <c r="A1284" s="13" t="s">
        <v>279</v>
      </c>
      <c r="B1284" s="11">
        <v>6.2279999999999998</v>
      </c>
      <c r="C1284" s="11">
        <v>124.363</v>
      </c>
      <c r="D1284" s="11">
        <v>13.553000000000001</v>
      </c>
      <c r="E1284" s="11">
        <v>137.916</v>
      </c>
      <c r="F1284" s="11">
        <v>63.62</v>
      </c>
      <c r="G1284" s="11">
        <v>213.61699999999999</v>
      </c>
      <c r="H1284" s="57">
        <f>D1284/D1282*100</f>
        <v>1.1654094939659212E-2</v>
      </c>
      <c r="I1284" s="57">
        <f>E1284/E1282*100</f>
        <v>1.4622955217226152E-2</v>
      </c>
      <c r="J1284" s="56">
        <f>D1284/B1284</f>
        <v>2.1761400128452153</v>
      </c>
      <c r="K1284" s="55">
        <f t="shared" si="238"/>
        <v>21.303049355548573</v>
      </c>
      <c r="L1284" s="55">
        <f t="shared" si="238"/>
        <v>64.562277346840375</v>
      </c>
    </row>
    <row r="1285" spans="1:12" s="48" customFormat="1" x14ac:dyDescent="0.2">
      <c r="A1285" s="9" t="s">
        <v>277</v>
      </c>
      <c r="B1285" s="11">
        <v>139731.228</v>
      </c>
      <c r="C1285" s="11">
        <v>826853.36300000001</v>
      </c>
      <c r="D1285" s="11">
        <v>116293.887</v>
      </c>
      <c r="E1285" s="11">
        <v>943147.25</v>
      </c>
      <c r="F1285" s="11">
        <v>146899.62</v>
      </c>
      <c r="G1285" s="11">
        <v>1096799.6170000001</v>
      </c>
      <c r="H1285" s="57">
        <f>H1286+H1287</f>
        <v>100</v>
      </c>
      <c r="I1285" s="57">
        <f>I1286+I1287</f>
        <v>100</v>
      </c>
      <c r="J1285" s="55">
        <f>D1285/B1285*100</f>
        <v>83.226841032270897</v>
      </c>
      <c r="K1285" s="55">
        <f t="shared" si="238"/>
        <v>79.165546514007318</v>
      </c>
      <c r="L1285" s="55">
        <f t="shared" si="238"/>
        <v>85.990844214527101</v>
      </c>
    </row>
    <row r="1286" spans="1:12" s="48" customFormat="1" x14ac:dyDescent="0.2">
      <c r="A1286" s="13" t="s">
        <v>280</v>
      </c>
      <c r="B1286" s="11">
        <v>108993.848</v>
      </c>
      <c r="C1286" s="11">
        <v>706493.57</v>
      </c>
      <c r="D1286" s="11">
        <v>64087.788999999997</v>
      </c>
      <c r="E1286" s="11">
        <v>770581.35900000005</v>
      </c>
      <c r="F1286" s="11">
        <v>64264.353999999992</v>
      </c>
      <c r="G1286" s="11">
        <v>858971.152</v>
      </c>
      <c r="H1286" s="57">
        <f>D1286/D1285*100</f>
        <v>55.108476166077416</v>
      </c>
      <c r="I1286" s="57">
        <f>E1286/E1285*100</f>
        <v>81.703186750531273</v>
      </c>
      <c r="J1286" s="55">
        <f>D1286/B1286*100</f>
        <v>58.799455360086007</v>
      </c>
      <c r="K1286" s="55">
        <f t="shared" si="238"/>
        <v>99.725252042524232</v>
      </c>
      <c r="L1286" s="55">
        <f t="shared" si="238"/>
        <v>89.709806575669504</v>
      </c>
    </row>
    <row r="1287" spans="1:12" s="48" customFormat="1" x14ac:dyDescent="0.2">
      <c r="A1287" s="13" t="s">
        <v>284</v>
      </c>
      <c r="B1287" s="11">
        <v>30737.38</v>
      </c>
      <c r="C1287" s="11">
        <v>120359.79300000001</v>
      </c>
      <c r="D1287" s="11">
        <v>52206.097999999998</v>
      </c>
      <c r="E1287" s="11">
        <v>172565.891</v>
      </c>
      <c r="F1287" s="11">
        <v>82635.266000000003</v>
      </c>
      <c r="G1287" s="11">
        <v>237828.465</v>
      </c>
      <c r="H1287" s="57">
        <f>D1287/D1285*100</f>
        <v>44.891523833922584</v>
      </c>
      <c r="I1287" s="57">
        <f>E1287/E1285*100</f>
        <v>18.296813249468734</v>
      </c>
      <c r="J1287" s="55">
        <f>D1287/B1287*100</f>
        <v>169.84563420825066</v>
      </c>
      <c r="K1287" s="55">
        <f t="shared" si="238"/>
        <v>63.176535306366652</v>
      </c>
      <c r="L1287" s="55">
        <f t="shared" si="238"/>
        <v>72.558972703288475</v>
      </c>
    </row>
    <row r="1288" spans="1:12" s="48" customFormat="1" x14ac:dyDescent="0.2">
      <c r="A1288" s="8" t="s">
        <v>464</v>
      </c>
      <c r="B1288" s="11"/>
      <c r="C1288" s="11"/>
      <c r="D1288" s="11"/>
      <c r="E1288" s="11"/>
      <c r="F1288" s="11"/>
      <c r="G1288" s="11"/>
      <c r="H1288" s="58"/>
      <c r="I1288" s="58"/>
      <c r="J1288" s="58"/>
      <c r="K1288" s="58"/>
      <c r="L1288" s="58"/>
    </row>
    <row r="1289" spans="1:12" s="48" customFormat="1" x14ac:dyDescent="0.2">
      <c r="A1289" s="9" t="s">
        <v>276</v>
      </c>
      <c r="B1289" s="11">
        <v>15962.352999999999</v>
      </c>
      <c r="C1289" s="11">
        <v>115034.764</v>
      </c>
      <c r="D1289" s="11">
        <v>13488</v>
      </c>
      <c r="E1289" s="11">
        <v>128522.764</v>
      </c>
      <c r="F1289" s="11">
        <v>16868.12</v>
      </c>
      <c r="G1289" s="11">
        <v>113025.632</v>
      </c>
      <c r="H1289" s="57">
        <f>H1290+H1291</f>
        <v>99.999999999999986</v>
      </c>
      <c r="I1289" s="57">
        <f>I1290+I1291</f>
        <v>100</v>
      </c>
      <c r="J1289" s="55">
        <f t="shared" ref="J1289:J1294" si="239">D1289/B1289*100</f>
        <v>84.498820443326878</v>
      </c>
      <c r="K1289" s="55">
        <f t="shared" ref="K1289:L1294" si="240">D1289/F1289*100</f>
        <v>79.961489484305318</v>
      </c>
      <c r="L1289" s="55">
        <f t="shared" si="240"/>
        <v>113.71116597693521</v>
      </c>
    </row>
    <row r="1290" spans="1:12" s="48" customFormat="1" x14ac:dyDescent="0.2">
      <c r="A1290" s="13" t="s">
        <v>283</v>
      </c>
      <c r="B1290" s="11">
        <v>15851</v>
      </c>
      <c r="C1290" s="11">
        <v>113741</v>
      </c>
      <c r="D1290" s="11">
        <v>13418</v>
      </c>
      <c r="E1290" s="11">
        <v>127159</v>
      </c>
      <c r="F1290" s="11">
        <v>16587</v>
      </c>
      <c r="G1290" s="11">
        <v>110406</v>
      </c>
      <c r="H1290" s="57">
        <f>D1290/D1289*100</f>
        <v>99.481020166073534</v>
      </c>
      <c r="I1290" s="57">
        <f>E1290/E1289*100</f>
        <v>98.938893035322522</v>
      </c>
      <c r="J1290" s="55">
        <f t="shared" si="239"/>
        <v>84.650810674405392</v>
      </c>
      <c r="K1290" s="55">
        <f t="shared" si="240"/>
        <v>80.894676553927781</v>
      </c>
      <c r="L1290" s="55">
        <f t="shared" si="240"/>
        <v>115.17399416698369</v>
      </c>
    </row>
    <row r="1291" spans="1:12" s="48" customFormat="1" x14ac:dyDescent="0.2">
      <c r="A1291" s="13" t="s">
        <v>279</v>
      </c>
      <c r="B1291" s="11">
        <v>111.35299999999999</v>
      </c>
      <c r="C1291" s="11">
        <v>1293.7639999999999</v>
      </c>
      <c r="D1291" s="11">
        <v>70</v>
      </c>
      <c r="E1291" s="11">
        <v>1363.7639999999999</v>
      </c>
      <c r="F1291" s="11">
        <v>281.12</v>
      </c>
      <c r="G1291" s="11">
        <v>2619.6320000000001</v>
      </c>
      <c r="H1291" s="57">
        <f>D1291/D1289*100</f>
        <v>0.51897983392645308</v>
      </c>
      <c r="I1291" s="57">
        <f>E1291/E1289*100</f>
        <v>1.0611069646774793</v>
      </c>
      <c r="J1291" s="55">
        <f t="shared" si="239"/>
        <v>62.863146929135269</v>
      </c>
      <c r="K1291" s="55">
        <f t="shared" si="240"/>
        <v>24.900398406374503</v>
      </c>
      <c r="L1291" s="55">
        <f t="shared" si="240"/>
        <v>52.059373224941517</v>
      </c>
    </row>
    <row r="1292" spans="1:12" s="48" customFormat="1" x14ac:dyDescent="0.2">
      <c r="A1292" s="9" t="s">
        <v>277</v>
      </c>
      <c r="B1292" s="11">
        <v>15962.352999999999</v>
      </c>
      <c r="C1292" s="11">
        <v>115034.764</v>
      </c>
      <c r="D1292" s="11">
        <v>13488</v>
      </c>
      <c r="E1292" s="11">
        <v>128522.764</v>
      </c>
      <c r="F1292" s="11">
        <v>16868.12</v>
      </c>
      <c r="G1292" s="11">
        <v>113025.632</v>
      </c>
      <c r="H1292" s="57">
        <f>H1293+H1294</f>
        <v>100</v>
      </c>
      <c r="I1292" s="57">
        <f>I1293+I1294</f>
        <v>100</v>
      </c>
      <c r="J1292" s="55">
        <f t="shared" si="239"/>
        <v>84.498820443326878</v>
      </c>
      <c r="K1292" s="55">
        <f t="shared" si="240"/>
        <v>79.961489484305318</v>
      </c>
      <c r="L1292" s="55">
        <f t="shared" si="240"/>
        <v>113.71116597693521</v>
      </c>
    </row>
    <row r="1293" spans="1:12" s="48" customFormat="1" x14ac:dyDescent="0.2">
      <c r="A1293" s="13" t="s">
        <v>280</v>
      </c>
      <c r="B1293" s="11">
        <v>10837.513000000001</v>
      </c>
      <c r="C1293" s="11">
        <v>87574.683000000005</v>
      </c>
      <c r="D1293" s="11">
        <v>9716.759</v>
      </c>
      <c r="E1293" s="11">
        <v>97291.441999999995</v>
      </c>
      <c r="F1293" s="11">
        <v>11640.476999999999</v>
      </c>
      <c r="G1293" s="11">
        <v>77563.623999999996</v>
      </c>
      <c r="H1293" s="57">
        <f>D1293/D1292*100</f>
        <v>72.04002817319099</v>
      </c>
      <c r="I1293" s="57">
        <f>E1293/E1292*100</f>
        <v>75.699774088269692</v>
      </c>
      <c r="J1293" s="55">
        <f t="shared" si="239"/>
        <v>89.658568344969908</v>
      </c>
      <c r="K1293" s="55">
        <f t="shared" si="240"/>
        <v>83.473890288172896</v>
      </c>
      <c r="L1293" s="55">
        <f t="shared" si="240"/>
        <v>125.43436856431566</v>
      </c>
    </row>
    <row r="1294" spans="1:12" s="48" customFormat="1" x14ac:dyDescent="0.2">
      <c r="A1294" s="13" t="s">
        <v>284</v>
      </c>
      <c r="B1294" s="11">
        <v>5124.84</v>
      </c>
      <c r="C1294" s="11">
        <v>27460.080999999998</v>
      </c>
      <c r="D1294" s="11">
        <v>3771.241</v>
      </c>
      <c r="E1294" s="11">
        <v>31231.322</v>
      </c>
      <c r="F1294" s="11">
        <v>5227.643</v>
      </c>
      <c r="G1294" s="11">
        <v>35462.008000000002</v>
      </c>
      <c r="H1294" s="57">
        <f>D1294/D1292*100</f>
        <v>27.959971826809017</v>
      </c>
      <c r="I1294" s="57">
        <f>E1294/E1292*100</f>
        <v>24.300225911730315</v>
      </c>
      <c r="J1294" s="55">
        <f t="shared" si="239"/>
        <v>73.587487609369262</v>
      </c>
      <c r="K1294" s="55">
        <f t="shared" si="240"/>
        <v>72.140369952577103</v>
      </c>
      <c r="L1294" s="55">
        <f t="shared" si="240"/>
        <v>88.069806988933053</v>
      </c>
    </row>
    <row r="1295" spans="1:12" s="48" customFormat="1" x14ac:dyDescent="0.2">
      <c r="A1295" s="8" t="s">
        <v>465</v>
      </c>
      <c r="B1295" s="11"/>
      <c r="C1295" s="11"/>
      <c r="D1295" s="11"/>
      <c r="E1295" s="11"/>
      <c r="F1295" s="11"/>
      <c r="G1295" s="11"/>
      <c r="H1295" s="58"/>
      <c r="I1295" s="58"/>
      <c r="J1295" s="58"/>
      <c r="K1295" s="58"/>
      <c r="L1295" s="58"/>
    </row>
    <row r="1296" spans="1:12" s="48" customFormat="1" x14ac:dyDescent="0.2">
      <c r="A1296" s="9" t="s">
        <v>276</v>
      </c>
      <c r="B1296" s="11">
        <v>5577</v>
      </c>
      <c r="C1296" s="11">
        <v>60419</v>
      </c>
      <c r="D1296" s="11">
        <v>5049</v>
      </c>
      <c r="E1296" s="11">
        <v>65468</v>
      </c>
      <c r="F1296" s="11">
        <v>7049</v>
      </c>
      <c r="G1296" s="11">
        <v>61177</v>
      </c>
      <c r="H1296" s="57">
        <f>H1297+H1298</f>
        <v>100</v>
      </c>
      <c r="I1296" s="57">
        <f>I1297+I1298</f>
        <v>100</v>
      </c>
      <c r="J1296" s="55">
        <f>D1296/B1296*100</f>
        <v>90.532544378698219</v>
      </c>
      <c r="K1296" s="55">
        <f>D1296/F1296*100</f>
        <v>71.627181160448288</v>
      </c>
      <c r="L1296" s="55">
        <f>E1296/G1296*100</f>
        <v>107.01407391666804</v>
      </c>
    </row>
    <row r="1297" spans="1:12" s="48" customFormat="1" x14ac:dyDescent="0.2">
      <c r="A1297" s="13" t="s">
        <v>283</v>
      </c>
      <c r="B1297" s="11">
        <v>5577</v>
      </c>
      <c r="C1297" s="11">
        <v>60419</v>
      </c>
      <c r="D1297" s="11">
        <v>5049</v>
      </c>
      <c r="E1297" s="11">
        <v>65468</v>
      </c>
      <c r="F1297" s="11">
        <v>7049</v>
      </c>
      <c r="G1297" s="11">
        <v>61177</v>
      </c>
      <c r="H1297" s="57">
        <f>D1297/D1296*100</f>
        <v>100</v>
      </c>
      <c r="I1297" s="57">
        <f>E1297/E1296*100</f>
        <v>100</v>
      </c>
      <c r="J1297" s="55">
        <f>D1297/B1297*100</f>
        <v>90.532544378698219</v>
      </c>
      <c r="K1297" s="55">
        <f>D1297/F1297*100</f>
        <v>71.627181160448288</v>
      </c>
      <c r="L1297" s="55">
        <f>E1297/G1297*100</f>
        <v>107.01407391666804</v>
      </c>
    </row>
    <row r="1298" spans="1:12" s="48" customFormat="1" x14ac:dyDescent="0.2">
      <c r="A1298" s="13" t="s">
        <v>279</v>
      </c>
      <c r="B1298" s="11">
        <v>0</v>
      </c>
      <c r="C1298" s="11">
        <v>0</v>
      </c>
      <c r="D1298" s="11">
        <v>0</v>
      </c>
      <c r="E1298" s="11">
        <v>0</v>
      </c>
      <c r="F1298" s="11">
        <v>0</v>
      </c>
      <c r="G1298" s="11">
        <v>0</v>
      </c>
      <c r="H1298" s="57">
        <f>D1298/D1296*100</f>
        <v>0</v>
      </c>
      <c r="I1298" s="57">
        <f>E1298/E1296*100</f>
        <v>0</v>
      </c>
      <c r="J1298" s="55">
        <v>0</v>
      </c>
      <c r="K1298" s="55">
        <v>0</v>
      </c>
      <c r="L1298" s="55">
        <v>0</v>
      </c>
    </row>
    <row r="1299" spans="1:12" s="48" customFormat="1" x14ac:dyDescent="0.2">
      <c r="A1299" s="9" t="s">
        <v>277</v>
      </c>
      <c r="B1299" s="11">
        <v>5577</v>
      </c>
      <c r="C1299" s="11">
        <v>60419</v>
      </c>
      <c r="D1299" s="11">
        <v>5049</v>
      </c>
      <c r="E1299" s="11">
        <v>65468</v>
      </c>
      <c r="F1299" s="11">
        <v>7049</v>
      </c>
      <c r="G1299" s="11">
        <v>61177</v>
      </c>
      <c r="H1299" s="57">
        <f>H1300+H1301</f>
        <v>99.999999999999986</v>
      </c>
      <c r="I1299" s="57">
        <f>I1300+I1301</f>
        <v>100</v>
      </c>
      <c r="J1299" s="55">
        <f>D1299/B1299*100</f>
        <v>90.532544378698219</v>
      </c>
      <c r="K1299" s="55">
        <f t="shared" ref="K1299:L1301" si="241">D1299/F1299*100</f>
        <v>71.627181160448288</v>
      </c>
      <c r="L1299" s="55">
        <f t="shared" si="241"/>
        <v>107.01407391666804</v>
      </c>
    </row>
    <row r="1300" spans="1:12" s="48" customFormat="1" x14ac:dyDescent="0.2">
      <c r="A1300" s="13" t="s">
        <v>280</v>
      </c>
      <c r="B1300" s="11">
        <v>1353.53</v>
      </c>
      <c r="C1300" s="11">
        <v>16108.71</v>
      </c>
      <c r="D1300" s="11">
        <v>432.35</v>
      </c>
      <c r="E1300" s="11">
        <v>16541.060000000001</v>
      </c>
      <c r="F1300" s="11">
        <v>4188.93</v>
      </c>
      <c r="G1300" s="11">
        <v>21248.19</v>
      </c>
      <c r="H1300" s="57">
        <f>D1300/D1299*100</f>
        <v>8.5630817983759169</v>
      </c>
      <c r="I1300" s="57">
        <f>E1300/E1299*100</f>
        <v>25.265870348872731</v>
      </c>
      <c r="J1300" s="55">
        <f>D1300/B1300*100</f>
        <v>31.942402458755996</v>
      </c>
      <c r="K1300" s="55">
        <f t="shared" si="241"/>
        <v>10.321251489043741</v>
      </c>
      <c r="L1300" s="55">
        <f t="shared" si="241"/>
        <v>77.846913078243389</v>
      </c>
    </row>
    <row r="1301" spans="1:12" s="48" customFormat="1" x14ac:dyDescent="0.2">
      <c r="A1301" s="13" t="s">
        <v>284</v>
      </c>
      <c r="B1301" s="11">
        <v>4223.47</v>
      </c>
      <c r="C1301" s="11">
        <v>44310.29</v>
      </c>
      <c r="D1301" s="11">
        <v>4616.6499999999996</v>
      </c>
      <c r="E1301" s="11">
        <v>48926.94</v>
      </c>
      <c r="F1301" s="11">
        <v>2860.0699999999997</v>
      </c>
      <c r="G1301" s="11">
        <v>39928.81</v>
      </c>
      <c r="H1301" s="57">
        <f>D1301/D1299*100</f>
        <v>91.436918201624067</v>
      </c>
      <c r="I1301" s="57">
        <f>E1301/E1299*100</f>
        <v>74.734129651127262</v>
      </c>
      <c r="J1301" s="55">
        <f>D1301/B1301*100</f>
        <v>109.30940672006666</v>
      </c>
      <c r="K1301" s="55">
        <f t="shared" si="241"/>
        <v>161.41737789634522</v>
      </c>
      <c r="L1301" s="55">
        <f t="shared" si="241"/>
        <v>122.53543243587777</v>
      </c>
    </row>
    <row r="1302" spans="1:12" s="48" customFormat="1" x14ac:dyDescent="0.2">
      <c r="A1302" s="8" t="s">
        <v>466</v>
      </c>
      <c r="B1302" s="11"/>
      <c r="C1302" s="11"/>
      <c r="D1302" s="11"/>
      <c r="E1302" s="11"/>
      <c r="F1302" s="11"/>
      <c r="G1302" s="11"/>
      <c r="H1302" s="58"/>
      <c r="I1302" s="58"/>
      <c r="J1302" s="58"/>
      <c r="K1302" s="58"/>
      <c r="L1302" s="58"/>
    </row>
    <row r="1303" spans="1:12" s="48" customFormat="1" x14ac:dyDescent="0.2">
      <c r="A1303" s="9" t="s">
        <v>276</v>
      </c>
      <c r="B1303" s="11">
        <v>261671.17199999999</v>
      </c>
      <c r="C1303" s="11">
        <v>1735515.973</v>
      </c>
      <c r="D1303" s="11">
        <v>273402.109</v>
      </c>
      <c r="E1303" s="11">
        <v>2008918.0830000001</v>
      </c>
      <c r="F1303" s="11">
        <v>251758.59758999999</v>
      </c>
      <c r="G1303" s="11">
        <v>1965746.79</v>
      </c>
      <c r="H1303" s="57">
        <f>H1304+H1305</f>
        <v>99.999999999999986</v>
      </c>
      <c r="I1303" s="57">
        <f>I1304+I1305</f>
        <v>100</v>
      </c>
      <c r="J1303" s="55">
        <f t="shared" ref="J1303:J1308" si="242">D1303/B1303*100</f>
        <v>104.4830834479543</v>
      </c>
      <c r="K1303" s="55">
        <f t="shared" ref="K1303:L1307" si="243">D1303/F1303*100</f>
        <v>108.59693039967098</v>
      </c>
      <c r="L1303" s="55">
        <f t="shared" si="243"/>
        <v>102.19617771829097</v>
      </c>
    </row>
    <row r="1304" spans="1:12" s="48" customFormat="1" x14ac:dyDescent="0.2">
      <c r="A1304" s="13" t="s">
        <v>283</v>
      </c>
      <c r="B1304" s="11">
        <v>209666.16699999999</v>
      </c>
      <c r="C1304" s="11">
        <v>1423215.169</v>
      </c>
      <c r="D1304" s="11">
        <v>221067.16699999999</v>
      </c>
      <c r="E1304" s="11">
        <v>1644282.3359999999</v>
      </c>
      <c r="F1304" s="11">
        <v>220539.16699999999</v>
      </c>
      <c r="G1304" s="11">
        <v>1711456.3359999999</v>
      </c>
      <c r="H1304" s="57">
        <f>D1304/D1303*100</f>
        <v>80.857886505915715</v>
      </c>
      <c r="I1304" s="57">
        <f>E1304/E1303*100</f>
        <v>81.849148052096055</v>
      </c>
      <c r="J1304" s="55">
        <f t="shared" si="242"/>
        <v>105.43769181414947</v>
      </c>
      <c r="K1304" s="55">
        <f t="shared" si="243"/>
        <v>100.23941325578689</v>
      </c>
      <c r="L1304" s="55">
        <f t="shared" si="243"/>
        <v>96.075038633062732</v>
      </c>
    </row>
    <row r="1305" spans="1:12" s="48" customFormat="1" x14ac:dyDescent="0.2">
      <c r="A1305" s="13" t="s">
        <v>279</v>
      </c>
      <c r="B1305" s="11">
        <v>52005.004999999997</v>
      </c>
      <c r="C1305" s="11">
        <v>312300.804</v>
      </c>
      <c r="D1305" s="11">
        <v>52334.942000000003</v>
      </c>
      <c r="E1305" s="11">
        <v>364635.74699999997</v>
      </c>
      <c r="F1305" s="11">
        <v>31219.430589999996</v>
      </c>
      <c r="G1305" s="11">
        <v>254290.454</v>
      </c>
      <c r="H1305" s="57">
        <f>D1305/D1303*100</f>
        <v>19.142113494084274</v>
      </c>
      <c r="I1305" s="57">
        <f>E1305/E1303*100</f>
        <v>18.150851947903938</v>
      </c>
      <c r="J1305" s="55">
        <f t="shared" si="242"/>
        <v>100.63443316657697</v>
      </c>
      <c r="K1305" s="55">
        <f t="shared" si="243"/>
        <v>167.63579927932315</v>
      </c>
      <c r="L1305" s="55">
        <f t="shared" si="243"/>
        <v>143.39340752445233</v>
      </c>
    </row>
    <row r="1306" spans="1:12" s="48" customFormat="1" x14ac:dyDescent="0.2">
      <c r="A1306" s="9" t="s">
        <v>277</v>
      </c>
      <c r="B1306" s="11">
        <v>261671.17199999999</v>
      </c>
      <c r="C1306" s="11">
        <v>1735515.973</v>
      </c>
      <c r="D1306" s="11">
        <v>273402.109</v>
      </c>
      <c r="E1306" s="11">
        <v>2008918.0830000001</v>
      </c>
      <c r="F1306" s="11">
        <v>251758.59758999999</v>
      </c>
      <c r="G1306" s="11">
        <v>1965746.79</v>
      </c>
      <c r="H1306" s="57">
        <f>H1307+H1308</f>
        <v>100.00000036576162</v>
      </c>
      <c r="I1306" s="57">
        <f>I1307+I1308</f>
        <v>100</v>
      </c>
      <c r="J1306" s="55">
        <f t="shared" si="242"/>
        <v>104.4830834479543</v>
      </c>
      <c r="K1306" s="55">
        <f t="shared" si="243"/>
        <v>108.59693039967098</v>
      </c>
      <c r="L1306" s="55">
        <f t="shared" si="243"/>
        <v>102.19617771829097</v>
      </c>
    </row>
    <row r="1307" spans="1:12" s="48" customFormat="1" x14ac:dyDescent="0.2">
      <c r="A1307" s="13" t="s">
        <v>280</v>
      </c>
      <c r="B1307" s="11">
        <v>177554.554</v>
      </c>
      <c r="C1307" s="11">
        <v>1137396.6359999999</v>
      </c>
      <c r="D1307" s="11">
        <v>178118.55</v>
      </c>
      <c r="E1307" s="11">
        <v>1315515.186</v>
      </c>
      <c r="F1307" s="11">
        <v>223406.62389999998</v>
      </c>
      <c r="G1307" s="11">
        <v>1396527.8489999999</v>
      </c>
      <c r="H1307" s="57">
        <f>D1307/D1306*100</f>
        <v>65.148930508067153</v>
      </c>
      <c r="I1307" s="57">
        <f>E1307/E1306*100</f>
        <v>65.483764476622511</v>
      </c>
      <c r="J1307" s="55">
        <f t="shared" si="242"/>
        <v>100.31764659778875</v>
      </c>
      <c r="K1307" s="55">
        <f t="shared" si="243"/>
        <v>79.728410416214174</v>
      </c>
      <c r="L1307" s="55">
        <f t="shared" si="243"/>
        <v>94.198994093958817</v>
      </c>
    </row>
    <row r="1308" spans="1:12" s="48" customFormat="1" x14ac:dyDescent="0.2">
      <c r="A1308" s="13" t="s">
        <v>284</v>
      </c>
      <c r="B1308" s="11">
        <v>84116.618000000002</v>
      </c>
      <c r="C1308" s="11">
        <v>598119.33700000006</v>
      </c>
      <c r="D1308" s="11">
        <v>95283.56</v>
      </c>
      <c r="E1308" s="11">
        <v>693402.897</v>
      </c>
      <c r="F1308" s="11">
        <v>28351.973690000013</v>
      </c>
      <c r="G1308" s="11">
        <v>569218.94099999999</v>
      </c>
      <c r="H1308" s="57">
        <f>D1308/D1306*100</f>
        <v>34.851069857694476</v>
      </c>
      <c r="I1308" s="57">
        <f>E1308/E1306*100</f>
        <v>34.516235523377489</v>
      </c>
      <c r="J1308" s="55">
        <f t="shared" si="242"/>
        <v>113.27554800170401</v>
      </c>
      <c r="K1308" s="56">
        <f>D1308/F1308</f>
        <v>3.3607381638339815</v>
      </c>
      <c r="L1308" s="55">
        <f>E1308/G1308*100</f>
        <v>121.81655371162358</v>
      </c>
    </row>
    <row r="1309" spans="1:12" s="48" customFormat="1" ht="56.25" x14ac:dyDescent="0.2">
      <c r="A1309" s="8" t="s">
        <v>467</v>
      </c>
      <c r="B1309" s="11"/>
      <c r="C1309" s="11"/>
      <c r="D1309" s="11"/>
      <c r="E1309" s="11"/>
      <c r="F1309" s="11"/>
      <c r="G1309" s="11"/>
      <c r="H1309" s="58"/>
      <c r="I1309" s="58"/>
      <c r="J1309" s="58"/>
      <c r="K1309" s="58"/>
      <c r="L1309" s="58"/>
    </row>
    <row r="1310" spans="1:12" s="48" customFormat="1" x14ac:dyDescent="0.2">
      <c r="A1310" s="9" t="s">
        <v>276</v>
      </c>
      <c r="B1310" s="11">
        <v>138408.65</v>
      </c>
      <c r="C1310" s="11">
        <v>1065577.4990000001</v>
      </c>
      <c r="D1310" s="11">
        <v>123888.29399999999</v>
      </c>
      <c r="E1310" s="11">
        <v>1189465.7930000001</v>
      </c>
      <c r="F1310" s="11">
        <v>144356.06630000001</v>
      </c>
      <c r="G1310" s="11">
        <v>1235681.314</v>
      </c>
      <c r="H1310" s="57">
        <f>H1311+H1312</f>
        <v>100</v>
      </c>
      <c r="I1310" s="57">
        <f>I1311+I1312</f>
        <v>100</v>
      </c>
      <c r="J1310" s="55">
        <f t="shared" ref="J1310:J1315" si="244">D1310/B1310*100</f>
        <v>89.509068977986558</v>
      </c>
      <c r="K1310" s="55">
        <f t="shared" ref="K1310:L1315" si="245">D1310/F1310*100</f>
        <v>85.821328590747271</v>
      </c>
      <c r="L1310" s="55">
        <f t="shared" si="245"/>
        <v>96.259915847525718</v>
      </c>
    </row>
    <row r="1311" spans="1:12" s="48" customFormat="1" x14ac:dyDescent="0.2">
      <c r="A1311" s="13" t="s">
        <v>283</v>
      </c>
      <c r="B1311" s="11">
        <v>69560.082999999999</v>
      </c>
      <c r="C1311" s="11">
        <v>519038.58100000001</v>
      </c>
      <c r="D1311" s="11">
        <v>55069.082999999999</v>
      </c>
      <c r="E1311" s="11">
        <v>574107.66399999999</v>
      </c>
      <c r="F1311" s="11">
        <v>80343.082999999999</v>
      </c>
      <c r="G1311" s="11">
        <v>642749.66399999999</v>
      </c>
      <c r="H1311" s="57">
        <f>D1311/D1310*100</f>
        <v>44.450594339445828</v>
      </c>
      <c r="I1311" s="57">
        <f>E1311/E1310*100</f>
        <v>48.266008772897933</v>
      </c>
      <c r="J1311" s="55">
        <f t="shared" si="244"/>
        <v>79.167649929342375</v>
      </c>
      <c r="K1311" s="55">
        <f t="shared" si="245"/>
        <v>68.542407066953103</v>
      </c>
      <c r="L1311" s="55">
        <f t="shared" si="245"/>
        <v>89.320570068784974</v>
      </c>
    </row>
    <row r="1312" spans="1:12" s="48" customFormat="1" x14ac:dyDescent="0.2">
      <c r="A1312" s="13" t="s">
        <v>279</v>
      </c>
      <c r="B1312" s="11">
        <v>68848.566999999995</v>
      </c>
      <c r="C1312" s="11">
        <v>546538.91799999995</v>
      </c>
      <c r="D1312" s="11">
        <v>68819.210999999996</v>
      </c>
      <c r="E1312" s="11">
        <v>615358.12899999996</v>
      </c>
      <c r="F1312" s="11">
        <v>64012.9833</v>
      </c>
      <c r="G1312" s="11">
        <v>592931.65</v>
      </c>
      <c r="H1312" s="57">
        <f>D1312/D1310*100</f>
        <v>55.549405660554172</v>
      </c>
      <c r="I1312" s="57">
        <f>E1312/E1310*100</f>
        <v>51.733991227102059</v>
      </c>
      <c r="J1312" s="55">
        <f t="shared" si="244"/>
        <v>99.957361494539171</v>
      </c>
      <c r="K1312" s="55">
        <f t="shared" si="245"/>
        <v>107.50820763574691</v>
      </c>
      <c r="L1312" s="55">
        <f t="shared" si="245"/>
        <v>103.78230425041401</v>
      </c>
    </row>
    <row r="1313" spans="1:12" s="48" customFormat="1" x14ac:dyDescent="0.2">
      <c r="A1313" s="9" t="s">
        <v>277</v>
      </c>
      <c r="B1313" s="11">
        <v>138408.65</v>
      </c>
      <c r="C1313" s="11">
        <v>1065577.4990000001</v>
      </c>
      <c r="D1313" s="11">
        <v>123888.29399999999</v>
      </c>
      <c r="E1313" s="11">
        <v>1189465.7930000001</v>
      </c>
      <c r="F1313" s="11">
        <v>144356.06630000001</v>
      </c>
      <c r="G1313" s="11">
        <v>1235681.314</v>
      </c>
      <c r="H1313" s="57">
        <f>H1314+H1315</f>
        <v>100</v>
      </c>
      <c r="I1313" s="57">
        <f>I1314+I1315</f>
        <v>100</v>
      </c>
      <c r="J1313" s="55">
        <f t="shared" si="244"/>
        <v>89.509068977986558</v>
      </c>
      <c r="K1313" s="55">
        <f t="shared" si="245"/>
        <v>85.821328590747271</v>
      </c>
      <c r="L1313" s="55">
        <f t="shared" si="245"/>
        <v>96.259915847525718</v>
      </c>
    </row>
    <row r="1314" spans="1:12" s="48" customFormat="1" x14ac:dyDescent="0.2">
      <c r="A1314" s="13" t="s">
        <v>280</v>
      </c>
      <c r="B1314" s="11">
        <v>26936.324000000001</v>
      </c>
      <c r="C1314" s="11">
        <v>170030.38800000001</v>
      </c>
      <c r="D1314" s="11">
        <v>28083.132000000001</v>
      </c>
      <c r="E1314" s="11">
        <v>198113.52</v>
      </c>
      <c r="F1314" s="11">
        <v>28171.924549999992</v>
      </c>
      <c r="G1314" s="11">
        <v>149898.80300000001</v>
      </c>
      <c r="H1314" s="57">
        <f>D1314/D1313*100</f>
        <v>22.668107771344403</v>
      </c>
      <c r="I1314" s="57">
        <f>E1314/E1313*100</f>
        <v>16.655671913046767</v>
      </c>
      <c r="J1314" s="55">
        <f t="shared" si="244"/>
        <v>104.25747774640668</v>
      </c>
      <c r="K1314" s="55">
        <f t="shared" si="245"/>
        <v>99.684819012480304</v>
      </c>
      <c r="L1314" s="55">
        <f t="shared" si="245"/>
        <v>132.16484457184089</v>
      </c>
    </row>
    <row r="1315" spans="1:12" s="48" customFormat="1" x14ac:dyDescent="0.2">
      <c r="A1315" s="13" t="s">
        <v>284</v>
      </c>
      <c r="B1315" s="11">
        <v>111472.326</v>
      </c>
      <c r="C1315" s="11">
        <v>895547.11100000003</v>
      </c>
      <c r="D1315" s="11">
        <v>95805.161999999997</v>
      </c>
      <c r="E1315" s="11">
        <v>991352.27300000004</v>
      </c>
      <c r="F1315" s="11">
        <v>116184.14175000001</v>
      </c>
      <c r="G1315" s="11">
        <v>1085782.5120000001</v>
      </c>
      <c r="H1315" s="57">
        <f>D1315/D1313*100</f>
        <v>77.33189222865559</v>
      </c>
      <c r="I1315" s="57">
        <f>E1315/E1313*100</f>
        <v>83.34432808695324</v>
      </c>
      <c r="J1315" s="55">
        <f t="shared" si="244"/>
        <v>85.945243485813677</v>
      </c>
      <c r="K1315" s="55">
        <f t="shared" si="245"/>
        <v>82.459757895487471</v>
      </c>
      <c r="L1315" s="55">
        <f t="shared" si="245"/>
        <v>91.303024504782215</v>
      </c>
    </row>
    <row r="1316" spans="1:12" s="48" customFormat="1" ht="33.75" x14ac:dyDescent="0.2">
      <c r="A1316" s="8" t="s">
        <v>468</v>
      </c>
      <c r="B1316" s="11"/>
      <c r="C1316" s="11"/>
      <c r="D1316" s="11"/>
      <c r="E1316" s="11"/>
      <c r="F1316" s="11"/>
      <c r="G1316" s="11"/>
      <c r="H1316" s="58"/>
      <c r="I1316" s="58"/>
      <c r="J1316" s="58"/>
      <c r="K1316" s="58"/>
      <c r="L1316" s="58"/>
    </row>
    <row r="1317" spans="1:12" s="48" customFormat="1" x14ac:dyDescent="0.2">
      <c r="A1317" s="9" t="s">
        <v>276</v>
      </c>
      <c r="B1317" s="11">
        <v>24103.524000000001</v>
      </c>
      <c r="C1317" s="11">
        <v>85183.422999999995</v>
      </c>
      <c r="D1317" s="11">
        <v>27248.477999999999</v>
      </c>
      <c r="E1317" s="11">
        <v>112431.901</v>
      </c>
      <c r="F1317" s="11">
        <v>2837.4980399999999</v>
      </c>
      <c r="G1317" s="11">
        <v>127384.005</v>
      </c>
      <c r="H1317" s="57"/>
      <c r="I1317" s="57">
        <f>I1318+I1319</f>
        <v>100.00000000000001</v>
      </c>
      <c r="J1317" s="55">
        <f>D1317/B1317*100</f>
        <v>113.04769377291055</v>
      </c>
      <c r="K1317" s="56"/>
      <c r="L1317" s="55">
        <f t="shared" ref="L1317:L1322" si="246">E1317/G1317*100</f>
        <v>88.262180954351365</v>
      </c>
    </row>
    <row r="1318" spans="1:12" s="48" customFormat="1" x14ac:dyDescent="0.2">
      <c r="A1318" s="13" t="s">
        <v>283</v>
      </c>
      <c r="B1318" s="11" t="s">
        <v>278</v>
      </c>
      <c r="C1318" s="11">
        <v>70521</v>
      </c>
      <c r="D1318" s="11" t="s">
        <v>278</v>
      </c>
      <c r="E1318" s="11">
        <v>95283</v>
      </c>
      <c r="F1318" s="11">
        <v>1707</v>
      </c>
      <c r="G1318" s="11">
        <v>113735</v>
      </c>
      <c r="H1318" s="57"/>
      <c r="I1318" s="57">
        <f>E1318/E1317*100</f>
        <v>84.747299612055841</v>
      </c>
      <c r="J1318" s="55"/>
      <c r="K1318" s="55"/>
      <c r="L1318" s="55">
        <f t="shared" si="246"/>
        <v>83.776322152371733</v>
      </c>
    </row>
    <row r="1319" spans="1:12" s="48" customFormat="1" x14ac:dyDescent="0.2">
      <c r="A1319" s="13" t="s">
        <v>279</v>
      </c>
      <c r="B1319" s="11">
        <v>1526.5239999999999</v>
      </c>
      <c r="C1319" s="11">
        <v>14662.423000000001</v>
      </c>
      <c r="D1319" s="11">
        <v>2486.4780000000001</v>
      </c>
      <c r="E1319" s="11">
        <v>17148.901000000002</v>
      </c>
      <c r="F1319" s="11">
        <v>1130.4980399999999</v>
      </c>
      <c r="G1319" s="11">
        <v>13649.004999999999</v>
      </c>
      <c r="H1319" s="57">
        <f>D1319/D1317*100</f>
        <v>9.1251995799545202</v>
      </c>
      <c r="I1319" s="57">
        <f>E1319/E1317*100</f>
        <v>15.252700387944168</v>
      </c>
      <c r="J1319" s="55">
        <f>D1319/B1319*100</f>
        <v>162.88495955517243</v>
      </c>
      <c r="K1319" s="56">
        <f>D1319/F1319</f>
        <v>2.1994536142672128</v>
      </c>
      <c r="L1319" s="55">
        <f t="shared" si="246"/>
        <v>125.64213288807503</v>
      </c>
    </row>
    <row r="1320" spans="1:12" s="48" customFormat="1" x14ac:dyDescent="0.2">
      <c r="A1320" s="9" t="s">
        <v>277</v>
      </c>
      <c r="B1320" s="11">
        <v>24103.524000000001</v>
      </c>
      <c r="C1320" s="11">
        <v>85183.422999999995</v>
      </c>
      <c r="D1320" s="11">
        <v>27248.477999999999</v>
      </c>
      <c r="E1320" s="11">
        <v>112431.901</v>
      </c>
      <c r="F1320" s="11">
        <v>2837.4980399999999</v>
      </c>
      <c r="G1320" s="11">
        <v>127384.005</v>
      </c>
      <c r="H1320" s="57">
        <f>H1321+H1322</f>
        <v>100.00000000000001</v>
      </c>
      <c r="I1320" s="57">
        <f>I1321+I1322</f>
        <v>100</v>
      </c>
      <c r="J1320" s="55">
        <f>D1320/B1320*100</f>
        <v>113.04769377291055</v>
      </c>
      <c r="K1320" s="56"/>
      <c r="L1320" s="55">
        <f t="shared" si="246"/>
        <v>88.262180954351365</v>
      </c>
    </row>
    <row r="1321" spans="1:12" s="48" customFormat="1" x14ac:dyDescent="0.2">
      <c r="A1321" s="13" t="s">
        <v>280</v>
      </c>
      <c r="B1321" s="11">
        <v>565.35199999999998</v>
      </c>
      <c r="C1321" s="11">
        <v>14773.102999999999</v>
      </c>
      <c r="D1321" s="11">
        <v>2166.616</v>
      </c>
      <c r="E1321" s="11">
        <v>16939.719000000001</v>
      </c>
      <c r="F1321" s="11">
        <v>1067.0017200000002</v>
      </c>
      <c r="G1321" s="11">
        <v>18294.89</v>
      </c>
      <c r="H1321" s="57">
        <f>D1321/D1320*100</f>
        <v>7.951328510898847</v>
      </c>
      <c r="I1321" s="57">
        <f>E1321/E1320*100</f>
        <v>15.066648210457636</v>
      </c>
      <c r="J1321" s="56">
        <f>D1321/B1321</f>
        <v>3.8323310079384174</v>
      </c>
      <c r="K1321" s="56">
        <f>D1321/F1321</f>
        <v>2.0305646742537582</v>
      </c>
      <c r="L1321" s="55">
        <f t="shared" si="246"/>
        <v>92.592625591080363</v>
      </c>
    </row>
    <row r="1322" spans="1:12" s="48" customFormat="1" x14ac:dyDescent="0.2">
      <c r="A1322" s="13" t="s">
        <v>284</v>
      </c>
      <c r="B1322" s="11">
        <v>23538.171999999999</v>
      </c>
      <c r="C1322" s="11">
        <v>70410.320000000007</v>
      </c>
      <c r="D1322" s="11">
        <v>25081.862000000001</v>
      </c>
      <c r="E1322" s="11">
        <v>95492.182000000001</v>
      </c>
      <c r="F1322" s="11">
        <v>1770.4963199999997</v>
      </c>
      <c r="G1322" s="11">
        <v>109089.11500000001</v>
      </c>
      <c r="H1322" s="57">
        <f>D1322/D1320*100</f>
        <v>92.048671489101167</v>
      </c>
      <c r="I1322" s="57">
        <f>E1322/E1320*100</f>
        <v>84.933351789542371</v>
      </c>
      <c r="J1322" s="55">
        <f>D1322/B1322*100</f>
        <v>106.55824080136725</v>
      </c>
      <c r="K1322" s="56"/>
      <c r="L1322" s="55">
        <f t="shared" si="246"/>
        <v>87.535939768142768</v>
      </c>
    </row>
    <row r="1323" spans="1:12" s="48" customFormat="1" ht="22.5" x14ac:dyDescent="0.2">
      <c r="A1323" s="8" t="s">
        <v>469</v>
      </c>
      <c r="B1323" s="11"/>
      <c r="C1323" s="11"/>
      <c r="D1323" s="11"/>
      <c r="E1323" s="11"/>
      <c r="F1323" s="11"/>
      <c r="G1323" s="11"/>
      <c r="H1323" s="58"/>
      <c r="I1323" s="58"/>
      <c r="J1323" s="58"/>
      <c r="K1323" s="58"/>
      <c r="L1323" s="58"/>
    </row>
    <row r="1324" spans="1:12" s="48" customFormat="1" x14ac:dyDescent="0.2">
      <c r="A1324" s="9" t="s">
        <v>276</v>
      </c>
      <c r="B1324" s="11">
        <v>115880.357</v>
      </c>
      <c r="C1324" s="11">
        <v>829317.36699999997</v>
      </c>
      <c r="D1324" s="11">
        <v>96987.928</v>
      </c>
      <c r="E1324" s="11">
        <v>926305.29500000004</v>
      </c>
      <c r="F1324" s="11">
        <v>76594.280880000006</v>
      </c>
      <c r="G1324" s="11">
        <v>487962.79599999997</v>
      </c>
      <c r="H1324" s="57">
        <f>H1325+H1326</f>
        <v>100</v>
      </c>
      <c r="I1324" s="57">
        <f>I1325+I1326</f>
        <v>100</v>
      </c>
      <c r="J1324" s="55">
        <f t="shared" ref="J1324:J1329" si="247">D1324/B1324*100</f>
        <v>83.696607872894276</v>
      </c>
      <c r="K1324" s="55">
        <f>D1324/F1324*100</f>
        <v>126.62554812930571</v>
      </c>
      <c r="L1324" s="55">
        <f>E1324/G1324*100</f>
        <v>189.83113110123259</v>
      </c>
    </row>
    <row r="1325" spans="1:12" s="48" customFormat="1" x14ac:dyDescent="0.2">
      <c r="A1325" s="13" t="s">
        <v>283</v>
      </c>
      <c r="B1325" s="11">
        <v>24873</v>
      </c>
      <c r="C1325" s="11">
        <v>240216.99799999999</v>
      </c>
      <c r="D1325" s="11">
        <v>26752.332999999999</v>
      </c>
      <c r="E1325" s="11">
        <v>266969.33100000001</v>
      </c>
      <c r="F1325" s="11">
        <v>32480.332999999999</v>
      </c>
      <c r="G1325" s="11">
        <v>207182.66399999999</v>
      </c>
      <c r="H1325" s="57">
        <f>D1325/D1324*100</f>
        <v>27.583157565753957</v>
      </c>
      <c r="I1325" s="57">
        <f>E1325/E1324*100</f>
        <v>28.820879297683383</v>
      </c>
      <c r="J1325" s="55">
        <f t="shared" si="247"/>
        <v>107.5557150323644</v>
      </c>
      <c r="K1325" s="55">
        <f>D1325/F1325*100</f>
        <v>82.364712824834655</v>
      </c>
      <c r="L1325" s="55">
        <f>E1325/G1325*100</f>
        <v>128.85698342019583</v>
      </c>
    </row>
    <row r="1326" spans="1:12" s="48" customFormat="1" x14ac:dyDescent="0.2">
      <c r="A1326" s="13" t="s">
        <v>279</v>
      </c>
      <c r="B1326" s="11">
        <v>91007.357000000004</v>
      </c>
      <c r="C1326" s="11">
        <v>589100.36899999995</v>
      </c>
      <c r="D1326" s="11">
        <v>70235.595000000001</v>
      </c>
      <c r="E1326" s="11">
        <v>659335.96400000004</v>
      </c>
      <c r="F1326" s="11">
        <v>44113.94788</v>
      </c>
      <c r="G1326" s="11">
        <v>280780.13199999998</v>
      </c>
      <c r="H1326" s="57">
        <f>D1326/D1324*100</f>
        <v>72.416842434246036</v>
      </c>
      <c r="I1326" s="57">
        <f>E1326/E1324*100</f>
        <v>71.179120702316609</v>
      </c>
      <c r="J1326" s="55">
        <f t="shared" si="247"/>
        <v>77.175733166275776</v>
      </c>
      <c r="K1326" s="55">
        <f>D1326/F1326*100</f>
        <v>159.21403178662868</v>
      </c>
      <c r="L1326" s="56">
        <f>E1326/G1326</f>
        <v>2.3482286987456793</v>
      </c>
    </row>
    <row r="1327" spans="1:12" s="48" customFormat="1" x14ac:dyDescent="0.2">
      <c r="A1327" s="9" t="s">
        <v>277</v>
      </c>
      <c r="B1327" s="11">
        <v>115880.357</v>
      </c>
      <c r="C1327" s="11">
        <v>829317.36699999997</v>
      </c>
      <c r="D1327" s="11">
        <v>96987.928</v>
      </c>
      <c r="E1327" s="11">
        <v>926305.29500000004</v>
      </c>
      <c r="F1327" s="11">
        <v>76594.280880000006</v>
      </c>
      <c r="G1327" s="11">
        <v>487962.79599999997</v>
      </c>
      <c r="H1327" s="57">
        <f>H1328+H1329</f>
        <v>100</v>
      </c>
      <c r="I1327" s="57">
        <f>I1328+I1329</f>
        <v>100</v>
      </c>
      <c r="J1327" s="55">
        <f t="shared" si="247"/>
        <v>83.696607872894276</v>
      </c>
      <c r="K1327" s="55">
        <f>D1327/F1327*100</f>
        <v>126.62554812930571</v>
      </c>
      <c r="L1327" s="55">
        <f>E1327/G1327*100</f>
        <v>189.83113110123259</v>
      </c>
    </row>
    <row r="1328" spans="1:12" s="48" customFormat="1" x14ac:dyDescent="0.2">
      <c r="A1328" s="13" t="s">
        <v>280</v>
      </c>
      <c r="B1328" s="11">
        <v>7341.6319999999996</v>
      </c>
      <c r="C1328" s="11">
        <v>75986.357999999993</v>
      </c>
      <c r="D1328" s="11">
        <v>9516.3719999999994</v>
      </c>
      <c r="E1328" s="11">
        <v>85502.731</v>
      </c>
      <c r="F1328" s="11">
        <v>16059.621250000002</v>
      </c>
      <c r="G1328" s="11">
        <v>68642.203999999998</v>
      </c>
      <c r="H1328" s="57">
        <f>D1328/D1327*100</f>
        <v>9.8119139115952656</v>
      </c>
      <c r="I1328" s="57">
        <f>E1328/E1327*100</f>
        <v>9.2305130351219677</v>
      </c>
      <c r="J1328" s="55">
        <f t="shared" si="247"/>
        <v>129.62202409491513</v>
      </c>
      <c r="K1328" s="55">
        <f>D1328/F1328*100</f>
        <v>59.256515778664443</v>
      </c>
      <c r="L1328" s="55">
        <f>E1328/G1328*100</f>
        <v>124.5629161324715</v>
      </c>
    </row>
    <row r="1329" spans="1:12" s="48" customFormat="1" x14ac:dyDescent="0.2">
      <c r="A1329" s="13" t="s">
        <v>284</v>
      </c>
      <c r="B1329" s="11">
        <v>108538.724</v>
      </c>
      <c r="C1329" s="11">
        <v>753331.00899999996</v>
      </c>
      <c r="D1329" s="11">
        <v>87471.555999999997</v>
      </c>
      <c r="E1329" s="11">
        <v>840802.56400000001</v>
      </c>
      <c r="F1329" s="11">
        <v>60534.659630000002</v>
      </c>
      <c r="G1329" s="11">
        <v>419320.592</v>
      </c>
      <c r="H1329" s="57">
        <f>D1329/D1327*100</f>
        <v>90.188086088404731</v>
      </c>
      <c r="I1329" s="57">
        <f>E1329/E1327*100</f>
        <v>90.769486964878027</v>
      </c>
      <c r="J1329" s="55">
        <f t="shared" si="247"/>
        <v>80.590182725936586</v>
      </c>
      <c r="K1329" s="55">
        <f>D1329/F1329*100</f>
        <v>144.4983031781193</v>
      </c>
      <c r="L1329" s="56">
        <f>E1329/G1329</f>
        <v>2.0051544809418758</v>
      </c>
    </row>
    <row r="1330" spans="1:12" s="48" customFormat="1" x14ac:dyDescent="0.2">
      <c r="A1330" s="8" t="s">
        <v>470</v>
      </c>
      <c r="B1330" s="11"/>
      <c r="C1330" s="11"/>
      <c r="D1330" s="11"/>
      <c r="E1330" s="11"/>
      <c r="F1330" s="11"/>
      <c r="G1330" s="11"/>
      <c r="H1330" s="58"/>
      <c r="I1330" s="58"/>
      <c r="J1330" s="58"/>
      <c r="K1330" s="58"/>
      <c r="L1330" s="58"/>
    </row>
    <row r="1331" spans="1:12" s="48" customFormat="1" x14ac:dyDescent="0.2">
      <c r="A1331" s="9" t="s">
        <v>276</v>
      </c>
      <c r="B1331" s="11">
        <v>2358.7420000000002</v>
      </c>
      <c r="C1331" s="11">
        <v>22656.68</v>
      </c>
      <c r="D1331" s="11">
        <v>2846.86</v>
      </c>
      <c r="E1331" s="11">
        <v>25503.54</v>
      </c>
      <c r="F1331" s="11">
        <v>2125.0432599999999</v>
      </c>
      <c r="G1331" s="11">
        <v>13563.886</v>
      </c>
      <c r="H1331" s="57">
        <f>H1332+H1333</f>
        <v>99.999964873580012</v>
      </c>
      <c r="I1331" s="57">
        <f>I1332+I1333</f>
        <v>100</v>
      </c>
      <c r="J1331" s="55">
        <f t="shared" ref="J1331:J1336" si="248">D1331/B1331*100</f>
        <v>120.69399705436203</v>
      </c>
      <c r="K1331" s="55">
        <f>D1331/F1331*100</f>
        <v>133.96715509688025</v>
      </c>
      <c r="L1331" s="55">
        <f>E1331/G1331*100</f>
        <v>188.02531958761671</v>
      </c>
    </row>
    <row r="1332" spans="1:12" s="48" customFormat="1" x14ac:dyDescent="0.2">
      <c r="A1332" s="13" t="s">
        <v>283</v>
      </c>
      <c r="B1332" s="11">
        <v>227.917</v>
      </c>
      <c r="C1332" s="11">
        <v>9891.75</v>
      </c>
      <c r="D1332" s="11">
        <v>391.58300000000003</v>
      </c>
      <c r="E1332" s="11">
        <v>10283.333000000001</v>
      </c>
      <c r="F1332" s="11">
        <v>499.25</v>
      </c>
      <c r="G1332" s="11">
        <v>2722</v>
      </c>
      <c r="H1332" s="57">
        <f>D1332/D1331*100</f>
        <v>13.75490891719298</v>
      </c>
      <c r="I1332" s="57">
        <f>E1332/E1331*100</f>
        <v>40.321198547338923</v>
      </c>
      <c r="J1332" s="55">
        <f t="shared" si="248"/>
        <v>171.80947450168264</v>
      </c>
      <c r="K1332" s="55">
        <f>D1332/F1332*100</f>
        <v>78.434251377065607</v>
      </c>
      <c r="L1332" s="56">
        <f>E1332/G1332</f>
        <v>3.777859294636297</v>
      </c>
    </row>
    <row r="1333" spans="1:12" s="48" customFormat="1" x14ac:dyDescent="0.2">
      <c r="A1333" s="13" t="s">
        <v>279</v>
      </c>
      <c r="B1333" s="11">
        <v>2130.8249999999998</v>
      </c>
      <c r="C1333" s="11">
        <v>12764.93</v>
      </c>
      <c r="D1333" s="11">
        <v>2455.2759999999998</v>
      </c>
      <c r="E1333" s="11">
        <v>15220.207</v>
      </c>
      <c r="F1333" s="11">
        <v>1625.7932599999999</v>
      </c>
      <c r="G1333" s="11">
        <v>10841.886</v>
      </c>
      <c r="H1333" s="57">
        <f>D1333/D1331*100</f>
        <v>86.245055956387034</v>
      </c>
      <c r="I1333" s="57">
        <f>E1333/E1331*100</f>
        <v>59.678801452661077</v>
      </c>
      <c r="J1333" s="55">
        <f t="shared" si="248"/>
        <v>115.22654370959604</v>
      </c>
      <c r="K1333" s="55">
        <f>D1333/F1333*100</f>
        <v>151.0201856784669</v>
      </c>
      <c r="L1333" s="55">
        <f>E1333/G1333*100</f>
        <v>140.38338901552737</v>
      </c>
    </row>
    <row r="1334" spans="1:12" s="48" customFormat="1" x14ac:dyDescent="0.2">
      <c r="A1334" s="9" t="s">
        <v>277</v>
      </c>
      <c r="B1334" s="11">
        <v>2358.7420000000002</v>
      </c>
      <c r="C1334" s="11">
        <v>22656.68</v>
      </c>
      <c r="D1334" s="11">
        <v>2846.86</v>
      </c>
      <c r="E1334" s="11">
        <v>25503.54</v>
      </c>
      <c r="F1334" s="11">
        <v>2125.0432599999999</v>
      </c>
      <c r="G1334" s="11">
        <v>13563.886</v>
      </c>
      <c r="H1334" s="57">
        <f>H1335+H1336</f>
        <v>100.00000000000001</v>
      </c>
      <c r="I1334" s="57">
        <f>I1335+I1336</f>
        <v>99.999999999999986</v>
      </c>
      <c r="J1334" s="55">
        <f t="shared" si="248"/>
        <v>120.69399705436203</v>
      </c>
      <c r="K1334" s="55">
        <f>D1334/F1334*100</f>
        <v>133.96715509688025</v>
      </c>
      <c r="L1334" s="55">
        <f>E1334/G1334*100</f>
        <v>188.02531958761671</v>
      </c>
    </row>
    <row r="1335" spans="1:12" s="48" customFormat="1" x14ac:dyDescent="0.2">
      <c r="A1335" s="13" t="s">
        <v>280</v>
      </c>
      <c r="B1335" s="11">
        <v>89.662000000000006</v>
      </c>
      <c r="C1335" s="11">
        <v>230.23599999999999</v>
      </c>
      <c r="D1335" s="11">
        <v>105.502</v>
      </c>
      <c r="E1335" s="11">
        <v>335.738</v>
      </c>
      <c r="F1335" s="11">
        <v>77.627960000000002</v>
      </c>
      <c r="G1335" s="11">
        <v>266.68599999999998</v>
      </c>
      <c r="H1335" s="57">
        <f>D1335/D1334*100</f>
        <v>3.705907561313166</v>
      </c>
      <c r="I1335" s="57">
        <f>E1335/E1334*100</f>
        <v>1.3164368554326182</v>
      </c>
      <c r="J1335" s="55">
        <f t="shared" si="248"/>
        <v>117.66634694742476</v>
      </c>
      <c r="K1335" s="55">
        <f>D1335/F1335*100</f>
        <v>135.90721693575355</v>
      </c>
      <c r="L1335" s="55">
        <f>E1335/G1335*100</f>
        <v>125.89262278484811</v>
      </c>
    </row>
    <row r="1336" spans="1:12" s="48" customFormat="1" x14ac:dyDescent="0.2">
      <c r="A1336" s="13" t="s">
        <v>284</v>
      </c>
      <c r="B1336" s="11">
        <v>2269.08</v>
      </c>
      <c r="C1336" s="11">
        <v>22426.444</v>
      </c>
      <c r="D1336" s="11">
        <v>2741.3580000000002</v>
      </c>
      <c r="E1336" s="11">
        <v>25167.802</v>
      </c>
      <c r="F1336" s="11">
        <v>2047.4152999999999</v>
      </c>
      <c r="G1336" s="11">
        <v>13297.2</v>
      </c>
      <c r="H1336" s="57">
        <f>D1336/D1334*100</f>
        <v>96.294092438686846</v>
      </c>
      <c r="I1336" s="57">
        <f>E1336/E1334*100</f>
        <v>98.683563144567373</v>
      </c>
      <c r="J1336" s="55">
        <f t="shared" si="248"/>
        <v>120.81363371939288</v>
      </c>
      <c r="K1336" s="55">
        <f>D1336/F1336*100</f>
        <v>133.89359745431227</v>
      </c>
      <c r="L1336" s="55">
        <f>E1336/G1336*100</f>
        <v>189.27144060403694</v>
      </c>
    </row>
    <row r="1337" spans="1:12" s="48" customFormat="1" ht="45" x14ac:dyDescent="0.2">
      <c r="A1337" s="8" t="s">
        <v>471</v>
      </c>
      <c r="B1337" s="11"/>
      <c r="C1337" s="11"/>
      <c r="D1337" s="11"/>
      <c r="E1337" s="11"/>
      <c r="F1337" s="11"/>
      <c r="G1337" s="11"/>
      <c r="H1337" s="58"/>
      <c r="I1337" s="58"/>
      <c r="J1337" s="58"/>
      <c r="K1337" s="58"/>
      <c r="L1337" s="58"/>
    </row>
    <row r="1338" spans="1:12" s="48" customFormat="1" x14ac:dyDescent="0.2">
      <c r="A1338" s="9" t="s">
        <v>276</v>
      </c>
      <c r="B1338" s="11">
        <v>4865.598</v>
      </c>
      <c r="C1338" s="11">
        <v>42310.216999999997</v>
      </c>
      <c r="D1338" s="11">
        <v>9896.0930000000008</v>
      </c>
      <c r="E1338" s="11">
        <v>52206.311000000002</v>
      </c>
      <c r="F1338" s="11">
        <v>5630.4294300000001</v>
      </c>
      <c r="G1338" s="11">
        <v>36362.677000000003</v>
      </c>
      <c r="H1338" s="57"/>
      <c r="I1338" s="57">
        <f>I1339+I1340</f>
        <v>100</v>
      </c>
      <c r="J1338" s="56">
        <f>D1338/B1338</f>
        <v>2.0338903871630993</v>
      </c>
      <c r="K1338" s="55">
        <f>D1338/F1338*100</f>
        <v>175.76089218473697</v>
      </c>
      <c r="L1338" s="55">
        <f>E1338/G1338*100</f>
        <v>143.5711430156806</v>
      </c>
    </row>
    <row r="1339" spans="1:12" s="48" customFormat="1" x14ac:dyDescent="0.2">
      <c r="A1339" s="13" t="s">
        <v>283</v>
      </c>
      <c r="B1339" s="11">
        <v>0</v>
      </c>
      <c r="C1339" s="11">
        <v>27</v>
      </c>
      <c r="D1339" s="11" t="s">
        <v>278</v>
      </c>
      <c r="E1339" s="11">
        <v>47</v>
      </c>
      <c r="F1339" s="11">
        <v>0</v>
      </c>
      <c r="G1339" s="11">
        <v>6</v>
      </c>
      <c r="H1339" s="57"/>
      <c r="I1339" s="57">
        <f>E1339/E1338*100</f>
        <v>9.0027429825486047E-2</v>
      </c>
      <c r="J1339" s="55"/>
      <c r="K1339" s="55"/>
      <c r="L1339" s="56"/>
    </row>
    <row r="1340" spans="1:12" s="48" customFormat="1" x14ac:dyDescent="0.2">
      <c r="A1340" s="13" t="s">
        <v>279</v>
      </c>
      <c r="B1340" s="11">
        <v>4865.598</v>
      </c>
      <c r="C1340" s="11">
        <v>42283.216999999997</v>
      </c>
      <c r="D1340" s="11">
        <v>9876.0930000000008</v>
      </c>
      <c r="E1340" s="11">
        <v>52159.311000000002</v>
      </c>
      <c r="F1340" s="11">
        <v>5630.4294300000001</v>
      </c>
      <c r="G1340" s="11">
        <v>36356.677000000003</v>
      </c>
      <c r="H1340" s="57">
        <f>D1340/D1338*100</f>
        <v>99.797900039945048</v>
      </c>
      <c r="I1340" s="57">
        <f>E1340/E1338*100</f>
        <v>99.909972570174517</v>
      </c>
      <c r="J1340" s="56">
        <f>D1340/B1340</f>
        <v>2.029779895503081</v>
      </c>
      <c r="K1340" s="55">
        <f>D1340/F1340*100</f>
        <v>175.40567949183941</v>
      </c>
      <c r="L1340" s="55">
        <f>E1340/G1340*100</f>
        <v>143.46556204792861</v>
      </c>
    </row>
    <row r="1341" spans="1:12" s="48" customFormat="1" x14ac:dyDescent="0.2">
      <c r="A1341" s="9" t="s">
        <v>277</v>
      </c>
      <c r="B1341" s="11">
        <v>4865.598</v>
      </c>
      <c r="C1341" s="11">
        <v>42310.216999999997</v>
      </c>
      <c r="D1341" s="11">
        <v>9896.0930000000008</v>
      </c>
      <c r="E1341" s="11">
        <v>52206.311000000002</v>
      </c>
      <c r="F1341" s="11">
        <v>5630.4294300000001</v>
      </c>
      <c r="G1341" s="11">
        <v>36362.677000000003</v>
      </c>
      <c r="H1341" s="57">
        <f>H1342+H1343</f>
        <v>100</v>
      </c>
      <c r="I1341" s="57">
        <f>I1342+I1343</f>
        <v>100</v>
      </c>
      <c r="J1341" s="56">
        <f>D1341/B1341</f>
        <v>2.0338903871630993</v>
      </c>
      <c r="K1341" s="55">
        <f>D1341/F1341*100</f>
        <v>175.76089218473697</v>
      </c>
      <c r="L1341" s="55">
        <f>E1341/G1341*100</f>
        <v>143.5711430156806</v>
      </c>
    </row>
    <row r="1342" spans="1:12" s="48" customFormat="1" x14ac:dyDescent="0.2">
      <c r="A1342" s="13" t="s">
        <v>280</v>
      </c>
      <c r="B1342" s="11">
        <v>533.56100000000004</v>
      </c>
      <c r="C1342" s="11">
        <v>6577.5910000000003</v>
      </c>
      <c r="D1342" s="11">
        <v>1339.654</v>
      </c>
      <c r="E1342" s="11">
        <v>7917.2449999999999</v>
      </c>
      <c r="F1342" s="11">
        <v>109.79499999999999</v>
      </c>
      <c r="G1342" s="11">
        <v>6661.9059999999999</v>
      </c>
      <c r="H1342" s="57">
        <f>D1342/D1341*100</f>
        <v>13.537200994372222</v>
      </c>
      <c r="I1342" s="57">
        <f>E1342/E1341*100</f>
        <v>15.165302524440005</v>
      </c>
      <c r="J1342" s="56">
        <f>D1342/B1342</f>
        <v>2.5107794610175778</v>
      </c>
      <c r="K1342" s="56"/>
      <c r="L1342" s="55">
        <f>E1342/G1342*100</f>
        <v>118.84354117275147</v>
      </c>
    </row>
    <row r="1343" spans="1:12" s="48" customFormat="1" x14ac:dyDescent="0.2">
      <c r="A1343" s="13" t="s">
        <v>284</v>
      </c>
      <c r="B1343" s="11">
        <v>4332.0370000000003</v>
      </c>
      <c r="C1343" s="11">
        <v>35732.627</v>
      </c>
      <c r="D1343" s="11">
        <v>8556.4390000000003</v>
      </c>
      <c r="E1343" s="11">
        <v>44289.065999999999</v>
      </c>
      <c r="F1343" s="11">
        <v>5520.6344300000001</v>
      </c>
      <c r="G1343" s="11">
        <v>29700.771000000001</v>
      </c>
      <c r="H1343" s="57">
        <f>D1343/D1341*100</f>
        <v>86.462799005627772</v>
      </c>
      <c r="I1343" s="57">
        <f>E1343/E1341*100</f>
        <v>84.834697475559992</v>
      </c>
      <c r="J1343" s="55">
        <f>D1343/B1343*100</f>
        <v>197.51537209862244</v>
      </c>
      <c r="K1343" s="55">
        <f>D1343/F1343*100</f>
        <v>154.99013942134908</v>
      </c>
      <c r="L1343" s="55">
        <f>E1343/G1343*100</f>
        <v>149.1175633117403</v>
      </c>
    </row>
    <row r="1344" spans="1:12" s="48" customFormat="1" ht="45" x14ac:dyDescent="0.2">
      <c r="A1344" s="8" t="s">
        <v>472</v>
      </c>
      <c r="B1344" s="11"/>
      <c r="C1344" s="11"/>
      <c r="D1344" s="11"/>
      <c r="E1344" s="11"/>
      <c r="F1344" s="11"/>
      <c r="G1344" s="11"/>
      <c r="H1344" s="58"/>
      <c r="I1344" s="58"/>
      <c r="J1344" s="58"/>
      <c r="K1344" s="58"/>
      <c r="L1344" s="58"/>
    </row>
    <row r="1345" spans="1:12" s="48" customFormat="1" x14ac:dyDescent="0.2">
      <c r="A1345" s="9" t="s">
        <v>276</v>
      </c>
      <c r="B1345" s="11">
        <v>21726.098999999998</v>
      </c>
      <c r="C1345" s="11">
        <v>117648.784</v>
      </c>
      <c r="D1345" s="11">
        <v>26420.981</v>
      </c>
      <c r="E1345" s="11">
        <v>144069.76500000001</v>
      </c>
      <c r="F1345" s="11">
        <v>23333.745360000001</v>
      </c>
      <c r="G1345" s="11">
        <v>142116.255</v>
      </c>
      <c r="H1345" s="57">
        <f>H1346+H1347</f>
        <v>100</v>
      </c>
      <c r="I1345" s="57">
        <f>I1346+I1347</f>
        <v>100.00000069410814</v>
      </c>
      <c r="J1345" s="55">
        <f>D1345/B1345*100</f>
        <v>121.60941087491133</v>
      </c>
      <c r="K1345" s="55">
        <f t="shared" ref="K1345:L1348" si="249">D1345/F1345*100</f>
        <v>113.23077625288698</v>
      </c>
      <c r="L1345" s="55">
        <f t="shared" si="249"/>
        <v>101.37458589800301</v>
      </c>
    </row>
    <row r="1346" spans="1:12" s="48" customFormat="1" x14ac:dyDescent="0.2">
      <c r="A1346" s="13" t="s">
        <v>283</v>
      </c>
      <c r="B1346" s="11">
        <v>17916.749</v>
      </c>
      <c r="C1346" s="11">
        <v>106754.579</v>
      </c>
      <c r="D1346" s="11">
        <v>22856.416000000001</v>
      </c>
      <c r="E1346" s="11">
        <v>129610.995</v>
      </c>
      <c r="F1346" s="11">
        <v>21541.416000000001</v>
      </c>
      <c r="G1346" s="11">
        <v>131127.32800000001</v>
      </c>
      <c r="H1346" s="57">
        <f>D1346/D1345*100</f>
        <v>86.508581948565805</v>
      </c>
      <c r="I1346" s="57">
        <f>E1346/E1345*100</f>
        <v>89.964049708833755</v>
      </c>
      <c r="J1346" s="55">
        <f>D1346/B1346*100</f>
        <v>127.57010772434218</v>
      </c>
      <c r="K1346" s="55">
        <f t="shared" si="249"/>
        <v>106.10451977715856</v>
      </c>
      <c r="L1346" s="55">
        <f t="shared" si="249"/>
        <v>98.843617861259233</v>
      </c>
    </row>
    <row r="1347" spans="1:12" s="48" customFormat="1" x14ac:dyDescent="0.2">
      <c r="A1347" s="13" t="s">
        <v>279</v>
      </c>
      <c r="B1347" s="11">
        <v>3809.35</v>
      </c>
      <c r="C1347" s="11">
        <v>10894.206</v>
      </c>
      <c r="D1347" s="11">
        <v>3564.5650000000001</v>
      </c>
      <c r="E1347" s="11">
        <v>14458.771000000001</v>
      </c>
      <c r="F1347" s="11">
        <v>1792.3293600000002</v>
      </c>
      <c r="G1347" s="11">
        <v>10988.927</v>
      </c>
      <c r="H1347" s="57">
        <f>D1347/D1345*100</f>
        <v>13.4914180514342</v>
      </c>
      <c r="I1347" s="57">
        <f>E1347/E1345*100</f>
        <v>10.03595098527439</v>
      </c>
      <c r="J1347" s="55">
        <f>D1347/B1347*100</f>
        <v>93.574100568338437</v>
      </c>
      <c r="K1347" s="55">
        <f t="shared" si="249"/>
        <v>198.87890471202235</v>
      </c>
      <c r="L1347" s="55">
        <f t="shared" si="249"/>
        <v>131.57582173400553</v>
      </c>
    </row>
    <row r="1348" spans="1:12" s="48" customFormat="1" x14ac:dyDescent="0.2">
      <c r="A1348" s="9" t="s">
        <v>277</v>
      </c>
      <c r="B1348" s="11">
        <v>21726.098999999998</v>
      </c>
      <c r="C1348" s="11">
        <v>117648.784</v>
      </c>
      <c r="D1348" s="11">
        <v>26420.981</v>
      </c>
      <c r="E1348" s="11">
        <v>144069.76500000001</v>
      </c>
      <c r="F1348" s="11">
        <v>23333.745360000001</v>
      </c>
      <c r="G1348" s="11">
        <v>142116.255</v>
      </c>
      <c r="H1348" s="57">
        <f>H1349+H1350</f>
        <v>100</v>
      </c>
      <c r="I1348" s="57">
        <f>I1349+I1350</f>
        <v>100.00000069410815</v>
      </c>
      <c r="J1348" s="55">
        <f>D1348/B1348*100</f>
        <v>121.60941087491133</v>
      </c>
      <c r="K1348" s="55">
        <f t="shared" si="249"/>
        <v>113.23077625288698</v>
      </c>
      <c r="L1348" s="55">
        <f t="shared" si="249"/>
        <v>101.37458589800301</v>
      </c>
    </row>
    <row r="1349" spans="1:12" s="48" customFormat="1" x14ac:dyDescent="0.2">
      <c r="A1349" s="13" t="s">
        <v>280</v>
      </c>
      <c r="B1349" s="11">
        <v>166.34800000000001</v>
      </c>
      <c r="C1349" s="11">
        <v>2365.152</v>
      </c>
      <c r="D1349" s="11">
        <v>435.66</v>
      </c>
      <c r="E1349" s="11">
        <v>2800.8119999999999</v>
      </c>
      <c r="F1349" s="11">
        <v>109.13300000000001</v>
      </c>
      <c r="G1349" s="11">
        <v>1065.7370000000001</v>
      </c>
      <c r="H1349" s="57">
        <f>D1349/D1348*100</f>
        <v>1.648916821067318</v>
      </c>
      <c r="I1349" s="57">
        <f>E1349/E1348*100</f>
        <v>1.9440664736282451</v>
      </c>
      <c r="J1349" s="56">
        <f>D1349/B1349</f>
        <v>2.6189674657945994</v>
      </c>
      <c r="K1349" s="56">
        <f>D1349/F1349</f>
        <v>3.9920097495716234</v>
      </c>
      <c r="L1349" s="56">
        <f>E1349/G1349</f>
        <v>2.6280517613632628</v>
      </c>
    </row>
    <row r="1350" spans="1:12" s="48" customFormat="1" x14ac:dyDescent="0.2">
      <c r="A1350" s="13" t="s">
        <v>284</v>
      </c>
      <c r="B1350" s="11">
        <v>21559.751</v>
      </c>
      <c r="C1350" s="11">
        <v>115283.633</v>
      </c>
      <c r="D1350" s="11">
        <v>25985.321</v>
      </c>
      <c r="E1350" s="11">
        <v>141268.954</v>
      </c>
      <c r="F1350" s="11">
        <v>23224.612359999999</v>
      </c>
      <c r="G1350" s="11">
        <v>141050.519</v>
      </c>
      <c r="H1350" s="57">
        <f>D1350/D1348*100</f>
        <v>98.351083178932683</v>
      </c>
      <c r="I1350" s="57">
        <f>E1350/E1348*100</f>
        <v>98.055934220479912</v>
      </c>
      <c r="J1350" s="55">
        <f>D1350/B1350*100</f>
        <v>120.52699959289883</v>
      </c>
      <c r="K1350" s="55">
        <f>D1350/F1350*100</f>
        <v>111.88699555973989</v>
      </c>
      <c r="L1350" s="55">
        <f>E1350/G1350*100</f>
        <v>100.15486295374781</v>
      </c>
    </row>
    <row r="1351" spans="1:12" s="48" customFormat="1" ht="22.5" x14ac:dyDescent="0.2">
      <c r="A1351" s="8" t="s">
        <v>473</v>
      </c>
      <c r="B1351" s="11"/>
      <c r="C1351" s="11"/>
      <c r="D1351" s="11"/>
      <c r="E1351" s="11"/>
      <c r="F1351" s="11"/>
      <c r="G1351" s="11"/>
      <c r="H1351" s="58"/>
      <c r="I1351" s="58"/>
      <c r="J1351" s="58"/>
      <c r="K1351" s="58"/>
      <c r="L1351" s="58"/>
    </row>
    <row r="1352" spans="1:12" s="48" customFormat="1" x14ac:dyDescent="0.2">
      <c r="A1352" s="9" t="s">
        <v>276</v>
      </c>
      <c r="B1352" s="11">
        <v>2365.88</v>
      </c>
      <c r="C1352" s="11">
        <v>10050.141</v>
      </c>
      <c r="D1352" s="11">
        <v>52.973999999999997</v>
      </c>
      <c r="E1352" s="11">
        <v>10103.115</v>
      </c>
      <c r="F1352" s="11">
        <v>58.04636</v>
      </c>
      <c r="G1352" s="11">
        <v>13311.19</v>
      </c>
      <c r="H1352" s="57">
        <f>H1353+H1354</f>
        <v>100</v>
      </c>
      <c r="I1352" s="57">
        <f>I1353+I1354</f>
        <v>100</v>
      </c>
      <c r="J1352" s="55">
        <f>D1352/B1352*100</f>
        <v>2.2390822865065005</v>
      </c>
      <c r="K1352" s="55">
        <f>D1352/F1352*100</f>
        <v>91.261536468436603</v>
      </c>
      <c r="L1352" s="55">
        <f>E1352/G1352*100</f>
        <v>75.899412449225039</v>
      </c>
    </row>
    <row r="1353" spans="1:12" s="48" customFormat="1" x14ac:dyDescent="0.2">
      <c r="A1353" s="13" t="s">
        <v>283</v>
      </c>
      <c r="B1353" s="11">
        <v>0</v>
      </c>
      <c r="C1353" s="11">
        <v>0</v>
      </c>
      <c r="D1353" s="11">
        <v>0</v>
      </c>
      <c r="E1353" s="11">
        <v>0</v>
      </c>
      <c r="F1353" s="11">
        <v>0</v>
      </c>
      <c r="G1353" s="11">
        <v>0</v>
      </c>
      <c r="H1353" s="57">
        <f>D1353/D1352*100</f>
        <v>0</v>
      </c>
      <c r="I1353" s="57">
        <f>E1353/E1352*100</f>
        <v>0</v>
      </c>
      <c r="J1353" s="55">
        <v>0</v>
      </c>
      <c r="K1353" s="55">
        <v>0</v>
      </c>
      <c r="L1353" s="55">
        <v>0</v>
      </c>
    </row>
    <row r="1354" spans="1:12" s="48" customFormat="1" x14ac:dyDescent="0.2">
      <c r="A1354" s="13" t="s">
        <v>279</v>
      </c>
      <c r="B1354" s="11">
        <v>2365.88</v>
      </c>
      <c r="C1354" s="11">
        <v>10050.141</v>
      </c>
      <c r="D1354" s="11">
        <v>52.973999999999997</v>
      </c>
      <c r="E1354" s="11">
        <v>10103.115</v>
      </c>
      <c r="F1354" s="11">
        <v>58.04636</v>
      </c>
      <c r="G1354" s="11">
        <v>13311.19</v>
      </c>
      <c r="H1354" s="57">
        <f>D1354/D1352*100</f>
        <v>100</v>
      </c>
      <c r="I1354" s="57">
        <f>E1354/E1352*100</f>
        <v>100</v>
      </c>
      <c r="J1354" s="55">
        <f>D1354/B1354*100</f>
        <v>2.2390822865065005</v>
      </c>
      <c r="K1354" s="55">
        <f>D1354/F1354*100</f>
        <v>91.261536468436603</v>
      </c>
      <c r="L1354" s="55">
        <f>E1354/G1354*100</f>
        <v>75.899412449225039</v>
      </c>
    </row>
    <row r="1355" spans="1:12" s="48" customFormat="1" x14ac:dyDescent="0.2">
      <c r="A1355" s="9" t="s">
        <v>277</v>
      </c>
      <c r="B1355" s="11">
        <v>2365.88</v>
      </c>
      <c r="C1355" s="11">
        <v>10050.141</v>
      </c>
      <c r="D1355" s="11">
        <v>52.973999999999997</v>
      </c>
      <c r="E1355" s="11">
        <v>10103.115</v>
      </c>
      <c r="F1355" s="11">
        <v>58.04636</v>
      </c>
      <c r="G1355" s="11">
        <v>13311.19</v>
      </c>
      <c r="H1355" s="57">
        <f>H1356+H1357</f>
        <v>100</v>
      </c>
      <c r="I1355" s="57">
        <f>I1356+I1357</f>
        <v>100</v>
      </c>
      <c r="J1355" s="55">
        <f>D1355/B1355*100</f>
        <v>2.2390822865065005</v>
      </c>
      <c r="K1355" s="55">
        <f>D1355/F1355*100</f>
        <v>91.261536468436603</v>
      </c>
      <c r="L1355" s="55">
        <f>E1355/G1355*100</f>
        <v>75.899412449225039</v>
      </c>
    </row>
    <row r="1356" spans="1:12" s="48" customFormat="1" x14ac:dyDescent="0.2">
      <c r="A1356" s="13" t="s">
        <v>280</v>
      </c>
      <c r="B1356" s="11">
        <v>0</v>
      </c>
      <c r="C1356" s="11">
        <v>2E-3</v>
      </c>
      <c r="D1356" s="11">
        <v>0</v>
      </c>
      <c r="E1356" s="11">
        <v>2E-3</v>
      </c>
      <c r="F1356" s="11">
        <v>0</v>
      </c>
      <c r="G1356" s="11">
        <v>0</v>
      </c>
      <c r="H1356" s="57">
        <f>D1356/D1355*100</f>
        <v>0</v>
      </c>
      <c r="I1356" s="57">
        <f>E1356/E1355*100</f>
        <v>1.9795874836622171E-5</v>
      </c>
      <c r="J1356" s="55">
        <v>0</v>
      </c>
      <c r="K1356" s="55">
        <v>0</v>
      </c>
      <c r="L1356" s="55">
        <v>0</v>
      </c>
    </row>
    <row r="1357" spans="1:12" s="48" customFormat="1" x14ac:dyDescent="0.2">
      <c r="A1357" s="13" t="s">
        <v>284</v>
      </c>
      <c r="B1357" s="11">
        <v>2365.88</v>
      </c>
      <c r="C1357" s="11">
        <v>10050.138999999999</v>
      </c>
      <c r="D1357" s="11">
        <v>52.973999999999997</v>
      </c>
      <c r="E1357" s="11">
        <v>10103.112999999999</v>
      </c>
      <c r="F1357" s="11">
        <v>58.04636</v>
      </c>
      <c r="G1357" s="11">
        <v>13311.19</v>
      </c>
      <c r="H1357" s="57">
        <f>D1357/D1355*100</f>
        <v>100</v>
      </c>
      <c r="I1357" s="57">
        <f>E1357/E1355*100</f>
        <v>99.999980204125166</v>
      </c>
      <c r="J1357" s="55">
        <f>D1357/B1357*100</f>
        <v>2.2390822865065005</v>
      </c>
      <c r="K1357" s="55">
        <f>D1357/F1357*100</f>
        <v>91.261536468436603</v>
      </c>
      <c r="L1357" s="55">
        <f>E1357/G1357*100</f>
        <v>75.899397424272351</v>
      </c>
    </row>
    <row r="1358" spans="1:12" s="48" customFormat="1" ht="22.5" x14ac:dyDescent="0.2">
      <c r="A1358" s="8" t="s">
        <v>474</v>
      </c>
      <c r="B1358" s="11"/>
      <c r="C1358" s="11"/>
      <c r="D1358" s="11"/>
      <c r="E1358" s="11"/>
      <c r="F1358" s="11"/>
      <c r="G1358" s="11"/>
      <c r="H1358" s="58"/>
      <c r="I1358" s="58"/>
      <c r="J1358" s="58"/>
      <c r="K1358" s="58"/>
      <c r="L1358" s="58"/>
    </row>
    <row r="1359" spans="1:12" s="48" customFormat="1" x14ac:dyDescent="0.2">
      <c r="A1359" s="9" t="s">
        <v>276</v>
      </c>
      <c r="B1359" s="11">
        <v>1145.703</v>
      </c>
      <c r="C1359" s="11">
        <v>5276.0370000000003</v>
      </c>
      <c r="D1359" s="11">
        <v>913.74199999999996</v>
      </c>
      <c r="E1359" s="11">
        <v>6189.7790000000005</v>
      </c>
      <c r="F1359" s="11">
        <v>75.801829999999995</v>
      </c>
      <c r="G1359" s="11">
        <v>882.64099999999996</v>
      </c>
      <c r="H1359" s="57">
        <f>H1360+H1361</f>
        <v>100</v>
      </c>
      <c r="I1359" s="57">
        <f>I1360+I1361</f>
        <v>100</v>
      </c>
      <c r="J1359" s="55">
        <f>D1359/B1359*100</f>
        <v>79.753827999053854</v>
      </c>
      <c r="K1359" s="56"/>
      <c r="L1359" s="56"/>
    </row>
    <row r="1360" spans="1:12" s="48" customFormat="1" x14ac:dyDescent="0.2">
      <c r="A1360" s="13" t="s">
        <v>283</v>
      </c>
      <c r="B1360" s="11">
        <v>0</v>
      </c>
      <c r="C1360" s="11">
        <v>0</v>
      </c>
      <c r="D1360" s="11">
        <v>0</v>
      </c>
      <c r="E1360" s="11">
        <v>0</v>
      </c>
      <c r="F1360" s="11">
        <v>0</v>
      </c>
      <c r="G1360" s="11">
        <v>0</v>
      </c>
      <c r="H1360" s="57">
        <f>D1360/D1359*100</f>
        <v>0</v>
      </c>
      <c r="I1360" s="57">
        <f>E1360/E1359*100</f>
        <v>0</v>
      </c>
      <c r="J1360" s="55">
        <v>0</v>
      </c>
      <c r="K1360" s="55">
        <v>0</v>
      </c>
      <c r="L1360" s="55">
        <v>0</v>
      </c>
    </row>
    <row r="1361" spans="1:12" s="48" customFormat="1" x14ac:dyDescent="0.2">
      <c r="A1361" s="13" t="s">
        <v>279</v>
      </c>
      <c r="B1361" s="11">
        <v>1145.703</v>
      </c>
      <c r="C1361" s="11">
        <v>5276.0370000000003</v>
      </c>
      <c r="D1361" s="11">
        <v>913.74199999999996</v>
      </c>
      <c r="E1361" s="11">
        <v>6189.7790000000005</v>
      </c>
      <c r="F1361" s="11">
        <v>75.801829999999995</v>
      </c>
      <c r="G1361" s="11">
        <v>882.64099999999996</v>
      </c>
      <c r="H1361" s="57">
        <f>D1361/D1359*100</f>
        <v>100</v>
      </c>
      <c r="I1361" s="57">
        <f>E1361/E1359*100</f>
        <v>100</v>
      </c>
      <c r="J1361" s="55">
        <f>D1361/B1361*100</f>
        <v>79.753827999053854</v>
      </c>
      <c r="K1361" s="56"/>
      <c r="L1361" s="56"/>
    </row>
    <row r="1362" spans="1:12" s="48" customFormat="1" x14ac:dyDescent="0.2">
      <c r="A1362" s="9" t="s">
        <v>277</v>
      </c>
      <c r="B1362" s="11">
        <v>1145.703</v>
      </c>
      <c r="C1362" s="11">
        <v>5276.0370000000003</v>
      </c>
      <c r="D1362" s="11">
        <v>913.74199999999996</v>
      </c>
      <c r="E1362" s="11">
        <v>6189.7790000000005</v>
      </c>
      <c r="F1362" s="11">
        <v>75.801829999999995</v>
      </c>
      <c r="G1362" s="11">
        <v>882.64099999999996</v>
      </c>
      <c r="H1362" s="57">
        <f>H1363+H1364</f>
        <v>100.00000000000001</v>
      </c>
      <c r="I1362" s="57">
        <f>I1363+I1364</f>
        <v>100</v>
      </c>
      <c r="J1362" s="55">
        <f>D1362/B1362*100</f>
        <v>79.753827999053854</v>
      </c>
      <c r="K1362" s="56"/>
      <c r="L1362" s="56"/>
    </row>
    <row r="1363" spans="1:12" s="48" customFormat="1" x14ac:dyDescent="0.2">
      <c r="A1363" s="13" t="s">
        <v>280</v>
      </c>
      <c r="B1363" s="11">
        <v>3.4000000000000002E-2</v>
      </c>
      <c r="C1363" s="11">
        <v>27.305</v>
      </c>
      <c r="D1363" s="11">
        <v>1.6240000000000001</v>
      </c>
      <c r="E1363" s="11">
        <v>28.928999999999998</v>
      </c>
      <c r="F1363" s="11">
        <v>0.20806000000000002</v>
      </c>
      <c r="G1363" s="11">
        <v>5.4729999999999999</v>
      </c>
      <c r="H1363" s="57">
        <f>D1363/D1362*100</f>
        <v>0.17773069422222029</v>
      </c>
      <c r="I1363" s="57">
        <f>E1363/E1362*100</f>
        <v>0.46736725172255744</v>
      </c>
      <c r="J1363" s="56"/>
      <c r="K1363" s="56"/>
      <c r="L1363" s="56"/>
    </row>
    <row r="1364" spans="1:12" s="48" customFormat="1" x14ac:dyDescent="0.2">
      <c r="A1364" s="13" t="s">
        <v>284</v>
      </c>
      <c r="B1364" s="11">
        <v>1145.6690000000001</v>
      </c>
      <c r="C1364" s="11">
        <v>5248.732</v>
      </c>
      <c r="D1364" s="11">
        <v>912.11800000000005</v>
      </c>
      <c r="E1364" s="11">
        <v>6160.85</v>
      </c>
      <c r="F1364" s="11">
        <v>75.593769999999992</v>
      </c>
      <c r="G1364" s="11">
        <v>877.16700000000003</v>
      </c>
      <c r="H1364" s="57">
        <f>D1364/D1362*100</f>
        <v>99.822269305777795</v>
      </c>
      <c r="I1364" s="57">
        <f>E1364/E1362*100</f>
        <v>99.532632748277436</v>
      </c>
      <c r="J1364" s="55">
        <f>D1364/B1364*100</f>
        <v>79.614443613294938</v>
      </c>
      <c r="K1364" s="56"/>
      <c r="L1364" s="56"/>
    </row>
    <row r="1365" spans="1:12" s="48" customFormat="1" ht="22.5" x14ac:dyDescent="0.2">
      <c r="A1365" s="8" t="s">
        <v>475</v>
      </c>
      <c r="B1365" s="11"/>
      <c r="C1365" s="11"/>
      <c r="D1365" s="11"/>
      <c r="E1365" s="11"/>
      <c r="F1365" s="11"/>
      <c r="G1365" s="11"/>
      <c r="H1365" s="58"/>
      <c r="I1365" s="58"/>
      <c r="J1365" s="58"/>
      <c r="K1365" s="58"/>
      <c r="L1365" s="58"/>
    </row>
    <row r="1366" spans="1:12" s="48" customFormat="1" x14ac:dyDescent="0.2">
      <c r="A1366" s="9" t="s">
        <v>276</v>
      </c>
      <c r="B1366" s="11">
        <v>12702.249</v>
      </c>
      <c r="C1366" s="11">
        <v>80767.137000000002</v>
      </c>
      <c r="D1366" s="11">
        <v>17642.553</v>
      </c>
      <c r="E1366" s="11">
        <v>98409.69</v>
      </c>
      <c r="F1366" s="11">
        <v>13916.326610000004</v>
      </c>
      <c r="G1366" s="11">
        <v>93935.197</v>
      </c>
      <c r="H1366" s="57">
        <f>H1367+H1368</f>
        <v>100</v>
      </c>
      <c r="I1366" s="57">
        <f>I1367+I1368</f>
        <v>100</v>
      </c>
      <c r="J1366" s="55">
        <f>D1366/B1366*100</f>
        <v>138.89314404087025</v>
      </c>
      <c r="K1366" s="55">
        <f t="shared" ref="K1366:L1371" si="250">D1366/F1366*100</f>
        <v>126.77593372465405</v>
      </c>
      <c r="L1366" s="55">
        <f t="shared" si="250"/>
        <v>104.76338278185547</v>
      </c>
    </row>
    <row r="1367" spans="1:12" s="48" customFormat="1" x14ac:dyDescent="0.2">
      <c r="A1367" s="13" t="s">
        <v>283</v>
      </c>
      <c r="B1367" s="11">
        <v>2580.3330000000001</v>
      </c>
      <c r="C1367" s="11">
        <v>19209.332999999999</v>
      </c>
      <c r="D1367" s="11">
        <v>5520.6670000000004</v>
      </c>
      <c r="E1367" s="11">
        <v>24730</v>
      </c>
      <c r="F1367" s="11">
        <v>3196</v>
      </c>
      <c r="G1367" s="11">
        <v>18282</v>
      </c>
      <c r="H1367" s="57">
        <f>D1367/D1366*100</f>
        <v>31.291769394146073</v>
      </c>
      <c r="I1367" s="57">
        <f>E1367/E1366*100</f>
        <v>25.129639164598526</v>
      </c>
      <c r="J1367" s="56">
        <f>D1367/B1367</f>
        <v>2.1395172638570292</v>
      </c>
      <c r="K1367" s="55">
        <f t="shared" si="250"/>
        <v>172.73676470588236</v>
      </c>
      <c r="L1367" s="55">
        <f t="shared" si="250"/>
        <v>135.26966415053056</v>
      </c>
    </row>
    <row r="1368" spans="1:12" s="48" customFormat="1" x14ac:dyDescent="0.2">
      <c r="A1368" s="13" t="s">
        <v>279</v>
      </c>
      <c r="B1368" s="11">
        <v>10121.915000000001</v>
      </c>
      <c r="C1368" s="11">
        <v>61557.803999999996</v>
      </c>
      <c r="D1368" s="11">
        <v>12121.886</v>
      </c>
      <c r="E1368" s="11">
        <v>73679.69</v>
      </c>
      <c r="F1368" s="11">
        <v>10720.326610000004</v>
      </c>
      <c r="G1368" s="11">
        <v>75653.197</v>
      </c>
      <c r="H1368" s="57">
        <f>D1368/D1366*100</f>
        <v>68.708230605853927</v>
      </c>
      <c r="I1368" s="57">
        <f>E1368/E1366*100</f>
        <v>74.87036083540147</v>
      </c>
      <c r="J1368" s="55">
        <f>D1368/B1368*100</f>
        <v>119.7588203418029</v>
      </c>
      <c r="K1368" s="55">
        <f t="shared" si="250"/>
        <v>113.07384971547985</v>
      </c>
      <c r="L1368" s="55">
        <f t="shared" si="250"/>
        <v>97.391376599722548</v>
      </c>
    </row>
    <row r="1369" spans="1:12" s="48" customFormat="1" x14ac:dyDescent="0.2">
      <c r="A1369" s="9" t="s">
        <v>277</v>
      </c>
      <c r="B1369" s="11">
        <v>12702.249</v>
      </c>
      <c r="C1369" s="11">
        <v>80767.137000000002</v>
      </c>
      <c r="D1369" s="11">
        <v>17642.553</v>
      </c>
      <c r="E1369" s="11">
        <v>98409.69</v>
      </c>
      <c r="F1369" s="11">
        <v>13916.326610000004</v>
      </c>
      <c r="G1369" s="11">
        <v>93935.197</v>
      </c>
      <c r="H1369" s="57">
        <f>H1370+H1371</f>
        <v>99.999994331886086</v>
      </c>
      <c r="I1369" s="57">
        <f>I1370+I1371</f>
        <v>100</v>
      </c>
      <c r="J1369" s="55">
        <f>D1369/B1369*100</f>
        <v>138.89314404087025</v>
      </c>
      <c r="K1369" s="55">
        <f t="shared" si="250"/>
        <v>126.77593372465405</v>
      </c>
      <c r="L1369" s="55">
        <f t="shared" si="250"/>
        <v>104.76338278185547</v>
      </c>
    </row>
    <row r="1370" spans="1:12" s="48" customFormat="1" x14ac:dyDescent="0.2">
      <c r="A1370" s="13" t="s">
        <v>280</v>
      </c>
      <c r="B1370" s="11">
        <v>734.53099999999995</v>
      </c>
      <c r="C1370" s="11">
        <v>4382.2290000000003</v>
      </c>
      <c r="D1370" s="11">
        <v>710.01700000000005</v>
      </c>
      <c r="E1370" s="11">
        <v>5092.2460000000001</v>
      </c>
      <c r="F1370" s="11">
        <v>470.54039999999998</v>
      </c>
      <c r="G1370" s="11">
        <v>3218.4389999999999</v>
      </c>
      <c r="H1370" s="57">
        <f>D1370/D1369*100</f>
        <v>4.0244572313315432</v>
      </c>
      <c r="I1370" s="57">
        <f>E1370/E1369*100</f>
        <v>5.1745371822632507</v>
      </c>
      <c r="J1370" s="55">
        <f>D1370/B1370*100</f>
        <v>96.662632346354343</v>
      </c>
      <c r="K1370" s="55">
        <f t="shared" si="250"/>
        <v>150.89395087010598</v>
      </c>
      <c r="L1370" s="55">
        <f t="shared" si="250"/>
        <v>158.22098849784012</v>
      </c>
    </row>
    <row r="1371" spans="1:12" s="48" customFormat="1" x14ac:dyDescent="0.2">
      <c r="A1371" s="13" t="s">
        <v>284</v>
      </c>
      <c r="B1371" s="11">
        <v>11967.718000000001</v>
      </c>
      <c r="C1371" s="11">
        <v>76384.907999999996</v>
      </c>
      <c r="D1371" s="11">
        <v>16932.535</v>
      </c>
      <c r="E1371" s="11">
        <v>93317.444000000003</v>
      </c>
      <c r="F1371" s="11">
        <v>13445.786210000004</v>
      </c>
      <c r="G1371" s="11">
        <v>90716.759000000005</v>
      </c>
      <c r="H1371" s="57">
        <f>D1371/D1369*100</f>
        <v>95.975537100554547</v>
      </c>
      <c r="I1371" s="57">
        <f>E1371/E1369*100</f>
        <v>94.825462817736749</v>
      </c>
      <c r="J1371" s="55">
        <f>D1371/B1371*100</f>
        <v>141.48507677069261</v>
      </c>
      <c r="K1371" s="55">
        <f t="shared" si="250"/>
        <v>125.93190710861373</v>
      </c>
      <c r="L1371" s="55">
        <f t="shared" si="250"/>
        <v>102.8668186878237</v>
      </c>
    </row>
    <row r="1372" spans="1:12" s="48" customFormat="1" ht="22.5" x14ac:dyDescent="0.2">
      <c r="A1372" s="8" t="s">
        <v>476</v>
      </c>
      <c r="B1372" s="11"/>
      <c r="C1372" s="11"/>
      <c r="D1372" s="11"/>
      <c r="E1372" s="11"/>
      <c r="F1372" s="11"/>
      <c r="G1372" s="11"/>
      <c r="H1372" s="58"/>
      <c r="I1372" s="58"/>
      <c r="J1372" s="58"/>
      <c r="K1372" s="58"/>
      <c r="L1372" s="58"/>
    </row>
    <row r="1373" spans="1:12" s="48" customFormat="1" x14ac:dyDescent="0.2">
      <c r="A1373" s="9" t="s">
        <v>276</v>
      </c>
      <c r="B1373" s="11">
        <v>149437.70300000001</v>
      </c>
      <c r="C1373" s="11">
        <v>946392.48400000005</v>
      </c>
      <c r="D1373" s="11">
        <v>146449.522</v>
      </c>
      <c r="E1373" s="11">
        <v>1092842.0060000001</v>
      </c>
      <c r="F1373" s="11">
        <v>140451.68927999999</v>
      </c>
      <c r="G1373" s="11">
        <v>1107246.233</v>
      </c>
      <c r="H1373" s="57">
        <f>H1374+H1375</f>
        <v>100</v>
      </c>
      <c r="I1373" s="57">
        <f>I1374+I1375</f>
        <v>100</v>
      </c>
      <c r="J1373" s="55">
        <f t="shared" ref="J1373:J1378" si="251">D1373/B1373*100</f>
        <v>98.000383477521723</v>
      </c>
      <c r="K1373" s="55">
        <f>D1373/F1373*100</f>
        <v>104.27038845224774</v>
      </c>
      <c r="L1373" s="55">
        <f>E1373/G1373*100</f>
        <v>98.699094512972707</v>
      </c>
    </row>
    <row r="1374" spans="1:12" s="48" customFormat="1" x14ac:dyDescent="0.2">
      <c r="A1374" s="13" t="s">
        <v>283</v>
      </c>
      <c r="B1374" s="11">
        <v>148624.66699999999</v>
      </c>
      <c r="C1374" s="11">
        <v>941517.33299999998</v>
      </c>
      <c r="D1374" s="11">
        <v>145921.66699999999</v>
      </c>
      <c r="E1374" s="11">
        <v>1087439</v>
      </c>
      <c r="F1374" s="11">
        <v>140201</v>
      </c>
      <c r="G1374" s="11">
        <v>1102989</v>
      </c>
      <c r="H1374" s="57">
        <f>D1374/D1373*100</f>
        <v>99.639565228488763</v>
      </c>
      <c r="I1374" s="57">
        <f>E1374/E1373*100</f>
        <v>99.505600446328373</v>
      </c>
      <c r="J1374" s="55">
        <f t="shared" si="251"/>
        <v>98.181324772959798</v>
      </c>
      <c r="K1374" s="55">
        <f>D1374/F1374*100</f>
        <v>104.08033252259254</v>
      </c>
      <c r="L1374" s="55">
        <f>E1374/G1374*100</f>
        <v>98.590194462501429</v>
      </c>
    </row>
    <row r="1375" spans="1:12" s="48" customFormat="1" x14ac:dyDescent="0.2">
      <c r="A1375" s="13" t="s">
        <v>279</v>
      </c>
      <c r="B1375" s="11">
        <v>813.03700000000003</v>
      </c>
      <c r="C1375" s="11">
        <v>4875.1509999999998</v>
      </c>
      <c r="D1375" s="11">
        <v>527.85500000000002</v>
      </c>
      <c r="E1375" s="11">
        <v>5403.0060000000003</v>
      </c>
      <c r="F1375" s="11">
        <v>250.68928</v>
      </c>
      <c r="G1375" s="11">
        <v>4257.2330000000002</v>
      </c>
      <c r="H1375" s="57">
        <f>D1375/D1373*100</f>
        <v>0.36043477151123787</v>
      </c>
      <c r="I1375" s="57">
        <f>E1375/E1373*100</f>
        <v>0.49439955367162197</v>
      </c>
      <c r="J1375" s="55">
        <f t="shared" si="251"/>
        <v>64.923859553747249</v>
      </c>
      <c r="K1375" s="56">
        <f>D1375/F1375</f>
        <v>2.1056145679623794</v>
      </c>
      <c r="L1375" s="55">
        <f>E1375/G1375*100</f>
        <v>126.91356099137631</v>
      </c>
    </row>
    <row r="1376" spans="1:12" s="48" customFormat="1" x14ac:dyDescent="0.2">
      <c r="A1376" s="9" t="s">
        <v>277</v>
      </c>
      <c r="B1376" s="11">
        <v>149437.70300000001</v>
      </c>
      <c r="C1376" s="11">
        <v>946392.48400000005</v>
      </c>
      <c r="D1376" s="11">
        <v>146449.522</v>
      </c>
      <c r="E1376" s="11">
        <v>1092842.0060000001</v>
      </c>
      <c r="F1376" s="11">
        <v>140451.68927999999</v>
      </c>
      <c r="G1376" s="11">
        <v>1107246.233</v>
      </c>
      <c r="H1376" s="57">
        <f>H1377+H1378</f>
        <v>100</v>
      </c>
      <c r="I1376" s="57">
        <f>I1377+I1378</f>
        <v>100</v>
      </c>
      <c r="J1376" s="55">
        <f t="shared" si="251"/>
        <v>98.000383477521723</v>
      </c>
      <c r="K1376" s="55">
        <f>D1376/F1376*100</f>
        <v>104.27038845224774</v>
      </c>
      <c r="L1376" s="55">
        <f>E1376/G1376*100</f>
        <v>98.699094512972707</v>
      </c>
    </row>
    <row r="1377" spans="1:12" s="48" customFormat="1" x14ac:dyDescent="0.2">
      <c r="A1377" s="13" t="s">
        <v>280</v>
      </c>
      <c r="B1377" s="11">
        <v>93132.812999999995</v>
      </c>
      <c r="C1377" s="11">
        <v>568419.94499999995</v>
      </c>
      <c r="D1377" s="11">
        <v>99525.031000000003</v>
      </c>
      <c r="E1377" s="11">
        <v>667944.97600000002</v>
      </c>
      <c r="F1377" s="11">
        <v>51053.888699999996</v>
      </c>
      <c r="G1377" s="11">
        <v>728796.23400000005</v>
      </c>
      <c r="H1377" s="57">
        <f>D1377/D1376*100</f>
        <v>67.958590537427625</v>
      </c>
      <c r="I1377" s="57">
        <f>E1377/E1376*100</f>
        <v>61.119994686587845</v>
      </c>
      <c r="J1377" s="55">
        <f t="shared" si="251"/>
        <v>106.86355087331036</v>
      </c>
      <c r="K1377" s="55">
        <f>D1377/F1377*100</f>
        <v>194.94113677573793</v>
      </c>
      <c r="L1377" s="55">
        <f>E1377/G1377*100</f>
        <v>91.650442858902039</v>
      </c>
    </row>
    <row r="1378" spans="1:12" s="48" customFormat="1" x14ac:dyDescent="0.2">
      <c r="A1378" s="13" t="s">
        <v>284</v>
      </c>
      <c r="B1378" s="11">
        <v>56304.89</v>
      </c>
      <c r="C1378" s="11">
        <v>377972.53899999999</v>
      </c>
      <c r="D1378" s="11">
        <v>46924.491000000002</v>
      </c>
      <c r="E1378" s="11">
        <v>424897.03</v>
      </c>
      <c r="F1378" s="11">
        <v>89397.800579999996</v>
      </c>
      <c r="G1378" s="11">
        <v>378449.99900000001</v>
      </c>
      <c r="H1378" s="57">
        <f>D1378/D1376*100</f>
        <v>32.041409462572368</v>
      </c>
      <c r="I1378" s="57">
        <f>E1378/E1376*100</f>
        <v>38.880005313412155</v>
      </c>
      <c r="J1378" s="55">
        <f t="shared" si="251"/>
        <v>83.339992316830745</v>
      </c>
      <c r="K1378" s="55">
        <f>D1378/F1378*100</f>
        <v>52.489536314719928</v>
      </c>
      <c r="L1378" s="55">
        <f>E1378/G1378*100</f>
        <v>112.27296370002105</v>
      </c>
    </row>
    <row r="1379" spans="1:12" s="48" customFormat="1" x14ac:dyDescent="0.2">
      <c r="A1379" s="8" t="s">
        <v>477</v>
      </c>
      <c r="B1379" s="11"/>
      <c r="C1379" s="11"/>
      <c r="D1379" s="11"/>
      <c r="E1379" s="11"/>
      <c r="F1379" s="11"/>
      <c r="G1379" s="11"/>
      <c r="H1379" s="58"/>
      <c r="I1379" s="58"/>
      <c r="J1379" s="58"/>
      <c r="K1379" s="58"/>
      <c r="L1379" s="58"/>
    </row>
    <row r="1380" spans="1:12" s="48" customFormat="1" x14ac:dyDescent="0.2">
      <c r="A1380" s="9" t="s">
        <v>276</v>
      </c>
      <c r="B1380" s="11">
        <v>12515.493</v>
      </c>
      <c r="C1380" s="11">
        <v>74014.341</v>
      </c>
      <c r="D1380" s="11">
        <v>13225.692999999999</v>
      </c>
      <c r="E1380" s="11">
        <v>87240.034</v>
      </c>
      <c r="F1380" s="11">
        <v>11554.22</v>
      </c>
      <c r="G1380" s="11">
        <v>86403.736999999994</v>
      </c>
      <c r="H1380" s="57">
        <f>H1381+H1382</f>
        <v>100</v>
      </c>
      <c r="I1380" s="57">
        <f>I1381+I1382</f>
        <v>100.00000000000001</v>
      </c>
      <c r="J1380" s="55">
        <f t="shared" ref="J1380:J1385" si="252">D1380/B1380*100</f>
        <v>105.67456671503071</v>
      </c>
      <c r="K1380" s="55">
        <f>D1380/F1380*100</f>
        <v>114.46634216762361</v>
      </c>
      <c r="L1380" s="55">
        <f>E1380/G1380*100</f>
        <v>100.96789447891589</v>
      </c>
    </row>
    <row r="1381" spans="1:12" s="48" customFormat="1" x14ac:dyDescent="0.2">
      <c r="A1381" s="13" t="s">
        <v>283</v>
      </c>
      <c r="B1381" s="11">
        <v>9475.3330000000005</v>
      </c>
      <c r="C1381" s="11">
        <v>67029.667000000001</v>
      </c>
      <c r="D1381" s="11">
        <v>12182.333000000001</v>
      </c>
      <c r="E1381" s="11">
        <v>79212</v>
      </c>
      <c r="F1381" s="11">
        <v>11421</v>
      </c>
      <c r="G1381" s="11">
        <v>83047</v>
      </c>
      <c r="H1381" s="57">
        <f>D1381/D1380*100</f>
        <v>92.111112816545798</v>
      </c>
      <c r="I1381" s="57">
        <f>E1381/E1380*100</f>
        <v>90.797763788125081</v>
      </c>
      <c r="J1381" s="55">
        <f t="shared" si="252"/>
        <v>128.56891678635463</v>
      </c>
      <c r="K1381" s="55">
        <f>D1381/F1381*100</f>
        <v>106.66608002801856</v>
      </c>
      <c r="L1381" s="55">
        <f>E1381/G1381*100</f>
        <v>95.382133009018986</v>
      </c>
    </row>
    <row r="1382" spans="1:12" s="48" customFormat="1" x14ac:dyDescent="0.2">
      <c r="A1382" s="13" t="s">
        <v>279</v>
      </c>
      <c r="B1382" s="11">
        <v>3040.16</v>
      </c>
      <c r="C1382" s="11">
        <v>6984.674</v>
      </c>
      <c r="D1382" s="11">
        <v>1043.3599999999999</v>
      </c>
      <c r="E1382" s="11">
        <v>8028.0339999999997</v>
      </c>
      <c r="F1382" s="11">
        <v>133.22</v>
      </c>
      <c r="G1382" s="11">
        <v>3356.7370000000001</v>
      </c>
      <c r="H1382" s="57">
        <f>D1382/D1380*100</f>
        <v>7.8888871834542043</v>
      </c>
      <c r="I1382" s="57">
        <f>E1382/E1380*100</f>
        <v>9.2022362118749292</v>
      </c>
      <c r="J1382" s="55">
        <f t="shared" si="252"/>
        <v>34.319246355454972</v>
      </c>
      <c r="K1382" s="56"/>
      <c r="L1382" s="56">
        <f>E1382/G1382</f>
        <v>2.391618407995622</v>
      </c>
    </row>
    <row r="1383" spans="1:12" s="48" customFormat="1" x14ac:dyDescent="0.2">
      <c r="A1383" s="9" t="s">
        <v>277</v>
      </c>
      <c r="B1383" s="11">
        <v>12515.493</v>
      </c>
      <c r="C1383" s="11">
        <v>74014.341</v>
      </c>
      <c r="D1383" s="11">
        <v>13225.692999999999</v>
      </c>
      <c r="E1383" s="11">
        <v>87240.034</v>
      </c>
      <c r="F1383" s="11">
        <v>11554.22</v>
      </c>
      <c r="G1383" s="11">
        <v>86403.736999999994</v>
      </c>
      <c r="H1383" s="57">
        <f>H1384+H1385</f>
        <v>100.00000756104048</v>
      </c>
      <c r="I1383" s="57">
        <f>I1384+I1385</f>
        <v>100.00000114626273</v>
      </c>
      <c r="J1383" s="55">
        <f t="shared" si="252"/>
        <v>105.67456671503071</v>
      </c>
      <c r="K1383" s="55">
        <f>D1383/F1383*100</f>
        <v>114.46634216762361</v>
      </c>
      <c r="L1383" s="55">
        <f>E1383/G1383*100</f>
        <v>100.96789447891589</v>
      </c>
    </row>
    <row r="1384" spans="1:12" s="48" customFormat="1" x14ac:dyDescent="0.2">
      <c r="A1384" s="13" t="s">
        <v>280</v>
      </c>
      <c r="B1384" s="11">
        <v>6240.54</v>
      </c>
      <c r="C1384" s="11">
        <v>45164.267</v>
      </c>
      <c r="D1384" s="11">
        <v>7424.2950000000001</v>
      </c>
      <c r="E1384" s="11">
        <v>52588.561999999998</v>
      </c>
      <c r="F1384" s="11">
        <v>10685.902000000002</v>
      </c>
      <c r="G1384" s="11">
        <v>52427.000999999997</v>
      </c>
      <c r="H1384" s="57">
        <f>D1384/D1383*100</f>
        <v>56.135394946790321</v>
      </c>
      <c r="I1384" s="57">
        <f>E1384/E1383*100</f>
        <v>60.280308923309221</v>
      </c>
      <c r="J1384" s="55">
        <f t="shared" si="252"/>
        <v>118.96879116230326</v>
      </c>
      <c r="K1384" s="55">
        <f>D1384/F1384*100</f>
        <v>69.47747602401742</v>
      </c>
      <c r="L1384" s="55">
        <f>E1384/G1384*100</f>
        <v>100.30816372654998</v>
      </c>
    </row>
    <row r="1385" spans="1:12" s="48" customFormat="1" x14ac:dyDescent="0.2">
      <c r="A1385" s="13" t="s">
        <v>284</v>
      </c>
      <c r="B1385" s="11">
        <v>6274.9530000000004</v>
      </c>
      <c r="C1385" s="11">
        <v>28850.074000000001</v>
      </c>
      <c r="D1385" s="11">
        <v>5801.3990000000003</v>
      </c>
      <c r="E1385" s="11">
        <v>34651.472999999998</v>
      </c>
      <c r="F1385" s="11">
        <v>868.31799999999748</v>
      </c>
      <c r="G1385" s="11">
        <v>33976.735999999997</v>
      </c>
      <c r="H1385" s="57">
        <f>D1385/D1383*100</f>
        <v>43.864612614250156</v>
      </c>
      <c r="I1385" s="57">
        <f>E1385/E1383*100</f>
        <v>39.719692222953512</v>
      </c>
      <c r="J1385" s="55">
        <f t="shared" si="252"/>
        <v>92.4532661838264</v>
      </c>
      <c r="K1385" s="56"/>
      <c r="L1385" s="55">
        <f>E1385/G1385*100</f>
        <v>101.98587939700859</v>
      </c>
    </row>
    <row r="1386" spans="1:12" s="48" customFormat="1" x14ac:dyDescent="0.2">
      <c r="A1386" s="8" t="s">
        <v>478</v>
      </c>
      <c r="B1386" s="11"/>
      <c r="C1386" s="11"/>
      <c r="D1386" s="11"/>
      <c r="E1386" s="11"/>
      <c r="F1386" s="11"/>
      <c r="G1386" s="11"/>
      <c r="H1386" s="58"/>
      <c r="I1386" s="58"/>
      <c r="J1386" s="58"/>
      <c r="K1386" s="58"/>
      <c r="L1386" s="58"/>
    </row>
    <row r="1387" spans="1:12" s="48" customFormat="1" x14ac:dyDescent="0.2">
      <c r="A1387" s="9" t="s">
        <v>276</v>
      </c>
      <c r="B1387" s="11">
        <v>21458.98</v>
      </c>
      <c r="C1387" s="11">
        <v>159463.59</v>
      </c>
      <c r="D1387" s="11">
        <v>23933.010999999999</v>
      </c>
      <c r="E1387" s="11">
        <v>183396.601</v>
      </c>
      <c r="F1387" s="11">
        <v>20267.57</v>
      </c>
      <c r="G1387" s="11">
        <v>187432.383</v>
      </c>
      <c r="H1387" s="57">
        <f>H1388+H1389</f>
        <v>100.00000000000001</v>
      </c>
      <c r="I1387" s="57">
        <f>I1388+I1389</f>
        <v>100.00000000000001</v>
      </c>
      <c r="J1387" s="55">
        <f>D1387/B1387*100</f>
        <v>111.52911741378202</v>
      </c>
      <c r="K1387" s="55">
        <f>D1387/F1387*100</f>
        <v>118.08525146329826</v>
      </c>
      <c r="L1387" s="55">
        <f>E1387/G1387*100</f>
        <v>97.84680644005897</v>
      </c>
    </row>
    <row r="1388" spans="1:12" s="48" customFormat="1" x14ac:dyDescent="0.2">
      <c r="A1388" s="13" t="s">
        <v>283</v>
      </c>
      <c r="B1388" s="11">
        <v>21454</v>
      </c>
      <c r="C1388" s="11">
        <v>159450.33300000001</v>
      </c>
      <c r="D1388" s="11">
        <v>23931</v>
      </c>
      <c r="E1388" s="11">
        <v>183381.33300000001</v>
      </c>
      <c r="F1388" s="11">
        <v>18943</v>
      </c>
      <c r="G1388" s="11">
        <v>187418</v>
      </c>
      <c r="H1388" s="57">
        <f>D1388/D1387*100</f>
        <v>99.991597379870015</v>
      </c>
      <c r="I1388" s="57">
        <f>E1388/E1387*100</f>
        <v>99.991674872971075</v>
      </c>
      <c r="J1388" s="55">
        <f>D1388/B1388*100</f>
        <v>111.54563251608091</v>
      </c>
      <c r="K1388" s="55">
        <f>D1388/F1388*100</f>
        <v>126.33162645832235</v>
      </c>
      <c r="L1388" s="55">
        <f>E1388/G1388*100</f>
        <v>97.846168991238841</v>
      </c>
    </row>
    <row r="1389" spans="1:12" s="48" customFormat="1" x14ac:dyDescent="0.2">
      <c r="A1389" s="13" t="s">
        <v>279</v>
      </c>
      <c r="B1389" s="11">
        <v>4.9800000000000004</v>
      </c>
      <c r="C1389" s="11">
        <v>13.257</v>
      </c>
      <c r="D1389" s="11">
        <v>2.0110000000000001</v>
      </c>
      <c r="E1389" s="11">
        <v>15.268000000000001</v>
      </c>
      <c r="F1389" s="11">
        <v>0.02</v>
      </c>
      <c r="G1389" s="11">
        <v>14.382999999999999</v>
      </c>
      <c r="H1389" s="57">
        <f>D1389/D1387*100</f>
        <v>8.4026201299953456E-3</v>
      </c>
      <c r="I1389" s="57">
        <f>E1389/E1387*100</f>
        <v>8.3251270289355049E-3</v>
      </c>
      <c r="J1389" s="55">
        <f>D1389/B1389*100</f>
        <v>40.381526104417667</v>
      </c>
      <c r="K1389" s="56"/>
      <c r="L1389" s="55">
        <f>E1389/G1389*100</f>
        <v>106.15309740666066</v>
      </c>
    </row>
    <row r="1390" spans="1:12" s="48" customFormat="1" x14ac:dyDescent="0.2">
      <c r="A1390" s="13" t="s">
        <v>305</v>
      </c>
      <c r="B1390" s="11">
        <v>0</v>
      </c>
      <c r="C1390" s="11">
        <v>0</v>
      </c>
      <c r="D1390" s="11">
        <v>0</v>
      </c>
      <c r="E1390" s="11">
        <v>0</v>
      </c>
      <c r="F1390" s="11">
        <v>1324.55</v>
      </c>
      <c r="G1390" s="11">
        <v>0</v>
      </c>
      <c r="H1390" s="57"/>
      <c r="I1390" s="57"/>
      <c r="J1390" s="55"/>
      <c r="K1390" s="55"/>
      <c r="L1390" s="55"/>
    </row>
    <row r="1391" spans="1:12" s="48" customFormat="1" x14ac:dyDescent="0.2">
      <c r="A1391" s="9" t="s">
        <v>277</v>
      </c>
      <c r="B1391" s="11">
        <v>21458.98</v>
      </c>
      <c r="C1391" s="11">
        <v>159463.59</v>
      </c>
      <c r="D1391" s="11">
        <v>23933.010999999999</v>
      </c>
      <c r="E1391" s="11">
        <v>183396.601</v>
      </c>
      <c r="F1391" s="11">
        <v>20267.57</v>
      </c>
      <c r="G1391" s="11">
        <v>187432.383</v>
      </c>
      <c r="H1391" s="57">
        <f>H1392+H1393</f>
        <v>100</v>
      </c>
      <c r="I1391" s="57">
        <f>I1392+I1393</f>
        <v>100</v>
      </c>
      <c r="J1391" s="55">
        <f>D1391/B1391*100</f>
        <v>111.52911741378202</v>
      </c>
      <c r="K1391" s="55">
        <f>D1391/F1391*100</f>
        <v>118.08525146329826</v>
      </c>
      <c r="L1391" s="55">
        <f>E1391/G1391*100</f>
        <v>97.84680644005897</v>
      </c>
    </row>
    <row r="1392" spans="1:12" s="48" customFormat="1" x14ac:dyDescent="0.2">
      <c r="A1392" s="13" t="s">
        <v>280</v>
      </c>
      <c r="B1392" s="11">
        <v>18934.367999999999</v>
      </c>
      <c r="C1392" s="11">
        <v>129205.609</v>
      </c>
      <c r="D1392" s="11">
        <v>13867.522000000001</v>
      </c>
      <c r="E1392" s="11">
        <v>143073.13099999999</v>
      </c>
      <c r="F1392" s="11">
        <v>20267.57</v>
      </c>
      <c r="G1392" s="11">
        <v>162294.01300000001</v>
      </c>
      <c r="H1392" s="57">
        <f>D1392/D1391*100</f>
        <v>57.94307285447703</v>
      </c>
      <c r="I1392" s="57">
        <f>E1392/E1391*100</f>
        <v>78.012967644912891</v>
      </c>
      <c r="J1392" s="55">
        <f>D1392/B1392*100</f>
        <v>73.239951816717635</v>
      </c>
      <c r="K1392" s="55">
        <f>D1392/F1392*100</f>
        <v>68.42222328577131</v>
      </c>
      <c r="L1392" s="55">
        <f>E1392/G1392*100</f>
        <v>88.15675227649956</v>
      </c>
    </row>
    <row r="1393" spans="1:12" s="48" customFormat="1" x14ac:dyDescent="0.2">
      <c r="A1393" s="13" t="s">
        <v>284</v>
      </c>
      <c r="B1393" s="11">
        <v>2524.6120000000001</v>
      </c>
      <c r="C1393" s="11">
        <v>30257.981</v>
      </c>
      <c r="D1393" s="11">
        <v>10065.489</v>
      </c>
      <c r="E1393" s="11">
        <v>40323.47</v>
      </c>
      <c r="F1393" s="11">
        <v>0</v>
      </c>
      <c r="G1393" s="11">
        <v>25138.37</v>
      </c>
      <c r="H1393" s="57">
        <f>D1393/D1391*100</f>
        <v>42.056927145522977</v>
      </c>
      <c r="I1393" s="57">
        <f>E1393/E1391*100</f>
        <v>21.987032355087106</v>
      </c>
      <c r="J1393" s="56">
        <f>D1393/B1393</f>
        <v>3.9869449246062363</v>
      </c>
      <c r="K1393" s="55">
        <v>0</v>
      </c>
      <c r="L1393" s="55">
        <f>E1393/G1393*100</f>
        <v>160.40606451412722</v>
      </c>
    </row>
    <row r="1394" spans="1:12" s="48" customFormat="1" ht="33.75" x14ac:dyDescent="0.2">
      <c r="A1394" s="8" t="s">
        <v>479</v>
      </c>
      <c r="B1394" s="11"/>
      <c r="C1394" s="11"/>
      <c r="D1394" s="11"/>
      <c r="E1394" s="11"/>
      <c r="F1394" s="11"/>
      <c r="G1394" s="11"/>
      <c r="H1394" s="58"/>
      <c r="I1394" s="58"/>
      <c r="J1394" s="58"/>
      <c r="K1394" s="58"/>
      <c r="L1394" s="58"/>
    </row>
    <row r="1395" spans="1:12" s="48" customFormat="1" x14ac:dyDescent="0.2">
      <c r="A1395" s="9" t="s">
        <v>276</v>
      </c>
      <c r="B1395" s="11">
        <v>36499.072</v>
      </c>
      <c r="C1395" s="11">
        <v>237313.003</v>
      </c>
      <c r="D1395" s="11">
        <v>49064.896999999997</v>
      </c>
      <c r="E1395" s="11">
        <v>274846.59899999999</v>
      </c>
      <c r="F1395" s="11">
        <v>45954.324999999997</v>
      </c>
      <c r="G1395" s="11">
        <v>320785.51</v>
      </c>
      <c r="H1395" s="57">
        <f>H1396+H1397+H1398</f>
        <v>99.999997961883025</v>
      </c>
      <c r="I1395" s="57">
        <f>I1396+I1397+I1398</f>
        <v>100.00000000000001</v>
      </c>
      <c r="J1395" s="55">
        <f>D1395/B1395*100</f>
        <v>134.42779312306899</v>
      </c>
      <c r="K1395" s="55">
        <f t="shared" ref="K1395:L1397" si="253">D1395/F1395*100</f>
        <v>106.76883405424844</v>
      </c>
      <c r="L1395" s="55">
        <f t="shared" si="253"/>
        <v>85.679243741402161</v>
      </c>
    </row>
    <row r="1396" spans="1:12" s="48" customFormat="1" x14ac:dyDescent="0.2">
      <c r="A1396" s="13" t="s">
        <v>283</v>
      </c>
      <c r="B1396" s="11">
        <v>33395</v>
      </c>
      <c r="C1396" s="11">
        <v>236982</v>
      </c>
      <c r="D1396" s="11">
        <v>31654</v>
      </c>
      <c r="E1396" s="11">
        <v>268636</v>
      </c>
      <c r="F1396" s="11">
        <v>32327</v>
      </c>
      <c r="G1396" s="11">
        <v>320259</v>
      </c>
      <c r="H1396" s="57">
        <f>D1396/D1395*100</f>
        <v>64.514555079979075</v>
      </c>
      <c r="I1396" s="57">
        <f>E1396/E1395*100</f>
        <v>97.740339875917485</v>
      </c>
      <c r="J1396" s="55">
        <f>D1396/B1396*100</f>
        <v>94.786644707291515</v>
      </c>
      <c r="K1396" s="55">
        <f t="shared" si="253"/>
        <v>97.918148915767006</v>
      </c>
      <c r="L1396" s="55">
        <f t="shared" si="253"/>
        <v>83.880858929803694</v>
      </c>
    </row>
    <row r="1397" spans="1:12" s="48" customFormat="1" x14ac:dyDescent="0.2">
      <c r="A1397" s="13" t="s">
        <v>279</v>
      </c>
      <c r="B1397" s="11">
        <v>57.113</v>
      </c>
      <c r="C1397" s="11">
        <v>331.00299999999999</v>
      </c>
      <c r="D1397" s="11">
        <v>24.891999999999999</v>
      </c>
      <c r="E1397" s="11">
        <v>355.89600000000002</v>
      </c>
      <c r="F1397" s="11">
        <v>96.939170000000004</v>
      </c>
      <c r="G1397" s="11">
        <v>526.51</v>
      </c>
      <c r="H1397" s="57">
        <f>D1397/D1395*100</f>
        <v>5.0732808019550109E-2</v>
      </c>
      <c r="I1397" s="57">
        <f>E1397/E1395*100</f>
        <v>0.12948895903929306</v>
      </c>
      <c r="J1397" s="55">
        <f>D1397/B1397*100</f>
        <v>43.583772521142293</v>
      </c>
      <c r="K1397" s="55">
        <f t="shared" si="253"/>
        <v>25.677958662117696</v>
      </c>
      <c r="L1397" s="55">
        <f t="shared" si="253"/>
        <v>67.595297335283291</v>
      </c>
    </row>
    <row r="1398" spans="1:12" s="48" customFormat="1" x14ac:dyDescent="0.2">
      <c r="A1398" s="13" t="s">
        <v>305</v>
      </c>
      <c r="B1398" s="11">
        <v>3046.9580000000001</v>
      </c>
      <c r="C1398" s="11">
        <v>0</v>
      </c>
      <c r="D1398" s="11">
        <v>17386.004000000001</v>
      </c>
      <c r="E1398" s="11">
        <v>5854.7030000000004</v>
      </c>
      <c r="F1398" s="11">
        <v>13530.385829999999</v>
      </c>
      <c r="G1398" s="11">
        <v>0</v>
      </c>
      <c r="H1398" s="57">
        <f>D1398/D1395*100</f>
        <v>35.434710073884396</v>
      </c>
      <c r="I1398" s="57">
        <f>E1398/E1395*100</f>
        <v>2.1301711650432322</v>
      </c>
      <c r="J1398" s="56"/>
      <c r="K1398" s="55">
        <f>D1398/F1398*100</f>
        <v>128.49599574205195</v>
      </c>
      <c r="L1398" s="55">
        <v>0</v>
      </c>
    </row>
    <row r="1399" spans="1:12" s="48" customFormat="1" x14ac:dyDescent="0.2">
      <c r="A1399" s="9" t="s">
        <v>277</v>
      </c>
      <c r="B1399" s="11">
        <v>36499.072</v>
      </c>
      <c r="C1399" s="11">
        <v>237313.003</v>
      </c>
      <c r="D1399" s="11">
        <v>49064.896999999997</v>
      </c>
      <c r="E1399" s="11">
        <v>274846.59899999999</v>
      </c>
      <c r="F1399" s="11">
        <v>45954.324999999997</v>
      </c>
      <c r="G1399" s="11">
        <v>320785.51</v>
      </c>
      <c r="H1399" s="57">
        <f>H1400+H1401</f>
        <v>100</v>
      </c>
      <c r="I1399" s="57">
        <f>I1400+I1401</f>
        <v>100</v>
      </c>
      <c r="J1399" s="55">
        <f>D1399/B1399*100</f>
        <v>134.42779312306899</v>
      </c>
      <c r="K1399" s="55">
        <f>D1399/F1399*100</f>
        <v>106.76883405424844</v>
      </c>
      <c r="L1399" s="55">
        <f>E1399/G1399*100</f>
        <v>85.679243741402161</v>
      </c>
    </row>
    <row r="1400" spans="1:12" s="48" customFormat="1" x14ac:dyDescent="0.2">
      <c r="A1400" s="13" t="s">
        <v>280</v>
      </c>
      <c r="B1400" s="11">
        <v>36499.072</v>
      </c>
      <c r="C1400" s="11">
        <v>225781.70199999999</v>
      </c>
      <c r="D1400" s="11">
        <v>49064.896999999997</v>
      </c>
      <c r="E1400" s="11">
        <v>274846.59899999999</v>
      </c>
      <c r="F1400" s="11">
        <v>45954.324999999997</v>
      </c>
      <c r="G1400" s="11">
        <v>314745.78700000001</v>
      </c>
      <c r="H1400" s="57">
        <f>D1400/D1399*100</f>
        <v>100</v>
      </c>
      <c r="I1400" s="57">
        <f>E1400/E1399*100</f>
        <v>100</v>
      </c>
      <c r="J1400" s="55">
        <f>D1400/B1400*100</f>
        <v>134.42779312306899</v>
      </c>
      <c r="K1400" s="55">
        <f>D1400/F1400*100</f>
        <v>106.76883405424844</v>
      </c>
      <c r="L1400" s="55">
        <f>E1400/G1400*100</f>
        <v>87.323360741282926</v>
      </c>
    </row>
    <row r="1401" spans="1:12" s="48" customFormat="1" x14ac:dyDescent="0.2">
      <c r="A1401" s="13" t="s">
        <v>284</v>
      </c>
      <c r="B1401" s="11">
        <v>0</v>
      </c>
      <c r="C1401" s="11">
        <v>11531.302</v>
      </c>
      <c r="D1401" s="11">
        <v>0</v>
      </c>
      <c r="E1401" s="11">
        <v>0</v>
      </c>
      <c r="F1401" s="11">
        <v>0</v>
      </c>
      <c r="G1401" s="11">
        <v>6039.723</v>
      </c>
      <c r="H1401" s="57">
        <f>D1401/D1399*100</f>
        <v>0</v>
      </c>
      <c r="I1401" s="57">
        <f>E1401/E1399*100</f>
        <v>0</v>
      </c>
      <c r="J1401" s="55">
        <v>0</v>
      </c>
      <c r="K1401" s="55">
        <v>0</v>
      </c>
      <c r="L1401" s="55">
        <f>E1401/G1401*100</f>
        <v>0</v>
      </c>
    </row>
    <row r="1402" spans="1:12" s="48" customFormat="1" ht="22.5" x14ac:dyDescent="0.2">
      <c r="A1402" s="8" t="s">
        <v>480</v>
      </c>
      <c r="B1402" s="11"/>
      <c r="C1402" s="11"/>
      <c r="D1402" s="11"/>
      <c r="E1402" s="11"/>
      <c r="F1402" s="11"/>
      <c r="G1402" s="11"/>
      <c r="H1402" s="58"/>
      <c r="I1402" s="58"/>
      <c r="J1402" s="58"/>
      <c r="K1402" s="58"/>
      <c r="L1402" s="58"/>
    </row>
    <row r="1403" spans="1:12" s="48" customFormat="1" x14ac:dyDescent="0.2">
      <c r="A1403" s="9" t="s">
        <v>276</v>
      </c>
      <c r="B1403" s="11">
        <v>2245.299</v>
      </c>
      <c r="C1403" s="11">
        <v>11682.288</v>
      </c>
      <c r="D1403" s="11">
        <v>2364.7440000000001</v>
      </c>
      <c r="E1403" s="11">
        <v>14047.031999999999</v>
      </c>
      <c r="F1403" s="11">
        <v>2326.62889</v>
      </c>
      <c r="G1403" s="11">
        <v>16803.985000000001</v>
      </c>
      <c r="H1403" s="57">
        <f>H1404+H1405</f>
        <v>100</v>
      </c>
      <c r="I1403" s="57">
        <f>I1404+I1405</f>
        <v>100</v>
      </c>
      <c r="J1403" s="55">
        <f>D1403/B1403*100</f>
        <v>105.31978146340421</v>
      </c>
      <c r="K1403" s="55">
        <f t="shared" ref="K1403:L1406" si="254">D1403/F1403*100</f>
        <v>101.63821184219887</v>
      </c>
      <c r="L1403" s="55">
        <f t="shared" si="254"/>
        <v>83.593457147218345</v>
      </c>
    </row>
    <row r="1404" spans="1:12" s="48" customFormat="1" x14ac:dyDescent="0.2">
      <c r="A1404" s="13" t="s">
        <v>283</v>
      </c>
      <c r="B1404" s="11">
        <v>1547</v>
      </c>
      <c r="C1404" s="11">
        <v>6987</v>
      </c>
      <c r="D1404" s="11">
        <v>1641.6669999999999</v>
      </c>
      <c r="E1404" s="11">
        <v>8628.6669999999995</v>
      </c>
      <c r="F1404" s="11">
        <v>1644</v>
      </c>
      <c r="G1404" s="11">
        <v>10405</v>
      </c>
      <c r="H1404" s="57">
        <f>D1404/D1403*100</f>
        <v>69.422609804697672</v>
      </c>
      <c r="I1404" s="57">
        <f>E1404/E1403*100</f>
        <v>61.426976175465398</v>
      </c>
      <c r="J1404" s="55">
        <f>D1404/B1404*100</f>
        <v>106.11939237233355</v>
      </c>
      <c r="K1404" s="55">
        <f t="shared" si="254"/>
        <v>99.858090024330892</v>
      </c>
      <c r="L1404" s="55">
        <f t="shared" si="254"/>
        <v>82.928082652570879</v>
      </c>
    </row>
    <row r="1405" spans="1:12" s="48" customFormat="1" x14ac:dyDescent="0.2">
      <c r="A1405" s="13" t="s">
        <v>279</v>
      </c>
      <c r="B1405" s="11">
        <v>698.29899999999998</v>
      </c>
      <c r="C1405" s="11">
        <v>4695.2879999999996</v>
      </c>
      <c r="D1405" s="11">
        <v>723.077</v>
      </c>
      <c r="E1405" s="11">
        <v>5418.3649999999998</v>
      </c>
      <c r="F1405" s="11">
        <v>682.62888999999996</v>
      </c>
      <c r="G1405" s="11">
        <v>6398.9849999999997</v>
      </c>
      <c r="H1405" s="57">
        <f>D1405/D1403*100</f>
        <v>30.577390195302321</v>
      </c>
      <c r="I1405" s="57">
        <f>E1405/E1403*100</f>
        <v>38.573023824534609</v>
      </c>
      <c r="J1405" s="55">
        <f>D1405/B1405*100</f>
        <v>103.54833674400221</v>
      </c>
      <c r="K1405" s="55">
        <f t="shared" si="254"/>
        <v>105.92534400353317</v>
      </c>
      <c r="L1405" s="55">
        <f t="shared" si="254"/>
        <v>84.675382111381722</v>
      </c>
    </row>
    <row r="1406" spans="1:12" s="48" customFormat="1" x14ac:dyDescent="0.2">
      <c r="A1406" s="9" t="s">
        <v>277</v>
      </c>
      <c r="B1406" s="11">
        <v>2245.299</v>
      </c>
      <c r="C1406" s="11">
        <v>11682.288</v>
      </c>
      <c r="D1406" s="11">
        <v>2364.7440000000001</v>
      </c>
      <c r="E1406" s="11">
        <v>14047.031999999999</v>
      </c>
      <c r="F1406" s="11">
        <v>2326.62889</v>
      </c>
      <c r="G1406" s="11">
        <v>16803.985000000001</v>
      </c>
      <c r="H1406" s="57">
        <f>H1407+H1408</f>
        <v>100</v>
      </c>
      <c r="I1406" s="57">
        <f>I1407+I1408</f>
        <v>100</v>
      </c>
      <c r="J1406" s="55">
        <f>D1406/B1406*100</f>
        <v>105.31978146340421</v>
      </c>
      <c r="K1406" s="55">
        <f t="shared" si="254"/>
        <v>101.63821184219887</v>
      </c>
      <c r="L1406" s="55">
        <f t="shared" si="254"/>
        <v>83.593457147218345</v>
      </c>
    </row>
    <row r="1407" spans="1:12" s="48" customFormat="1" x14ac:dyDescent="0.2">
      <c r="A1407" s="13" t="s">
        <v>280</v>
      </c>
      <c r="B1407" s="11">
        <v>79.807000000000002</v>
      </c>
      <c r="C1407" s="11">
        <v>433.23500000000001</v>
      </c>
      <c r="D1407" s="11">
        <v>196.46</v>
      </c>
      <c r="E1407" s="11">
        <v>629.69500000000005</v>
      </c>
      <c r="F1407" s="11">
        <v>74.123720000000006</v>
      </c>
      <c r="G1407" s="11">
        <v>739.05100000000004</v>
      </c>
      <c r="H1407" s="57">
        <f>D1407/D1406*100</f>
        <v>8.3078760322470426</v>
      </c>
      <c r="I1407" s="57">
        <f>E1407/E1406*100</f>
        <v>4.4827619101316207</v>
      </c>
      <c r="J1407" s="56">
        <f>D1407/B1407</f>
        <v>2.4616888242885961</v>
      </c>
      <c r="K1407" s="56">
        <f>D1407/F1407</f>
        <v>2.6504336263749311</v>
      </c>
      <c r="L1407" s="55">
        <f>E1407/G1407*100</f>
        <v>85.203186248310331</v>
      </c>
    </row>
    <row r="1408" spans="1:12" s="48" customFormat="1" x14ac:dyDescent="0.2">
      <c r="A1408" s="13" t="s">
        <v>284</v>
      </c>
      <c r="B1408" s="11">
        <v>2165.4920000000002</v>
      </c>
      <c r="C1408" s="11">
        <v>11249.053</v>
      </c>
      <c r="D1408" s="11">
        <v>2168.2840000000001</v>
      </c>
      <c r="E1408" s="11">
        <v>13417.337</v>
      </c>
      <c r="F1408" s="11">
        <v>2252.5051699999999</v>
      </c>
      <c r="G1408" s="11">
        <v>16064.933999999999</v>
      </c>
      <c r="H1408" s="57">
        <f>D1408/D1406*100</f>
        <v>91.692123967752963</v>
      </c>
      <c r="I1408" s="57">
        <f>E1408/E1406*100</f>
        <v>95.517238089868385</v>
      </c>
      <c r="J1408" s="55">
        <f>D1408/B1408*100</f>
        <v>100.12893143913715</v>
      </c>
      <c r="K1408" s="55">
        <f>D1408/F1408*100</f>
        <v>96.260999924808175</v>
      </c>
      <c r="L1408" s="55">
        <f>E1408/G1408*100</f>
        <v>83.519403192070385</v>
      </c>
    </row>
    <row r="1409" spans="1:12" s="48" customFormat="1" x14ac:dyDescent="0.2">
      <c r="A1409" s="8" t="s">
        <v>481</v>
      </c>
      <c r="B1409" s="11"/>
      <c r="C1409" s="11"/>
      <c r="D1409" s="11"/>
      <c r="E1409" s="11"/>
      <c r="F1409" s="11"/>
      <c r="G1409" s="11"/>
      <c r="H1409" s="58"/>
      <c r="I1409" s="58"/>
      <c r="J1409" s="58"/>
      <c r="K1409" s="58"/>
      <c r="L1409" s="58"/>
    </row>
    <row r="1410" spans="1:12" s="48" customFormat="1" x14ac:dyDescent="0.2">
      <c r="A1410" s="9" t="s">
        <v>276</v>
      </c>
      <c r="B1410" s="11">
        <v>1726.3879999999999</v>
      </c>
      <c r="C1410" s="11">
        <v>7997.1289999999999</v>
      </c>
      <c r="D1410" s="11">
        <v>1788.5350000000001</v>
      </c>
      <c r="E1410" s="11">
        <v>9785.6630000000005</v>
      </c>
      <c r="F1410" s="11">
        <v>1940.50317</v>
      </c>
      <c r="G1410" s="11">
        <v>13195.221</v>
      </c>
      <c r="H1410" s="57">
        <f>H1411+H1412</f>
        <v>100</v>
      </c>
      <c r="I1410" s="57">
        <f>I1411+I1412</f>
        <v>100.00001021903165</v>
      </c>
      <c r="J1410" s="55">
        <f>D1410/B1410*100</f>
        <v>103.59982808036202</v>
      </c>
      <c r="K1410" s="55">
        <f t="shared" ref="K1410:L1413" si="255">D1410/F1410*100</f>
        <v>92.168620368705717</v>
      </c>
      <c r="L1410" s="55">
        <f t="shared" si="255"/>
        <v>74.160660135968925</v>
      </c>
    </row>
    <row r="1411" spans="1:12" s="48" customFormat="1" x14ac:dyDescent="0.2">
      <c r="A1411" s="13" t="s">
        <v>283</v>
      </c>
      <c r="B1411" s="11">
        <v>1516</v>
      </c>
      <c r="C1411" s="11">
        <v>6676</v>
      </c>
      <c r="D1411" s="11">
        <v>1580.6669999999999</v>
      </c>
      <c r="E1411" s="11">
        <v>8256.6669999999995</v>
      </c>
      <c r="F1411" s="11">
        <v>1622</v>
      </c>
      <c r="G1411" s="11">
        <v>10089</v>
      </c>
      <c r="H1411" s="57">
        <f>D1411/D1410*100</f>
        <v>88.377750505301819</v>
      </c>
      <c r="I1411" s="57">
        <f>E1411/E1410*100</f>
        <v>84.375141469719523</v>
      </c>
      <c r="J1411" s="55">
        <f>D1411/B1411*100</f>
        <v>104.26563324538259</v>
      </c>
      <c r="K1411" s="55">
        <f t="shared" si="255"/>
        <v>97.451726263871763</v>
      </c>
      <c r="L1411" s="55">
        <f t="shared" si="255"/>
        <v>81.838309049459795</v>
      </c>
    </row>
    <row r="1412" spans="1:12" s="48" customFormat="1" x14ac:dyDescent="0.2">
      <c r="A1412" s="13" t="s">
        <v>279</v>
      </c>
      <c r="B1412" s="11">
        <v>210.38800000000001</v>
      </c>
      <c r="C1412" s="11">
        <v>1321.1289999999999</v>
      </c>
      <c r="D1412" s="11">
        <v>207.86799999999999</v>
      </c>
      <c r="E1412" s="11">
        <v>1528.9970000000001</v>
      </c>
      <c r="F1412" s="11">
        <v>318.50317000000001</v>
      </c>
      <c r="G1412" s="11">
        <v>3106.221</v>
      </c>
      <c r="H1412" s="57">
        <f>D1412/D1410*100</f>
        <v>11.622249494698174</v>
      </c>
      <c r="I1412" s="57">
        <f>E1412/E1410*100</f>
        <v>15.624868749312132</v>
      </c>
      <c r="J1412" s="55">
        <f>D1412/B1412*100</f>
        <v>98.802213053976459</v>
      </c>
      <c r="K1412" s="55">
        <f t="shared" si="255"/>
        <v>65.264028612336887</v>
      </c>
      <c r="L1412" s="55">
        <f t="shared" si="255"/>
        <v>49.223703014048262</v>
      </c>
    </row>
    <row r="1413" spans="1:12" s="48" customFormat="1" x14ac:dyDescent="0.2">
      <c r="A1413" s="9" t="s">
        <v>277</v>
      </c>
      <c r="B1413" s="11">
        <v>1726.3879999999999</v>
      </c>
      <c r="C1413" s="11">
        <v>7997.1289999999999</v>
      </c>
      <c r="D1413" s="11">
        <v>1788.5350000000001</v>
      </c>
      <c r="E1413" s="11">
        <v>9785.6630000000005</v>
      </c>
      <c r="F1413" s="11">
        <v>1940.50317</v>
      </c>
      <c r="G1413" s="11">
        <v>13195.221</v>
      </c>
      <c r="H1413" s="57">
        <f>H1414+H1415</f>
        <v>100</v>
      </c>
      <c r="I1413" s="57">
        <f>I1414+I1415</f>
        <v>100.00001021903167</v>
      </c>
      <c r="J1413" s="55">
        <f>D1413/B1413*100</f>
        <v>103.59982808036202</v>
      </c>
      <c r="K1413" s="55">
        <f t="shared" si="255"/>
        <v>92.168620368705717</v>
      </c>
      <c r="L1413" s="55">
        <f t="shared" si="255"/>
        <v>74.160660135968925</v>
      </c>
    </row>
    <row r="1414" spans="1:12" s="48" customFormat="1" x14ac:dyDescent="0.2">
      <c r="A1414" s="13" t="s">
        <v>280</v>
      </c>
      <c r="B1414" s="11">
        <v>4.0529999999999999</v>
      </c>
      <c r="C1414" s="11">
        <v>160.11099999999999</v>
      </c>
      <c r="D1414" s="11">
        <v>112.11499999999999</v>
      </c>
      <c r="E1414" s="11">
        <v>272.226</v>
      </c>
      <c r="F1414" s="11">
        <v>53.67</v>
      </c>
      <c r="G1414" s="11">
        <v>434.875</v>
      </c>
      <c r="H1414" s="57">
        <f>D1414/D1413*100</f>
        <v>6.2685382170323756</v>
      </c>
      <c r="I1414" s="57">
        <f>E1414/E1413*100</f>
        <v>2.7818861123666325</v>
      </c>
      <c r="J1414" s="56"/>
      <c r="K1414" s="56">
        <f>D1414/F1414</f>
        <v>2.0889696292155766</v>
      </c>
      <c r="L1414" s="55">
        <f>E1414/G1414*100</f>
        <v>62.598677780971542</v>
      </c>
    </row>
    <row r="1415" spans="1:12" s="48" customFormat="1" x14ac:dyDescent="0.2">
      <c r="A1415" s="13" t="s">
        <v>284</v>
      </c>
      <c r="B1415" s="11">
        <v>1722.335</v>
      </c>
      <c r="C1415" s="11">
        <v>7837.018</v>
      </c>
      <c r="D1415" s="11">
        <v>1676.42</v>
      </c>
      <c r="E1415" s="11">
        <v>9513.4380000000001</v>
      </c>
      <c r="F1415" s="11">
        <v>1886.8331699999999</v>
      </c>
      <c r="G1415" s="11">
        <v>12760.346</v>
      </c>
      <c r="H1415" s="57">
        <f>D1415/D1413*100</f>
        <v>93.731461782967628</v>
      </c>
      <c r="I1415" s="57">
        <f>E1415/E1413*100</f>
        <v>97.21812410666503</v>
      </c>
      <c r="J1415" s="55">
        <f>D1415/B1415*100</f>
        <v>97.334142312616308</v>
      </c>
      <c r="K1415" s="55">
        <f>D1415/F1415*100</f>
        <v>88.848342643880912</v>
      </c>
      <c r="L1415" s="55">
        <f>E1415/G1415*100</f>
        <v>74.554702513552542</v>
      </c>
    </row>
    <row r="1416" spans="1:12" s="48" customFormat="1" ht="33.75" x14ac:dyDescent="0.2">
      <c r="A1416" s="8" t="s">
        <v>482</v>
      </c>
      <c r="B1416" s="11"/>
      <c r="C1416" s="11"/>
      <c r="D1416" s="11"/>
      <c r="E1416" s="11"/>
      <c r="F1416" s="11"/>
      <c r="G1416" s="11"/>
      <c r="H1416" s="58"/>
      <c r="I1416" s="58"/>
      <c r="J1416" s="58"/>
      <c r="K1416" s="58"/>
      <c r="L1416" s="58"/>
    </row>
    <row r="1417" spans="1:12" s="48" customFormat="1" x14ac:dyDescent="0.2">
      <c r="A1417" s="9" t="s">
        <v>276</v>
      </c>
      <c r="B1417" s="11">
        <v>80318.562999999995</v>
      </c>
      <c r="C1417" s="11">
        <v>593835.924</v>
      </c>
      <c r="D1417" s="11">
        <v>91764.55</v>
      </c>
      <c r="E1417" s="11">
        <v>685600.473</v>
      </c>
      <c r="F1417" s="11">
        <v>95634.679090000005</v>
      </c>
      <c r="G1417" s="11">
        <v>702621.78099999996</v>
      </c>
      <c r="H1417" s="57">
        <f>H1418+H1419</f>
        <v>100</v>
      </c>
      <c r="I1417" s="57">
        <f>I1418+I1419</f>
        <v>100</v>
      </c>
      <c r="J1417" s="55">
        <f t="shared" ref="J1417:J1422" si="256">D1417/B1417*100</f>
        <v>114.25073678173251</v>
      </c>
      <c r="K1417" s="55">
        <f t="shared" ref="K1417:L1422" si="257">D1417/F1417*100</f>
        <v>95.953215792821453</v>
      </c>
      <c r="L1417" s="55">
        <f t="shared" si="257"/>
        <v>97.57745796383162</v>
      </c>
    </row>
    <row r="1418" spans="1:12" s="48" customFormat="1" x14ac:dyDescent="0.2">
      <c r="A1418" s="13" t="s">
        <v>283</v>
      </c>
      <c r="B1418" s="11">
        <v>79551.831000000006</v>
      </c>
      <c r="C1418" s="11">
        <v>585157.15</v>
      </c>
      <c r="D1418" s="11">
        <v>90628.498000000007</v>
      </c>
      <c r="E1418" s="11">
        <v>675785.64800000004</v>
      </c>
      <c r="F1418" s="11">
        <v>93719.831000000006</v>
      </c>
      <c r="G1418" s="11">
        <v>690439.64800000004</v>
      </c>
      <c r="H1418" s="57">
        <f>D1418/D1417*100</f>
        <v>98.761992512359072</v>
      </c>
      <c r="I1418" s="57">
        <f>E1418/E1417*100</f>
        <v>98.568433747273687</v>
      </c>
      <c r="J1418" s="55">
        <f t="shared" si="256"/>
        <v>113.92383664934123</v>
      </c>
      <c r="K1418" s="55">
        <f t="shared" si="257"/>
        <v>96.701516672602622</v>
      </c>
      <c r="L1418" s="55">
        <f t="shared" si="257"/>
        <v>97.877584225869953</v>
      </c>
    </row>
    <row r="1419" spans="1:12" s="48" customFormat="1" x14ac:dyDescent="0.2">
      <c r="A1419" s="13" t="s">
        <v>279</v>
      </c>
      <c r="B1419" s="11">
        <v>766.73199999999997</v>
      </c>
      <c r="C1419" s="11">
        <v>8678.7729999999992</v>
      </c>
      <c r="D1419" s="11">
        <v>1136.0519999999999</v>
      </c>
      <c r="E1419" s="11">
        <v>9814.8250000000007</v>
      </c>
      <c r="F1419" s="11">
        <v>1914.84809</v>
      </c>
      <c r="G1419" s="11">
        <v>12182.133</v>
      </c>
      <c r="H1419" s="57">
        <f>D1419/D1417*100</f>
        <v>1.2380074876409244</v>
      </c>
      <c r="I1419" s="57">
        <f>E1419/E1417*100</f>
        <v>1.4315662527263164</v>
      </c>
      <c r="J1419" s="55">
        <f t="shared" si="256"/>
        <v>148.16806915584584</v>
      </c>
      <c r="K1419" s="55">
        <f t="shared" si="257"/>
        <v>59.328570549948942</v>
      </c>
      <c r="L1419" s="55">
        <f t="shared" si="257"/>
        <v>80.567376829657007</v>
      </c>
    </row>
    <row r="1420" spans="1:12" s="48" customFormat="1" x14ac:dyDescent="0.2">
      <c r="A1420" s="9" t="s">
        <v>277</v>
      </c>
      <c r="B1420" s="11">
        <v>80318.562999999995</v>
      </c>
      <c r="C1420" s="11">
        <v>593835.924</v>
      </c>
      <c r="D1420" s="11">
        <v>91764.55</v>
      </c>
      <c r="E1420" s="11">
        <v>685600.473</v>
      </c>
      <c r="F1420" s="11">
        <v>95634.679090000005</v>
      </c>
      <c r="G1420" s="11">
        <v>702621.78099999996</v>
      </c>
      <c r="H1420" s="57">
        <f>H1421+H1422</f>
        <v>99.999998910254547</v>
      </c>
      <c r="I1420" s="57">
        <f>I1421+I1422</f>
        <v>100.00000014585753</v>
      </c>
      <c r="J1420" s="55">
        <f t="shared" si="256"/>
        <v>114.25073678173251</v>
      </c>
      <c r="K1420" s="55">
        <f t="shared" si="257"/>
        <v>95.953215792821453</v>
      </c>
      <c r="L1420" s="55">
        <f t="shared" si="257"/>
        <v>97.57745796383162</v>
      </c>
    </row>
    <row r="1421" spans="1:12" s="48" customFormat="1" x14ac:dyDescent="0.2">
      <c r="A1421" s="13" t="s">
        <v>280</v>
      </c>
      <c r="B1421" s="11">
        <v>34.438000000000002</v>
      </c>
      <c r="C1421" s="11">
        <v>185.50700000000001</v>
      </c>
      <c r="D1421" s="11">
        <v>15.151</v>
      </c>
      <c r="E1421" s="11">
        <v>200.65899999999999</v>
      </c>
      <c r="F1421" s="11">
        <v>11</v>
      </c>
      <c r="G1421" s="11">
        <v>101.004</v>
      </c>
      <c r="H1421" s="57">
        <f>D1421/D1420*100</f>
        <v>1.6510733175283919E-2</v>
      </c>
      <c r="I1421" s="57">
        <f>E1421/E1420*100</f>
        <v>2.9267628582864174E-2</v>
      </c>
      <c r="J1421" s="55">
        <f t="shared" si="256"/>
        <v>43.995005517161275</v>
      </c>
      <c r="K1421" s="55">
        <f t="shared" si="257"/>
        <v>137.73636363636365</v>
      </c>
      <c r="L1421" s="55">
        <f t="shared" si="257"/>
        <v>198.66440933032354</v>
      </c>
    </row>
    <row r="1422" spans="1:12" s="48" customFormat="1" x14ac:dyDescent="0.2">
      <c r="A1422" s="13" t="s">
        <v>284</v>
      </c>
      <c r="B1422" s="11">
        <v>80284.125</v>
      </c>
      <c r="C1422" s="11">
        <v>593650.41599999997</v>
      </c>
      <c r="D1422" s="11">
        <v>91749.398000000001</v>
      </c>
      <c r="E1422" s="11">
        <v>685399.81499999994</v>
      </c>
      <c r="F1422" s="11">
        <v>95623.679090000005</v>
      </c>
      <c r="G1422" s="11">
        <v>702520.777</v>
      </c>
      <c r="H1422" s="57">
        <f>D1422/D1420*100</f>
        <v>99.983488177079266</v>
      </c>
      <c r="I1422" s="57">
        <f>E1422/E1420*100</f>
        <v>99.970732517274669</v>
      </c>
      <c r="J1422" s="55">
        <f t="shared" si="256"/>
        <v>114.28087184110183</v>
      </c>
      <c r="K1422" s="55">
        <f t="shared" si="257"/>
        <v>95.948408253196817</v>
      </c>
      <c r="L1422" s="55">
        <f t="shared" si="257"/>
        <v>97.56292446280203</v>
      </c>
    </row>
    <row r="1423" spans="1:12" s="48" customFormat="1" ht="22.5" x14ac:dyDescent="0.2">
      <c r="A1423" s="8" t="s">
        <v>483</v>
      </c>
      <c r="B1423" s="11"/>
      <c r="C1423" s="11"/>
      <c r="D1423" s="11"/>
      <c r="E1423" s="11"/>
      <c r="F1423" s="11"/>
      <c r="G1423" s="11"/>
      <c r="H1423" s="58"/>
      <c r="I1423" s="58"/>
      <c r="J1423" s="58"/>
      <c r="K1423" s="58"/>
      <c r="L1423" s="58"/>
    </row>
    <row r="1424" spans="1:12" s="48" customFormat="1" x14ac:dyDescent="0.2">
      <c r="A1424" s="9" t="s">
        <v>276</v>
      </c>
      <c r="B1424" s="11">
        <v>75346.37</v>
      </c>
      <c r="C1424" s="11">
        <v>553537.61100000003</v>
      </c>
      <c r="D1424" s="11">
        <v>84988.135999999999</v>
      </c>
      <c r="E1424" s="11">
        <v>638525.74699999997</v>
      </c>
      <c r="F1424" s="11">
        <v>87474.804680000001</v>
      </c>
      <c r="G1424" s="11">
        <v>647075.99600000004</v>
      </c>
      <c r="H1424" s="57">
        <f>H1425+H1426</f>
        <v>100</v>
      </c>
      <c r="I1424" s="57">
        <f>I1425+I1426</f>
        <v>100</v>
      </c>
      <c r="J1424" s="55">
        <f t="shared" ref="J1424:J1429" si="258">D1424/B1424*100</f>
        <v>112.79658993525501</v>
      </c>
      <c r="K1424" s="55">
        <f t="shared" ref="K1424:L1427" si="259">D1424/F1424*100</f>
        <v>97.157274384210709</v>
      </c>
      <c r="L1424" s="55">
        <f t="shared" si="259"/>
        <v>98.678632949938688</v>
      </c>
    </row>
    <row r="1425" spans="1:12" s="48" customFormat="1" x14ac:dyDescent="0.2">
      <c r="A1425" s="13" t="s">
        <v>283</v>
      </c>
      <c r="B1425" s="11">
        <v>75123.998999999996</v>
      </c>
      <c r="C1425" s="11">
        <v>550860.326</v>
      </c>
      <c r="D1425" s="11">
        <v>84742.331999999995</v>
      </c>
      <c r="E1425" s="11">
        <v>635602.65899999999</v>
      </c>
      <c r="F1425" s="11">
        <v>86980.998999999996</v>
      </c>
      <c r="G1425" s="11">
        <v>641297.99199999997</v>
      </c>
      <c r="H1425" s="57">
        <f>D1425/D1424*100</f>
        <v>99.710778455006945</v>
      </c>
      <c r="I1425" s="57">
        <f>E1425/E1424*100</f>
        <v>99.542212978296703</v>
      </c>
      <c r="J1425" s="55">
        <f t="shared" si="258"/>
        <v>112.80327608757888</v>
      </c>
      <c r="K1425" s="55">
        <f t="shared" si="259"/>
        <v>97.426257428935713</v>
      </c>
      <c r="L1425" s="55">
        <f t="shared" si="259"/>
        <v>99.111905374561033</v>
      </c>
    </row>
    <row r="1426" spans="1:12" s="48" customFormat="1" x14ac:dyDescent="0.2">
      <c r="A1426" s="13" t="s">
        <v>279</v>
      </c>
      <c r="B1426" s="11">
        <v>222.37100000000001</v>
      </c>
      <c r="C1426" s="11">
        <v>2677.2849999999999</v>
      </c>
      <c r="D1426" s="11">
        <v>245.804</v>
      </c>
      <c r="E1426" s="11">
        <v>2923.0880000000002</v>
      </c>
      <c r="F1426" s="11">
        <v>493.80568000000005</v>
      </c>
      <c r="G1426" s="11">
        <v>5778.0039999999999</v>
      </c>
      <c r="H1426" s="57">
        <f>D1426/D1424*100</f>
        <v>0.28922154499305647</v>
      </c>
      <c r="I1426" s="57">
        <f>E1426/E1424*100</f>
        <v>0.4577870217032925</v>
      </c>
      <c r="J1426" s="55">
        <f t="shared" si="258"/>
        <v>110.53779494628347</v>
      </c>
      <c r="K1426" s="55">
        <f t="shared" si="259"/>
        <v>49.777475220617141</v>
      </c>
      <c r="L1426" s="55">
        <f t="shared" si="259"/>
        <v>50.589926902092841</v>
      </c>
    </row>
    <row r="1427" spans="1:12" s="48" customFormat="1" x14ac:dyDescent="0.2">
      <c r="A1427" s="9" t="s">
        <v>277</v>
      </c>
      <c r="B1427" s="11">
        <v>75346.37</v>
      </c>
      <c r="C1427" s="11">
        <v>553537.61100000003</v>
      </c>
      <c r="D1427" s="11">
        <v>84988.135999999999</v>
      </c>
      <c r="E1427" s="11">
        <v>638525.74699999997</v>
      </c>
      <c r="F1427" s="11">
        <v>87474.804680000001</v>
      </c>
      <c r="G1427" s="11">
        <v>647075.99600000004</v>
      </c>
      <c r="H1427" s="57">
        <f>H1428+H1429</f>
        <v>100</v>
      </c>
      <c r="I1427" s="57">
        <f>I1428+I1429</f>
        <v>100</v>
      </c>
      <c r="J1427" s="55">
        <f t="shared" si="258"/>
        <v>112.79658993525501</v>
      </c>
      <c r="K1427" s="55">
        <f t="shared" si="259"/>
        <v>97.157274384210709</v>
      </c>
      <c r="L1427" s="55">
        <f t="shared" si="259"/>
        <v>98.678632949938688</v>
      </c>
    </row>
    <row r="1428" spans="1:12" s="48" customFormat="1" x14ac:dyDescent="0.2">
      <c r="A1428" s="13" t="s">
        <v>280</v>
      </c>
      <c r="B1428" s="11">
        <v>18.544</v>
      </c>
      <c r="C1428" s="11">
        <v>133.85499999999999</v>
      </c>
      <c r="D1428" s="11">
        <v>3.9</v>
      </c>
      <c r="E1428" s="11">
        <v>137.755</v>
      </c>
      <c r="F1428" s="11">
        <v>0</v>
      </c>
      <c r="G1428" s="11">
        <v>13.564</v>
      </c>
      <c r="H1428" s="57">
        <f>D1428/D1427*100</f>
        <v>4.5888757932048309E-3</v>
      </c>
      <c r="I1428" s="57">
        <f>E1428/E1427*100</f>
        <v>2.1573914700733283E-2</v>
      </c>
      <c r="J1428" s="55">
        <f t="shared" si="258"/>
        <v>21.031061259706643</v>
      </c>
      <c r="K1428" s="55">
        <v>0</v>
      </c>
      <c r="L1428" s="56"/>
    </row>
    <row r="1429" spans="1:12" s="48" customFormat="1" x14ac:dyDescent="0.2">
      <c r="A1429" s="13" t="s">
        <v>284</v>
      </c>
      <c r="B1429" s="11">
        <v>75327.827000000005</v>
      </c>
      <c r="C1429" s="11">
        <v>553403.75600000005</v>
      </c>
      <c r="D1429" s="11">
        <v>84984.236000000004</v>
      </c>
      <c r="E1429" s="11">
        <v>638387.99199999997</v>
      </c>
      <c r="F1429" s="11">
        <v>87474.804680000001</v>
      </c>
      <c r="G1429" s="11">
        <v>647062.43200000003</v>
      </c>
      <c r="H1429" s="57">
        <f>D1429/D1427*100</f>
        <v>99.995411124206797</v>
      </c>
      <c r="I1429" s="57">
        <f>E1429/E1427*100</f>
        <v>99.978426085299262</v>
      </c>
      <c r="J1429" s="55">
        <f t="shared" si="258"/>
        <v>112.81917902662984</v>
      </c>
      <c r="K1429" s="55">
        <f>D1429/F1429*100</f>
        <v>97.152815957565167</v>
      </c>
      <c r="L1429" s="55">
        <f>E1429/G1429*100</f>
        <v>98.65941220336525</v>
      </c>
    </row>
    <row r="1430" spans="1:12" s="48" customFormat="1" ht="22.5" x14ac:dyDescent="0.2">
      <c r="A1430" s="8" t="s">
        <v>484</v>
      </c>
      <c r="B1430" s="11"/>
      <c r="C1430" s="11"/>
      <c r="D1430" s="11"/>
      <c r="E1430" s="11"/>
      <c r="F1430" s="11"/>
      <c r="G1430" s="11"/>
      <c r="H1430" s="58"/>
      <c r="I1430" s="58"/>
      <c r="J1430" s="58"/>
      <c r="K1430" s="58"/>
      <c r="L1430" s="58"/>
    </row>
    <row r="1431" spans="1:12" s="48" customFormat="1" x14ac:dyDescent="0.2">
      <c r="A1431" s="9" t="s">
        <v>276</v>
      </c>
      <c r="B1431" s="11">
        <v>4572.2190000000001</v>
      </c>
      <c r="C1431" s="11">
        <v>35366.849000000002</v>
      </c>
      <c r="D1431" s="11">
        <v>5984.0680000000002</v>
      </c>
      <c r="E1431" s="11">
        <v>41350.917000000001</v>
      </c>
      <c r="F1431" s="11">
        <v>8159.8744100000004</v>
      </c>
      <c r="G1431" s="11">
        <v>51582.110999999997</v>
      </c>
      <c r="H1431" s="57">
        <f>H1432+H1433</f>
        <v>99.999999999999986</v>
      </c>
      <c r="I1431" s="57">
        <f>I1432+I1433</f>
        <v>100</v>
      </c>
      <c r="J1431" s="55">
        <f>D1431/B1431*100</f>
        <v>130.87885772750604</v>
      </c>
      <c r="K1431" s="55">
        <f t="shared" ref="K1431:L1434" si="260">D1431/F1431*100</f>
        <v>73.335295365164825</v>
      </c>
      <c r="L1431" s="55">
        <f t="shared" si="260"/>
        <v>80.165228212548342</v>
      </c>
    </row>
    <row r="1432" spans="1:12" s="48" customFormat="1" x14ac:dyDescent="0.2">
      <c r="A1432" s="13" t="s">
        <v>283</v>
      </c>
      <c r="B1432" s="11">
        <v>4427.8320000000003</v>
      </c>
      <c r="C1432" s="11">
        <v>34296.824000000001</v>
      </c>
      <c r="D1432" s="11">
        <v>5886.165</v>
      </c>
      <c r="E1432" s="11">
        <v>40182.989000000001</v>
      </c>
      <c r="F1432" s="11">
        <v>6738.8320000000003</v>
      </c>
      <c r="G1432" s="11">
        <v>49141.656000000003</v>
      </c>
      <c r="H1432" s="57">
        <f>D1432/D1431*100</f>
        <v>98.363939046147195</v>
      </c>
      <c r="I1432" s="57">
        <f>E1432/E1431*100</f>
        <v>97.175569286649676</v>
      </c>
      <c r="J1432" s="55">
        <f>D1432/B1432*100</f>
        <v>132.9355991826248</v>
      </c>
      <c r="K1432" s="55">
        <f t="shared" si="260"/>
        <v>87.346961609964453</v>
      </c>
      <c r="L1432" s="55">
        <f t="shared" si="260"/>
        <v>81.769708778230836</v>
      </c>
    </row>
    <row r="1433" spans="1:12" s="48" customFormat="1" x14ac:dyDescent="0.2">
      <c r="A1433" s="13" t="s">
        <v>279</v>
      </c>
      <c r="B1433" s="11">
        <v>144.387</v>
      </c>
      <c r="C1433" s="11">
        <v>1070.0250000000001</v>
      </c>
      <c r="D1433" s="11">
        <v>97.903000000000006</v>
      </c>
      <c r="E1433" s="11">
        <v>1167.9280000000001</v>
      </c>
      <c r="F1433" s="11">
        <v>1421.04241</v>
      </c>
      <c r="G1433" s="11">
        <v>2440.4549999999999</v>
      </c>
      <c r="H1433" s="57">
        <f>D1433/D1431*100</f>
        <v>1.636060953852797</v>
      </c>
      <c r="I1433" s="57">
        <f>E1433/E1431*100</f>
        <v>2.8244307133503233</v>
      </c>
      <c r="J1433" s="55">
        <f>D1433/B1433*100</f>
        <v>67.805965911058479</v>
      </c>
      <c r="K1433" s="55">
        <f t="shared" si="260"/>
        <v>6.889519926432035</v>
      </c>
      <c r="L1433" s="55">
        <f t="shared" si="260"/>
        <v>47.856977489853328</v>
      </c>
    </row>
    <row r="1434" spans="1:12" s="48" customFormat="1" x14ac:dyDescent="0.2">
      <c r="A1434" s="9" t="s">
        <v>277</v>
      </c>
      <c r="B1434" s="11">
        <v>4572.2190000000001</v>
      </c>
      <c r="C1434" s="11">
        <v>35366.849000000002</v>
      </c>
      <c r="D1434" s="11">
        <v>5984.0680000000002</v>
      </c>
      <c r="E1434" s="11">
        <v>41350.917000000001</v>
      </c>
      <c r="F1434" s="11">
        <v>8159.8744100000004</v>
      </c>
      <c r="G1434" s="11">
        <v>51582.110999999997</v>
      </c>
      <c r="H1434" s="57">
        <f>H1435+H1436</f>
        <v>100</v>
      </c>
      <c r="I1434" s="57">
        <f>I1435+I1436</f>
        <v>99.999999999999986</v>
      </c>
      <c r="J1434" s="55">
        <f>D1434/B1434*100</f>
        <v>130.87885772750604</v>
      </c>
      <c r="K1434" s="55">
        <f t="shared" si="260"/>
        <v>73.335295365164825</v>
      </c>
      <c r="L1434" s="55">
        <f t="shared" si="260"/>
        <v>80.165228212548342</v>
      </c>
    </row>
    <row r="1435" spans="1:12" s="48" customFormat="1" x14ac:dyDescent="0.2">
      <c r="A1435" s="13" t="s">
        <v>280</v>
      </c>
      <c r="B1435" s="11">
        <v>4.9939999999999998</v>
      </c>
      <c r="C1435" s="11">
        <v>22.765000000000001</v>
      </c>
      <c r="D1435" s="11">
        <v>10.507</v>
      </c>
      <c r="E1435" s="11">
        <v>33.271999999999998</v>
      </c>
      <c r="F1435" s="11">
        <v>11</v>
      </c>
      <c r="G1435" s="11">
        <v>0.36</v>
      </c>
      <c r="H1435" s="57">
        <f>D1435/D1434*100</f>
        <v>0.17558289778792621</v>
      </c>
      <c r="I1435" s="57">
        <f>E1435/E1434*100</f>
        <v>8.0462544518662055E-2</v>
      </c>
      <c r="J1435" s="56">
        <f>D1435/B1435</f>
        <v>2.1039247096515821</v>
      </c>
      <c r="K1435" s="55">
        <f>D1435/F1435*100</f>
        <v>95.518181818181816</v>
      </c>
      <c r="L1435" s="56"/>
    </row>
    <row r="1436" spans="1:12" s="48" customFormat="1" x14ac:dyDescent="0.2">
      <c r="A1436" s="13" t="s">
        <v>284</v>
      </c>
      <c r="B1436" s="11">
        <v>4567.2250000000004</v>
      </c>
      <c r="C1436" s="11">
        <v>35344.084000000003</v>
      </c>
      <c r="D1436" s="11">
        <v>5973.5609999999997</v>
      </c>
      <c r="E1436" s="11">
        <v>41317.644999999997</v>
      </c>
      <c r="F1436" s="11">
        <v>8148.8744100000004</v>
      </c>
      <c r="G1436" s="11">
        <v>51581.750999999997</v>
      </c>
      <c r="H1436" s="57">
        <f>D1436/D1434*100</f>
        <v>99.824417102212067</v>
      </c>
      <c r="I1436" s="57">
        <f>E1436/E1434*100</f>
        <v>99.919537455481318</v>
      </c>
      <c r="J1436" s="55">
        <f>D1436/B1436*100</f>
        <v>130.79191412728736</v>
      </c>
      <c r="K1436" s="55">
        <f>D1436/F1436*100</f>
        <v>73.305351137446223</v>
      </c>
      <c r="L1436" s="55">
        <f>E1436/G1436*100</f>
        <v>80.101284270090005</v>
      </c>
    </row>
    <row r="1437" spans="1:12" s="48" customFormat="1" x14ac:dyDescent="0.2">
      <c r="A1437" s="8" t="s">
        <v>485</v>
      </c>
      <c r="B1437" s="11"/>
      <c r="C1437" s="11"/>
      <c r="D1437" s="11"/>
      <c r="E1437" s="11"/>
      <c r="F1437" s="11"/>
      <c r="G1437" s="11"/>
      <c r="H1437" s="58"/>
      <c r="I1437" s="58"/>
      <c r="J1437" s="58"/>
      <c r="K1437" s="58"/>
      <c r="L1437" s="58"/>
    </row>
    <row r="1438" spans="1:12" s="48" customFormat="1" x14ac:dyDescent="0.2">
      <c r="A1438" s="9" t="s">
        <v>276</v>
      </c>
      <c r="B1438" s="11">
        <v>21120.117999999999</v>
      </c>
      <c r="C1438" s="11">
        <v>156203.71799999999</v>
      </c>
      <c r="D1438" s="11">
        <v>33581.279000000002</v>
      </c>
      <c r="E1438" s="11">
        <v>189784.99799999999</v>
      </c>
      <c r="F1438" s="11">
        <v>21467.216800000002</v>
      </c>
      <c r="G1438" s="11">
        <v>154032.424</v>
      </c>
      <c r="H1438" s="57">
        <f>H1439+H1440</f>
        <v>100</v>
      </c>
      <c r="I1438" s="57">
        <f>I1439+I1440</f>
        <v>100</v>
      </c>
      <c r="J1438" s="55">
        <f>D1438/B1438*100</f>
        <v>159.00137963244336</v>
      </c>
      <c r="K1438" s="55">
        <f>D1438/F1438*100</f>
        <v>156.43052060665823</v>
      </c>
      <c r="L1438" s="55">
        <f>E1438/G1438*100</f>
        <v>123.21107015754033</v>
      </c>
    </row>
    <row r="1439" spans="1:12" s="48" customFormat="1" x14ac:dyDescent="0.2">
      <c r="A1439" s="13" t="s">
        <v>283</v>
      </c>
      <c r="B1439" s="11">
        <v>10752.246999999999</v>
      </c>
      <c r="C1439" s="11">
        <v>84228.065000000002</v>
      </c>
      <c r="D1439" s="11">
        <v>12622.914000000001</v>
      </c>
      <c r="E1439" s="11">
        <v>96850.979000000007</v>
      </c>
      <c r="F1439" s="11">
        <v>13000.914000000001</v>
      </c>
      <c r="G1439" s="11">
        <v>90075.312000000005</v>
      </c>
      <c r="H1439" s="57">
        <f>D1439/D1438*100</f>
        <v>37.589140068190972</v>
      </c>
      <c r="I1439" s="57">
        <f>E1439/E1438*100</f>
        <v>51.031946687377264</v>
      </c>
      <c r="J1439" s="55">
        <f>D1439/B1439*100</f>
        <v>117.39791691913328</v>
      </c>
      <c r="K1439" s="55">
        <f>D1439/F1439*100</f>
        <v>97.092512111071571</v>
      </c>
      <c r="L1439" s="55">
        <f>E1439/G1439*100</f>
        <v>107.52222429160167</v>
      </c>
    </row>
    <row r="1440" spans="1:12" s="48" customFormat="1" x14ac:dyDescent="0.2">
      <c r="A1440" s="13" t="s">
        <v>279</v>
      </c>
      <c r="B1440" s="11">
        <v>10367.870000000001</v>
      </c>
      <c r="C1440" s="11">
        <v>71975.653999999995</v>
      </c>
      <c r="D1440" s="11">
        <v>20958.365000000002</v>
      </c>
      <c r="E1440" s="11">
        <v>92934.019</v>
      </c>
      <c r="F1440" s="11">
        <v>8466.3027999999995</v>
      </c>
      <c r="G1440" s="11">
        <v>63957.112000000001</v>
      </c>
      <c r="H1440" s="57">
        <f>D1440/D1438*100</f>
        <v>62.410859931809028</v>
      </c>
      <c r="I1440" s="57">
        <f>E1440/E1438*100</f>
        <v>48.968053312622736</v>
      </c>
      <c r="J1440" s="56">
        <f>D1440/B1440</f>
        <v>2.021472587908606</v>
      </c>
      <c r="K1440" s="56">
        <f>D1440/F1440</f>
        <v>2.4755038291330664</v>
      </c>
      <c r="L1440" s="55">
        <f>E1440/G1440*100</f>
        <v>145.30677839237018</v>
      </c>
    </row>
    <row r="1441" spans="1:12" s="48" customFormat="1" x14ac:dyDescent="0.2">
      <c r="A1441" s="9" t="s">
        <v>277</v>
      </c>
      <c r="B1441" s="11">
        <v>21120.117999999999</v>
      </c>
      <c r="C1441" s="11">
        <v>156203.71799999999</v>
      </c>
      <c r="D1441" s="11">
        <v>33581.279000000002</v>
      </c>
      <c r="E1441" s="11">
        <v>189784.99799999999</v>
      </c>
      <c r="F1441" s="11">
        <v>21467.216800000002</v>
      </c>
      <c r="G1441" s="11">
        <v>154032.424</v>
      </c>
      <c r="H1441" s="57">
        <f>H1442+H1443</f>
        <v>100</v>
      </c>
      <c r="I1441" s="57">
        <f>I1442+I1443</f>
        <v>99.999999473087968</v>
      </c>
      <c r="J1441" s="55">
        <f>D1441/B1441*100</f>
        <v>159.00137963244336</v>
      </c>
      <c r="K1441" s="55">
        <f>D1441/F1441*100</f>
        <v>156.43052060665823</v>
      </c>
      <c r="L1441" s="55">
        <f>E1441/G1441*100</f>
        <v>123.21107015754033</v>
      </c>
    </row>
    <row r="1442" spans="1:12" s="48" customFormat="1" x14ac:dyDescent="0.2">
      <c r="A1442" s="13" t="s">
        <v>280</v>
      </c>
      <c r="B1442" s="11">
        <v>938.18700000000001</v>
      </c>
      <c r="C1442" s="11">
        <v>6862.5709999999999</v>
      </c>
      <c r="D1442" s="11">
        <v>1603.5940000000001</v>
      </c>
      <c r="E1442" s="11">
        <v>8466.1650000000009</v>
      </c>
      <c r="F1442" s="11">
        <v>2073.4668799999999</v>
      </c>
      <c r="G1442" s="11">
        <v>7940.3770000000004</v>
      </c>
      <c r="H1442" s="57">
        <f>D1442/D1441*100</f>
        <v>4.77526183561978</v>
      </c>
      <c r="I1442" s="57">
        <f>E1442/E1441*100</f>
        <v>4.4609242507144851</v>
      </c>
      <c r="J1442" s="55">
        <f>D1442/B1442*100</f>
        <v>170.92477299301737</v>
      </c>
      <c r="K1442" s="55">
        <f>D1442/F1442*100</f>
        <v>77.338780545170806</v>
      </c>
      <c r="L1442" s="55">
        <f>E1442/G1442*100</f>
        <v>106.62170070766162</v>
      </c>
    </row>
    <row r="1443" spans="1:12" s="48" customFormat="1" x14ac:dyDescent="0.2">
      <c r="A1443" s="13" t="s">
        <v>284</v>
      </c>
      <c r="B1443" s="11">
        <v>20181.931</v>
      </c>
      <c r="C1443" s="11">
        <v>149341.147</v>
      </c>
      <c r="D1443" s="11">
        <v>31977.685000000001</v>
      </c>
      <c r="E1443" s="11">
        <v>181318.83199999999</v>
      </c>
      <c r="F1443" s="11">
        <v>19393.749920000002</v>
      </c>
      <c r="G1443" s="11">
        <v>146092.04699999999</v>
      </c>
      <c r="H1443" s="57">
        <f>D1443/D1441*100</f>
        <v>95.224738164380213</v>
      </c>
      <c r="I1443" s="57">
        <f>E1443/E1441*100</f>
        <v>95.539075222373484</v>
      </c>
      <c r="J1443" s="55">
        <f>D1443/B1443*100</f>
        <v>158.44710300515843</v>
      </c>
      <c r="K1443" s="55">
        <f>D1443/F1443*100</f>
        <v>164.88654918161384</v>
      </c>
      <c r="L1443" s="55">
        <f>E1443/G1443*100</f>
        <v>124.11273284438269</v>
      </c>
    </row>
    <row r="1444" spans="1:12" s="48" customFormat="1" ht="45" x14ac:dyDescent="0.2">
      <c r="A1444" s="8" t="s">
        <v>486</v>
      </c>
      <c r="B1444" s="11"/>
      <c r="C1444" s="11"/>
      <c r="D1444" s="11"/>
      <c r="E1444" s="11"/>
      <c r="F1444" s="11"/>
      <c r="G1444" s="11"/>
      <c r="H1444" s="58"/>
      <c r="I1444" s="58"/>
      <c r="J1444" s="58"/>
      <c r="K1444" s="58"/>
      <c r="L1444" s="58"/>
    </row>
    <row r="1445" spans="1:12" s="48" customFormat="1" x14ac:dyDescent="0.2">
      <c r="A1445" s="9" t="s">
        <v>276</v>
      </c>
      <c r="B1445" s="11">
        <v>19551.958999999999</v>
      </c>
      <c r="C1445" s="11">
        <v>132153.09599999999</v>
      </c>
      <c r="D1445" s="11">
        <v>30330.645</v>
      </c>
      <c r="E1445" s="11">
        <v>162483.74100000001</v>
      </c>
      <c r="F1445" s="11">
        <v>20017.675900000002</v>
      </c>
      <c r="G1445" s="11">
        <v>141189.89499999999</v>
      </c>
      <c r="H1445" s="57">
        <f>H1446+H1447</f>
        <v>100</v>
      </c>
      <c r="I1445" s="57">
        <f>I1446+I1447</f>
        <v>99.999999999999986</v>
      </c>
      <c r="J1445" s="55">
        <f>D1445/B1445*100</f>
        <v>155.12841961258206</v>
      </c>
      <c r="K1445" s="55">
        <f>D1445/F1445*100</f>
        <v>151.51931298877707</v>
      </c>
      <c r="L1445" s="55">
        <f>E1445/G1445*100</f>
        <v>115.08170680345077</v>
      </c>
    </row>
    <row r="1446" spans="1:12" s="48" customFormat="1" x14ac:dyDescent="0.2">
      <c r="A1446" s="13" t="s">
        <v>283</v>
      </c>
      <c r="B1446" s="11">
        <v>9424.1659999999993</v>
      </c>
      <c r="C1446" s="11">
        <v>71496.494999999995</v>
      </c>
      <c r="D1446" s="11">
        <v>9692.4989999999998</v>
      </c>
      <c r="E1446" s="11">
        <v>81188.994999999995</v>
      </c>
      <c r="F1446" s="11">
        <v>11584.165999999999</v>
      </c>
      <c r="G1446" s="11">
        <v>79179.327999999994</v>
      </c>
      <c r="H1446" s="57">
        <f>D1446/D1445*100</f>
        <v>31.956125562117126</v>
      </c>
      <c r="I1446" s="57">
        <f>E1446/E1445*100</f>
        <v>49.967457974764372</v>
      </c>
      <c r="J1446" s="55">
        <f>D1446/B1446*100</f>
        <v>102.84728643362182</v>
      </c>
      <c r="K1446" s="55">
        <f>D1446/F1446*100</f>
        <v>83.670235733845672</v>
      </c>
      <c r="L1446" s="55">
        <f>E1446/G1446*100</f>
        <v>102.53812080850193</v>
      </c>
    </row>
    <row r="1447" spans="1:12" s="48" customFormat="1" x14ac:dyDescent="0.2">
      <c r="A1447" s="13" t="s">
        <v>279</v>
      </c>
      <c r="B1447" s="11">
        <v>10127.793</v>
      </c>
      <c r="C1447" s="11">
        <v>60656.601000000002</v>
      </c>
      <c r="D1447" s="11">
        <v>20638.146000000001</v>
      </c>
      <c r="E1447" s="11">
        <v>81294.745999999999</v>
      </c>
      <c r="F1447" s="11">
        <v>8433.5099000000009</v>
      </c>
      <c r="G1447" s="11">
        <v>62010.567000000003</v>
      </c>
      <c r="H1447" s="57">
        <f>D1447/D1445*100</f>
        <v>68.043874437882877</v>
      </c>
      <c r="I1447" s="57">
        <f>E1447/E1445*100</f>
        <v>50.032542025235614</v>
      </c>
      <c r="J1447" s="56">
        <f>D1447/B1447</f>
        <v>2.0377732838733968</v>
      </c>
      <c r="K1447" s="56">
        <f>D1447/F1447</f>
        <v>2.44715975254858</v>
      </c>
      <c r="L1447" s="55">
        <f>E1447/G1447*100</f>
        <v>131.09821427693123</v>
      </c>
    </row>
    <row r="1448" spans="1:12" s="48" customFormat="1" x14ac:dyDescent="0.2">
      <c r="A1448" s="9" t="s">
        <v>277</v>
      </c>
      <c r="B1448" s="11">
        <v>19551.958999999999</v>
      </c>
      <c r="C1448" s="11">
        <v>132153.09599999999</v>
      </c>
      <c r="D1448" s="11">
        <v>30330.645</v>
      </c>
      <c r="E1448" s="11">
        <v>162483.74100000001</v>
      </c>
      <c r="F1448" s="11">
        <v>20017.675900000002</v>
      </c>
      <c r="G1448" s="11">
        <v>141189.89499999999</v>
      </c>
      <c r="H1448" s="57">
        <f>H1449+H1450</f>
        <v>100</v>
      </c>
      <c r="I1448" s="57">
        <f>I1449+I1450</f>
        <v>99.999999999999986</v>
      </c>
      <c r="J1448" s="55">
        <f>D1448/B1448*100</f>
        <v>155.12841961258206</v>
      </c>
      <c r="K1448" s="55">
        <f>D1448/F1448*100</f>
        <v>151.51931298877707</v>
      </c>
      <c r="L1448" s="55">
        <f>E1448/G1448*100</f>
        <v>115.08170680345077</v>
      </c>
    </row>
    <row r="1449" spans="1:12" s="48" customFormat="1" x14ac:dyDescent="0.2">
      <c r="A1449" s="13" t="s">
        <v>280</v>
      </c>
      <c r="B1449" s="11">
        <v>795.86</v>
      </c>
      <c r="C1449" s="11">
        <v>4830.6930000000002</v>
      </c>
      <c r="D1449" s="11">
        <v>1100.4490000000001</v>
      </c>
      <c r="E1449" s="11">
        <v>5931.1419999999998</v>
      </c>
      <c r="F1449" s="11">
        <v>2073.4668799999999</v>
      </c>
      <c r="G1449" s="11">
        <v>7680.7</v>
      </c>
      <c r="H1449" s="57">
        <f>D1449/D1448*100</f>
        <v>3.6281753981822678</v>
      </c>
      <c r="I1449" s="57">
        <f>E1449/E1448*100</f>
        <v>3.6502987705089827</v>
      </c>
      <c r="J1449" s="55">
        <f>D1449/B1449*100</f>
        <v>138.27168094891061</v>
      </c>
      <c r="K1449" s="55">
        <f>D1449/F1449*100</f>
        <v>53.072899818877261</v>
      </c>
      <c r="L1449" s="55">
        <f>E1449/G1449*100</f>
        <v>77.221373051935373</v>
      </c>
    </row>
    <row r="1450" spans="1:12" s="48" customFormat="1" x14ac:dyDescent="0.2">
      <c r="A1450" s="13" t="s">
        <v>284</v>
      </c>
      <c r="B1450" s="11">
        <v>18756.098999999998</v>
      </c>
      <c r="C1450" s="11">
        <v>127322.40300000001</v>
      </c>
      <c r="D1450" s="11">
        <v>29230.196</v>
      </c>
      <c r="E1450" s="11">
        <v>156552.59899999999</v>
      </c>
      <c r="F1450" s="11">
        <v>17944.209020000002</v>
      </c>
      <c r="G1450" s="11">
        <v>133509.19500000001</v>
      </c>
      <c r="H1450" s="57">
        <f>D1450/D1448*100</f>
        <v>96.371824601817735</v>
      </c>
      <c r="I1450" s="57">
        <f>E1450/E1448*100</f>
        <v>96.349701229491004</v>
      </c>
      <c r="J1450" s="55">
        <f>D1450/B1450*100</f>
        <v>155.84368583253908</v>
      </c>
      <c r="K1450" s="55">
        <f>D1450/F1450*100</f>
        <v>162.8948702471144</v>
      </c>
      <c r="L1450" s="55">
        <f>E1450/G1450*100</f>
        <v>117.25978798688732</v>
      </c>
    </row>
    <row r="1451" spans="1:12" s="48" customFormat="1" ht="33.75" x14ac:dyDescent="0.2">
      <c r="A1451" s="8" t="s">
        <v>487</v>
      </c>
      <c r="B1451" s="11"/>
      <c r="C1451" s="11"/>
      <c r="D1451" s="11"/>
      <c r="E1451" s="11"/>
      <c r="F1451" s="11"/>
      <c r="G1451" s="11"/>
      <c r="H1451" s="58"/>
      <c r="I1451" s="58"/>
      <c r="J1451" s="58"/>
      <c r="K1451" s="58"/>
      <c r="L1451" s="58"/>
    </row>
    <row r="1452" spans="1:12" s="48" customFormat="1" x14ac:dyDescent="0.2">
      <c r="A1452" s="9" t="s">
        <v>276</v>
      </c>
      <c r="B1452" s="11">
        <v>580.55600000000004</v>
      </c>
      <c r="C1452" s="11">
        <v>3878.8290000000002</v>
      </c>
      <c r="D1452" s="11">
        <v>512.57899999999995</v>
      </c>
      <c r="E1452" s="11">
        <v>4391.4080000000004</v>
      </c>
      <c r="F1452" s="11">
        <v>979.98304999999993</v>
      </c>
      <c r="G1452" s="11">
        <v>5233.8519999999999</v>
      </c>
      <c r="H1452" s="57">
        <f>H1453+H1454</f>
        <v>100</v>
      </c>
      <c r="I1452" s="57">
        <f>I1453+I1454</f>
        <v>99.999999999999986</v>
      </c>
      <c r="J1452" s="55">
        <f t="shared" ref="J1452:J1457" si="261">D1452/B1452*100</f>
        <v>88.291052025988876</v>
      </c>
      <c r="K1452" s="55">
        <f t="shared" ref="K1452:L1457" si="262">D1452/F1452*100</f>
        <v>52.304884252844985</v>
      </c>
      <c r="L1452" s="55">
        <f t="shared" si="262"/>
        <v>83.903939201949157</v>
      </c>
    </row>
    <row r="1453" spans="1:12" s="48" customFormat="1" x14ac:dyDescent="0.2">
      <c r="A1453" s="13" t="s">
        <v>283</v>
      </c>
      <c r="B1453" s="11">
        <v>143.333</v>
      </c>
      <c r="C1453" s="11">
        <v>1212.3330000000001</v>
      </c>
      <c r="D1453" s="11">
        <v>90.332999999999998</v>
      </c>
      <c r="E1453" s="11">
        <v>1302.6669999999999</v>
      </c>
      <c r="F1453" s="11">
        <v>159</v>
      </c>
      <c r="G1453" s="11">
        <v>999</v>
      </c>
      <c r="H1453" s="57">
        <f>D1453/D1452*100</f>
        <v>17.623234662364244</v>
      </c>
      <c r="I1453" s="57">
        <f>E1453/E1452*100</f>
        <v>29.663993871669405</v>
      </c>
      <c r="J1453" s="55">
        <f t="shared" si="261"/>
        <v>63.023169821325162</v>
      </c>
      <c r="K1453" s="55">
        <f t="shared" si="262"/>
        <v>56.81320754716981</v>
      </c>
      <c r="L1453" s="55">
        <f t="shared" si="262"/>
        <v>130.39709709709709</v>
      </c>
    </row>
    <row r="1454" spans="1:12" s="48" customFormat="1" x14ac:dyDescent="0.2">
      <c r="A1454" s="13" t="s">
        <v>279</v>
      </c>
      <c r="B1454" s="11">
        <v>437.22300000000001</v>
      </c>
      <c r="C1454" s="11">
        <v>2666.4960000000001</v>
      </c>
      <c r="D1454" s="11">
        <v>422.24599999999998</v>
      </c>
      <c r="E1454" s="11">
        <v>3088.741</v>
      </c>
      <c r="F1454" s="11">
        <v>820.98304999999993</v>
      </c>
      <c r="G1454" s="11">
        <v>4234.8519999999999</v>
      </c>
      <c r="H1454" s="57">
        <f>D1454/D1452*100</f>
        <v>82.37676533763576</v>
      </c>
      <c r="I1454" s="57">
        <f>E1454/E1452*100</f>
        <v>70.336006128330581</v>
      </c>
      <c r="J1454" s="55">
        <f t="shared" si="261"/>
        <v>96.574516894124969</v>
      </c>
      <c r="K1454" s="55">
        <f t="shared" si="262"/>
        <v>51.431756112382587</v>
      </c>
      <c r="L1454" s="55">
        <f t="shared" si="262"/>
        <v>72.936220675480513</v>
      </c>
    </row>
    <row r="1455" spans="1:12" s="48" customFormat="1" x14ac:dyDescent="0.2">
      <c r="A1455" s="9" t="s">
        <v>277</v>
      </c>
      <c r="B1455" s="11">
        <v>580.55600000000004</v>
      </c>
      <c r="C1455" s="11">
        <v>3878.8290000000002</v>
      </c>
      <c r="D1455" s="11">
        <v>512.57899999999995</v>
      </c>
      <c r="E1455" s="11">
        <v>4391.4080000000004</v>
      </c>
      <c r="F1455" s="11">
        <v>979.98304999999993</v>
      </c>
      <c r="G1455" s="11">
        <v>5233.8519999999999</v>
      </c>
      <c r="H1455" s="57">
        <f>H1456+H1457</f>
        <v>100.00000000000001</v>
      </c>
      <c r="I1455" s="57">
        <f>I1456+I1457</f>
        <v>100</v>
      </c>
      <c r="J1455" s="55">
        <f t="shared" si="261"/>
        <v>88.291052025988876</v>
      </c>
      <c r="K1455" s="55">
        <f t="shared" si="262"/>
        <v>52.304884252844985</v>
      </c>
      <c r="L1455" s="55">
        <f t="shared" si="262"/>
        <v>83.903939201949157</v>
      </c>
    </row>
    <row r="1456" spans="1:12" s="48" customFormat="1" x14ac:dyDescent="0.2">
      <c r="A1456" s="13" t="s">
        <v>280</v>
      </c>
      <c r="B1456" s="11">
        <v>10.59</v>
      </c>
      <c r="C1456" s="11">
        <v>70.19</v>
      </c>
      <c r="D1456" s="11">
        <v>4.9729999999999999</v>
      </c>
      <c r="E1456" s="11">
        <v>75.162999999999997</v>
      </c>
      <c r="F1456" s="11">
        <v>19.54317</v>
      </c>
      <c r="G1456" s="11">
        <v>202.59399999999999</v>
      </c>
      <c r="H1456" s="57">
        <f>D1456/D1455*100</f>
        <v>0.97019191188090037</v>
      </c>
      <c r="I1456" s="57">
        <f>E1456/E1455*100</f>
        <v>1.7115922729111026</v>
      </c>
      <c r="J1456" s="55">
        <f t="shared" si="261"/>
        <v>46.959395656279504</v>
      </c>
      <c r="K1456" s="55">
        <f t="shared" si="262"/>
        <v>25.446230064007015</v>
      </c>
      <c r="L1456" s="55">
        <f t="shared" si="262"/>
        <v>37.100308992368973</v>
      </c>
    </row>
    <row r="1457" spans="1:12" s="48" customFormat="1" x14ac:dyDescent="0.2">
      <c r="A1457" s="13" t="s">
        <v>284</v>
      </c>
      <c r="B1457" s="11">
        <v>569.96600000000001</v>
      </c>
      <c r="C1457" s="11">
        <v>3808.6390000000001</v>
      </c>
      <c r="D1457" s="11">
        <v>507.60599999999999</v>
      </c>
      <c r="E1457" s="11">
        <v>4316.2449999999999</v>
      </c>
      <c r="F1457" s="11">
        <v>960.4398799999999</v>
      </c>
      <c r="G1457" s="11">
        <v>5031.2579999999998</v>
      </c>
      <c r="H1457" s="57">
        <f>D1457/D1455*100</f>
        <v>99.029808088119111</v>
      </c>
      <c r="I1457" s="57">
        <f>E1457/E1455*100</f>
        <v>98.288407727088895</v>
      </c>
      <c r="J1457" s="55">
        <f t="shared" si="261"/>
        <v>89.058996501545707</v>
      </c>
      <c r="K1457" s="55">
        <f t="shared" si="262"/>
        <v>52.851408044405659</v>
      </c>
      <c r="L1457" s="55">
        <f t="shared" si="262"/>
        <v>85.788584087717226</v>
      </c>
    </row>
    <row r="1458" spans="1:12" s="48" customFormat="1" ht="33.75" x14ac:dyDescent="0.2">
      <c r="A1458" s="8" t="s">
        <v>488</v>
      </c>
      <c r="B1458" s="11"/>
      <c r="C1458" s="11"/>
      <c r="D1458" s="11"/>
      <c r="E1458" s="11"/>
      <c r="F1458" s="11"/>
      <c r="G1458" s="11"/>
      <c r="H1458" s="58"/>
      <c r="I1458" s="58"/>
      <c r="J1458" s="58"/>
      <c r="K1458" s="58"/>
      <c r="L1458" s="58"/>
    </row>
    <row r="1459" spans="1:12" s="48" customFormat="1" x14ac:dyDescent="0.2">
      <c r="A1459" s="9" t="s">
        <v>276</v>
      </c>
      <c r="B1459" s="11">
        <v>24773</v>
      </c>
      <c r="C1459" s="11">
        <v>124962</v>
      </c>
      <c r="D1459" s="11">
        <v>24512</v>
      </c>
      <c r="E1459" s="11">
        <v>149473</v>
      </c>
      <c r="F1459" s="11">
        <v>28744</v>
      </c>
      <c r="G1459" s="11">
        <v>135293</v>
      </c>
      <c r="H1459" s="57">
        <f>H1460+H1461</f>
        <v>100</v>
      </c>
      <c r="I1459" s="57">
        <f>I1460+I1461</f>
        <v>100</v>
      </c>
      <c r="J1459" s="55">
        <f t="shared" ref="J1459:J1464" si="263">D1459/B1459*100</f>
        <v>98.94643361724458</v>
      </c>
      <c r="K1459" s="55">
        <f t="shared" ref="K1459:L1462" si="264">D1459/F1459*100</f>
        <v>85.276927358753127</v>
      </c>
      <c r="L1459" s="55">
        <f t="shared" si="264"/>
        <v>110.48095614702905</v>
      </c>
    </row>
    <row r="1460" spans="1:12" s="48" customFormat="1" x14ac:dyDescent="0.2">
      <c r="A1460" s="13" t="s">
        <v>283</v>
      </c>
      <c r="B1460" s="11">
        <v>3408</v>
      </c>
      <c r="C1460" s="11">
        <v>20096</v>
      </c>
      <c r="D1460" s="11">
        <v>3123</v>
      </c>
      <c r="E1460" s="11">
        <v>23218</v>
      </c>
      <c r="F1460" s="11">
        <v>3864</v>
      </c>
      <c r="G1460" s="11">
        <v>23581</v>
      </c>
      <c r="H1460" s="57">
        <f>D1460/D1459*100</f>
        <v>12.740698433420366</v>
      </c>
      <c r="I1460" s="57">
        <f>E1460/E1459*100</f>
        <v>15.533240116944198</v>
      </c>
      <c r="J1460" s="55">
        <f t="shared" si="263"/>
        <v>91.637323943661968</v>
      </c>
      <c r="K1460" s="55">
        <f t="shared" si="264"/>
        <v>80.822981366459629</v>
      </c>
      <c r="L1460" s="55">
        <f t="shared" si="264"/>
        <v>98.460625079513164</v>
      </c>
    </row>
    <row r="1461" spans="1:12" s="48" customFormat="1" x14ac:dyDescent="0.2">
      <c r="A1461" s="13" t="s">
        <v>279</v>
      </c>
      <c r="B1461" s="11">
        <v>21365</v>
      </c>
      <c r="C1461" s="11">
        <v>104866</v>
      </c>
      <c r="D1461" s="11">
        <v>21389</v>
      </c>
      <c r="E1461" s="11">
        <v>126255</v>
      </c>
      <c r="F1461" s="11">
        <v>24880</v>
      </c>
      <c r="G1461" s="11">
        <v>111712</v>
      </c>
      <c r="H1461" s="57">
        <f>D1461/D1459*100</f>
        <v>87.259301566579637</v>
      </c>
      <c r="I1461" s="57">
        <f>E1461/E1459*100</f>
        <v>84.466759883055801</v>
      </c>
      <c r="J1461" s="55">
        <f t="shared" si="263"/>
        <v>100.11233325532413</v>
      </c>
      <c r="K1461" s="55">
        <f t="shared" si="264"/>
        <v>85.968649517684895</v>
      </c>
      <c r="L1461" s="55">
        <f t="shared" si="264"/>
        <v>113.018297049556</v>
      </c>
    </row>
    <row r="1462" spans="1:12" s="48" customFormat="1" x14ac:dyDescent="0.2">
      <c r="A1462" s="9" t="s">
        <v>277</v>
      </c>
      <c r="B1462" s="11">
        <v>24773</v>
      </c>
      <c r="C1462" s="11">
        <v>124962</v>
      </c>
      <c r="D1462" s="11">
        <v>24512</v>
      </c>
      <c r="E1462" s="11">
        <v>149473</v>
      </c>
      <c r="F1462" s="11">
        <v>28744</v>
      </c>
      <c r="G1462" s="11">
        <v>135293</v>
      </c>
      <c r="H1462" s="57">
        <f>H1463+H1464</f>
        <v>100</v>
      </c>
      <c r="I1462" s="57">
        <f>I1463+I1464</f>
        <v>100</v>
      </c>
      <c r="J1462" s="55">
        <f t="shared" si="263"/>
        <v>98.94643361724458</v>
      </c>
      <c r="K1462" s="55">
        <f t="shared" si="264"/>
        <v>85.276927358753127</v>
      </c>
      <c r="L1462" s="55">
        <f t="shared" si="264"/>
        <v>110.48095614702905</v>
      </c>
    </row>
    <row r="1463" spans="1:12" s="48" customFormat="1" x14ac:dyDescent="0.2">
      <c r="A1463" s="13" t="s">
        <v>280</v>
      </c>
      <c r="B1463" s="11">
        <v>6196</v>
      </c>
      <c r="C1463" s="11">
        <v>35453</v>
      </c>
      <c r="D1463" s="11">
        <v>4978</v>
      </c>
      <c r="E1463" s="11">
        <v>40431</v>
      </c>
      <c r="F1463" s="11">
        <v>8513</v>
      </c>
      <c r="G1463" s="11">
        <v>17797</v>
      </c>
      <c r="H1463" s="57">
        <f>D1463/D1462*100</f>
        <v>20.308420365535248</v>
      </c>
      <c r="I1463" s="57">
        <f>E1463/E1462*100</f>
        <v>27.049032266696994</v>
      </c>
      <c r="J1463" s="55">
        <f t="shared" si="263"/>
        <v>80.34215622982569</v>
      </c>
      <c r="K1463" s="55">
        <f>D1463/F1463*100</f>
        <v>58.475273111711502</v>
      </c>
      <c r="L1463" s="56">
        <f>E1463/G1463</f>
        <v>2.2717873798954882</v>
      </c>
    </row>
    <row r="1464" spans="1:12" s="48" customFormat="1" x14ac:dyDescent="0.2">
      <c r="A1464" s="13" t="s">
        <v>284</v>
      </c>
      <c r="B1464" s="11">
        <v>18577</v>
      </c>
      <c r="C1464" s="11">
        <v>89509</v>
      </c>
      <c r="D1464" s="11">
        <v>19534</v>
      </c>
      <c r="E1464" s="11">
        <v>109042</v>
      </c>
      <c r="F1464" s="11">
        <v>20231</v>
      </c>
      <c r="G1464" s="11">
        <v>117496</v>
      </c>
      <c r="H1464" s="57">
        <f>D1464/D1462*100</f>
        <v>79.691579634464745</v>
      </c>
      <c r="I1464" s="57">
        <f>E1464/E1462*100</f>
        <v>72.950967733303003</v>
      </c>
      <c r="J1464" s="55">
        <f t="shared" si="263"/>
        <v>105.15153146363782</v>
      </c>
      <c r="K1464" s="55">
        <f>D1464/F1464*100</f>
        <v>96.554792150659878</v>
      </c>
      <c r="L1464" s="55">
        <f>E1464/G1464*100</f>
        <v>92.804861442091649</v>
      </c>
    </row>
    <row r="1465" spans="1:12" s="48" customFormat="1" ht="33.75" x14ac:dyDescent="0.2">
      <c r="A1465" s="8" t="s">
        <v>489</v>
      </c>
      <c r="B1465" s="11"/>
      <c r="C1465" s="11"/>
      <c r="D1465" s="11"/>
      <c r="E1465" s="11"/>
      <c r="F1465" s="11"/>
      <c r="G1465" s="11"/>
      <c r="H1465" s="58"/>
      <c r="I1465" s="58"/>
      <c r="J1465" s="58"/>
      <c r="K1465" s="58"/>
      <c r="L1465" s="58"/>
    </row>
    <row r="1466" spans="1:12" s="48" customFormat="1" x14ac:dyDescent="0.2">
      <c r="A1466" s="9" t="s">
        <v>276</v>
      </c>
      <c r="B1466" s="11">
        <v>2721.7730000000001</v>
      </c>
      <c r="C1466" s="11">
        <v>16057.626</v>
      </c>
      <c r="D1466" s="11">
        <v>2856.056</v>
      </c>
      <c r="E1466" s="11">
        <v>18913.682000000001</v>
      </c>
      <c r="F1466" s="11">
        <v>1770.0410400000001</v>
      </c>
      <c r="G1466" s="11">
        <v>14512.387000000001</v>
      </c>
      <c r="H1466" s="57">
        <f>H1467+H1468</f>
        <v>99.999964986680936</v>
      </c>
      <c r="I1466" s="57">
        <f>I1467+I1468</f>
        <v>99.999994712822172</v>
      </c>
      <c r="J1466" s="55">
        <f t="shared" ref="J1466:J1471" si="265">D1466/B1466*100</f>
        <v>104.93365905238974</v>
      </c>
      <c r="K1466" s="55">
        <f t="shared" ref="K1466:L1469" si="266">D1466/F1466*100</f>
        <v>161.35535478883585</v>
      </c>
      <c r="L1466" s="55">
        <f t="shared" si="266"/>
        <v>130.32785027025534</v>
      </c>
    </row>
    <row r="1467" spans="1:12" s="48" customFormat="1" x14ac:dyDescent="0.2">
      <c r="A1467" s="13" t="s">
        <v>283</v>
      </c>
      <c r="B1467" s="11">
        <v>169.97200000000001</v>
      </c>
      <c r="C1467" s="11">
        <v>1523.6949999999999</v>
      </c>
      <c r="D1467" s="11">
        <v>209.101</v>
      </c>
      <c r="E1467" s="11">
        <v>1732.796</v>
      </c>
      <c r="F1467" s="11">
        <v>440.108</v>
      </c>
      <c r="G1467" s="11">
        <v>2692.614</v>
      </c>
      <c r="H1467" s="57">
        <f>D1467/D1466*100</f>
        <v>7.3213200301394652</v>
      </c>
      <c r="I1467" s="57">
        <f>E1467/E1466*100</f>
        <v>9.1616005809973959</v>
      </c>
      <c r="J1467" s="55">
        <f t="shared" si="265"/>
        <v>123.02085049302238</v>
      </c>
      <c r="K1467" s="55">
        <f t="shared" si="266"/>
        <v>47.511292682705154</v>
      </c>
      <c r="L1467" s="55">
        <f t="shared" si="266"/>
        <v>64.35367267644007</v>
      </c>
    </row>
    <row r="1468" spans="1:12" s="48" customFormat="1" x14ac:dyDescent="0.2">
      <c r="A1468" s="13" t="s">
        <v>279</v>
      </c>
      <c r="B1468" s="11">
        <v>2551.8009999999999</v>
      </c>
      <c r="C1468" s="11">
        <v>14533.931</v>
      </c>
      <c r="D1468" s="11">
        <v>2646.9540000000002</v>
      </c>
      <c r="E1468" s="11">
        <v>17180.884999999998</v>
      </c>
      <c r="F1468" s="11">
        <v>1329.9330400000001</v>
      </c>
      <c r="G1468" s="11">
        <v>11819.772999999999</v>
      </c>
      <c r="H1468" s="57">
        <f>D1468/D1466*100</f>
        <v>92.678644956541476</v>
      </c>
      <c r="I1468" s="57">
        <f>E1468/E1466*100</f>
        <v>90.838394131824771</v>
      </c>
      <c r="J1468" s="55">
        <f t="shared" si="265"/>
        <v>103.72885659971136</v>
      </c>
      <c r="K1468" s="55">
        <f t="shared" si="266"/>
        <v>199.02911803740133</v>
      </c>
      <c r="L1468" s="55">
        <f t="shared" si="266"/>
        <v>145.35714856791242</v>
      </c>
    </row>
    <row r="1469" spans="1:12" s="48" customFormat="1" x14ac:dyDescent="0.2">
      <c r="A1469" s="9" t="s">
        <v>277</v>
      </c>
      <c r="B1469" s="11">
        <v>2721.7730000000001</v>
      </c>
      <c r="C1469" s="11">
        <v>16057.626</v>
      </c>
      <c r="D1469" s="11">
        <v>2856.056</v>
      </c>
      <c r="E1469" s="11">
        <v>18913.682000000001</v>
      </c>
      <c r="F1469" s="11">
        <v>1770.0410400000001</v>
      </c>
      <c r="G1469" s="11">
        <v>14512.387000000001</v>
      </c>
      <c r="H1469" s="57">
        <f>H1470+H1471</f>
        <v>99.999999999999986</v>
      </c>
      <c r="I1469" s="57">
        <f>I1470+I1471</f>
        <v>99.999994712822172</v>
      </c>
      <c r="J1469" s="55">
        <f t="shared" si="265"/>
        <v>104.93365905238974</v>
      </c>
      <c r="K1469" s="55">
        <f t="shared" si="266"/>
        <v>161.35535478883585</v>
      </c>
      <c r="L1469" s="55">
        <f t="shared" si="266"/>
        <v>130.32785027025534</v>
      </c>
    </row>
    <row r="1470" spans="1:12" s="48" customFormat="1" x14ac:dyDescent="0.2">
      <c r="A1470" s="13" t="s">
        <v>280</v>
      </c>
      <c r="B1470" s="11">
        <v>193.245</v>
      </c>
      <c r="C1470" s="11">
        <v>574.62099999999998</v>
      </c>
      <c r="D1470" s="11">
        <v>48.195</v>
      </c>
      <c r="E1470" s="11">
        <v>622.81500000000005</v>
      </c>
      <c r="F1470" s="11">
        <v>102.90846999999999</v>
      </c>
      <c r="G1470" s="11">
        <v>290.221</v>
      </c>
      <c r="H1470" s="57">
        <f>D1470/D1469*100</f>
        <v>1.6874669124134822</v>
      </c>
      <c r="I1470" s="57">
        <f>E1470/E1469*100</f>
        <v>3.2929336551180253</v>
      </c>
      <c r="J1470" s="55">
        <f t="shared" si="265"/>
        <v>24.939843204222619</v>
      </c>
      <c r="K1470" s="55">
        <f>D1470/F1470*100</f>
        <v>46.83287974255181</v>
      </c>
      <c r="L1470" s="56">
        <f>E1470/G1470</f>
        <v>2.146002529107129</v>
      </c>
    </row>
    <row r="1471" spans="1:12" s="48" customFormat="1" x14ac:dyDescent="0.2">
      <c r="A1471" s="13" t="s">
        <v>284</v>
      </c>
      <c r="B1471" s="11">
        <v>2528.529</v>
      </c>
      <c r="C1471" s="11">
        <v>15483.004999999999</v>
      </c>
      <c r="D1471" s="11">
        <v>2807.8609999999999</v>
      </c>
      <c r="E1471" s="11">
        <v>18290.866000000002</v>
      </c>
      <c r="F1471" s="11">
        <v>1667.13257</v>
      </c>
      <c r="G1471" s="11">
        <v>14222.166999999999</v>
      </c>
      <c r="H1471" s="57">
        <f>D1471/D1469*100</f>
        <v>98.312533087586502</v>
      </c>
      <c r="I1471" s="57">
        <f>E1471/E1469*100</f>
        <v>96.707061057704152</v>
      </c>
      <c r="J1471" s="55">
        <f t="shared" si="265"/>
        <v>111.04721361708725</v>
      </c>
      <c r="K1471" s="55">
        <f>D1471/F1471*100</f>
        <v>168.424578256545</v>
      </c>
      <c r="L1471" s="55">
        <f>E1471/G1471*100</f>
        <v>128.60815092383601</v>
      </c>
    </row>
    <row r="1472" spans="1:12" s="48" customFormat="1" ht="33.75" x14ac:dyDescent="0.2">
      <c r="A1472" s="8" t="s">
        <v>490</v>
      </c>
      <c r="B1472" s="11"/>
      <c r="C1472" s="11"/>
      <c r="D1472" s="11"/>
      <c r="E1472" s="11"/>
      <c r="F1472" s="11"/>
      <c r="G1472" s="11"/>
      <c r="H1472" s="58"/>
      <c r="I1472" s="58"/>
      <c r="J1472" s="58"/>
      <c r="K1472" s="58"/>
      <c r="L1472" s="58"/>
    </row>
    <row r="1473" spans="1:12" s="48" customFormat="1" x14ac:dyDescent="0.2">
      <c r="A1473" s="9" t="s">
        <v>276</v>
      </c>
      <c r="B1473" s="11">
        <v>2498.7979999999998</v>
      </c>
      <c r="C1473" s="11">
        <v>13702.618</v>
      </c>
      <c r="D1473" s="11">
        <v>2537.6489999999999</v>
      </c>
      <c r="E1473" s="11">
        <v>16240.267</v>
      </c>
      <c r="F1473" s="11">
        <v>1265.6330800000001</v>
      </c>
      <c r="G1473" s="11">
        <v>11160.072</v>
      </c>
      <c r="H1473" s="57">
        <f>H1474+H1475</f>
        <v>100</v>
      </c>
      <c r="I1473" s="57">
        <f>I1474+I1475</f>
        <v>100</v>
      </c>
      <c r="J1473" s="55">
        <f t="shared" ref="J1473:J1478" si="267">D1473/B1473*100</f>
        <v>101.55478754185012</v>
      </c>
      <c r="K1473" s="56">
        <f>D1473/F1473</f>
        <v>2.0050431994081568</v>
      </c>
      <c r="L1473" s="55">
        <f t="shared" ref="L1473:L1478" si="268">E1473/G1473*100</f>
        <v>145.52116688852902</v>
      </c>
    </row>
    <row r="1474" spans="1:12" s="48" customFormat="1" x14ac:dyDescent="0.2">
      <c r="A1474" s="13" t="s">
        <v>283</v>
      </c>
      <c r="B1474" s="11">
        <v>57.768999999999998</v>
      </c>
      <c r="C1474" s="11">
        <v>343.21600000000001</v>
      </c>
      <c r="D1474" s="11">
        <v>40.19</v>
      </c>
      <c r="E1474" s="11">
        <v>383.40600000000001</v>
      </c>
      <c r="F1474" s="11">
        <v>57.936999999999998</v>
      </c>
      <c r="G1474" s="11">
        <v>520.65700000000004</v>
      </c>
      <c r="H1474" s="57">
        <f>D1474/D1473*100</f>
        <v>1.5837493680174051</v>
      </c>
      <c r="I1474" s="57">
        <f>E1474/E1473*100</f>
        <v>2.3608355700063308</v>
      </c>
      <c r="J1474" s="55">
        <f t="shared" si="267"/>
        <v>69.570184701137279</v>
      </c>
      <c r="K1474" s="55">
        <f>D1474/F1474*100</f>
        <v>69.368451939175316</v>
      </c>
      <c r="L1474" s="55">
        <f t="shared" si="268"/>
        <v>73.638883180289511</v>
      </c>
    </row>
    <row r="1475" spans="1:12" s="48" customFormat="1" x14ac:dyDescent="0.2">
      <c r="A1475" s="13" t="s">
        <v>279</v>
      </c>
      <c r="B1475" s="11">
        <v>2441.029</v>
      </c>
      <c r="C1475" s="11">
        <v>13359.403</v>
      </c>
      <c r="D1475" s="11">
        <v>2497.4589999999998</v>
      </c>
      <c r="E1475" s="11">
        <v>15856.861000000001</v>
      </c>
      <c r="F1475" s="11">
        <v>1207.6960800000002</v>
      </c>
      <c r="G1475" s="11">
        <v>10639.415000000001</v>
      </c>
      <c r="H1475" s="57">
        <f>D1475/D1473*100</f>
        <v>98.416250631982592</v>
      </c>
      <c r="I1475" s="57">
        <f>E1475/E1473*100</f>
        <v>97.63916442999367</v>
      </c>
      <c r="J1475" s="55">
        <f t="shared" si="267"/>
        <v>102.31173001222025</v>
      </c>
      <c r="K1475" s="56">
        <f>D1475/F1475</f>
        <v>2.06795322213847</v>
      </c>
      <c r="L1475" s="55">
        <f t="shared" si="268"/>
        <v>149.03884283111429</v>
      </c>
    </row>
    <row r="1476" spans="1:12" s="48" customFormat="1" x14ac:dyDescent="0.2">
      <c r="A1476" s="9" t="s">
        <v>277</v>
      </c>
      <c r="B1476" s="11">
        <v>2498.7979999999998</v>
      </c>
      <c r="C1476" s="11">
        <v>13702.618</v>
      </c>
      <c r="D1476" s="11">
        <v>2537.6489999999999</v>
      </c>
      <c r="E1476" s="11">
        <v>16240.267</v>
      </c>
      <c r="F1476" s="11">
        <v>1265.6330800000001</v>
      </c>
      <c r="G1476" s="11">
        <v>11160.072</v>
      </c>
      <c r="H1476" s="57">
        <f>H1477+H1478</f>
        <v>100</v>
      </c>
      <c r="I1476" s="57">
        <f>I1477+I1478</f>
        <v>99.999993842465756</v>
      </c>
      <c r="J1476" s="55">
        <f t="shared" si="267"/>
        <v>101.55478754185012</v>
      </c>
      <c r="K1476" s="56">
        <f>D1476/F1476</f>
        <v>2.0050431994081568</v>
      </c>
      <c r="L1476" s="55">
        <f t="shared" si="268"/>
        <v>145.52116688852902</v>
      </c>
    </row>
    <row r="1477" spans="1:12" s="48" customFormat="1" x14ac:dyDescent="0.2">
      <c r="A1477" s="13" t="s">
        <v>280</v>
      </c>
      <c r="B1477" s="11">
        <v>151.49600000000001</v>
      </c>
      <c r="C1477" s="11">
        <v>317.197</v>
      </c>
      <c r="D1477" s="11">
        <v>26.027999999999999</v>
      </c>
      <c r="E1477" s="11">
        <v>343.22500000000002</v>
      </c>
      <c r="F1477" s="11">
        <v>93.500139999999988</v>
      </c>
      <c r="G1477" s="11">
        <v>251.923</v>
      </c>
      <c r="H1477" s="57">
        <f>D1477/D1476*100</f>
        <v>1.0256737633928097</v>
      </c>
      <c r="I1477" s="57">
        <f>E1477/E1476*100</f>
        <v>2.1134196870039146</v>
      </c>
      <c r="J1477" s="55">
        <f t="shared" si="267"/>
        <v>17.18065163436658</v>
      </c>
      <c r="K1477" s="55">
        <f>D1477/F1477*100</f>
        <v>27.837391473424532</v>
      </c>
      <c r="L1477" s="55">
        <f t="shared" si="268"/>
        <v>136.24202633344316</v>
      </c>
    </row>
    <row r="1478" spans="1:12" s="48" customFormat="1" x14ac:dyDescent="0.2">
      <c r="A1478" s="13" t="s">
        <v>284</v>
      </c>
      <c r="B1478" s="11">
        <v>2347.3029999999999</v>
      </c>
      <c r="C1478" s="11">
        <v>13385.421</v>
      </c>
      <c r="D1478" s="11">
        <v>2511.6210000000001</v>
      </c>
      <c r="E1478" s="11">
        <v>15897.040999999999</v>
      </c>
      <c r="F1478" s="11">
        <v>1172.13294</v>
      </c>
      <c r="G1478" s="11">
        <v>10908.148999999999</v>
      </c>
      <c r="H1478" s="57">
        <f>D1478/D1476*100</f>
        <v>98.974326236607197</v>
      </c>
      <c r="I1478" s="57">
        <f>E1478/E1476*100</f>
        <v>97.886574155461844</v>
      </c>
      <c r="J1478" s="55">
        <f t="shared" si="267"/>
        <v>107.00028926815159</v>
      </c>
      <c r="K1478" s="56">
        <f>D1478/F1478</f>
        <v>2.1427782756450817</v>
      </c>
      <c r="L1478" s="55">
        <f t="shared" si="268"/>
        <v>145.73545887574511</v>
      </c>
    </row>
    <row r="1479" spans="1:12" s="48" customFormat="1" ht="33.75" x14ac:dyDescent="0.2">
      <c r="A1479" s="8" t="s">
        <v>491</v>
      </c>
      <c r="B1479" s="11"/>
      <c r="C1479" s="11"/>
      <c r="D1479" s="11"/>
      <c r="E1479" s="11"/>
      <c r="F1479" s="11"/>
      <c r="G1479" s="11"/>
      <c r="H1479" s="58"/>
      <c r="I1479" s="58"/>
      <c r="J1479" s="58"/>
      <c r="K1479" s="58"/>
      <c r="L1479" s="58"/>
    </row>
    <row r="1480" spans="1:12" s="48" customFormat="1" x14ac:dyDescent="0.2">
      <c r="A1480" s="9" t="s">
        <v>276</v>
      </c>
      <c r="B1480" s="11">
        <v>830854.85800000001</v>
      </c>
      <c r="C1480" s="11">
        <v>6309082.9189999998</v>
      </c>
      <c r="D1480" s="11">
        <v>948659.99899999995</v>
      </c>
      <c r="E1480" s="11">
        <v>7257655.2620000001</v>
      </c>
      <c r="F1480" s="11">
        <v>941249.81499999994</v>
      </c>
      <c r="G1480" s="11">
        <v>6196875.3130000001</v>
      </c>
      <c r="H1480" s="57">
        <f>H1481+H1482</f>
        <v>100</v>
      </c>
      <c r="I1480" s="57">
        <f>I1481+I1482</f>
        <v>100</v>
      </c>
      <c r="J1480" s="55">
        <f t="shared" ref="J1480:J1485" si="269">D1480/B1480*100</f>
        <v>114.17878704874829</v>
      </c>
      <c r="K1480" s="55">
        <f t="shared" ref="K1480:L1484" si="270">D1480/F1480*100</f>
        <v>100.78727069922454</v>
      </c>
      <c r="L1480" s="55">
        <f t="shared" si="270"/>
        <v>117.11798116664802</v>
      </c>
    </row>
    <row r="1481" spans="1:12" s="48" customFormat="1" x14ac:dyDescent="0.2">
      <c r="A1481" s="13" t="s">
        <v>283</v>
      </c>
      <c r="B1481" s="11">
        <v>192182.834</v>
      </c>
      <c r="C1481" s="11">
        <v>2021388.169</v>
      </c>
      <c r="D1481" s="11">
        <v>289688.83399999997</v>
      </c>
      <c r="E1481" s="11">
        <v>2311077.003</v>
      </c>
      <c r="F1481" s="11">
        <v>321622.16700000002</v>
      </c>
      <c r="G1481" s="11">
        <v>2327670.3360000001</v>
      </c>
      <c r="H1481" s="57">
        <f>D1481/D1480*100</f>
        <v>30.53663423200792</v>
      </c>
      <c r="I1481" s="57">
        <f>E1481/E1480*100</f>
        <v>31.843300894993654</v>
      </c>
      <c r="J1481" s="55">
        <f t="shared" si="269"/>
        <v>150.73606105735749</v>
      </c>
      <c r="K1481" s="55">
        <f t="shared" si="270"/>
        <v>90.071165399491875</v>
      </c>
      <c r="L1481" s="55">
        <f t="shared" si="270"/>
        <v>99.287127015223504</v>
      </c>
    </row>
    <row r="1482" spans="1:12" s="48" customFormat="1" x14ac:dyDescent="0.2">
      <c r="A1482" s="13" t="s">
        <v>279</v>
      </c>
      <c r="B1482" s="11">
        <v>638672.02399999998</v>
      </c>
      <c r="C1482" s="11">
        <v>4287694.75</v>
      </c>
      <c r="D1482" s="11">
        <v>658971.16500000004</v>
      </c>
      <c r="E1482" s="11">
        <v>4946578.2589999996</v>
      </c>
      <c r="F1482" s="11">
        <v>619627.64800000004</v>
      </c>
      <c r="G1482" s="11">
        <v>3869204.977</v>
      </c>
      <c r="H1482" s="57">
        <f>D1482/D1480*100</f>
        <v>69.463365767992087</v>
      </c>
      <c r="I1482" s="57">
        <f>E1482/E1480*100</f>
        <v>68.156699105006339</v>
      </c>
      <c r="J1482" s="55">
        <f t="shared" si="269"/>
        <v>103.17833570865788</v>
      </c>
      <c r="K1482" s="55">
        <f t="shared" si="270"/>
        <v>106.34954187841534</v>
      </c>
      <c r="L1482" s="55">
        <f t="shared" si="270"/>
        <v>127.8448231201063</v>
      </c>
    </row>
    <row r="1483" spans="1:12" s="48" customFormat="1" x14ac:dyDescent="0.2">
      <c r="A1483" s="9" t="s">
        <v>277</v>
      </c>
      <c r="B1483" s="11">
        <v>830854.85800000001</v>
      </c>
      <c r="C1483" s="11">
        <v>6309082.9189999998</v>
      </c>
      <c r="D1483" s="11">
        <v>948659.99899999995</v>
      </c>
      <c r="E1483" s="11">
        <v>7257655.2620000001</v>
      </c>
      <c r="F1483" s="11">
        <v>941249.81499999994</v>
      </c>
      <c r="G1483" s="11">
        <v>6196875.3130000001</v>
      </c>
      <c r="H1483" s="57">
        <f>H1484+H1485</f>
        <v>100</v>
      </c>
      <c r="I1483" s="57">
        <f>I1484+I1485</f>
        <v>100.00000000000001</v>
      </c>
      <c r="J1483" s="55">
        <f t="shared" si="269"/>
        <v>114.17878704874829</v>
      </c>
      <c r="K1483" s="55">
        <f t="shared" si="270"/>
        <v>100.78727069922454</v>
      </c>
      <c r="L1483" s="55">
        <f t="shared" si="270"/>
        <v>117.11798116664802</v>
      </c>
    </row>
    <row r="1484" spans="1:12" s="48" customFormat="1" x14ac:dyDescent="0.2">
      <c r="A1484" s="13" t="s">
        <v>280</v>
      </c>
      <c r="B1484" s="11">
        <v>349901.08</v>
      </c>
      <c r="C1484" s="11">
        <v>2405642.8640000001</v>
      </c>
      <c r="D1484" s="11">
        <v>157772.94099999999</v>
      </c>
      <c r="E1484" s="11">
        <v>2563798.5490000001</v>
      </c>
      <c r="F1484" s="11">
        <v>585494.03099999996</v>
      </c>
      <c r="G1484" s="11">
        <v>1970702.9680000001</v>
      </c>
      <c r="H1484" s="57">
        <f>D1484/D1483*100</f>
        <v>16.631136673445845</v>
      </c>
      <c r="I1484" s="57">
        <f>E1484/E1483*100</f>
        <v>35.325438539684669</v>
      </c>
      <c r="J1484" s="55">
        <f t="shared" si="269"/>
        <v>45.090727070633783</v>
      </c>
      <c r="K1484" s="55">
        <f t="shared" si="270"/>
        <v>26.946976851417293</v>
      </c>
      <c r="L1484" s="55">
        <f t="shared" si="270"/>
        <v>130.09563544738111</v>
      </c>
    </row>
    <row r="1485" spans="1:12" s="48" customFormat="1" x14ac:dyDescent="0.2">
      <c r="A1485" s="13" t="s">
        <v>284</v>
      </c>
      <c r="B1485" s="11">
        <v>480953.77799999999</v>
      </c>
      <c r="C1485" s="11">
        <v>3903440.0550000002</v>
      </c>
      <c r="D1485" s="11">
        <v>790887.05799999996</v>
      </c>
      <c r="E1485" s="11">
        <v>4693856.7130000005</v>
      </c>
      <c r="F1485" s="11">
        <v>355755.78399999999</v>
      </c>
      <c r="G1485" s="11">
        <v>4226172.3449999997</v>
      </c>
      <c r="H1485" s="57">
        <f>D1485/D1483*100</f>
        <v>83.368863326554148</v>
      </c>
      <c r="I1485" s="57">
        <f>E1485/E1483*100</f>
        <v>64.674561460315346</v>
      </c>
      <c r="J1485" s="55">
        <f t="shared" si="269"/>
        <v>164.44138588303176</v>
      </c>
      <c r="K1485" s="56">
        <f>D1485/F1485</f>
        <v>2.2231179184426133</v>
      </c>
      <c r="L1485" s="55">
        <f>E1485/G1485*100</f>
        <v>111.06638181836857</v>
      </c>
    </row>
    <row r="1486" spans="1:12" s="48" customFormat="1" x14ac:dyDescent="0.2">
      <c r="A1486" s="8" t="s">
        <v>492</v>
      </c>
      <c r="B1486" s="11"/>
      <c r="C1486" s="11"/>
      <c r="D1486" s="11"/>
      <c r="E1486" s="11"/>
      <c r="F1486" s="11"/>
      <c r="G1486" s="11"/>
      <c r="H1486" s="58"/>
      <c r="I1486" s="58"/>
      <c r="J1486" s="58"/>
      <c r="K1486" s="58"/>
      <c r="L1486" s="58"/>
    </row>
    <row r="1487" spans="1:12" s="48" customFormat="1" x14ac:dyDescent="0.2">
      <c r="A1487" s="9" t="s">
        <v>276</v>
      </c>
      <c r="B1487" s="11">
        <v>14.811999999999999</v>
      </c>
      <c r="C1487" s="11">
        <v>115.005</v>
      </c>
      <c r="D1487" s="11">
        <v>17.920000000000002</v>
      </c>
      <c r="E1487" s="11">
        <v>132.92500000000001</v>
      </c>
      <c r="F1487" s="11">
        <v>26.178999999999998</v>
      </c>
      <c r="G1487" s="11">
        <v>202.50800000000001</v>
      </c>
      <c r="H1487" s="57">
        <f>H1488+H1489</f>
        <v>99.999999999999986</v>
      </c>
      <c r="I1487" s="57">
        <f>I1488+I1489</f>
        <v>100</v>
      </c>
      <c r="J1487" s="55">
        <f>D1487/B1487*100</f>
        <v>120.98298676748584</v>
      </c>
      <c r="K1487" s="55">
        <f t="shared" ref="K1487:L1492" si="271">D1487/F1487*100</f>
        <v>68.451812521486701</v>
      </c>
      <c r="L1487" s="55">
        <f t="shared" si="271"/>
        <v>65.63938214786576</v>
      </c>
    </row>
    <row r="1488" spans="1:12" s="48" customFormat="1" x14ac:dyDescent="0.2">
      <c r="A1488" s="13" t="s">
        <v>283</v>
      </c>
      <c r="B1488" s="11">
        <v>6</v>
      </c>
      <c r="C1488" s="11">
        <v>58.5</v>
      </c>
      <c r="D1488" s="11">
        <v>8.4</v>
      </c>
      <c r="E1488" s="11">
        <v>66.900000000000006</v>
      </c>
      <c r="F1488" s="11">
        <v>8.1</v>
      </c>
      <c r="G1488" s="11">
        <v>65.5</v>
      </c>
      <c r="H1488" s="57">
        <f>D1488/D1487*100</f>
        <v>46.875</v>
      </c>
      <c r="I1488" s="57">
        <f>E1488/E1487*100</f>
        <v>50.329132969719772</v>
      </c>
      <c r="J1488" s="55">
        <f>D1488/B1488*100</f>
        <v>140</v>
      </c>
      <c r="K1488" s="55">
        <f t="shared" si="271"/>
        <v>103.70370370370372</v>
      </c>
      <c r="L1488" s="55">
        <f t="shared" si="271"/>
        <v>102.13740458015268</v>
      </c>
    </row>
    <row r="1489" spans="1:12" s="48" customFormat="1" x14ac:dyDescent="0.2">
      <c r="A1489" s="13" t="s">
        <v>279</v>
      </c>
      <c r="B1489" s="11">
        <v>8.8119999999999994</v>
      </c>
      <c r="C1489" s="11">
        <v>56.505000000000003</v>
      </c>
      <c r="D1489" s="11">
        <v>9.52</v>
      </c>
      <c r="E1489" s="11">
        <v>66.025000000000006</v>
      </c>
      <c r="F1489" s="11">
        <v>18.079000000000001</v>
      </c>
      <c r="G1489" s="11">
        <v>137.00800000000001</v>
      </c>
      <c r="H1489" s="57">
        <f>D1489/D1487*100</f>
        <v>53.124999999999986</v>
      </c>
      <c r="I1489" s="57">
        <f>E1489/E1487*100</f>
        <v>49.670867030280235</v>
      </c>
      <c r="J1489" s="55">
        <f>D1489/B1489*100</f>
        <v>108.03449841125739</v>
      </c>
      <c r="K1489" s="55">
        <f t="shared" si="271"/>
        <v>52.657779744454892</v>
      </c>
      <c r="L1489" s="55">
        <f t="shared" si="271"/>
        <v>48.190616606329556</v>
      </c>
    </row>
    <row r="1490" spans="1:12" s="48" customFormat="1" x14ac:dyDescent="0.2">
      <c r="A1490" s="9" t="s">
        <v>277</v>
      </c>
      <c r="B1490" s="11">
        <v>14.811999999999999</v>
      </c>
      <c r="C1490" s="11">
        <v>115.005</v>
      </c>
      <c r="D1490" s="11">
        <v>17.920000000000002</v>
      </c>
      <c r="E1490" s="11">
        <v>132.92500000000001</v>
      </c>
      <c r="F1490" s="11">
        <v>26.178999999999998</v>
      </c>
      <c r="G1490" s="11">
        <v>202.50800000000001</v>
      </c>
      <c r="H1490" s="57">
        <f>H1491+H1492</f>
        <v>99.999999999999986</v>
      </c>
      <c r="I1490" s="57">
        <f>I1491+I1492</f>
        <v>100</v>
      </c>
      <c r="J1490" s="55">
        <f>D1490/B1490*100</f>
        <v>120.98298676748584</v>
      </c>
      <c r="K1490" s="55">
        <f t="shared" si="271"/>
        <v>68.451812521486701</v>
      </c>
      <c r="L1490" s="55">
        <f t="shared" si="271"/>
        <v>65.63938214786576</v>
      </c>
    </row>
    <row r="1491" spans="1:12" s="48" customFormat="1" x14ac:dyDescent="0.2">
      <c r="A1491" s="13" t="s">
        <v>280</v>
      </c>
      <c r="B1491" s="11">
        <v>9.4149999999999991</v>
      </c>
      <c r="C1491" s="11">
        <v>52.664000000000001</v>
      </c>
      <c r="D1491" s="11">
        <v>4.3</v>
      </c>
      <c r="E1491" s="11">
        <v>56.963999999999999</v>
      </c>
      <c r="F1491" s="11">
        <v>12.007999999999999</v>
      </c>
      <c r="G1491" s="11">
        <v>54.177</v>
      </c>
      <c r="H1491" s="57">
        <f>D1491/D1490*100</f>
        <v>23.995535714285712</v>
      </c>
      <c r="I1491" s="57">
        <f>E1491/E1490*100</f>
        <v>42.854241113409813</v>
      </c>
      <c r="J1491" s="55">
        <f>D1491/B1491*100</f>
        <v>45.671800318640472</v>
      </c>
      <c r="K1491" s="55">
        <f t="shared" si="271"/>
        <v>35.809460359760159</v>
      </c>
      <c r="L1491" s="55">
        <f t="shared" si="271"/>
        <v>105.14424940472895</v>
      </c>
    </row>
    <row r="1492" spans="1:12" s="48" customFormat="1" x14ac:dyDescent="0.2">
      <c r="A1492" s="13" t="s">
        <v>284</v>
      </c>
      <c r="B1492" s="11">
        <v>5.3970000000000002</v>
      </c>
      <c r="C1492" s="11">
        <v>62.341000000000001</v>
      </c>
      <c r="D1492" s="11">
        <v>13.62</v>
      </c>
      <c r="E1492" s="11">
        <v>75.960999999999999</v>
      </c>
      <c r="F1492" s="11">
        <v>14.170999999999999</v>
      </c>
      <c r="G1492" s="11">
        <v>148.33099999999999</v>
      </c>
      <c r="H1492" s="57">
        <f>D1492/D1490*100</f>
        <v>76.004464285714278</v>
      </c>
      <c r="I1492" s="57">
        <f>E1492/E1490*100</f>
        <v>57.14575888659018</v>
      </c>
      <c r="J1492" s="56">
        <f>D1492/B1492</f>
        <v>2.5236242356864924</v>
      </c>
      <c r="K1492" s="55">
        <f t="shared" si="271"/>
        <v>96.111777573918573</v>
      </c>
      <c r="L1492" s="55">
        <f t="shared" si="271"/>
        <v>51.210468479279449</v>
      </c>
    </row>
    <row r="1493" spans="1:12" s="48" customFormat="1" ht="22.5" x14ac:dyDescent="0.2">
      <c r="A1493" s="8" t="s">
        <v>493</v>
      </c>
      <c r="B1493" s="11"/>
      <c r="C1493" s="11"/>
      <c r="D1493" s="11"/>
      <c r="E1493" s="11"/>
      <c r="F1493" s="11"/>
      <c r="G1493" s="11"/>
      <c r="H1493" s="58"/>
      <c r="I1493" s="58"/>
      <c r="J1493" s="58"/>
      <c r="K1493" s="58"/>
      <c r="L1493" s="58"/>
    </row>
    <row r="1494" spans="1:12" s="48" customFormat="1" x14ac:dyDescent="0.2">
      <c r="A1494" s="9" t="s">
        <v>276</v>
      </c>
      <c r="B1494" s="11">
        <v>96960</v>
      </c>
      <c r="C1494" s="11">
        <v>1381774.5</v>
      </c>
      <c r="D1494" s="11">
        <v>104909</v>
      </c>
      <c r="E1494" s="11">
        <v>1486682.5</v>
      </c>
      <c r="F1494" s="11">
        <v>49239</v>
      </c>
      <c r="G1494" s="11">
        <v>684951</v>
      </c>
      <c r="H1494" s="57">
        <f>H1495+H1496</f>
        <v>100</v>
      </c>
      <c r="I1494" s="57">
        <f>I1495+I1496</f>
        <v>100</v>
      </c>
      <c r="J1494" s="55">
        <f>D1494/B1494*100</f>
        <v>108.19822607260726</v>
      </c>
      <c r="K1494" s="56">
        <f>D1494/F1494</f>
        <v>2.1306078514998275</v>
      </c>
      <c r="L1494" s="56">
        <f>E1494/G1494</f>
        <v>2.170494677721472</v>
      </c>
    </row>
    <row r="1495" spans="1:12" s="48" customFormat="1" x14ac:dyDescent="0.2">
      <c r="A1495" s="13" t="s">
        <v>283</v>
      </c>
      <c r="B1495" s="11">
        <v>848</v>
      </c>
      <c r="C1495" s="11">
        <v>8254</v>
      </c>
      <c r="D1495" s="11">
        <v>378</v>
      </c>
      <c r="E1495" s="11">
        <v>8631</v>
      </c>
      <c r="F1495" s="11">
        <v>1288</v>
      </c>
      <c r="G1495" s="11">
        <v>10468</v>
      </c>
      <c r="H1495" s="57">
        <f>D1495/D1494*100</f>
        <v>0.3603122706345499</v>
      </c>
      <c r="I1495" s="57">
        <f>E1495/E1494*100</f>
        <v>0.58055435508254116</v>
      </c>
      <c r="J1495" s="55">
        <f>D1495/B1495*100</f>
        <v>44.575471698113205</v>
      </c>
      <c r="K1495" s="55">
        <f>D1495/F1495*100</f>
        <v>29.347826086956523</v>
      </c>
      <c r="L1495" s="55">
        <f>E1495/G1495*100</f>
        <v>82.451280091708071</v>
      </c>
    </row>
    <row r="1496" spans="1:12" s="48" customFormat="1" x14ac:dyDescent="0.2">
      <c r="A1496" s="13" t="s">
        <v>279</v>
      </c>
      <c r="B1496" s="11">
        <v>96112</v>
      </c>
      <c r="C1496" s="11">
        <v>1373520.5</v>
      </c>
      <c r="D1496" s="11">
        <v>104531</v>
      </c>
      <c r="E1496" s="11">
        <v>1478051.5</v>
      </c>
      <c r="F1496" s="11">
        <v>47951</v>
      </c>
      <c r="G1496" s="11">
        <v>674483</v>
      </c>
      <c r="H1496" s="57">
        <f>D1496/D1494*100</f>
        <v>99.639687729365448</v>
      </c>
      <c r="I1496" s="57">
        <f>E1496/E1494*100</f>
        <v>99.41944564491746</v>
      </c>
      <c r="J1496" s="55">
        <f>D1496/B1496*100</f>
        <v>108.75957216580656</v>
      </c>
      <c r="K1496" s="56">
        <f>D1496/F1496</f>
        <v>2.179954536923109</v>
      </c>
      <c r="L1496" s="56">
        <f>E1496/G1496</f>
        <v>2.1913843640240005</v>
      </c>
    </row>
    <row r="1497" spans="1:12" s="48" customFormat="1" x14ac:dyDescent="0.2">
      <c r="A1497" s="9" t="s">
        <v>277</v>
      </c>
      <c r="B1497" s="11">
        <v>96960</v>
      </c>
      <c r="C1497" s="11">
        <v>1381774.5</v>
      </c>
      <c r="D1497" s="11">
        <v>104909</v>
      </c>
      <c r="E1497" s="11">
        <v>1486682.5</v>
      </c>
      <c r="F1497" s="11">
        <v>49239</v>
      </c>
      <c r="G1497" s="11">
        <v>684951</v>
      </c>
      <c r="H1497" s="57">
        <f>H1498+H1499</f>
        <v>100</v>
      </c>
      <c r="I1497" s="57">
        <f>I1498+I1499</f>
        <v>100</v>
      </c>
      <c r="J1497" s="55">
        <f>D1497/B1497*100</f>
        <v>108.19822607260726</v>
      </c>
      <c r="K1497" s="56">
        <f>D1497/F1497</f>
        <v>2.1306078514998275</v>
      </c>
      <c r="L1497" s="56">
        <f>E1497/G1497</f>
        <v>2.170494677721472</v>
      </c>
    </row>
    <row r="1498" spans="1:12" s="48" customFormat="1" x14ac:dyDescent="0.2">
      <c r="A1498" s="13" t="s">
        <v>280</v>
      </c>
      <c r="B1498" s="11">
        <v>4040</v>
      </c>
      <c r="C1498" s="11">
        <v>64968</v>
      </c>
      <c r="D1498" s="11">
        <v>13838</v>
      </c>
      <c r="E1498" s="11">
        <v>78806</v>
      </c>
      <c r="F1498" s="11">
        <v>1556</v>
      </c>
      <c r="G1498" s="11">
        <v>12093</v>
      </c>
      <c r="H1498" s="57">
        <f>D1498/D1497*100</f>
        <v>13.190479367833074</v>
      </c>
      <c r="I1498" s="57">
        <f>E1498/E1497*100</f>
        <v>5.3007955632759511</v>
      </c>
      <c r="J1498" s="56">
        <f>D1498/B1498</f>
        <v>3.4252475247524754</v>
      </c>
      <c r="K1498" s="56"/>
      <c r="L1498" s="56"/>
    </row>
    <row r="1499" spans="1:12" s="48" customFormat="1" x14ac:dyDescent="0.2">
      <c r="A1499" s="13" t="s">
        <v>284</v>
      </c>
      <c r="B1499" s="11">
        <v>92920</v>
      </c>
      <c r="C1499" s="11">
        <v>1316806.5</v>
      </c>
      <c r="D1499" s="11">
        <v>91071</v>
      </c>
      <c r="E1499" s="11">
        <v>1407876.5</v>
      </c>
      <c r="F1499" s="11">
        <v>47683</v>
      </c>
      <c r="G1499" s="11">
        <v>672858</v>
      </c>
      <c r="H1499" s="57">
        <f>D1499/D1497*100</f>
        <v>86.809520632166922</v>
      </c>
      <c r="I1499" s="57">
        <f>E1499/E1497*100</f>
        <v>94.699204436724045</v>
      </c>
      <c r="J1499" s="55">
        <f>D1499/B1499*100</f>
        <v>98.010116229014216</v>
      </c>
      <c r="K1499" s="55">
        <f>D1499/F1499*100</f>
        <v>190.99259694230648</v>
      </c>
      <c r="L1499" s="56">
        <f>E1499/G1499</f>
        <v>2.0923827910197992</v>
      </c>
    </row>
    <row r="1500" spans="1:12" s="48" customFormat="1" ht="45" x14ac:dyDescent="0.2">
      <c r="A1500" s="8" t="s">
        <v>494</v>
      </c>
      <c r="B1500" s="11"/>
      <c r="C1500" s="11"/>
      <c r="D1500" s="11"/>
      <c r="E1500" s="11"/>
      <c r="F1500" s="11"/>
      <c r="G1500" s="11"/>
      <c r="H1500" s="58"/>
      <c r="I1500" s="58"/>
      <c r="J1500" s="58"/>
      <c r="K1500" s="58"/>
      <c r="L1500" s="58"/>
    </row>
    <row r="1501" spans="1:12" s="48" customFormat="1" x14ac:dyDescent="0.2">
      <c r="A1501" s="9" t="s">
        <v>276</v>
      </c>
      <c r="B1501" s="11">
        <v>917.11199999999997</v>
      </c>
      <c r="C1501" s="11">
        <v>5183.3490000000002</v>
      </c>
      <c r="D1501" s="11">
        <v>624.81200000000001</v>
      </c>
      <c r="E1501" s="11">
        <v>5808.1610000000001</v>
      </c>
      <c r="F1501" s="11">
        <v>640.82635000000005</v>
      </c>
      <c r="G1501" s="11">
        <v>5498.5709999999999</v>
      </c>
      <c r="H1501" s="57">
        <f>H1502+H1503</f>
        <v>100</v>
      </c>
      <c r="I1501" s="57">
        <f>I1502+I1503</f>
        <v>100</v>
      </c>
      <c r="J1501" s="55">
        <f>D1501/B1501*100</f>
        <v>68.128211167229296</v>
      </c>
      <c r="K1501" s="55">
        <f>D1501/F1501*100</f>
        <v>97.500984471066147</v>
      </c>
      <c r="L1501" s="55">
        <f>E1501/G1501*100</f>
        <v>105.63037196391572</v>
      </c>
    </row>
    <row r="1502" spans="1:12" s="48" customFormat="1" x14ac:dyDescent="0.2">
      <c r="A1502" s="13" t="s">
        <v>283</v>
      </c>
      <c r="B1502" s="11">
        <v>0</v>
      </c>
      <c r="C1502" s="11">
        <v>0</v>
      </c>
      <c r="D1502" s="11">
        <v>0</v>
      </c>
      <c r="E1502" s="11">
        <v>0</v>
      </c>
      <c r="F1502" s="11">
        <v>0</v>
      </c>
      <c r="G1502" s="11">
        <v>0</v>
      </c>
      <c r="H1502" s="57">
        <f>D1502/D1501*100</f>
        <v>0</v>
      </c>
      <c r="I1502" s="57">
        <f>E1502/E1501*100</f>
        <v>0</v>
      </c>
      <c r="J1502" s="55">
        <v>0</v>
      </c>
      <c r="K1502" s="55">
        <v>0</v>
      </c>
      <c r="L1502" s="55">
        <v>0</v>
      </c>
    </row>
    <row r="1503" spans="1:12" s="48" customFormat="1" x14ac:dyDescent="0.2">
      <c r="A1503" s="13" t="s">
        <v>279</v>
      </c>
      <c r="B1503" s="11">
        <v>917.11199999999997</v>
      </c>
      <c r="C1503" s="11">
        <v>5183.3490000000002</v>
      </c>
      <c r="D1503" s="11">
        <v>624.81200000000001</v>
      </c>
      <c r="E1503" s="11">
        <v>5808.1610000000001</v>
      </c>
      <c r="F1503" s="11">
        <v>640.82635000000005</v>
      </c>
      <c r="G1503" s="11">
        <v>5498.5709999999999</v>
      </c>
      <c r="H1503" s="57">
        <f>D1503/D1501*100</f>
        <v>100</v>
      </c>
      <c r="I1503" s="57">
        <f>E1503/E1501*100</f>
        <v>100</v>
      </c>
      <c r="J1503" s="55">
        <f>D1503/B1503*100</f>
        <v>68.128211167229296</v>
      </c>
      <c r="K1503" s="55">
        <f t="shared" ref="K1503:L1506" si="272">D1503/F1503*100</f>
        <v>97.500984471066147</v>
      </c>
      <c r="L1503" s="55">
        <f t="shared" si="272"/>
        <v>105.63037196391572</v>
      </c>
    </row>
    <row r="1504" spans="1:12" s="48" customFormat="1" x14ac:dyDescent="0.2">
      <c r="A1504" s="9" t="s">
        <v>277</v>
      </c>
      <c r="B1504" s="11">
        <v>917.11199999999997</v>
      </c>
      <c r="C1504" s="11">
        <v>5183.3490000000002</v>
      </c>
      <c r="D1504" s="11">
        <v>624.81200000000001</v>
      </c>
      <c r="E1504" s="11">
        <v>5808.1610000000001</v>
      </c>
      <c r="F1504" s="11">
        <v>640.82635000000005</v>
      </c>
      <c r="G1504" s="11">
        <v>5498.5709999999999</v>
      </c>
      <c r="H1504" s="57">
        <f>H1505+H1506</f>
        <v>100</v>
      </c>
      <c r="I1504" s="57">
        <f>I1505+I1506</f>
        <v>100</v>
      </c>
      <c r="J1504" s="55">
        <f>D1504/B1504*100</f>
        <v>68.128211167229296</v>
      </c>
      <c r="K1504" s="55">
        <f t="shared" si="272"/>
        <v>97.500984471066147</v>
      </c>
      <c r="L1504" s="55">
        <f t="shared" si="272"/>
        <v>105.63037196391572</v>
      </c>
    </row>
    <row r="1505" spans="1:12" s="48" customFormat="1" x14ac:dyDescent="0.2">
      <c r="A1505" s="13" t="s">
        <v>280</v>
      </c>
      <c r="B1505" s="11">
        <v>13.678000000000001</v>
      </c>
      <c r="C1505" s="11">
        <v>181.387</v>
      </c>
      <c r="D1505" s="11">
        <v>11.59</v>
      </c>
      <c r="E1505" s="11">
        <v>192.976</v>
      </c>
      <c r="F1505" s="11">
        <v>20.86384</v>
      </c>
      <c r="G1505" s="11">
        <v>108.991</v>
      </c>
      <c r="H1505" s="57">
        <f>D1505/D1504*100</f>
        <v>1.8549579713577842</v>
      </c>
      <c r="I1505" s="57">
        <f>E1505/E1504*100</f>
        <v>3.3224974307702557</v>
      </c>
      <c r="J1505" s="55">
        <f>D1505/B1505*100</f>
        <v>84.734610323146654</v>
      </c>
      <c r="K1505" s="55">
        <f t="shared" si="272"/>
        <v>55.550656063313362</v>
      </c>
      <c r="L1505" s="55">
        <f t="shared" si="272"/>
        <v>177.05682120542065</v>
      </c>
    </row>
    <row r="1506" spans="1:12" s="48" customFormat="1" x14ac:dyDescent="0.2">
      <c r="A1506" s="13" t="s">
        <v>284</v>
      </c>
      <c r="B1506" s="11">
        <v>903.43399999999997</v>
      </c>
      <c r="C1506" s="11">
        <v>5001.9620000000004</v>
      </c>
      <c r="D1506" s="11">
        <v>613.22199999999998</v>
      </c>
      <c r="E1506" s="11">
        <v>5615.1850000000004</v>
      </c>
      <c r="F1506" s="11">
        <v>619.96251000000007</v>
      </c>
      <c r="G1506" s="11">
        <v>5389.58</v>
      </c>
      <c r="H1506" s="57">
        <f>D1506/D1504*100</f>
        <v>98.145042028642209</v>
      </c>
      <c r="I1506" s="57">
        <f>E1506/E1504*100</f>
        <v>96.677502569229745</v>
      </c>
      <c r="J1506" s="55">
        <f>D1506/B1506*100</f>
        <v>67.876790114164393</v>
      </c>
      <c r="K1506" s="55">
        <f t="shared" si="272"/>
        <v>98.912755224505418</v>
      </c>
      <c r="L1506" s="55">
        <f t="shared" si="272"/>
        <v>104.18594769907861</v>
      </c>
    </row>
    <row r="1507" spans="1:12" s="48" customFormat="1" x14ac:dyDescent="0.2">
      <c r="A1507" s="8" t="s">
        <v>495</v>
      </c>
      <c r="B1507" s="11"/>
      <c r="C1507" s="11"/>
      <c r="D1507" s="11"/>
      <c r="E1507" s="11"/>
      <c r="F1507" s="11"/>
      <c r="G1507" s="11"/>
      <c r="H1507" s="58"/>
      <c r="I1507" s="58"/>
      <c r="J1507" s="58"/>
      <c r="K1507" s="58"/>
      <c r="L1507" s="58"/>
    </row>
    <row r="1508" spans="1:12" s="48" customFormat="1" x14ac:dyDescent="0.2">
      <c r="A1508" s="9" t="s">
        <v>276</v>
      </c>
      <c r="B1508" s="11">
        <v>2399.2649999999999</v>
      </c>
      <c r="C1508" s="11">
        <v>21034.170999999998</v>
      </c>
      <c r="D1508" s="11">
        <v>3207.413</v>
      </c>
      <c r="E1508" s="11">
        <v>23613.614000000001</v>
      </c>
      <c r="F1508" s="11">
        <v>2676.6200399999998</v>
      </c>
      <c r="G1508" s="11">
        <v>19065.254000000001</v>
      </c>
      <c r="H1508" s="57">
        <f>H1509+H1510+H1511</f>
        <v>100</v>
      </c>
      <c r="I1508" s="57">
        <f>I1509+I1510+I1511</f>
        <v>99.999999999999986</v>
      </c>
      <c r="J1508" s="55">
        <f>D1508/B1508*100</f>
        <v>133.68314879765262</v>
      </c>
      <c r="K1508" s="55">
        <f>D1508/F1508*100</f>
        <v>119.83071754928653</v>
      </c>
      <c r="L1508" s="55">
        <f>E1508/G1508*100</f>
        <v>123.85680253722296</v>
      </c>
    </row>
    <row r="1509" spans="1:12" s="48" customFormat="1" x14ac:dyDescent="0.2">
      <c r="A1509" s="13" t="s">
        <v>283</v>
      </c>
      <c r="B1509" s="11">
        <v>1428</v>
      </c>
      <c r="C1509" s="11">
        <v>11174</v>
      </c>
      <c r="D1509" s="11">
        <v>1696</v>
      </c>
      <c r="E1509" s="11">
        <v>12870</v>
      </c>
      <c r="F1509" s="11">
        <v>1611</v>
      </c>
      <c r="G1509" s="11">
        <v>14185</v>
      </c>
      <c r="H1509" s="57">
        <f>D1509/D1508*100</f>
        <v>52.877505952616644</v>
      </c>
      <c r="I1509" s="57">
        <f>E1509/E1508*100</f>
        <v>54.502457777111111</v>
      </c>
      <c r="J1509" s="55">
        <f>D1509/B1509*100</f>
        <v>118.76750700280112</v>
      </c>
      <c r="K1509" s="55">
        <f>D1509/F1509*100</f>
        <v>105.276225946617</v>
      </c>
      <c r="L1509" s="55">
        <f>E1509/G1509*100</f>
        <v>90.729643990130413</v>
      </c>
    </row>
    <row r="1510" spans="1:12" s="48" customFormat="1" x14ac:dyDescent="0.2">
      <c r="A1510" s="13" t="s">
        <v>279</v>
      </c>
      <c r="B1510" s="11">
        <v>971.26499999999999</v>
      </c>
      <c r="C1510" s="11">
        <v>9860.1710000000003</v>
      </c>
      <c r="D1510" s="11">
        <v>883.44299999999998</v>
      </c>
      <c r="E1510" s="11">
        <v>10743.614</v>
      </c>
      <c r="F1510" s="11">
        <v>1065.6200399999998</v>
      </c>
      <c r="G1510" s="11">
        <v>4880.2539999999999</v>
      </c>
      <c r="H1510" s="57">
        <f>D1510/D1508*100</f>
        <v>27.543786846283908</v>
      </c>
      <c r="I1510" s="57">
        <f>E1510/E1508*100</f>
        <v>45.497542222888875</v>
      </c>
      <c r="J1510" s="55">
        <f>D1510/B1510*100</f>
        <v>90.957977482973234</v>
      </c>
      <c r="K1510" s="55">
        <f>D1510/F1510*100</f>
        <v>82.904127816515171</v>
      </c>
      <c r="L1510" s="56">
        <f>E1510/G1510</f>
        <v>2.2014456624593719</v>
      </c>
    </row>
    <row r="1511" spans="1:12" s="48" customFormat="1" x14ac:dyDescent="0.2">
      <c r="A1511" s="13" t="s">
        <v>305</v>
      </c>
      <c r="B1511" s="11">
        <v>0</v>
      </c>
      <c r="C1511" s="11">
        <v>0</v>
      </c>
      <c r="D1511" s="11">
        <v>627.97</v>
      </c>
      <c r="E1511" s="11">
        <v>0</v>
      </c>
      <c r="F1511" s="11">
        <v>0</v>
      </c>
      <c r="G1511" s="11">
        <v>0</v>
      </c>
      <c r="H1511" s="57">
        <f>D1511/D1508*100</f>
        <v>19.578707201099455</v>
      </c>
      <c r="I1511" s="57">
        <f>E1511/E1508*100</f>
        <v>0</v>
      </c>
      <c r="J1511" s="55">
        <v>0</v>
      </c>
      <c r="K1511" s="55">
        <v>0</v>
      </c>
      <c r="L1511" s="55">
        <v>0</v>
      </c>
    </row>
    <row r="1512" spans="1:12" s="48" customFormat="1" x14ac:dyDescent="0.2">
      <c r="A1512" s="9" t="s">
        <v>277</v>
      </c>
      <c r="B1512" s="11">
        <v>2399.2649999999999</v>
      </c>
      <c r="C1512" s="11">
        <v>21034.170999999998</v>
      </c>
      <c r="D1512" s="11">
        <v>3207.413</v>
      </c>
      <c r="E1512" s="11">
        <v>23613.614000000001</v>
      </c>
      <c r="F1512" s="11">
        <v>2676.6200399999998</v>
      </c>
      <c r="G1512" s="11">
        <v>19065.254000000001</v>
      </c>
      <c r="H1512" s="57">
        <f>H1513+H1514</f>
        <v>100</v>
      </c>
      <c r="I1512" s="57">
        <f>I1513+I1514</f>
        <v>99.999999999999986</v>
      </c>
      <c r="J1512" s="55">
        <f>D1512/B1512*100</f>
        <v>133.68314879765262</v>
      </c>
      <c r="K1512" s="55">
        <f t="shared" ref="K1512:L1514" si="273">D1512/F1512*100</f>
        <v>119.83071754928653</v>
      </c>
      <c r="L1512" s="55">
        <f t="shared" si="273"/>
        <v>123.85680253722296</v>
      </c>
    </row>
    <row r="1513" spans="1:12" s="48" customFormat="1" x14ac:dyDescent="0.2">
      <c r="A1513" s="13" t="s">
        <v>280</v>
      </c>
      <c r="B1513" s="11">
        <v>1988.347</v>
      </c>
      <c r="C1513" s="11">
        <v>14845.244000000001</v>
      </c>
      <c r="D1513" s="11">
        <v>3207.413</v>
      </c>
      <c r="E1513" s="11">
        <v>18052.656999999999</v>
      </c>
      <c r="F1513" s="11">
        <v>1972.8683300000007</v>
      </c>
      <c r="G1513" s="11">
        <v>15047.726000000001</v>
      </c>
      <c r="H1513" s="57">
        <f>D1513/D1512*100</f>
        <v>100</v>
      </c>
      <c r="I1513" s="57">
        <f>E1513/E1512*100</f>
        <v>76.450207918194977</v>
      </c>
      <c r="J1513" s="55">
        <f>D1513/B1513*100</f>
        <v>161.31052577844812</v>
      </c>
      <c r="K1513" s="55">
        <f t="shared" si="273"/>
        <v>162.57613096764541</v>
      </c>
      <c r="L1513" s="55">
        <f t="shared" si="273"/>
        <v>119.96933623060386</v>
      </c>
    </row>
    <row r="1514" spans="1:12" s="48" customFormat="1" x14ac:dyDescent="0.2">
      <c r="A1514" s="13" t="s">
        <v>284</v>
      </c>
      <c r="B1514" s="11">
        <v>410.91899999999998</v>
      </c>
      <c r="C1514" s="11">
        <v>6188.9269999999997</v>
      </c>
      <c r="D1514" s="11">
        <v>0</v>
      </c>
      <c r="E1514" s="11">
        <v>5560.9570000000003</v>
      </c>
      <c r="F1514" s="11">
        <v>703.75170999999909</v>
      </c>
      <c r="G1514" s="11">
        <v>4017.527</v>
      </c>
      <c r="H1514" s="57">
        <f>D1514/D1512*100</f>
        <v>0</v>
      </c>
      <c r="I1514" s="57">
        <f>E1514/E1512*100</f>
        <v>23.549792081805013</v>
      </c>
      <c r="J1514" s="55">
        <f>D1514/B1514*100</f>
        <v>0</v>
      </c>
      <c r="K1514" s="55">
        <f t="shared" si="273"/>
        <v>0</v>
      </c>
      <c r="L1514" s="55">
        <f t="shared" si="273"/>
        <v>138.41741449404074</v>
      </c>
    </row>
    <row r="1515" spans="1:12" s="48" customFormat="1" ht="45" x14ac:dyDescent="0.2">
      <c r="A1515" s="8" t="s">
        <v>496</v>
      </c>
      <c r="B1515" s="11"/>
      <c r="C1515" s="11"/>
      <c r="D1515" s="11"/>
      <c r="E1515" s="11"/>
      <c r="F1515" s="11"/>
      <c r="G1515" s="11"/>
      <c r="H1515" s="58"/>
      <c r="I1515" s="58"/>
      <c r="J1515" s="58"/>
      <c r="K1515" s="58"/>
      <c r="L1515" s="58"/>
    </row>
    <row r="1516" spans="1:12" s="48" customFormat="1" x14ac:dyDescent="0.2">
      <c r="A1516" s="9" t="s">
        <v>276</v>
      </c>
      <c r="B1516" s="11">
        <v>940</v>
      </c>
      <c r="C1516" s="11">
        <v>12118</v>
      </c>
      <c r="D1516" s="11">
        <v>755</v>
      </c>
      <c r="E1516" s="11">
        <v>12873</v>
      </c>
      <c r="F1516" s="11">
        <v>2073</v>
      </c>
      <c r="G1516" s="11">
        <v>15600</v>
      </c>
      <c r="H1516" s="57">
        <f>H1517+H1518</f>
        <v>100</v>
      </c>
      <c r="I1516" s="57">
        <f>I1517+I1518</f>
        <v>100</v>
      </c>
      <c r="J1516" s="55">
        <f>D1516/B1516*100</f>
        <v>80.319148936170208</v>
      </c>
      <c r="K1516" s="55">
        <f>D1516/F1516*100</f>
        <v>36.420646406174626</v>
      </c>
      <c r="L1516" s="55">
        <f>E1516/G1516*100</f>
        <v>82.519230769230774</v>
      </c>
    </row>
    <row r="1517" spans="1:12" s="48" customFormat="1" x14ac:dyDescent="0.2">
      <c r="A1517" s="13" t="s">
        <v>283</v>
      </c>
      <c r="B1517" s="11">
        <v>0</v>
      </c>
      <c r="C1517" s="11">
        <v>1</v>
      </c>
      <c r="D1517" s="11">
        <v>0</v>
      </c>
      <c r="E1517" s="11">
        <v>1</v>
      </c>
      <c r="F1517" s="11">
        <v>0</v>
      </c>
      <c r="G1517" s="11">
        <v>0</v>
      </c>
      <c r="H1517" s="57">
        <f>D1517/D1516*100</f>
        <v>0</v>
      </c>
      <c r="I1517" s="57">
        <f>E1517/E1516*100</f>
        <v>7.7681970014759575E-3</v>
      </c>
      <c r="J1517" s="55">
        <v>0</v>
      </c>
      <c r="K1517" s="55">
        <v>0</v>
      </c>
      <c r="L1517" s="55">
        <v>0</v>
      </c>
    </row>
    <row r="1518" spans="1:12" s="48" customFormat="1" x14ac:dyDescent="0.2">
      <c r="A1518" s="13" t="s">
        <v>279</v>
      </c>
      <c r="B1518" s="11">
        <v>940</v>
      </c>
      <c r="C1518" s="11">
        <v>12117</v>
      </c>
      <c r="D1518" s="11">
        <v>755</v>
      </c>
      <c r="E1518" s="11">
        <v>12872</v>
      </c>
      <c r="F1518" s="11">
        <v>2073</v>
      </c>
      <c r="G1518" s="11">
        <v>15600</v>
      </c>
      <c r="H1518" s="57">
        <f>D1518/D1516*100</f>
        <v>100</v>
      </c>
      <c r="I1518" s="57">
        <f>E1518/E1516*100</f>
        <v>99.992231802998518</v>
      </c>
      <c r="J1518" s="55">
        <f>D1518/B1518*100</f>
        <v>80.319148936170208</v>
      </c>
      <c r="K1518" s="55">
        <f t="shared" ref="K1518:L1521" si="274">D1518/F1518*100</f>
        <v>36.420646406174626</v>
      </c>
      <c r="L1518" s="55">
        <f t="shared" si="274"/>
        <v>82.512820512820511</v>
      </c>
    </row>
    <row r="1519" spans="1:12" s="48" customFormat="1" x14ac:dyDescent="0.2">
      <c r="A1519" s="9" t="s">
        <v>277</v>
      </c>
      <c r="B1519" s="11">
        <v>940</v>
      </c>
      <c r="C1519" s="11">
        <v>12118</v>
      </c>
      <c r="D1519" s="11">
        <v>755</v>
      </c>
      <c r="E1519" s="11">
        <v>12873</v>
      </c>
      <c r="F1519" s="11">
        <v>2073</v>
      </c>
      <c r="G1519" s="11">
        <v>15600</v>
      </c>
      <c r="H1519" s="57">
        <f>H1520+H1521</f>
        <v>100</v>
      </c>
      <c r="I1519" s="57">
        <f>I1520+I1521</f>
        <v>100</v>
      </c>
      <c r="J1519" s="55">
        <f>D1519/B1519*100</f>
        <v>80.319148936170208</v>
      </c>
      <c r="K1519" s="55">
        <f t="shared" si="274"/>
        <v>36.420646406174626</v>
      </c>
      <c r="L1519" s="55">
        <f t="shared" si="274"/>
        <v>82.519230769230774</v>
      </c>
    </row>
    <row r="1520" spans="1:12" s="48" customFormat="1" x14ac:dyDescent="0.2">
      <c r="A1520" s="13" t="s">
        <v>280</v>
      </c>
      <c r="B1520" s="11">
        <v>6</v>
      </c>
      <c r="C1520" s="11">
        <v>87</v>
      </c>
      <c r="D1520" s="11">
        <v>4</v>
      </c>
      <c r="E1520" s="11">
        <v>91</v>
      </c>
      <c r="F1520" s="11">
        <v>30</v>
      </c>
      <c r="G1520" s="11">
        <v>116</v>
      </c>
      <c r="H1520" s="57">
        <f>D1520/D1519*100</f>
        <v>0.5298013245033113</v>
      </c>
      <c r="I1520" s="57">
        <f>E1520/E1519*100</f>
        <v>0.70690592713431211</v>
      </c>
      <c r="J1520" s="55">
        <f>D1520/B1520*100</f>
        <v>66.666666666666657</v>
      </c>
      <c r="K1520" s="55">
        <f t="shared" si="274"/>
        <v>13.333333333333334</v>
      </c>
      <c r="L1520" s="55">
        <f t="shared" si="274"/>
        <v>78.448275862068968</v>
      </c>
    </row>
    <row r="1521" spans="1:12" s="48" customFormat="1" x14ac:dyDescent="0.2">
      <c r="A1521" s="13" t="s">
        <v>284</v>
      </c>
      <c r="B1521" s="11">
        <v>934</v>
      </c>
      <c r="C1521" s="11">
        <v>12031</v>
      </c>
      <c r="D1521" s="11">
        <v>751</v>
      </c>
      <c r="E1521" s="11">
        <v>12782</v>
      </c>
      <c r="F1521" s="11">
        <v>2043</v>
      </c>
      <c r="G1521" s="11">
        <v>15484</v>
      </c>
      <c r="H1521" s="57">
        <f>D1521/D1519*100</f>
        <v>99.47019867549669</v>
      </c>
      <c r="I1521" s="57">
        <f>E1521/E1519*100</f>
        <v>99.293094072865685</v>
      </c>
      <c r="J1521" s="55">
        <f>D1521/B1521*100</f>
        <v>80.406852248394003</v>
      </c>
      <c r="K1521" s="55">
        <f t="shared" si="274"/>
        <v>36.759667156142925</v>
      </c>
      <c r="L1521" s="55">
        <f t="shared" si="274"/>
        <v>82.549728752260393</v>
      </c>
    </row>
    <row r="1522" spans="1:12" s="48" customFormat="1" ht="45" x14ac:dyDescent="0.2">
      <c r="A1522" s="8" t="s">
        <v>497</v>
      </c>
      <c r="B1522" s="11"/>
      <c r="C1522" s="11"/>
      <c r="D1522" s="11"/>
      <c r="E1522" s="11"/>
      <c r="F1522" s="11"/>
      <c r="G1522" s="11"/>
      <c r="H1522" s="58"/>
      <c r="I1522" s="58"/>
      <c r="J1522" s="58"/>
      <c r="K1522" s="58"/>
      <c r="L1522" s="58"/>
    </row>
    <row r="1523" spans="1:12" s="48" customFormat="1" x14ac:dyDescent="0.2">
      <c r="A1523" s="9" t="s">
        <v>276</v>
      </c>
      <c r="B1523" s="11">
        <v>1516</v>
      </c>
      <c r="C1523" s="11">
        <v>3667</v>
      </c>
      <c r="D1523" s="11">
        <v>161</v>
      </c>
      <c r="E1523" s="11">
        <v>3828</v>
      </c>
      <c r="F1523" s="11">
        <v>1950</v>
      </c>
      <c r="G1523" s="11">
        <v>19745</v>
      </c>
      <c r="H1523" s="57">
        <f>H1524+H1525</f>
        <v>100</v>
      </c>
      <c r="I1523" s="57">
        <f>I1524+I1525</f>
        <v>100</v>
      </c>
      <c r="J1523" s="55">
        <f t="shared" ref="J1523:J1528" si="275">D1523/B1523*100</f>
        <v>10.620052770448549</v>
      </c>
      <c r="K1523" s="55">
        <f t="shared" ref="K1523:L1528" si="276">D1523/F1523*100</f>
        <v>8.2564102564102573</v>
      </c>
      <c r="L1523" s="55">
        <f t="shared" si="276"/>
        <v>19.387186629526461</v>
      </c>
    </row>
    <row r="1524" spans="1:12" s="48" customFormat="1" x14ac:dyDescent="0.2">
      <c r="A1524" s="13" t="s">
        <v>283</v>
      </c>
      <c r="B1524" s="11">
        <v>18</v>
      </c>
      <c r="C1524" s="11">
        <v>84</v>
      </c>
      <c r="D1524" s="11">
        <v>11</v>
      </c>
      <c r="E1524" s="11">
        <v>95</v>
      </c>
      <c r="F1524" s="11">
        <v>11</v>
      </c>
      <c r="G1524" s="11">
        <v>72</v>
      </c>
      <c r="H1524" s="57">
        <f>D1524/D1523*100</f>
        <v>6.8322981366459627</v>
      </c>
      <c r="I1524" s="57">
        <f>E1524/E1523*100</f>
        <v>2.4817136886102404</v>
      </c>
      <c r="J1524" s="55">
        <f t="shared" si="275"/>
        <v>61.111111111111114</v>
      </c>
      <c r="K1524" s="55">
        <f t="shared" si="276"/>
        <v>100</v>
      </c>
      <c r="L1524" s="55">
        <f t="shared" si="276"/>
        <v>131.94444444444443</v>
      </c>
    </row>
    <row r="1525" spans="1:12" s="48" customFormat="1" x14ac:dyDescent="0.2">
      <c r="A1525" s="13" t="s">
        <v>279</v>
      </c>
      <c r="B1525" s="11">
        <v>1498</v>
      </c>
      <c r="C1525" s="11">
        <v>3583</v>
      </c>
      <c r="D1525" s="11">
        <v>150</v>
      </c>
      <c r="E1525" s="11">
        <v>3733</v>
      </c>
      <c r="F1525" s="11">
        <v>1939</v>
      </c>
      <c r="G1525" s="11">
        <v>19673</v>
      </c>
      <c r="H1525" s="57">
        <f>D1525/D1523*100</f>
        <v>93.16770186335404</v>
      </c>
      <c r="I1525" s="57">
        <f>E1525/E1523*100</f>
        <v>97.518286311389758</v>
      </c>
      <c r="J1525" s="55">
        <f t="shared" si="275"/>
        <v>10.013351134846461</v>
      </c>
      <c r="K1525" s="55">
        <f t="shared" si="276"/>
        <v>7.7359463641052093</v>
      </c>
      <c r="L1525" s="55">
        <f t="shared" si="276"/>
        <v>18.975245260001017</v>
      </c>
    </row>
    <row r="1526" spans="1:12" s="48" customFormat="1" x14ac:dyDescent="0.2">
      <c r="A1526" s="9" t="s">
        <v>277</v>
      </c>
      <c r="B1526" s="11">
        <v>1516</v>
      </c>
      <c r="C1526" s="11">
        <v>3667</v>
      </c>
      <c r="D1526" s="11">
        <v>161</v>
      </c>
      <c r="E1526" s="11">
        <v>3828</v>
      </c>
      <c r="F1526" s="11">
        <v>1950</v>
      </c>
      <c r="G1526" s="11">
        <v>19745</v>
      </c>
      <c r="H1526" s="57">
        <f>H1527+H1528</f>
        <v>100</v>
      </c>
      <c r="I1526" s="57">
        <f>I1527+I1528</f>
        <v>100</v>
      </c>
      <c r="J1526" s="55">
        <f t="shared" si="275"/>
        <v>10.620052770448549</v>
      </c>
      <c r="K1526" s="55">
        <f t="shared" si="276"/>
        <v>8.2564102564102573</v>
      </c>
      <c r="L1526" s="55">
        <f t="shared" si="276"/>
        <v>19.387186629526461</v>
      </c>
    </row>
    <row r="1527" spans="1:12" s="48" customFormat="1" x14ac:dyDescent="0.2">
      <c r="A1527" s="13" t="s">
        <v>280</v>
      </c>
      <c r="B1527" s="11">
        <v>4</v>
      </c>
      <c r="C1527" s="11">
        <v>32</v>
      </c>
      <c r="D1527" s="11">
        <v>3</v>
      </c>
      <c r="E1527" s="11">
        <v>35</v>
      </c>
      <c r="F1527" s="11">
        <v>21</v>
      </c>
      <c r="G1527" s="11">
        <v>236</v>
      </c>
      <c r="H1527" s="57">
        <f>D1527/D1526*100</f>
        <v>1.8633540372670807</v>
      </c>
      <c r="I1527" s="57">
        <f>E1527/E1526*100</f>
        <v>0.9143155694879832</v>
      </c>
      <c r="J1527" s="55">
        <f t="shared" si="275"/>
        <v>75</v>
      </c>
      <c r="K1527" s="55">
        <f t="shared" si="276"/>
        <v>14.285714285714285</v>
      </c>
      <c r="L1527" s="55">
        <f t="shared" si="276"/>
        <v>14.83050847457627</v>
      </c>
    </row>
    <row r="1528" spans="1:12" s="48" customFormat="1" x14ac:dyDescent="0.2">
      <c r="A1528" s="13" t="s">
        <v>284</v>
      </c>
      <c r="B1528" s="11">
        <v>1512</v>
      </c>
      <c r="C1528" s="11">
        <v>3635</v>
      </c>
      <c r="D1528" s="11">
        <v>158</v>
      </c>
      <c r="E1528" s="11">
        <v>3793</v>
      </c>
      <c r="F1528" s="11">
        <v>1929</v>
      </c>
      <c r="G1528" s="11">
        <v>19509</v>
      </c>
      <c r="H1528" s="57">
        <f>D1528/D1526*100</f>
        <v>98.136645962732914</v>
      </c>
      <c r="I1528" s="57">
        <f>E1528/E1526*100</f>
        <v>99.085684430512018</v>
      </c>
      <c r="J1528" s="55">
        <f t="shared" si="275"/>
        <v>10.449735449735449</v>
      </c>
      <c r="K1528" s="55">
        <f t="shared" si="276"/>
        <v>8.1907724209434942</v>
      </c>
      <c r="L1528" s="55">
        <f t="shared" si="276"/>
        <v>19.442308678046029</v>
      </c>
    </row>
    <row r="1529" spans="1:12" s="48" customFormat="1" ht="56.25" x14ac:dyDescent="0.2">
      <c r="A1529" s="8" t="s">
        <v>498</v>
      </c>
      <c r="B1529" s="11"/>
      <c r="C1529" s="11"/>
      <c r="D1529" s="11"/>
      <c r="E1529" s="11"/>
      <c r="F1529" s="11"/>
      <c r="G1529" s="11"/>
      <c r="H1529" s="58"/>
      <c r="I1529" s="58"/>
      <c r="J1529" s="58"/>
      <c r="K1529" s="58"/>
      <c r="L1529" s="58"/>
    </row>
    <row r="1530" spans="1:12" s="48" customFormat="1" x14ac:dyDescent="0.2">
      <c r="A1530" s="9" t="s">
        <v>276</v>
      </c>
      <c r="B1530" s="11">
        <v>24</v>
      </c>
      <c r="C1530" s="11">
        <v>418</v>
      </c>
      <c r="D1530" s="11">
        <v>22</v>
      </c>
      <c r="E1530" s="11">
        <v>440</v>
      </c>
      <c r="F1530" s="11">
        <v>42</v>
      </c>
      <c r="G1530" s="11">
        <v>1664</v>
      </c>
      <c r="H1530" s="57">
        <f>H1531+H1532</f>
        <v>100</v>
      </c>
      <c r="I1530" s="57">
        <f>I1531+I1532</f>
        <v>100</v>
      </c>
      <c r="J1530" s="55">
        <f>D1530/B1530*100</f>
        <v>91.666666666666657</v>
      </c>
      <c r="K1530" s="55">
        <f t="shared" ref="K1530:L1533" si="277">D1530/F1530*100</f>
        <v>52.380952380952387</v>
      </c>
      <c r="L1530" s="55">
        <f t="shared" si="277"/>
        <v>26.442307692307693</v>
      </c>
    </row>
    <row r="1531" spans="1:12" s="48" customFormat="1" x14ac:dyDescent="0.2">
      <c r="A1531" s="13" t="s">
        <v>283</v>
      </c>
      <c r="B1531" s="11">
        <v>15</v>
      </c>
      <c r="C1531" s="11">
        <v>65</v>
      </c>
      <c r="D1531" s="11">
        <v>8</v>
      </c>
      <c r="E1531" s="11">
        <v>73</v>
      </c>
      <c r="F1531" s="11">
        <v>9</v>
      </c>
      <c r="G1531" s="11">
        <v>58</v>
      </c>
      <c r="H1531" s="57">
        <f>D1531/D1530*100</f>
        <v>36.363636363636367</v>
      </c>
      <c r="I1531" s="57">
        <f>E1531/E1530*100</f>
        <v>16.590909090909093</v>
      </c>
      <c r="J1531" s="55">
        <f>D1531/B1531*100</f>
        <v>53.333333333333336</v>
      </c>
      <c r="K1531" s="55">
        <f t="shared" si="277"/>
        <v>88.888888888888886</v>
      </c>
      <c r="L1531" s="55">
        <f t="shared" si="277"/>
        <v>125.86206896551724</v>
      </c>
    </row>
    <row r="1532" spans="1:12" s="48" customFormat="1" x14ac:dyDescent="0.2">
      <c r="A1532" s="13" t="s">
        <v>279</v>
      </c>
      <c r="B1532" s="11">
        <v>9</v>
      </c>
      <c r="C1532" s="11">
        <v>353</v>
      </c>
      <c r="D1532" s="11">
        <v>14</v>
      </c>
      <c r="E1532" s="11">
        <v>367</v>
      </c>
      <c r="F1532" s="11">
        <v>33</v>
      </c>
      <c r="G1532" s="11">
        <v>1606</v>
      </c>
      <c r="H1532" s="57">
        <f>D1532/D1530*100</f>
        <v>63.636363636363633</v>
      </c>
      <c r="I1532" s="57">
        <f>E1532/E1530*100</f>
        <v>83.409090909090907</v>
      </c>
      <c r="J1532" s="55">
        <f>D1532/B1532*100</f>
        <v>155.55555555555557</v>
      </c>
      <c r="K1532" s="55">
        <f t="shared" si="277"/>
        <v>42.424242424242422</v>
      </c>
      <c r="L1532" s="55">
        <f t="shared" si="277"/>
        <v>22.851805728518055</v>
      </c>
    </row>
    <row r="1533" spans="1:12" s="48" customFormat="1" x14ac:dyDescent="0.2">
      <c r="A1533" s="9" t="s">
        <v>277</v>
      </c>
      <c r="B1533" s="11">
        <v>24</v>
      </c>
      <c r="C1533" s="11">
        <v>418</v>
      </c>
      <c r="D1533" s="11">
        <v>22</v>
      </c>
      <c r="E1533" s="11">
        <v>440</v>
      </c>
      <c r="F1533" s="11">
        <v>42</v>
      </c>
      <c r="G1533" s="11">
        <v>1664</v>
      </c>
      <c r="H1533" s="57">
        <f>H1534+H1535</f>
        <v>100</v>
      </c>
      <c r="I1533" s="57">
        <f>I1534+I1535</f>
        <v>100</v>
      </c>
      <c r="J1533" s="55">
        <f>D1533/B1533*100</f>
        <v>91.666666666666657</v>
      </c>
      <c r="K1533" s="55">
        <f t="shared" si="277"/>
        <v>52.380952380952387</v>
      </c>
      <c r="L1533" s="55">
        <f t="shared" si="277"/>
        <v>26.442307692307693</v>
      </c>
    </row>
    <row r="1534" spans="1:12" s="48" customFormat="1" x14ac:dyDescent="0.2">
      <c r="A1534" s="13" t="s">
        <v>280</v>
      </c>
      <c r="B1534" s="11">
        <v>0</v>
      </c>
      <c r="C1534" s="11">
        <v>2</v>
      </c>
      <c r="D1534" s="11">
        <v>0</v>
      </c>
      <c r="E1534" s="11">
        <v>2</v>
      </c>
      <c r="F1534" s="11">
        <v>0</v>
      </c>
      <c r="G1534" s="11">
        <v>2</v>
      </c>
      <c r="H1534" s="57">
        <f>D1534/D1533*100</f>
        <v>0</v>
      </c>
      <c r="I1534" s="57">
        <f>E1534/E1533*100</f>
        <v>0.45454545454545453</v>
      </c>
      <c r="J1534" s="55">
        <v>0</v>
      </c>
      <c r="K1534" s="55">
        <v>0</v>
      </c>
      <c r="L1534" s="55">
        <f>E1534/G1534*100</f>
        <v>100</v>
      </c>
    </row>
    <row r="1535" spans="1:12" s="48" customFormat="1" x14ac:dyDescent="0.2">
      <c r="A1535" s="13" t="s">
        <v>284</v>
      </c>
      <c r="B1535" s="11">
        <v>24</v>
      </c>
      <c r="C1535" s="11">
        <v>416</v>
      </c>
      <c r="D1535" s="11">
        <v>22</v>
      </c>
      <c r="E1535" s="11">
        <v>438</v>
      </c>
      <c r="F1535" s="11">
        <v>42</v>
      </c>
      <c r="G1535" s="11">
        <v>1662</v>
      </c>
      <c r="H1535" s="57">
        <f>D1535/D1533*100</f>
        <v>100</v>
      </c>
      <c r="I1535" s="57">
        <f>E1535/E1533*100</f>
        <v>99.545454545454547</v>
      </c>
      <c r="J1535" s="55">
        <f>D1535/B1535*100</f>
        <v>91.666666666666657</v>
      </c>
      <c r="K1535" s="55">
        <f>D1535/F1535*100</f>
        <v>52.380952380952387</v>
      </c>
      <c r="L1535" s="55">
        <f>E1535/G1535*100</f>
        <v>26.353790613718413</v>
      </c>
    </row>
    <row r="1536" spans="1:12" s="48" customFormat="1" ht="33.75" x14ac:dyDescent="0.2">
      <c r="A1536" s="8" t="s">
        <v>499</v>
      </c>
      <c r="B1536" s="11"/>
      <c r="C1536" s="11"/>
      <c r="D1536" s="11"/>
      <c r="E1536" s="11"/>
      <c r="F1536" s="11"/>
      <c r="G1536" s="11"/>
      <c r="H1536" s="58"/>
      <c r="I1536" s="58"/>
      <c r="J1536" s="58"/>
      <c r="K1536" s="58"/>
      <c r="L1536" s="58"/>
    </row>
    <row r="1537" spans="1:12" s="48" customFormat="1" x14ac:dyDescent="0.2">
      <c r="A1537" s="9" t="s">
        <v>276</v>
      </c>
      <c r="B1537" s="11">
        <v>717297</v>
      </c>
      <c r="C1537" s="11">
        <v>2504048</v>
      </c>
      <c r="D1537" s="11">
        <v>333058</v>
      </c>
      <c r="E1537" s="11">
        <v>2837106</v>
      </c>
      <c r="F1537" s="11">
        <v>194996</v>
      </c>
      <c r="G1537" s="11">
        <v>2027535.3</v>
      </c>
      <c r="H1537" s="57">
        <f>H1538+H1539</f>
        <v>100</v>
      </c>
      <c r="I1537" s="57">
        <f>I1538+I1539</f>
        <v>100.00000000000001</v>
      </c>
      <c r="J1537" s="55">
        <f>D1537/B1537*100</f>
        <v>46.432370412813661</v>
      </c>
      <c r="K1537" s="55">
        <f t="shared" ref="K1537:L1540" si="278">D1537/F1537*100</f>
        <v>170.8024779995487</v>
      </c>
      <c r="L1537" s="55">
        <f t="shared" si="278"/>
        <v>139.92880913096803</v>
      </c>
    </row>
    <row r="1538" spans="1:12" s="48" customFormat="1" x14ac:dyDescent="0.2">
      <c r="A1538" s="13" t="s">
        <v>283</v>
      </c>
      <c r="B1538" s="11">
        <v>744</v>
      </c>
      <c r="C1538" s="11">
        <v>14512</v>
      </c>
      <c r="D1538" s="11">
        <v>7668</v>
      </c>
      <c r="E1538" s="11">
        <v>22180</v>
      </c>
      <c r="F1538" s="11">
        <v>4746</v>
      </c>
      <c r="G1538" s="11">
        <v>23426</v>
      </c>
      <c r="H1538" s="57">
        <f>D1538/D1537*100</f>
        <v>2.3023017012051956</v>
      </c>
      <c r="I1538" s="57">
        <f>E1538/E1537*100</f>
        <v>0.7817825629356111</v>
      </c>
      <c r="J1538" s="56"/>
      <c r="K1538" s="55">
        <f t="shared" si="278"/>
        <v>161.5676359039191</v>
      </c>
      <c r="L1538" s="55">
        <f t="shared" si="278"/>
        <v>94.68112353794929</v>
      </c>
    </row>
    <row r="1539" spans="1:12" s="48" customFormat="1" x14ac:dyDescent="0.2">
      <c r="A1539" s="13" t="s">
        <v>279</v>
      </c>
      <c r="B1539" s="11">
        <v>716553</v>
      </c>
      <c r="C1539" s="11">
        <v>2489536</v>
      </c>
      <c r="D1539" s="11">
        <v>325390</v>
      </c>
      <c r="E1539" s="11">
        <v>2814926</v>
      </c>
      <c r="F1539" s="11">
        <v>190250</v>
      </c>
      <c r="G1539" s="11">
        <v>2004109.3</v>
      </c>
      <c r="H1539" s="57">
        <f>D1539/D1537*100</f>
        <v>97.697698298794805</v>
      </c>
      <c r="I1539" s="57">
        <f>E1539/E1537*100</f>
        <v>99.218217437064396</v>
      </c>
      <c r="J1539" s="55">
        <f>D1539/B1539*100</f>
        <v>45.410458123823361</v>
      </c>
      <c r="K1539" s="55">
        <f t="shared" si="278"/>
        <v>171.03285151116953</v>
      </c>
      <c r="L1539" s="55">
        <f t="shared" si="278"/>
        <v>140.45770856908854</v>
      </c>
    </row>
    <row r="1540" spans="1:12" s="48" customFormat="1" x14ac:dyDescent="0.2">
      <c r="A1540" s="9" t="s">
        <v>277</v>
      </c>
      <c r="B1540" s="11">
        <v>717297</v>
      </c>
      <c r="C1540" s="11">
        <v>2504048</v>
      </c>
      <c r="D1540" s="11">
        <v>333058</v>
      </c>
      <c r="E1540" s="11">
        <v>2837106</v>
      </c>
      <c r="F1540" s="11">
        <v>194996</v>
      </c>
      <c r="G1540" s="11">
        <v>2027535.3</v>
      </c>
      <c r="H1540" s="57">
        <f>H1541+H1542</f>
        <v>100</v>
      </c>
      <c r="I1540" s="57">
        <f>I1541+I1542</f>
        <v>100</v>
      </c>
      <c r="J1540" s="55">
        <f>D1540/B1540*100</f>
        <v>46.432370412813661</v>
      </c>
      <c r="K1540" s="55">
        <f t="shared" si="278"/>
        <v>170.8024779995487</v>
      </c>
      <c r="L1540" s="55">
        <f t="shared" si="278"/>
        <v>139.92880913096803</v>
      </c>
    </row>
    <row r="1541" spans="1:12" s="48" customFormat="1" x14ac:dyDescent="0.2">
      <c r="A1541" s="13" t="s">
        <v>280</v>
      </c>
      <c r="B1541" s="11">
        <v>15561</v>
      </c>
      <c r="C1541" s="11">
        <v>139211</v>
      </c>
      <c r="D1541" s="11">
        <v>11681</v>
      </c>
      <c r="E1541" s="11">
        <v>150892</v>
      </c>
      <c r="F1541" s="11">
        <v>13263</v>
      </c>
      <c r="G1541" s="11">
        <v>70242</v>
      </c>
      <c r="H1541" s="57">
        <f>D1541/D1540*100</f>
        <v>3.5071969446763025</v>
      </c>
      <c r="I1541" s="57">
        <f>E1541/E1540*100</f>
        <v>5.3185182365410384</v>
      </c>
      <c r="J1541" s="55">
        <f>D1541/B1541*100</f>
        <v>75.065869802711902</v>
      </c>
      <c r="K1541" s="55">
        <f>D1541/F1541*100</f>
        <v>88.072080223177267</v>
      </c>
      <c r="L1541" s="56">
        <f>E1541/G1541</f>
        <v>2.1481734574755844</v>
      </c>
    </row>
    <row r="1542" spans="1:12" s="48" customFormat="1" x14ac:dyDescent="0.2">
      <c r="A1542" s="13" t="s">
        <v>284</v>
      </c>
      <c r="B1542" s="11">
        <v>701736</v>
      </c>
      <c r="C1542" s="11">
        <v>2364837</v>
      </c>
      <c r="D1542" s="11">
        <v>321377</v>
      </c>
      <c r="E1542" s="11">
        <v>2686214</v>
      </c>
      <c r="F1542" s="11">
        <v>181733</v>
      </c>
      <c r="G1542" s="11">
        <v>1957293.3</v>
      </c>
      <c r="H1542" s="57">
        <f>D1542/D1540*100</f>
        <v>96.492803055323691</v>
      </c>
      <c r="I1542" s="57">
        <f>E1542/E1540*100</f>
        <v>94.681481763458962</v>
      </c>
      <c r="J1542" s="55">
        <f>D1542/B1542*100</f>
        <v>45.797422392466679</v>
      </c>
      <c r="K1542" s="55">
        <f>D1542/F1542*100</f>
        <v>176.8401996335283</v>
      </c>
      <c r="L1542" s="55">
        <f>E1542/G1542*100</f>
        <v>137.24126067360473</v>
      </c>
    </row>
    <row r="1543" spans="1:12" s="48" customFormat="1" x14ac:dyDescent="0.2">
      <c r="A1543" s="8" t="s">
        <v>500</v>
      </c>
      <c r="B1543" s="11"/>
      <c r="C1543" s="11"/>
      <c r="D1543" s="11"/>
      <c r="E1543" s="11"/>
      <c r="F1543" s="11"/>
      <c r="G1543" s="11"/>
      <c r="H1543" s="58"/>
      <c r="I1543" s="58"/>
      <c r="J1543" s="58"/>
      <c r="K1543" s="58"/>
      <c r="L1543" s="58"/>
    </row>
    <row r="1544" spans="1:12" s="48" customFormat="1" x14ac:dyDescent="0.2">
      <c r="A1544" s="9" t="s">
        <v>276</v>
      </c>
      <c r="B1544" s="11">
        <v>56483</v>
      </c>
      <c r="C1544" s="11">
        <v>300440</v>
      </c>
      <c r="D1544" s="11">
        <v>38427</v>
      </c>
      <c r="E1544" s="11">
        <v>338867</v>
      </c>
      <c r="F1544" s="11">
        <v>35941</v>
      </c>
      <c r="G1544" s="11">
        <v>197197</v>
      </c>
      <c r="H1544" s="57">
        <f>H1545+H1546</f>
        <v>100</v>
      </c>
      <c r="I1544" s="57">
        <f>I1545+I1546</f>
        <v>100</v>
      </c>
      <c r="J1544" s="55">
        <f t="shared" ref="J1544:J1549" si="279">D1544/B1544*100</f>
        <v>68.032859444434607</v>
      </c>
      <c r="K1544" s="55">
        <f>D1544/F1544*100</f>
        <v>106.91689157229905</v>
      </c>
      <c r="L1544" s="55">
        <f>E1544/G1544*100</f>
        <v>171.84186372003632</v>
      </c>
    </row>
    <row r="1545" spans="1:12" s="48" customFormat="1" x14ac:dyDescent="0.2">
      <c r="A1545" s="13" t="s">
        <v>283</v>
      </c>
      <c r="B1545" s="11">
        <v>80</v>
      </c>
      <c r="C1545" s="11">
        <v>1679</v>
      </c>
      <c r="D1545" s="11">
        <v>99</v>
      </c>
      <c r="E1545" s="11">
        <v>1778</v>
      </c>
      <c r="F1545" s="11">
        <v>185</v>
      </c>
      <c r="G1545" s="11">
        <v>665</v>
      </c>
      <c r="H1545" s="57">
        <f>D1545/D1544*100</f>
        <v>0.25763135295495354</v>
      </c>
      <c r="I1545" s="57">
        <f>E1545/E1544*100</f>
        <v>0.52468962749397252</v>
      </c>
      <c r="J1545" s="55">
        <f t="shared" si="279"/>
        <v>123.75</v>
      </c>
      <c r="K1545" s="55">
        <f>D1545/F1545*100</f>
        <v>53.513513513513509</v>
      </c>
      <c r="L1545" s="56">
        <f>E1545/G1545</f>
        <v>2.6736842105263157</v>
      </c>
    </row>
    <row r="1546" spans="1:12" s="48" customFormat="1" x14ac:dyDescent="0.2">
      <c r="A1546" s="13" t="s">
        <v>279</v>
      </c>
      <c r="B1546" s="11">
        <v>56403</v>
      </c>
      <c r="C1546" s="11">
        <v>298761</v>
      </c>
      <c r="D1546" s="11">
        <v>38328</v>
      </c>
      <c r="E1546" s="11">
        <v>337089</v>
      </c>
      <c r="F1546" s="11">
        <v>35756</v>
      </c>
      <c r="G1546" s="11">
        <v>196532</v>
      </c>
      <c r="H1546" s="57">
        <f>D1546/D1544*100</f>
        <v>99.742368647045041</v>
      </c>
      <c r="I1546" s="57">
        <f>E1546/E1544*100</f>
        <v>99.47531037250603</v>
      </c>
      <c r="J1546" s="55">
        <f t="shared" si="279"/>
        <v>67.953832242965788</v>
      </c>
      <c r="K1546" s="55">
        <f>D1546/F1546*100</f>
        <v>107.19319834433382</v>
      </c>
      <c r="L1546" s="55">
        <f>E1546/G1546*100</f>
        <v>171.5186330979179</v>
      </c>
    </row>
    <row r="1547" spans="1:12" s="48" customFormat="1" x14ac:dyDescent="0.2">
      <c r="A1547" s="9" t="s">
        <v>277</v>
      </c>
      <c r="B1547" s="11">
        <v>56483</v>
      </c>
      <c r="C1547" s="11">
        <v>300440</v>
      </c>
      <c r="D1547" s="11">
        <v>38427</v>
      </c>
      <c r="E1547" s="11">
        <v>338867</v>
      </c>
      <c r="F1547" s="11">
        <v>35941</v>
      </c>
      <c r="G1547" s="11">
        <v>197197</v>
      </c>
      <c r="H1547" s="57">
        <f>H1548+H1549</f>
        <v>100</v>
      </c>
      <c r="I1547" s="57">
        <f>I1548+I1549</f>
        <v>100</v>
      </c>
      <c r="J1547" s="55">
        <f t="shared" si="279"/>
        <v>68.032859444434607</v>
      </c>
      <c r="K1547" s="55">
        <f>D1547/F1547*100</f>
        <v>106.91689157229905</v>
      </c>
      <c r="L1547" s="55">
        <f>E1547/G1547*100</f>
        <v>171.84186372003632</v>
      </c>
    </row>
    <row r="1548" spans="1:12" s="48" customFormat="1" x14ac:dyDescent="0.2">
      <c r="A1548" s="13" t="s">
        <v>280</v>
      </c>
      <c r="B1548" s="11">
        <v>63</v>
      </c>
      <c r="C1548" s="11">
        <v>749</v>
      </c>
      <c r="D1548" s="11">
        <v>7</v>
      </c>
      <c r="E1548" s="11">
        <v>756</v>
      </c>
      <c r="F1548" s="11">
        <v>4</v>
      </c>
      <c r="G1548" s="11">
        <v>1774</v>
      </c>
      <c r="H1548" s="57">
        <f>D1548/D1547*100</f>
        <v>1.8216358289744189E-2</v>
      </c>
      <c r="I1548" s="57">
        <f>E1548/E1547*100</f>
        <v>0.22309637704468124</v>
      </c>
      <c r="J1548" s="55">
        <f t="shared" si="279"/>
        <v>11.111111111111111</v>
      </c>
      <c r="K1548" s="55">
        <f>D1548/F1548*100</f>
        <v>175</v>
      </c>
      <c r="L1548" s="55">
        <f>E1548/G1548*100</f>
        <v>42.615558060879366</v>
      </c>
    </row>
    <row r="1549" spans="1:12" s="48" customFormat="1" x14ac:dyDescent="0.2">
      <c r="A1549" s="13" t="s">
        <v>284</v>
      </c>
      <c r="B1549" s="11">
        <v>56420</v>
      </c>
      <c r="C1549" s="11">
        <v>299691</v>
      </c>
      <c r="D1549" s="11">
        <v>38420</v>
      </c>
      <c r="E1549" s="11">
        <v>338111</v>
      </c>
      <c r="F1549" s="11">
        <v>35937</v>
      </c>
      <c r="G1549" s="11">
        <v>195423</v>
      </c>
      <c r="H1549" s="57">
        <f>D1549/D1547*100</f>
        <v>99.981783641710251</v>
      </c>
      <c r="I1549" s="57">
        <f>E1549/E1547*100</f>
        <v>99.776903622955317</v>
      </c>
      <c r="J1549" s="55">
        <f t="shared" si="279"/>
        <v>68.09641970932293</v>
      </c>
      <c r="K1549" s="55">
        <f>D1549/F1549*100</f>
        <v>106.90931352088377</v>
      </c>
      <c r="L1549" s="55">
        <f>E1549/G1549*100</f>
        <v>173.01494706354933</v>
      </c>
    </row>
    <row r="1550" spans="1:12" s="48" customFormat="1" ht="22.5" x14ac:dyDescent="0.2">
      <c r="A1550" s="8" t="s">
        <v>501</v>
      </c>
      <c r="B1550" s="11"/>
      <c r="C1550" s="11"/>
      <c r="D1550" s="11"/>
      <c r="E1550" s="11"/>
      <c r="F1550" s="11"/>
      <c r="G1550" s="11"/>
      <c r="H1550" s="58"/>
      <c r="I1550" s="58"/>
      <c r="J1550" s="58"/>
      <c r="K1550" s="58"/>
      <c r="L1550" s="58"/>
    </row>
    <row r="1551" spans="1:12" s="48" customFormat="1" x14ac:dyDescent="0.2">
      <c r="A1551" s="9" t="s">
        <v>276</v>
      </c>
      <c r="B1551" s="11">
        <v>1106</v>
      </c>
      <c r="C1551" s="11">
        <v>9380</v>
      </c>
      <c r="D1551" s="11">
        <v>959</v>
      </c>
      <c r="E1551" s="11">
        <v>10339</v>
      </c>
      <c r="F1551" s="11">
        <v>1592</v>
      </c>
      <c r="G1551" s="11">
        <v>8673</v>
      </c>
      <c r="H1551" s="57">
        <f>H1552+H1553</f>
        <v>100</v>
      </c>
      <c r="I1551" s="57">
        <f>I1552+I1553</f>
        <v>100</v>
      </c>
      <c r="J1551" s="55">
        <f t="shared" ref="J1551:J1556" si="280">D1551/B1551*100</f>
        <v>86.70886075949366</v>
      </c>
      <c r="K1551" s="55">
        <f t="shared" ref="K1551:L1556" si="281">D1551/F1551*100</f>
        <v>60.238693467336681</v>
      </c>
      <c r="L1551" s="55">
        <f t="shared" si="281"/>
        <v>119.2090395480226</v>
      </c>
    </row>
    <row r="1552" spans="1:12" s="48" customFormat="1" x14ac:dyDescent="0.2">
      <c r="A1552" s="13" t="s">
        <v>283</v>
      </c>
      <c r="B1552" s="11">
        <v>424</v>
      </c>
      <c r="C1552" s="11">
        <v>3445</v>
      </c>
      <c r="D1552" s="11">
        <v>345</v>
      </c>
      <c r="E1552" s="11">
        <v>3790</v>
      </c>
      <c r="F1552" s="11">
        <v>430</v>
      </c>
      <c r="G1552" s="11">
        <v>2816</v>
      </c>
      <c r="H1552" s="57">
        <f>D1552/D1551*100</f>
        <v>35.974973931178312</v>
      </c>
      <c r="I1552" s="57">
        <f>E1552/E1551*100</f>
        <v>36.657316955218107</v>
      </c>
      <c r="J1552" s="55">
        <f t="shared" si="280"/>
        <v>81.367924528301884</v>
      </c>
      <c r="K1552" s="55">
        <f t="shared" si="281"/>
        <v>80.232558139534888</v>
      </c>
      <c r="L1552" s="55">
        <f t="shared" si="281"/>
        <v>134.58806818181819</v>
      </c>
    </row>
    <row r="1553" spans="1:12" s="48" customFormat="1" x14ac:dyDescent="0.2">
      <c r="A1553" s="13" t="s">
        <v>279</v>
      </c>
      <c r="B1553" s="11">
        <v>682</v>
      </c>
      <c r="C1553" s="11">
        <v>5935</v>
      </c>
      <c r="D1553" s="11">
        <v>614</v>
      </c>
      <c r="E1553" s="11">
        <v>6549</v>
      </c>
      <c r="F1553" s="11">
        <v>1162</v>
      </c>
      <c r="G1553" s="11">
        <v>5857</v>
      </c>
      <c r="H1553" s="57">
        <f>D1553/D1551*100</f>
        <v>64.025026068821688</v>
      </c>
      <c r="I1553" s="57">
        <f>E1553/E1551*100</f>
        <v>63.342683044781886</v>
      </c>
      <c r="J1553" s="55">
        <f t="shared" si="280"/>
        <v>90.029325513196483</v>
      </c>
      <c r="K1553" s="55">
        <f t="shared" si="281"/>
        <v>52.83993115318416</v>
      </c>
      <c r="L1553" s="55">
        <f t="shared" si="281"/>
        <v>111.81492231517842</v>
      </c>
    </row>
    <row r="1554" spans="1:12" s="48" customFormat="1" x14ac:dyDescent="0.2">
      <c r="A1554" s="9" t="s">
        <v>277</v>
      </c>
      <c r="B1554" s="11">
        <v>1106</v>
      </c>
      <c r="C1554" s="11">
        <v>9380</v>
      </c>
      <c r="D1554" s="11">
        <v>959</v>
      </c>
      <c r="E1554" s="11">
        <v>10339</v>
      </c>
      <c r="F1554" s="11">
        <v>1592</v>
      </c>
      <c r="G1554" s="11">
        <v>8673</v>
      </c>
      <c r="H1554" s="57">
        <f>H1555+H1556</f>
        <v>100.00000000000001</v>
      </c>
      <c r="I1554" s="57">
        <f>I1555+I1556</f>
        <v>100</v>
      </c>
      <c r="J1554" s="55">
        <f t="shared" si="280"/>
        <v>86.70886075949366</v>
      </c>
      <c r="K1554" s="55">
        <f t="shared" si="281"/>
        <v>60.238693467336681</v>
      </c>
      <c r="L1554" s="55">
        <f t="shared" si="281"/>
        <v>119.2090395480226</v>
      </c>
    </row>
    <row r="1555" spans="1:12" s="48" customFormat="1" x14ac:dyDescent="0.2">
      <c r="A1555" s="13" t="s">
        <v>280</v>
      </c>
      <c r="B1555" s="11">
        <v>61</v>
      </c>
      <c r="C1555" s="11">
        <v>309</v>
      </c>
      <c r="D1555" s="11">
        <v>21</v>
      </c>
      <c r="E1555" s="11">
        <v>330</v>
      </c>
      <c r="F1555" s="11">
        <v>44</v>
      </c>
      <c r="G1555" s="11">
        <v>312</v>
      </c>
      <c r="H1555" s="57">
        <f>D1555/D1554*100</f>
        <v>2.1897810218978102</v>
      </c>
      <c r="I1555" s="57">
        <f>E1555/E1554*100</f>
        <v>3.1917980462327114</v>
      </c>
      <c r="J1555" s="55">
        <f t="shared" si="280"/>
        <v>34.42622950819672</v>
      </c>
      <c r="K1555" s="55">
        <f t="shared" si="281"/>
        <v>47.727272727272727</v>
      </c>
      <c r="L1555" s="55">
        <f t="shared" si="281"/>
        <v>105.76923076923077</v>
      </c>
    </row>
    <row r="1556" spans="1:12" s="48" customFormat="1" x14ac:dyDescent="0.2">
      <c r="A1556" s="13" t="s">
        <v>284</v>
      </c>
      <c r="B1556" s="11">
        <v>1045</v>
      </c>
      <c r="C1556" s="11">
        <v>9071</v>
      </c>
      <c r="D1556" s="11">
        <v>938</v>
      </c>
      <c r="E1556" s="11">
        <v>10009</v>
      </c>
      <c r="F1556" s="11">
        <v>1548</v>
      </c>
      <c r="G1556" s="11">
        <v>8361</v>
      </c>
      <c r="H1556" s="57">
        <f>D1556/D1554*100</f>
        <v>97.810218978102199</v>
      </c>
      <c r="I1556" s="57">
        <f>E1556/E1554*100</f>
        <v>96.808201953767295</v>
      </c>
      <c r="J1556" s="55">
        <f t="shared" si="280"/>
        <v>89.760765550239228</v>
      </c>
      <c r="K1556" s="55">
        <f t="shared" si="281"/>
        <v>60.594315245478036</v>
      </c>
      <c r="L1556" s="55">
        <f t="shared" si="281"/>
        <v>119.71056093768688</v>
      </c>
    </row>
    <row r="1557" spans="1:12" s="48" customFormat="1" x14ac:dyDescent="0.2">
      <c r="A1557" s="8" t="s">
        <v>502</v>
      </c>
      <c r="B1557" s="11"/>
      <c r="C1557" s="11"/>
      <c r="D1557" s="11"/>
      <c r="E1557" s="11"/>
      <c r="F1557" s="11"/>
      <c r="G1557" s="11"/>
      <c r="H1557" s="58"/>
      <c r="I1557" s="58"/>
      <c r="J1557" s="58"/>
      <c r="K1557" s="58"/>
      <c r="L1557" s="58"/>
    </row>
    <row r="1558" spans="1:12" s="48" customFormat="1" x14ac:dyDescent="0.2">
      <c r="A1558" s="9" t="s">
        <v>276</v>
      </c>
      <c r="B1558" s="11">
        <v>224</v>
      </c>
      <c r="C1558" s="11">
        <v>1377</v>
      </c>
      <c r="D1558" s="11">
        <v>271</v>
      </c>
      <c r="E1558" s="11">
        <v>1648</v>
      </c>
      <c r="F1558" s="11">
        <v>288</v>
      </c>
      <c r="G1558" s="11">
        <v>2550</v>
      </c>
      <c r="H1558" s="57">
        <f>H1559+H1560</f>
        <v>99.999999999999986</v>
      </c>
      <c r="I1558" s="57">
        <f>I1559+I1560</f>
        <v>100</v>
      </c>
      <c r="J1558" s="55">
        <f>D1558/B1558*100</f>
        <v>120.98214285714286</v>
      </c>
      <c r="K1558" s="55">
        <f t="shared" ref="K1558:L1561" si="282">D1558/F1558*100</f>
        <v>94.097222222222214</v>
      </c>
      <c r="L1558" s="55">
        <f t="shared" si="282"/>
        <v>64.627450980392155</v>
      </c>
    </row>
    <row r="1559" spans="1:12" s="48" customFormat="1" x14ac:dyDescent="0.2">
      <c r="A1559" s="13" t="s">
        <v>283</v>
      </c>
      <c r="B1559" s="11">
        <v>17</v>
      </c>
      <c r="C1559" s="11">
        <v>111</v>
      </c>
      <c r="D1559" s="11">
        <v>59</v>
      </c>
      <c r="E1559" s="11">
        <v>170</v>
      </c>
      <c r="F1559" s="11">
        <v>46</v>
      </c>
      <c r="G1559" s="11">
        <v>171</v>
      </c>
      <c r="H1559" s="57">
        <f>D1559/D1558*100</f>
        <v>21.771217712177123</v>
      </c>
      <c r="I1559" s="57">
        <f>E1559/E1558*100</f>
        <v>10.315533980582524</v>
      </c>
      <c r="J1559" s="56">
        <f>D1559/B1559</f>
        <v>3.4705882352941178</v>
      </c>
      <c r="K1559" s="55">
        <f t="shared" si="282"/>
        <v>128.26086956521738</v>
      </c>
      <c r="L1559" s="55">
        <f t="shared" si="282"/>
        <v>99.415204678362571</v>
      </c>
    </row>
    <row r="1560" spans="1:12" s="48" customFormat="1" x14ac:dyDescent="0.2">
      <c r="A1560" s="13" t="s">
        <v>279</v>
      </c>
      <c r="B1560" s="11">
        <v>207</v>
      </c>
      <c r="C1560" s="11">
        <v>1266</v>
      </c>
      <c r="D1560" s="11">
        <v>212</v>
      </c>
      <c r="E1560" s="11">
        <v>1478</v>
      </c>
      <c r="F1560" s="11">
        <v>242</v>
      </c>
      <c r="G1560" s="11">
        <v>2379</v>
      </c>
      <c r="H1560" s="57">
        <f>D1560/D1558*100</f>
        <v>78.228782287822867</v>
      </c>
      <c r="I1560" s="57">
        <f>E1560/E1558*100</f>
        <v>89.684466019417471</v>
      </c>
      <c r="J1560" s="55">
        <f>D1560/B1560*100</f>
        <v>102.41545893719808</v>
      </c>
      <c r="K1560" s="55">
        <f t="shared" si="282"/>
        <v>87.603305785123965</v>
      </c>
      <c r="L1560" s="55">
        <f t="shared" si="282"/>
        <v>62.12694409415721</v>
      </c>
    </row>
    <row r="1561" spans="1:12" s="48" customFormat="1" x14ac:dyDescent="0.2">
      <c r="A1561" s="9" t="s">
        <v>277</v>
      </c>
      <c r="B1561" s="11">
        <v>224</v>
      </c>
      <c r="C1561" s="11">
        <v>1377</v>
      </c>
      <c r="D1561" s="11">
        <v>271</v>
      </c>
      <c r="E1561" s="11">
        <v>1648</v>
      </c>
      <c r="F1561" s="11">
        <v>288</v>
      </c>
      <c r="G1561" s="11">
        <v>2550</v>
      </c>
      <c r="H1561" s="57">
        <f>H1562+H1563</f>
        <v>100</v>
      </c>
      <c r="I1561" s="57">
        <f>I1562+I1563</f>
        <v>100</v>
      </c>
      <c r="J1561" s="55">
        <f>D1561/B1561*100</f>
        <v>120.98214285714286</v>
      </c>
      <c r="K1561" s="55">
        <f t="shared" si="282"/>
        <v>94.097222222222214</v>
      </c>
      <c r="L1561" s="55">
        <f t="shared" si="282"/>
        <v>64.627450980392155</v>
      </c>
    </row>
    <row r="1562" spans="1:12" s="48" customFormat="1" x14ac:dyDescent="0.2">
      <c r="A1562" s="13" t="s">
        <v>280</v>
      </c>
      <c r="B1562" s="11">
        <v>0</v>
      </c>
      <c r="C1562" s="11">
        <v>10</v>
      </c>
      <c r="D1562" s="11">
        <v>2</v>
      </c>
      <c r="E1562" s="11">
        <v>12</v>
      </c>
      <c r="F1562" s="11">
        <v>2</v>
      </c>
      <c r="G1562" s="11">
        <v>2</v>
      </c>
      <c r="H1562" s="57">
        <f>D1562/D1561*100</f>
        <v>0.73800738007380073</v>
      </c>
      <c r="I1562" s="57">
        <f>E1562/E1561*100</f>
        <v>0.72815533980582525</v>
      </c>
      <c r="J1562" s="55">
        <v>0</v>
      </c>
      <c r="K1562" s="55">
        <f>D1562/F1562*100</f>
        <v>100</v>
      </c>
      <c r="L1562" s="56"/>
    </row>
    <row r="1563" spans="1:12" s="48" customFormat="1" x14ac:dyDescent="0.2">
      <c r="A1563" s="13" t="s">
        <v>284</v>
      </c>
      <c r="B1563" s="11">
        <v>224</v>
      </c>
      <c r="C1563" s="11">
        <v>1367</v>
      </c>
      <c r="D1563" s="11">
        <v>269</v>
      </c>
      <c r="E1563" s="11">
        <v>1636</v>
      </c>
      <c r="F1563" s="11">
        <v>286</v>
      </c>
      <c r="G1563" s="11">
        <v>2548</v>
      </c>
      <c r="H1563" s="57">
        <f>D1563/D1561*100</f>
        <v>99.261992619926204</v>
      </c>
      <c r="I1563" s="57">
        <f>E1563/E1561*100</f>
        <v>99.271844660194176</v>
      </c>
      <c r="J1563" s="55">
        <f>D1563/B1563*100</f>
        <v>120.08928571428572</v>
      </c>
      <c r="K1563" s="55">
        <f>D1563/F1563*100</f>
        <v>94.055944055944053</v>
      </c>
      <c r="L1563" s="55">
        <f>E1563/G1563*100</f>
        <v>64.207221350078498</v>
      </c>
    </row>
    <row r="1564" spans="1:12" s="48" customFormat="1" ht="22.5" x14ac:dyDescent="0.2">
      <c r="A1564" s="8" t="s">
        <v>503</v>
      </c>
      <c r="B1564" s="11"/>
      <c r="C1564" s="11"/>
      <c r="D1564" s="11"/>
      <c r="E1564" s="11"/>
      <c r="F1564" s="11"/>
      <c r="G1564" s="11"/>
      <c r="H1564" s="58"/>
      <c r="I1564" s="58"/>
      <c r="J1564" s="58"/>
      <c r="K1564" s="58"/>
      <c r="L1564" s="58"/>
    </row>
    <row r="1565" spans="1:12" s="48" customFormat="1" x14ac:dyDescent="0.2">
      <c r="A1565" s="9" t="s">
        <v>276</v>
      </c>
      <c r="B1565" s="11">
        <v>23</v>
      </c>
      <c r="C1565" s="11">
        <v>133</v>
      </c>
      <c r="D1565" s="11">
        <v>24</v>
      </c>
      <c r="E1565" s="11">
        <v>157</v>
      </c>
      <c r="F1565" s="11">
        <v>19</v>
      </c>
      <c r="G1565" s="11">
        <v>134</v>
      </c>
      <c r="H1565" s="57">
        <f>H1566+H1567</f>
        <v>100</v>
      </c>
      <c r="I1565" s="57">
        <f>I1566+I1567</f>
        <v>100</v>
      </c>
      <c r="J1565" s="55">
        <f>D1565/B1565*100</f>
        <v>104.34782608695652</v>
      </c>
      <c r="K1565" s="55">
        <f>D1565/F1565*100</f>
        <v>126.31578947368421</v>
      </c>
      <c r="L1565" s="55">
        <f>E1565/G1565*100</f>
        <v>117.16417910447761</v>
      </c>
    </row>
    <row r="1566" spans="1:12" s="48" customFormat="1" x14ac:dyDescent="0.2">
      <c r="A1566" s="13" t="s">
        <v>283</v>
      </c>
      <c r="B1566" s="11">
        <v>0</v>
      </c>
      <c r="C1566" s="11">
        <v>0</v>
      </c>
      <c r="D1566" s="11">
        <v>0</v>
      </c>
      <c r="E1566" s="11">
        <v>0</v>
      </c>
      <c r="F1566" s="11">
        <v>0</v>
      </c>
      <c r="G1566" s="11">
        <v>0</v>
      </c>
      <c r="H1566" s="57">
        <f>D1566/D1565*100</f>
        <v>0</v>
      </c>
      <c r="I1566" s="57">
        <f>E1566/E1565*100</f>
        <v>0</v>
      </c>
      <c r="J1566" s="55">
        <v>0</v>
      </c>
      <c r="K1566" s="55">
        <v>0</v>
      </c>
      <c r="L1566" s="55">
        <v>0</v>
      </c>
    </row>
    <row r="1567" spans="1:12" s="48" customFormat="1" x14ac:dyDescent="0.2">
      <c r="A1567" s="13" t="s">
        <v>279</v>
      </c>
      <c r="B1567" s="11">
        <v>23</v>
      </c>
      <c r="C1567" s="11">
        <v>133</v>
      </c>
      <c r="D1567" s="11">
        <v>24</v>
      </c>
      <c r="E1567" s="11">
        <v>157</v>
      </c>
      <c r="F1567" s="11">
        <v>19</v>
      </c>
      <c r="G1567" s="11">
        <v>134</v>
      </c>
      <c r="H1567" s="57">
        <f>D1567/D1565*100</f>
        <v>100</v>
      </c>
      <c r="I1567" s="57">
        <f>E1567/E1565*100</f>
        <v>100</v>
      </c>
      <c r="J1567" s="55">
        <f>D1567/B1567*100</f>
        <v>104.34782608695652</v>
      </c>
      <c r="K1567" s="55">
        <f>D1567/F1567*100</f>
        <v>126.31578947368421</v>
      </c>
      <c r="L1567" s="55">
        <f>E1567/G1567*100</f>
        <v>117.16417910447761</v>
      </c>
    </row>
    <row r="1568" spans="1:12" s="48" customFormat="1" x14ac:dyDescent="0.2">
      <c r="A1568" s="9" t="s">
        <v>277</v>
      </c>
      <c r="B1568" s="11">
        <v>23</v>
      </c>
      <c r="C1568" s="11">
        <v>133</v>
      </c>
      <c r="D1568" s="11">
        <v>24</v>
      </c>
      <c r="E1568" s="11">
        <v>157</v>
      </c>
      <c r="F1568" s="11">
        <v>19</v>
      </c>
      <c r="G1568" s="11">
        <v>134</v>
      </c>
      <c r="H1568" s="57">
        <f>H1569+H1570</f>
        <v>100</v>
      </c>
      <c r="I1568" s="57">
        <f>I1569+I1570</f>
        <v>100</v>
      </c>
      <c r="J1568" s="55">
        <f>D1568/B1568*100</f>
        <v>104.34782608695652</v>
      </c>
      <c r="K1568" s="55">
        <f>D1568/F1568*100</f>
        <v>126.31578947368421</v>
      </c>
      <c r="L1568" s="55">
        <f>E1568/G1568*100</f>
        <v>117.16417910447761</v>
      </c>
    </row>
    <row r="1569" spans="1:12" s="48" customFormat="1" x14ac:dyDescent="0.2">
      <c r="A1569" s="13" t="s">
        <v>280</v>
      </c>
      <c r="B1569" s="11">
        <v>2</v>
      </c>
      <c r="C1569" s="11">
        <v>11</v>
      </c>
      <c r="D1569" s="11">
        <v>4</v>
      </c>
      <c r="E1569" s="11">
        <v>15</v>
      </c>
      <c r="F1569" s="11">
        <v>0</v>
      </c>
      <c r="G1569" s="11">
        <v>2</v>
      </c>
      <c r="H1569" s="57">
        <f>D1569/D1568*100</f>
        <v>16.666666666666664</v>
      </c>
      <c r="I1569" s="57">
        <f>E1569/E1568*100</f>
        <v>9.5541401273885356</v>
      </c>
      <c r="J1569" s="56">
        <f>D1569/B1569</f>
        <v>2</v>
      </c>
      <c r="K1569" s="55">
        <v>0</v>
      </c>
      <c r="L1569" s="56"/>
    </row>
    <row r="1570" spans="1:12" s="48" customFormat="1" x14ac:dyDescent="0.2">
      <c r="A1570" s="13" t="s">
        <v>284</v>
      </c>
      <c r="B1570" s="11">
        <v>21</v>
      </c>
      <c r="C1570" s="11">
        <v>122</v>
      </c>
      <c r="D1570" s="11">
        <v>20</v>
      </c>
      <c r="E1570" s="11">
        <v>142</v>
      </c>
      <c r="F1570" s="11">
        <v>19</v>
      </c>
      <c r="G1570" s="11">
        <v>132</v>
      </c>
      <c r="H1570" s="57">
        <f>D1570/D1568*100</f>
        <v>83.333333333333343</v>
      </c>
      <c r="I1570" s="57">
        <f>E1570/E1568*100</f>
        <v>90.445859872611464</v>
      </c>
      <c r="J1570" s="55">
        <f>D1570/B1570*100</f>
        <v>95.238095238095227</v>
      </c>
      <c r="K1570" s="55">
        <f>D1570/F1570*100</f>
        <v>105.26315789473684</v>
      </c>
      <c r="L1570" s="55">
        <f>E1570/G1570*100</f>
        <v>107.57575757575756</v>
      </c>
    </row>
    <row r="1571" spans="1:12" s="48" customFormat="1" ht="56.25" x14ac:dyDescent="0.2">
      <c r="A1571" s="8" t="s">
        <v>504</v>
      </c>
      <c r="B1571" s="11"/>
      <c r="C1571" s="11"/>
      <c r="D1571" s="11"/>
      <c r="E1571" s="11"/>
      <c r="F1571" s="11"/>
      <c r="G1571" s="11"/>
      <c r="H1571" s="58"/>
      <c r="I1571" s="58"/>
      <c r="J1571" s="58"/>
      <c r="K1571" s="58"/>
      <c r="L1571" s="58"/>
    </row>
    <row r="1572" spans="1:12" s="48" customFormat="1" x14ac:dyDescent="0.2">
      <c r="A1572" s="9" t="s">
        <v>276</v>
      </c>
      <c r="B1572" s="11">
        <v>50</v>
      </c>
      <c r="C1572" s="11">
        <v>514</v>
      </c>
      <c r="D1572" s="11">
        <v>82</v>
      </c>
      <c r="E1572" s="11">
        <v>596</v>
      </c>
      <c r="F1572" s="11">
        <v>51</v>
      </c>
      <c r="G1572" s="11">
        <v>669</v>
      </c>
      <c r="H1572" s="57">
        <f>H1573+H1574</f>
        <v>100</v>
      </c>
      <c r="I1572" s="57">
        <f>I1573+I1574</f>
        <v>100</v>
      </c>
      <c r="J1572" s="55">
        <f>D1572/B1572*100</f>
        <v>164</v>
      </c>
      <c r="K1572" s="55">
        <f>D1572/F1572*100</f>
        <v>160.78431372549019</v>
      </c>
      <c r="L1572" s="55">
        <f>E1572/G1572*100</f>
        <v>89.088191330343804</v>
      </c>
    </row>
    <row r="1573" spans="1:12" s="48" customFormat="1" x14ac:dyDescent="0.2">
      <c r="A1573" s="13" t="s">
        <v>283</v>
      </c>
      <c r="B1573" s="11">
        <v>0</v>
      </c>
      <c r="C1573" s="11">
        <v>1</v>
      </c>
      <c r="D1573" s="11">
        <v>0</v>
      </c>
      <c r="E1573" s="11">
        <v>1</v>
      </c>
      <c r="F1573" s="11">
        <v>0</v>
      </c>
      <c r="G1573" s="11">
        <v>2</v>
      </c>
      <c r="H1573" s="57">
        <f>D1573/D1572*100</f>
        <v>0</v>
      </c>
      <c r="I1573" s="57">
        <f>E1573/E1572*100</f>
        <v>0.16778523489932887</v>
      </c>
      <c r="J1573" s="55">
        <v>0</v>
      </c>
      <c r="K1573" s="55">
        <v>0</v>
      </c>
      <c r="L1573" s="55">
        <f>E1573/G1573*100</f>
        <v>50</v>
      </c>
    </row>
    <row r="1574" spans="1:12" s="48" customFormat="1" x14ac:dyDescent="0.2">
      <c r="A1574" s="13" t="s">
        <v>279</v>
      </c>
      <c r="B1574" s="11">
        <v>50</v>
      </c>
      <c r="C1574" s="11">
        <v>513</v>
      </c>
      <c r="D1574" s="11">
        <v>82</v>
      </c>
      <c r="E1574" s="11">
        <v>595</v>
      </c>
      <c r="F1574" s="11">
        <v>51</v>
      </c>
      <c r="G1574" s="11">
        <v>667</v>
      </c>
      <c r="H1574" s="57">
        <f>D1574/D1572*100</f>
        <v>100</v>
      </c>
      <c r="I1574" s="57">
        <f>E1574/E1572*100</f>
        <v>99.832214765100673</v>
      </c>
      <c r="J1574" s="55">
        <f>D1574/B1574*100</f>
        <v>164</v>
      </c>
      <c r="K1574" s="55">
        <f>D1574/F1574*100</f>
        <v>160.78431372549019</v>
      </c>
      <c r="L1574" s="55">
        <f>E1574/G1574*100</f>
        <v>89.205397301349322</v>
      </c>
    </row>
    <row r="1575" spans="1:12" s="48" customFormat="1" x14ac:dyDescent="0.2">
      <c r="A1575" s="9" t="s">
        <v>277</v>
      </c>
      <c r="B1575" s="11">
        <v>50</v>
      </c>
      <c r="C1575" s="11">
        <v>514</v>
      </c>
      <c r="D1575" s="11">
        <v>82</v>
      </c>
      <c r="E1575" s="11">
        <v>596</v>
      </c>
      <c r="F1575" s="11">
        <v>51</v>
      </c>
      <c r="G1575" s="11">
        <v>669</v>
      </c>
      <c r="H1575" s="57">
        <f>H1576+H1577</f>
        <v>100</v>
      </c>
      <c r="I1575" s="57">
        <f>I1576+I1577</f>
        <v>100</v>
      </c>
      <c r="J1575" s="55">
        <f>D1575/B1575*100</f>
        <v>164</v>
      </c>
      <c r="K1575" s="55">
        <f>D1575/F1575*100</f>
        <v>160.78431372549019</v>
      </c>
      <c r="L1575" s="55">
        <f>E1575/G1575*100</f>
        <v>89.088191330343804</v>
      </c>
    </row>
    <row r="1576" spans="1:12" s="48" customFormat="1" x14ac:dyDescent="0.2">
      <c r="A1576" s="13" t="s">
        <v>280</v>
      </c>
      <c r="B1576" s="11">
        <v>13</v>
      </c>
      <c r="C1576" s="11">
        <v>152</v>
      </c>
      <c r="D1576" s="11">
        <v>20</v>
      </c>
      <c r="E1576" s="11">
        <v>172</v>
      </c>
      <c r="F1576" s="11">
        <v>20</v>
      </c>
      <c r="G1576" s="11">
        <v>41</v>
      </c>
      <c r="H1576" s="57">
        <f>D1576/D1575*100</f>
        <v>24.390243902439025</v>
      </c>
      <c r="I1576" s="57">
        <f>E1576/E1575*100</f>
        <v>28.859060402684566</v>
      </c>
      <c r="J1576" s="55">
        <f>D1576/B1576*100</f>
        <v>153.84615384615387</v>
      </c>
      <c r="K1576" s="55">
        <f>D1576/F1576*100</f>
        <v>100</v>
      </c>
      <c r="L1576" s="56">
        <f>E1576/G1576</f>
        <v>4.1951219512195124</v>
      </c>
    </row>
    <row r="1577" spans="1:12" s="48" customFormat="1" x14ac:dyDescent="0.2">
      <c r="A1577" s="13" t="s">
        <v>284</v>
      </c>
      <c r="B1577" s="11">
        <v>37</v>
      </c>
      <c r="C1577" s="11">
        <v>362</v>
      </c>
      <c r="D1577" s="11">
        <v>62</v>
      </c>
      <c r="E1577" s="11">
        <v>424</v>
      </c>
      <c r="F1577" s="11">
        <v>31</v>
      </c>
      <c r="G1577" s="11">
        <v>628</v>
      </c>
      <c r="H1577" s="57">
        <f>D1577/D1575*100</f>
        <v>75.609756097560975</v>
      </c>
      <c r="I1577" s="57">
        <f>E1577/E1575*100</f>
        <v>71.140939597315437</v>
      </c>
      <c r="J1577" s="55">
        <f>D1577/B1577*100</f>
        <v>167.56756756756758</v>
      </c>
      <c r="K1577" s="56">
        <f>D1577/F1577</f>
        <v>2</v>
      </c>
      <c r="L1577" s="55">
        <f>E1577/G1577*100</f>
        <v>67.515923566878982</v>
      </c>
    </row>
    <row r="1578" spans="1:12" s="48" customFormat="1" ht="33.75" x14ac:dyDescent="0.2">
      <c r="A1578" s="15" t="s">
        <v>505</v>
      </c>
      <c r="B1578" s="11"/>
      <c r="C1578" s="11"/>
      <c r="D1578" s="11"/>
      <c r="E1578" s="11"/>
      <c r="F1578" s="11"/>
      <c r="G1578" s="11"/>
      <c r="H1578" s="58"/>
      <c r="I1578" s="58"/>
      <c r="J1578" s="58"/>
      <c r="K1578" s="58"/>
      <c r="L1578" s="58"/>
    </row>
    <row r="1579" spans="1:12" s="48" customFormat="1" x14ac:dyDescent="0.2">
      <c r="A1579" s="9" t="s">
        <v>276</v>
      </c>
      <c r="B1579" s="11">
        <v>43</v>
      </c>
      <c r="C1579" s="11">
        <v>496</v>
      </c>
      <c r="D1579" s="11">
        <v>82</v>
      </c>
      <c r="E1579" s="11">
        <v>578</v>
      </c>
      <c r="F1579" s="11">
        <v>42</v>
      </c>
      <c r="G1579" s="11">
        <v>339</v>
      </c>
      <c r="H1579" s="57">
        <f>H1580+H1581</f>
        <v>100</v>
      </c>
      <c r="I1579" s="57">
        <f>I1580+I1581</f>
        <v>100</v>
      </c>
      <c r="J1579" s="55">
        <f>D1579/B1579*100</f>
        <v>190.69767441860466</v>
      </c>
      <c r="K1579" s="55">
        <f>D1579/F1579*100</f>
        <v>195.23809523809524</v>
      </c>
      <c r="L1579" s="55">
        <f>E1579/G1579*100</f>
        <v>170.50147492625371</v>
      </c>
    </row>
    <row r="1580" spans="1:12" s="48" customFormat="1" x14ac:dyDescent="0.2">
      <c r="A1580" s="13" t="s">
        <v>283</v>
      </c>
      <c r="B1580" s="11">
        <v>0</v>
      </c>
      <c r="C1580" s="11">
        <v>1</v>
      </c>
      <c r="D1580" s="11">
        <v>0</v>
      </c>
      <c r="E1580" s="11">
        <v>1</v>
      </c>
      <c r="F1580" s="11">
        <v>0</v>
      </c>
      <c r="G1580" s="11">
        <v>2</v>
      </c>
      <c r="H1580" s="57">
        <f>D1580/D1579*100</f>
        <v>0</v>
      </c>
      <c r="I1580" s="57">
        <f>E1580/E1579*100</f>
        <v>0.17301038062283738</v>
      </c>
      <c r="J1580" s="55">
        <v>0</v>
      </c>
      <c r="K1580" s="55">
        <v>0</v>
      </c>
      <c r="L1580" s="55">
        <f>E1580/G1580*100</f>
        <v>50</v>
      </c>
    </row>
    <row r="1581" spans="1:12" s="48" customFormat="1" x14ac:dyDescent="0.2">
      <c r="A1581" s="13" t="s">
        <v>279</v>
      </c>
      <c r="B1581" s="11">
        <v>43</v>
      </c>
      <c r="C1581" s="11">
        <v>495</v>
      </c>
      <c r="D1581" s="11">
        <v>82</v>
      </c>
      <c r="E1581" s="11">
        <v>577</v>
      </c>
      <c r="F1581" s="11">
        <v>42</v>
      </c>
      <c r="G1581" s="11">
        <v>337</v>
      </c>
      <c r="H1581" s="57">
        <f>D1581/D1579*100</f>
        <v>100</v>
      </c>
      <c r="I1581" s="57">
        <f>E1581/E1579*100</f>
        <v>99.826989619377159</v>
      </c>
      <c r="J1581" s="55">
        <f>D1581/B1581*100</f>
        <v>190.69767441860466</v>
      </c>
      <c r="K1581" s="55">
        <f>D1581/F1581*100</f>
        <v>195.23809523809524</v>
      </c>
      <c r="L1581" s="55">
        <f>E1581/G1581*100</f>
        <v>171.2166172106825</v>
      </c>
    </row>
    <row r="1582" spans="1:12" s="48" customFormat="1" x14ac:dyDescent="0.2">
      <c r="A1582" s="9" t="s">
        <v>277</v>
      </c>
      <c r="B1582" s="11">
        <v>43</v>
      </c>
      <c r="C1582" s="11">
        <v>496</v>
      </c>
      <c r="D1582" s="11">
        <v>82</v>
      </c>
      <c r="E1582" s="11">
        <v>578</v>
      </c>
      <c r="F1582" s="11">
        <v>42</v>
      </c>
      <c r="G1582" s="11">
        <v>339</v>
      </c>
      <c r="H1582" s="57">
        <f>H1583+H1584</f>
        <v>100</v>
      </c>
      <c r="I1582" s="57">
        <f>I1583+I1584</f>
        <v>100</v>
      </c>
      <c r="J1582" s="55">
        <f>D1582/B1582*100</f>
        <v>190.69767441860466</v>
      </c>
      <c r="K1582" s="55">
        <f>D1582/F1582*100</f>
        <v>195.23809523809524</v>
      </c>
      <c r="L1582" s="55">
        <f>E1582/G1582*100</f>
        <v>170.50147492625371</v>
      </c>
    </row>
    <row r="1583" spans="1:12" s="48" customFormat="1" x14ac:dyDescent="0.2">
      <c r="A1583" s="13" t="s">
        <v>280</v>
      </c>
      <c r="B1583" s="11">
        <v>13</v>
      </c>
      <c r="C1583" s="11">
        <v>152</v>
      </c>
      <c r="D1583" s="11">
        <v>15</v>
      </c>
      <c r="E1583" s="11">
        <v>167</v>
      </c>
      <c r="F1583" s="11">
        <v>20</v>
      </c>
      <c r="G1583" s="11">
        <v>39</v>
      </c>
      <c r="H1583" s="57">
        <f>D1583/D1582*100</f>
        <v>18.292682926829269</v>
      </c>
      <c r="I1583" s="57">
        <f>E1583/E1582*100</f>
        <v>28.892733564013838</v>
      </c>
      <c r="J1583" s="55">
        <f>D1583/B1583*100</f>
        <v>115.38461538461537</v>
      </c>
      <c r="K1583" s="55">
        <f>D1583/F1583*100</f>
        <v>75</v>
      </c>
      <c r="L1583" s="56">
        <f>E1583/G1583</f>
        <v>4.2820512820512819</v>
      </c>
    </row>
    <row r="1584" spans="1:12" s="48" customFormat="1" x14ac:dyDescent="0.2">
      <c r="A1584" s="13" t="s">
        <v>284</v>
      </c>
      <c r="B1584" s="11">
        <v>30</v>
      </c>
      <c r="C1584" s="11">
        <v>344</v>
      </c>
      <c r="D1584" s="11">
        <v>67</v>
      </c>
      <c r="E1584" s="11">
        <v>411</v>
      </c>
      <c r="F1584" s="11">
        <v>22</v>
      </c>
      <c r="G1584" s="11">
        <v>300</v>
      </c>
      <c r="H1584" s="57">
        <f>D1584/D1582*100</f>
        <v>81.707317073170728</v>
      </c>
      <c r="I1584" s="57">
        <f>E1584/E1582*100</f>
        <v>71.107266435986162</v>
      </c>
      <c r="J1584" s="56">
        <f>D1584/B1584</f>
        <v>2.2333333333333334</v>
      </c>
      <c r="K1584" s="56">
        <f>D1584/F1584</f>
        <v>3.0454545454545454</v>
      </c>
      <c r="L1584" s="55">
        <f>E1584/G1584*100</f>
        <v>137</v>
      </c>
    </row>
    <row r="1585" spans="1:12" s="48" customFormat="1" x14ac:dyDescent="0.2">
      <c r="A1585" s="8" t="s">
        <v>506</v>
      </c>
      <c r="B1585" s="11"/>
      <c r="C1585" s="11"/>
      <c r="D1585" s="11"/>
      <c r="E1585" s="11"/>
      <c r="F1585" s="11"/>
      <c r="G1585" s="11"/>
      <c r="H1585" s="58"/>
      <c r="I1585" s="58"/>
      <c r="J1585" s="58"/>
      <c r="K1585" s="58"/>
      <c r="L1585" s="58"/>
    </row>
    <row r="1586" spans="1:12" s="48" customFormat="1" x14ac:dyDescent="0.2">
      <c r="A1586" s="9" t="s">
        <v>276</v>
      </c>
      <c r="B1586" s="11">
        <v>62574</v>
      </c>
      <c r="C1586" s="11">
        <v>386366</v>
      </c>
      <c r="D1586" s="11">
        <v>71147</v>
      </c>
      <c r="E1586" s="11">
        <v>457513</v>
      </c>
      <c r="F1586" s="11">
        <v>71733</v>
      </c>
      <c r="G1586" s="11">
        <v>413707</v>
      </c>
      <c r="H1586" s="57">
        <f>H1587+H1588</f>
        <v>100</v>
      </c>
      <c r="I1586" s="57">
        <f>I1587+I1588</f>
        <v>100</v>
      </c>
      <c r="J1586" s="55">
        <f>D1586/B1586*100</f>
        <v>113.70057851503819</v>
      </c>
      <c r="K1586" s="55">
        <f>D1586/F1586*100</f>
        <v>99.183081705770007</v>
      </c>
      <c r="L1586" s="55">
        <f>E1586/G1586*100</f>
        <v>110.5886533222788</v>
      </c>
    </row>
    <row r="1587" spans="1:12" s="48" customFormat="1" x14ac:dyDescent="0.2">
      <c r="A1587" s="13" t="s">
        <v>283</v>
      </c>
      <c r="B1587" s="11">
        <v>0</v>
      </c>
      <c r="C1587" s="11">
        <v>0</v>
      </c>
      <c r="D1587" s="11">
        <v>0</v>
      </c>
      <c r="E1587" s="11">
        <v>0</v>
      </c>
      <c r="F1587" s="11">
        <v>0</v>
      </c>
      <c r="G1587" s="11">
        <v>0</v>
      </c>
      <c r="H1587" s="57">
        <f>D1587/D1586*100</f>
        <v>0</v>
      </c>
      <c r="I1587" s="57">
        <f>E1587/E1586*100</f>
        <v>0</v>
      </c>
      <c r="J1587" s="55">
        <v>0</v>
      </c>
      <c r="K1587" s="55">
        <v>0</v>
      </c>
      <c r="L1587" s="55">
        <v>0</v>
      </c>
    </row>
    <row r="1588" spans="1:12" s="48" customFormat="1" x14ac:dyDescent="0.2">
      <c r="A1588" s="13" t="s">
        <v>279</v>
      </c>
      <c r="B1588" s="11">
        <v>62574</v>
      </c>
      <c r="C1588" s="11">
        <v>386366</v>
      </c>
      <c r="D1588" s="11">
        <v>71147</v>
      </c>
      <c r="E1588" s="11">
        <v>457513</v>
      </c>
      <c r="F1588" s="11">
        <v>71733</v>
      </c>
      <c r="G1588" s="11">
        <v>413707</v>
      </c>
      <c r="H1588" s="57">
        <f>D1588/D1586*100</f>
        <v>100</v>
      </c>
      <c r="I1588" s="57">
        <f>E1588/E1586*100</f>
        <v>100</v>
      </c>
      <c r="J1588" s="55">
        <f>D1588/B1588*100</f>
        <v>113.70057851503819</v>
      </c>
      <c r="K1588" s="55">
        <f t="shared" ref="K1588:L1591" si="283">D1588/F1588*100</f>
        <v>99.183081705770007</v>
      </c>
      <c r="L1588" s="55">
        <f t="shared" si="283"/>
        <v>110.5886533222788</v>
      </c>
    </row>
    <row r="1589" spans="1:12" s="48" customFormat="1" x14ac:dyDescent="0.2">
      <c r="A1589" s="9" t="s">
        <v>277</v>
      </c>
      <c r="B1589" s="11">
        <v>62574</v>
      </c>
      <c r="C1589" s="11">
        <v>386366</v>
      </c>
      <c r="D1589" s="11">
        <v>71147</v>
      </c>
      <c r="E1589" s="11">
        <v>457513</v>
      </c>
      <c r="F1589" s="11">
        <v>71733</v>
      </c>
      <c r="G1589" s="11">
        <v>413707</v>
      </c>
      <c r="H1589" s="57">
        <f>H1590+H1591</f>
        <v>100</v>
      </c>
      <c r="I1589" s="57">
        <f>I1590+I1591</f>
        <v>100</v>
      </c>
      <c r="J1589" s="55">
        <f>D1589/B1589*100</f>
        <v>113.70057851503819</v>
      </c>
      <c r="K1589" s="55">
        <f t="shared" si="283"/>
        <v>99.183081705770007</v>
      </c>
      <c r="L1589" s="55">
        <f t="shared" si="283"/>
        <v>110.5886533222788</v>
      </c>
    </row>
    <row r="1590" spans="1:12" s="48" customFormat="1" x14ac:dyDescent="0.2">
      <c r="A1590" s="13" t="s">
        <v>280</v>
      </c>
      <c r="B1590" s="11">
        <v>6360</v>
      </c>
      <c r="C1590" s="11">
        <v>45043</v>
      </c>
      <c r="D1590" s="11">
        <v>8046</v>
      </c>
      <c r="E1590" s="11">
        <v>53089</v>
      </c>
      <c r="F1590" s="11">
        <v>4459</v>
      </c>
      <c r="G1590" s="11">
        <v>27334</v>
      </c>
      <c r="H1590" s="57">
        <f>D1590/D1589*100</f>
        <v>11.308979999156675</v>
      </c>
      <c r="I1590" s="57">
        <f>E1590/E1589*100</f>
        <v>11.603823279338512</v>
      </c>
      <c r="J1590" s="55">
        <f>D1590/B1590*100</f>
        <v>126.50943396226415</v>
      </c>
      <c r="K1590" s="55">
        <f t="shared" si="283"/>
        <v>180.44404575016819</v>
      </c>
      <c r="L1590" s="55">
        <f t="shared" si="283"/>
        <v>194.22331162654569</v>
      </c>
    </row>
    <row r="1591" spans="1:12" s="48" customFormat="1" x14ac:dyDescent="0.2">
      <c r="A1591" s="13" t="s">
        <v>284</v>
      </c>
      <c r="B1591" s="11">
        <v>56214</v>
      </c>
      <c r="C1591" s="11">
        <v>341323</v>
      </c>
      <c r="D1591" s="11">
        <v>63101</v>
      </c>
      <c r="E1591" s="11">
        <v>404424</v>
      </c>
      <c r="F1591" s="11">
        <v>67274</v>
      </c>
      <c r="G1591" s="11">
        <v>386373</v>
      </c>
      <c r="H1591" s="57">
        <f>D1591/D1589*100</f>
        <v>88.691020000843324</v>
      </c>
      <c r="I1591" s="57">
        <f>E1591/E1589*100</f>
        <v>88.396176720661487</v>
      </c>
      <c r="J1591" s="55">
        <f>D1591/B1591*100</f>
        <v>112.25139644928311</v>
      </c>
      <c r="K1591" s="55">
        <f t="shared" si="283"/>
        <v>93.797009245771022</v>
      </c>
      <c r="L1591" s="55">
        <f t="shared" si="283"/>
        <v>104.67191030429146</v>
      </c>
    </row>
    <row r="1592" spans="1:12" s="48" customFormat="1" ht="33.75" x14ac:dyDescent="0.2">
      <c r="A1592" s="8" t="s">
        <v>507</v>
      </c>
      <c r="B1592" s="11"/>
      <c r="C1592" s="11"/>
      <c r="D1592" s="11"/>
      <c r="E1592" s="11"/>
      <c r="F1592" s="11"/>
      <c r="G1592" s="11"/>
      <c r="H1592" s="58"/>
      <c r="I1592" s="58"/>
      <c r="J1592" s="58"/>
      <c r="K1592" s="58"/>
      <c r="L1592" s="58"/>
    </row>
    <row r="1593" spans="1:12" s="48" customFormat="1" x14ac:dyDescent="0.2">
      <c r="A1593" s="9" t="s">
        <v>276</v>
      </c>
      <c r="B1593" s="11">
        <v>1930</v>
      </c>
      <c r="C1593" s="11">
        <v>16127</v>
      </c>
      <c r="D1593" s="11">
        <v>1599</v>
      </c>
      <c r="E1593" s="11">
        <v>17458</v>
      </c>
      <c r="F1593" s="11">
        <v>1096</v>
      </c>
      <c r="G1593" s="11">
        <v>7225</v>
      </c>
      <c r="H1593" s="57">
        <f>H1594+H1595+H1596</f>
        <v>100</v>
      </c>
      <c r="I1593" s="57">
        <f>I1594+I1595+I1596</f>
        <v>100</v>
      </c>
      <c r="J1593" s="55">
        <f>D1593/B1593*100</f>
        <v>82.84974093264249</v>
      </c>
      <c r="K1593" s="55">
        <f>D1593/F1593*100</f>
        <v>145.89416058394161</v>
      </c>
      <c r="L1593" s="56">
        <f>E1593/G1593</f>
        <v>2.4163321799307957</v>
      </c>
    </row>
    <row r="1594" spans="1:12" s="48" customFormat="1" x14ac:dyDescent="0.2">
      <c r="A1594" s="13" t="s">
        <v>283</v>
      </c>
      <c r="B1594" s="11">
        <v>0</v>
      </c>
      <c r="C1594" s="11">
        <v>0</v>
      </c>
      <c r="D1594" s="11">
        <v>0</v>
      </c>
      <c r="E1594" s="11">
        <v>0</v>
      </c>
      <c r="F1594" s="11">
        <v>0</v>
      </c>
      <c r="G1594" s="11">
        <v>0</v>
      </c>
      <c r="H1594" s="57">
        <f>D1594/D1593*100</f>
        <v>0</v>
      </c>
      <c r="I1594" s="57">
        <f>E1594/E1593*100</f>
        <v>0</v>
      </c>
      <c r="J1594" s="55">
        <v>0</v>
      </c>
      <c r="K1594" s="55">
        <v>0</v>
      </c>
      <c r="L1594" s="55">
        <v>0</v>
      </c>
    </row>
    <row r="1595" spans="1:12" s="48" customFormat="1" x14ac:dyDescent="0.2">
      <c r="A1595" s="13" t="s">
        <v>279</v>
      </c>
      <c r="B1595" s="11">
        <v>1930</v>
      </c>
      <c r="C1595" s="11">
        <v>16127</v>
      </c>
      <c r="D1595" s="11">
        <v>1331</v>
      </c>
      <c r="E1595" s="11">
        <v>17458</v>
      </c>
      <c r="F1595" s="11">
        <v>1096</v>
      </c>
      <c r="G1595" s="11">
        <v>7225</v>
      </c>
      <c r="H1595" s="57">
        <f>D1595/D1593*100</f>
        <v>83.239524702939335</v>
      </c>
      <c r="I1595" s="57">
        <f>E1595/E1593*100</f>
        <v>100</v>
      </c>
      <c r="J1595" s="55">
        <f>D1595/B1595*100</f>
        <v>68.963730569948183</v>
      </c>
      <c r="K1595" s="55">
        <f>D1595/F1595*100</f>
        <v>121.44160583941606</v>
      </c>
      <c r="L1595" s="56">
        <f>E1595/G1595</f>
        <v>2.4163321799307957</v>
      </c>
    </row>
    <row r="1596" spans="1:12" s="48" customFormat="1" x14ac:dyDescent="0.2">
      <c r="A1596" s="13" t="s">
        <v>305</v>
      </c>
      <c r="B1596" s="11">
        <v>0</v>
      </c>
      <c r="C1596" s="11">
        <v>0</v>
      </c>
      <c r="D1596" s="11">
        <v>268</v>
      </c>
      <c r="E1596" s="11">
        <v>0</v>
      </c>
      <c r="F1596" s="11">
        <v>0</v>
      </c>
      <c r="G1596" s="11">
        <v>0</v>
      </c>
      <c r="H1596" s="57">
        <f>D1596/D1593*100</f>
        <v>16.760475297060662</v>
      </c>
      <c r="I1596" s="57">
        <f>E1596/E1593*100</f>
        <v>0</v>
      </c>
      <c r="J1596" s="55">
        <v>0</v>
      </c>
      <c r="K1596" s="55">
        <v>0</v>
      </c>
      <c r="L1596" s="55">
        <v>0</v>
      </c>
    </row>
    <row r="1597" spans="1:12" s="48" customFormat="1" x14ac:dyDescent="0.2">
      <c r="A1597" s="9" t="s">
        <v>277</v>
      </c>
      <c r="B1597" s="11">
        <v>1930</v>
      </c>
      <c r="C1597" s="11">
        <v>16127</v>
      </c>
      <c r="D1597" s="11">
        <v>1599</v>
      </c>
      <c r="E1597" s="11">
        <v>17458</v>
      </c>
      <c r="F1597" s="11">
        <v>1096</v>
      </c>
      <c r="G1597" s="11">
        <v>7225</v>
      </c>
      <c r="H1597" s="57">
        <f>H1598+H1599</f>
        <v>100</v>
      </c>
      <c r="I1597" s="57">
        <f>I1598+I1599</f>
        <v>100</v>
      </c>
      <c r="J1597" s="55">
        <f>D1597/B1597*100</f>
        <v>82.84974093264249</v>
      </c>
      <c r="K1597" s="55">
        <f>D1597/F1597*100</f>
        <v>145.89416058394161</v>
      </c>
      <c r="L1597" s="56">
        <f>E1597/G1597</f>
        <v>2.4163321799307957</v>
      </c>
    </row>
    <row r="1598" spans="1:12" s="48" customFormat="1" x14ac:dyDescent="0.2">
      <c r="A1598" s="13" t="s">
        <v>280</v>
      </c>
      <c r="B1598" s="11">
        <v>945</v>
      </c>
      <c r="C1598" s="11">
        <v>6196</v>
      </c>
      <c r="D1598" s="11">
        <v>1599</v>
      </c>
      <c r="E1598" s="11">
        <v>7795</v>
      </c>
      <c r="F1598" s="11">
        <v>270</v>
      </c>
      <c r="G1598" s="11">
        <v>1644</v>
      </c>
      <c r="H1598" s="57">
        <f>D1598/D1597*100</f>
        <v>100</v>
      </c>
      <c r="I1598" s="57">
        <f>E1598/E1597*100</f>
        <v>44.650017184098978</v>
      </c>
      <c r="J1598" s="55">
        <f>D1598/B1598*100</f>
        <v>169.20634920634922</v>
      </c>
      <c r="K1598" s="56"/>
      <c r="L1598" s="56">
        <f>E1598/G1598</f>
        <v>4.7414841849148415</v>
      </c>
    </row>
    <row r="1599" spans="1:12" s="48" customFormat="1" x14ac:dyDescent="0.2">
      <c r="A1599" s="13" t="s">
        <v>284</v>
      </c>
      <c r="B1599" s="11">
        <v>985</v>
      </c>
      <c r="C1599" s="11">
        <v>9931</v>
      </c>
      <c r="D1599" s="11">
        <v>0</v>
      </c>
      <c r="E1599" s="11">
        <v>9663</v>
      </c>
      <c r="F1599" s="11">
        <v>826</v>
      </c>
      <c r="G1599" s="11">
        <v>5581</v>
      </c>
      <c r="H1599" s="57">
        <f>D1599/D1597*100</f>
        <v>0</v>
      </c>
      <c r="I1599" s="57">
        <f>E1599/E1597*100</f>
        <v>55.349982815901022</v>
      </c>
      <c r="J1599" s="55">
        <f>D1599/B1599*100</f>
        <v>0</v>
      </c>
      <c r="K1599" s="55">
        <f>D1599/F1599*100</f>
        <v>0</v>
      </c>
      <c r="L1599" s="55">
        <f>E1599/G1599*100</f>
        <v>173.1410141551693</v>
      </c>
    </row>
    <row r="1600" spans="1:12" s="48" customFormat="1" ht="22.5" x14ac:dyDescent="0.2">
      <c r="A1600" s="8" t="s">
        <v>508</v>
      </c>
      <c r="B1600" s="11"/>
      <c r="C1600" s="11"/>
      <c r="D1600" s="11"/>
      <c r="E1600" s="11"/>
      <c r="F1600" s="11"/>
      <c r="G1600" s="11"/>
      <c r="H1600" s="58"/>
      <c r="I1600" s="58"/>
      <c r="J1600" s="58"/>
      <c r="K1600" s="58"/>
      <c r="L1600" s="58"/>
    </row>
    <row r="1601" spans="1:12" s="48" customFormat="1" x14ac:dyDescent="0.2">
      <c r="A1601" s="9" t="s">
        <v>276</v>
      </c>
      <c r="B1601" s="11">
        <v>45977</v>
      </c>
      <c r="C1601" s="11">
        <v>444959</v>
      </c>
      <c r="D1601" s="11">
        <v>40159</v>
      </c>
      <c r="E1601" s="11">
        <v>485118</v>
      </c>
      <c r="F1601" s="11">
        <v>89907</v>
      </c>
      <c r="G1601" s="11">
        <v>404114</v>
      </c>
      <c r="H1601" s="57">
        <f>H1602+H1603</f>
        <v>100</v>
      </c>
      <c r="I1601" s="57">
        <f>I1602+I1603</f>
        <v>100</v>
      </c>
      <c r="J1601" s="55">
        <f>D1601/B1601*100</f>
        <v>87.345846836461703</v>
      </c>
      <c r="K1601" s="55">
        <f>D1601/F1601*100</f>
        <v>44.667267287307993</v>
      </c>
      <c r="L1601" s="55">
        <f>E1601/G1601*100</f>
        <v>120.04483883260664</v>
      </c>
    </row>
    <row r="1602" spans="1:12" s="48" customFormat="1" x14ac:dyDescent="0.2">
      <c r="A1602" s="13" t="s">
        <v>283</v>
      </c>
      <c r="B1602" s="11">
        <v>0</v>
      </c>
      <c r="C1602" s="11">
        <v>0</v>
      </c>
      <c r="D1602" s="11">
        <v>0</v>
      </c>
      <c r="E1602" s="11">
        <v>0</v>
      </c>
      <c r="F1602" s="11">
        <v>0</v>
      </c>
      <c r="G1602" s="11">
        <v>0</v>
      </c>
      <c r="H1602" s="57">
        <f>D1602/D1601*100</f>
        <v>0</v>
      </c>
      <c r="I1602" s="57">
        <f>E1602/E1601*100</f>
        <v>0</v>
      </c>
      <c r="J1602" s="55">
        <v>0</v>
      </c>
      <c r="K1602" s="55">
        <v>0</v>
      </c>
      <c r="L1602" s="55">
        <v>0</v>
      </c>
    </row>
    <row r="1603" spans="1:12" s="48" customFormat="1" x14ac:dyDescent="0.2">
      <c r="A1603" s="13" t="s">
        <v>279</v>
      </c>
      <c r="B1603" s="11">
        <v>45977</v>
      </c>
      <c r="C1603" s="11">
        <v>444959</v>
      </c>
      <c r="D1603" s="11">
        <v>40159</v>
      </c>
      <c r="E1603" s="11">
        <v>485118</v>
      </c>
      <c r="F1603" s="11">
        <v>89907</v>
      </c>
      <c r="G1603" s="11">
        <v>404114</v>
      </c>
      <c r="H1603" s="57">
        <f>D1603/D1601*100</f>
        <v>100</v>
      </c>
      <c r="I1603" s="57">
        <f>E1603/E1601*100</f>
        <v>100</v>
      </c>
      <c r="J1603" s="55">
        <f>D1603/B1603*100</f>
        <v>87.345846836461703</v>
      </c>
      <c r="K1603" s="55">
        <f t="shared" ref="K1603:L1606" si="284">D1603/F1603*100</f>
        <v>44.667267287307993</v>
      </c>
      <c r="L1603" s="55">
        <f t="shared" si="284"/>
        <v>120.04483883260664</v>
      </c>
    </row>
    <row r="1604" spans="1:12" s="48" customFormat="1" x14ac:dyDescent="0.2">
      <c r="A1604" s="9" t="s">
        <v>277</v>
      </c>
      <c r="B1604" s="11">
        <v>45977</v>
      </c>
      <c r="C1604" s="11">
        <v>444959</v>
      </c>
      <c r="D1604" s="11">
        <v>40159</v>
      </c>
      <c r="E1604" s="11">
        <v>485118</v>
      </c>
      <c r="F1604" s="11">
        <v>89907</v>
      </c>
      <c r="G1604" s="11">
        <v>404114</v>
      </c>
      <c r="H1604" s="57">
        <f>H1605+H1606</f>
        <v>100</v>
      </c>
      <c r="I1604" s="57">
        <f>I1605+I1606</f>
        <v>99.999999999999986</v>
      </c>
      <c r="J1604" s="55">
        <f>D1604/B1604*100</f>
        <v>87.345846836461703</v>
      </c>
      <c r="K1604" s="55">
        <f t="shared" si="284"/>
        <v>44.667267287307993</v>
      </c>
      <c r="L1604" s="55">
        <f t="shared" si="284"/>
        <v>120.04483883260664</v>
      </c>
    </row>
    <row r="1605" spans="1:12" s="48" customFormat="1" x14ac:dyDescent="0.2">
      <c r="A1605" s="13" t="s">
        <v>280</v>
      </c>
      <c r="B1605" s="11">
        <v>18998</v>
      </c>
      <c r="C1605" s="11">
        <v>125386</v>
      </c>
      <c r="D1605" s="11">
        <v>14725</v>
      </c>
      <c r="E1605" s="11">
        <v>140111</v>
      </c>
      <c r="F1605" s="11">
        <v>19077</v>
      </c>
      <c r="G1605" s="11">
        <v>81387</v>
      </c>
      <c r="H1605" s="57">
        <f>D1605/D1604*100</f>
        <v>36.666749670061506</v>
      </c>
      <c r="I1605" s="57">
        <f>E1605/E1604*100</f>
        <v>28.881839057713794</v>
      </c>
      <c r="J1605" s="55">
        <f>D1605/B1605*100</f>
        <v>77.508158753553005</v>
      </c>
      <c r="K1605" s="55">
        <f t="shared" si="284"/>
        <v>77.187188761335634</v>
      </c>
      <c r="L1605" s="55">
        <f t="shared" si="284"/>
        <v>172.15402951331293</v>
      </c>
    </row>
    <row r="1606" spans="1:12" s="48" customFormat="1" x14ac:dyDescent="0.2">
      <c r="A1606" s="13" t="s">
        <v>284</v>
      </c>
      <c r="B1606" s="11">
        <v>26979</v>
      </c>
      <c r="C1606" s="11">
        <v>319573</v>
      </c>
      <c r="D1606" s="11">
        <v>25434</v>
      </c>
      <c r="E1606" s="11">
        <v>345007</v>
      </c>
      <c r="F1606" s="11">
        <v>70830</v>
      </c>
      <c r="G1606" s="11">
        <v>322727</v>
      </c>
      <c r="H1606" s="57">
        <f>D1606/D1604*100</f>
        <v>63.333250329938494</v>
      </c>
      <c r="I1606" s="57">
        <f>E1606/E1604*100</f>
        <v>71.118160942286195</v>
      </c>
      <c r="J1606" s="55">
        <f>D1606/B1606*100</f>
        <v>94.273323696208166</v>
      </c>
      <c r="K1606" s="55">
        <f t="shared" si="284"/>
        <v>35.908513341804323</v>
      </c>
      <c r="L1606" s="55">
        <f t="shared" si="284"/>
        <v>106.90366780591644</v>
      </c>
    </row>
    <row r="1607" spans="1:12" s="48" customFormat="1" ht="22.5" x14ac:dyDescent="0.2">
      <c r="A1607" s="8" t="s">
        <v>509</v>
      </c>
      <c r="B1607" s="11"/>
      <c r="C1607" s="11"/>
      <c r="D1607" s="11"/>
      <c r="E1607" s="11"/>
      <c r="F1607" s="11"/>
      <c r="G1607" s="11"/>
      <c r="H1607" s="58"/>
      <c r="I1607" s="58"/>
      <c r="J1607" s="58"/>
      <c r="K1607" s="58"/>
      <c r="L1607" s="58"/>
    </row>
    <row r="1608" spans="1:12" s="48" customFormat="1" x14ac:dyDescent="0.2">
      <c r="A1608" s="9" t="s">
        <v>276</v>
      </c>
      <c r="B1608" s="11">
        <v>360670</v>
      </c>
      <c r="C1608" s="11">
        <v>2657468</v>
      </c>
      <c r="D1608" s="11">
        <v>689965</v>
      </c>
      <c r="E1608" s="11">
        <v>3347433</v>
      </c>
      <c r="F1608" s="11">
        <v>215206</v>
      </c>
      <c r="G1608" s="11">
        <v>1479080</v>
      </c>
      <c r="H1608" s="57">
        <f>H1609+H1610</f>
        <v>100</v>
      </c>
      <c r="I1608" s="57">
        <f>I1609+I1610</f>
        <v>99.999999999999986</v>
      </c>
      <c r="J1608" s="55">
        <f t="shared" ref="J1608:J1613" si="285">D1608/B1608*100</f>
        <v>191.3009121911997</v>
      </c>
      <c r="K1608" s="56">
        <f>D1608/F1608</f>
        <v>3.206067674693085</v>
      </c>
      <c r="L1608" s="56">
        <f>E1608/G1608</f>
        <v>2.2631858993428349</v>
      </c>
    </row>
    <row r="1609" spans="1:12" s="48" customFormat="1" x14ac:dyDescent="0.2">
      <c r="A1609" s="13" t="s">
        <v>283</v>
      </c>
      <c r="B1609" s="11">
        <v>17</v>
      </c>
      <c r="C1609" s="11">
        <v>50</v>
      </c>
      <c r="D1609" s="11">
        <v>0</v>
      </c>
      <c r="E1609" s="11">
        <v>50</v>
      </c>
      <c r="F1609" s="11">
        <v>0</v>
      </c>
      <c r="G1609" s="11">
        <v>0</v>
      </c>
      <c r="H1609" s="57">
        <f>D1609/D1608*100</f>
        <v>0</v>
      </c>
      <c r="I1609" s="57">
        <f>E1609/E1608*100</f>
        <v>1.4936818750367819E-3</v>
      </c>
      <c r="J1609" s="55">
        <f t="shared" si="285"/>
        <v>0</v>
      </c>
      <c r="K1609" s="55">
        <v>0</v>
      </c>
      <c r="L1609" s="55">
        <v>0</v>
      </c>
    </row>
    <row r="1610" spans="1:12" s="48" customFormat="1" x14ac:dyDescent="0.2">
      <c r="A1610" s="13" t="s">
        <v>279</v>
      </c>
      <c r="B1610" s="11">
        <v>360653</v>
      </c>
      <c r="C1610" s="11">
        <v>2657418</v>
      </c>
      <c r="D1610" s="11">
        <v>689965</v>
      </c>
      <c r="E1610" s="11">
        <v>3347383</v>
      </c>
      <c r="F1610" s="11">
        <v>215206</v>
      </c>
      <c r="G1610" s="11">
        <v>1479080</v>
      </c>
      <c r="H1610" s="57">
        <f>D1610/D1608*100</f>
        <v>100</v>
      </c>
      <c r="I1610" s="57">
        <f>E1610/E1608*100</f>
        <v>99.998506318124953</v>
      </c>
      <c r="J1610" s="55">
        <f t="shared" si="285"/>
        <v>191.30992948901022</v>
      </c>
      <c r="K1610" s="56">
        <f>D1610/F1610</f>
        <v>3.206067674693085</v>
      </c>
      <c r="L1610" s="56">
        <f>E1610/G1610</f>
        <v>2.2631520945452577</v>
      </c>
    </row>
    <row r="1611" spans="1:12" s="48" customFormat="1" x14ac:dyDescent="0.2">
      <c r="A1611" s="9" t="s">
        <v>277</v>
      </c>
      <c r="B1611" s="11">
        <v>360670</v>
      </c>
      <c r="C1611" s="11">
        <v>2657468</v>
      </c>
      <c r="D1611" s="11">
        <v>689965</v>
      </c>
      <c r="E1611" s="11">
        <v>3347433</v>
      </c>
      <c r="F1611" s="11">
        <v>215206</v>
      </c>
      <c r="G1611" s="11">
        <v>1479080</v>
      </c>
      <c r="H1611" s="57">
        <f>H1612+H1613</f>
        <v>100</v>
      </c>
      <c r="I1611" s="57">
        <f>I1612+I1613</f>
        <v>100</v>
      </c>
      <c r="J1611" s="55">
        <f t="shared" si="285"/>
        <v>191.3009121911997</v>
      </c>
      <c r="K1611" s="56">
        <f>D1611/F1611</f>
        <v>3.206067674693085</v>
      </c>
      <c r="L1611" s="56">
        <f>E1611/G1611</f>
        <v>2.2631858993428349</v>
      </c>
    </row>
    <row r="1612" spans="1:12" s="48" customFormat="1" x14ac:dyDescent="0.2">
      <c r="A1612" s="13" t="s">
        <v>280</v>
      </c>
      <c r="B1612" s="11">
        <v>498</v>
      </c>
      <c r="C1612" s="11">
        <v>3700</v>
      </c>
      <c r="D1612" s="11">
        <v>248</v>
      </c>
      <c r="E1612" s="11">
        <v>3948</v>
      </c>
      <c r="F1612" s="11">
        <v>653</v>
      </c>
      <c r="G1612" s="11">
        <v>2880</v>
      </c>
      <c r="H1612" s="57">
        <f>D1612/D1611*100</f>
        <v>3.5943852224388194E-2</v>
      </c>
      <c r="I1612" s="57">
        <f>E1612/E1611*100</f>
        <v>0.1179411208529043</v>
      </c>
      <c r="J1612" s="55">
        <f t="shared" si="285"/>
        <v>49.799196787148588</v>
      </c>
      <c r="K1612" s="55">
        <f>D1612/F1612*100</f>
        <v>37.978560490045943</v>
      </c>
      <c r="L1612" s="55">
        <f>E1612/G1612*100</f>
        <v>137.08333333333334</v>
      </c>
    </row>
    <row r="1613" spans="1:12" s="48" customFormat="1" x14ac:dyDescent="0.2">
      <c r="A1613" s="13" t="s">
        <v>284</v>
      </c>
      <c r="B1613" s="11">
        <v>360172</v>
      </c>
      <c r="C1613" s="11">
        <v>2653768</v>
      </c>
      <c r="D1613" s="11">
        <v>689717</v>
      </c>
      <c r="E1613" s="11">
        <v>3343485</v>
      </c>
      <c r="F1613" s="11">
        <v>214553</v>
      </c>
      <c r="G1613" s="11">
        <v>1476200</v>
      </c>
      <c r="H1613" s="57">
        <f>D1613/D1611*100</f>
        <v>99.964056147775608</v>
      </c>
      <c r="I1613" s="57">
        <f>E1613/E1611*100</f>
        <v>99.882058879147095</v>
      </c>
      <c r="J1613" s="55">
        <f t="shared" si="285"/>
        <v>191.49656275335118</v>
      </c>
      <c r="K1613" s="56">
        <f>D1613/F1613</f>
        <v>3.2146695688244864</v>
      </c>
      <c r="L1613" s="56">
        <f>E1613/G1613</f>
        <v>2.2649268391816828</v>
      </c>
    </row>
    <row r="1614" spans="1:12" s="48" customFormat="1" ht="22.5" x14ac:dyDescent="0.2">
      <c r="A1614" s="8" t="s">
        <v>510</v>
      </c>
      <c r="B1614" s="11"/>
      <c r="C1614" s="11"/>
      <c r="D1614" s="11"/>
      <c r="E1614" s="11"/>
      <c r="F1614" s="11"/>
      <c r="G1614" s="11"/>
      <c r="H1614" s="58"/>
      <c r="I1614" s="58"/>
      <c r="J1614" s="58"/>
      <c r="K1614" s="58"/>
      <c r="L1614" s="58"/>
    </row>
    <row r="1615" spans="1:12" s="48" customFormat="1" x14ac:dyDescent="0.2">
      <c r="A1615" s="9" t="s">
        <v>276</v>
      </c>
      <c r="B1615" s="11">
        <v>349577</v>
      </c>
      <c r="C1615" s="11">
        <v>2533870</v>
      </c>
      <c r="D1615" s="11">
        <v>369159</v>
      </c>
      <c r="E1615" s="11">
        <v>2903029</v>
      </c>
      <c r="F1615" s="11">
        <v>221413</v>
      </c>
      <c r="G1615" s="11">
        <v>1220475</v>
      </c>
      <c r="H1615" s="57">
        <f>H1616+H1617</f>
        <v>100</v>
      </c>
      <c r="I1615" s="57">
        <f>I1616+I1617</f>
        <v>100</v>
      </c>
      <c r="J1615" s="55">
        <f>D1615/B1615*100</f>
        <v>105.601627109335</v>
      </c>
      <c r="K1615" s="55">
        <f>D1615/F1615*100</f>
        <v>166.72869253386207</v>
      </c>
      <c r="L1615" s="56">
        <f>E1615/G1615</f>
        <v>2.3786058706651101</v>
      </c>
    </row>
    <row r="1616" spans="1:12" s="48" customFormat="1" x14ac:dyDescent="0.2">
      <c r="A1616" s="13" t="s">
        <v>283</v>
      </c>
      <c r="B1616" s="11">
        <v>0</v>
      </c>
      <c r="C1616" s="11">
        <v>0</v>
      </c>
      <c r="D1616" s="11">
        <v>0</v>
      </c>
      <c r="E1616" s="11">
        <v>0</v>
      </c>
      <c r="F1616" s="11">
        <v>0</v>
      </c>
      <c r="G1616" s="11">
        <v>0</v>
      </c>
      <c r="H1616" s="57">
        <f>D1616/D1615*100</f>
        <v>0</v>
      </c>
      <c r="I1616" s="57">
        <f>E1616/E1615*100</f>
        <v>0</v>
      </c>
      <c r="J1616" s="55">
        <v>0</v>
      </c>
      <c r="K1616" s="55">
        <v>0</v>
      </c>
      <c r="L1616" s="55">
        <v>0</v>
      </c>
    </row>
    <row r="1617" spans="1:12" s="48" customFormat="1" x14ac:dyDescent="0.2">
      <c r="A1617" s="13" t="s">
        <v>279</v>
      </c>
      <c r="B1617" s="11">
        <v>349577</v>
      </c>
      <c r="C1617" s="11">
        <v>2533870</v>
      </c>
      <c r="D1617" s="11">
        <v>369159</v>
      </c>
      <c r="E1617" s="11">
        <v>2903029</v>
      </c>
      <c r="F1617" s="11">
        <v>221413</v>
      </c>
      <c r="G1617" s="11">
        <v>1220475</v>
      </c>
      <c r="H1617" s="57">
        <f>D1617/D1615*100</f>
        <v>100</v>
      </c>
      <c r="I1617" s="57">
        <f>E1617/E1615*100</f>
        <v>100</v>
      </c>
      <c r="J1617" s="55">
        <f>D1617/B1617*100</f>
        <v>105.601627109335</v>
      </c>
      <c r="K1617" s="55">
        <f>D1617/F1617*100</f>
        <v>166.72869253386207</v>
      </c>
      <c r="L1617" s="56">
        <f>E1617/G1617</f>
        <v>2.3786058706651101</v>
      </c>
    </row>
    <row r="1618" spans="1:12" s="48" customFormat="1" x14ac:dyDescent="0.2">
      <c r="A1618" s="9" t="s">
        <v>277</v>
      </c>
      <c r="B1618" s="11">
        <v>349577</v>
      </c>
      <c r="C1618" s="11">
        <v>2533870</v>
      </c>
      <c r="D1618" s="11">
        <v>369159</v>
      </c>
      <c r="E1618" s="11">
        <v>2903029</v>
      </c>
      <c r="F1618" s="11">
        <v>221413</v>
      </c>
      <c r="G1618" s="11">
        <v>1220475</v>
      </c>
      <c r="H1618" s="57">
        <f>H1619+H1620</f>
        <v>100</v>
      </c>
      <c r="I1618" s="57">
        <f>I1619+I1620</f>
        <v>100</v>
      </c>
      <c r="J1618" s="55">
        <f>D1618/B1618*100</f>
        <v>105.601627109335</v>
      </c>
      <c r="K1618" s="55">
        <f>D1618/F1618*100</f>
        <v>166.72869253386207</v>
      </c>
      <c r="L1618" s="56">
        <f>E1618/G1618</f>
        <v>2.3786058706651101</v>
      </c>
    </row>
    <row r="1619" spans="1:12" s="48" customFormat="1" x14ac:dyDescent="0.2">
      <c r="A1619" s="13" t="s">
        <v>280</v>
      </c>
      <c r="B1619" s="11">
        <v>10886</v>
      </c>
      <c r="C1619" s="11">
        <v>93028</v>
      </c>
      <c r="D1619" s="11">
        <v>14388</v>
      </c>
      <c r="E1619" s="11">
        <v>107416</v>
      </c>
      <c r="F1619" s="11">
        <v>8450</v>
      </c>
      <c r="G1619" s="11">
        <v>62776.7</v>
      </c>
      <c r="H1619" s="57">
        <f>D1619/D1618*100</f>
        <v>3.8975075780354809</v>
      </c>
      <c r="I1619" s="57">
        <f>E1619/E1618*100</f>
        <v>3.7001352725033061</v>
      </c>
      <c r="J1619" s="55">
        <f>D1619/B1619*100</f>
        <v>132.16975932390227</v>
      </c>
      <c r="K1619" s="55">
        <f>D1619/F1619*100</f>
        <v>170.27218934911244</v>
      </c>
      <c r="L1619" s="55">
        <f>E1619/G1619*100</f>
        <v>171.10807035094231</v>
      </c>
    </row>
    <row r="1620" spans="1:12" s="48" customFormat="1" x14ac:dyDescent="0.2">
      <c r="A1620" s="13" t="s">
        <v>284</v>
      </c>
      <c r="B1620" s="11">
        <v>338691</v>
      </c>
      <c r="C1620" s="11">
        <v>2440842</v>
      </c>
      <c r="D1620" s="11">
        <v>354771</v>
      </c>
      <c r="E1620" s="11">
        <v>2795613</v>
      </c>
      <c r="F1620" s="11">
        <v>212963</v>
      </c>
      <c r="G1620" s="11">
        <v>1157698.3</v>
      </c>
      <c r="H1620" s="57">
        <f>D1620/D1618*100</f>
        <v>96.102492421964513</v>
      </c>
      <c r="I1620" s="57">
        <f>E1620/E1618*100</f>
        <v>96.299864727496697</v>
      </c>
      <c r="J1620" s="55">
        <f>D1620/B1620*100</f>
        <v>104.74769037264056</v>
      </c>
      <c r="K1620" s="55">
        <f>D1620/F1620*100</f>
        <v>166.5880927672882</v>
      </c>
      <c r="L1620" s="56">
        <f>E1620/G1620</f>
        <v>2.4148027167354393</v>
      </c>
    </row>
    <row r="1621" spans="1:12" s="48" customFormat="1" x14ac:dyDescent="0.2">
      <c r="A1621" s="8" t="s">
        <v>511</v>
      </c>
      <c r="B1621" s="11"/>
      <c r="C1621" s="11"/>
      <c r="D1621" s="11"/>
      <c r="E1621" s="11"/>
      <c r="F1621" s="11"/>
      <c r="G1621" s="11"/>
      <c r="H1621" s="58"/>
      <c r="I1621" s="58"/>
      <c r="J1621" s="58"/>
      <c r="K1621" s="58"/>
      <c r="L1621" s="58"/>
    </row>
    <row r="1622" spans="1:12" s="48" customFormat="1" x14ac:dyDescent="0.2">
      <c r="A1622" s="9" t="s">
        <v>276</v>
      </c>
      <c r="B1622" s="11">
        <v>32217</v>
      </c>
      <c r="C1622" s="11">
        <v>327684</v>
      </c>
      <c r="D1622" s="11">
        <v>41359</v>
      </c>
      <c r="E1622" s="11">
        <v>369043</v>
      </c>
      <c r="F1622" s="11">
        <v>25252</v>
      </c>
      <c r="G1622" s="11">
        <v>223331</v>
      </c>
      <c r="H1622" s="57">
        <f>H1623+H1624</f>
        <v>100</v>
      </c>
      <c r="I1622" s="57">
        <f>I1623+I1624</f>
        <v>100</v>
      </c>
      <c r="J1622" s="55">
        <f>D1622/B1622*100</f>
        <v>128.37632305925445</v>
      </c>
      <c r="K1622" s="55">
        <f>D1622/F1622*100</f>
        <v>163.78504672897196</v>
      </c>
      <c r="L1622" s="55">
        <f>E1622/G1622*100</f>
        <v>165.24486076720203</v>
      </c>
    </row>
    <row r="1623" spans="1:12" s="48" customFormat="1" x14ac:dyDescent="0.2">
      <c r="A1623" s="13" t="s">
        <v>283</v>
      </c>
      <c r="B1623" s="11">
        <v>0</v>
      </c>
      <c r="C1623" s="11">
        <v>0</v>
      </c>
      <c r="D1623" s="11">
        <v>0</v>
      </c>
      <c r="E1623" s="11">
        <v>0</v>
      </c>
      <c r="F1623" s="11">
        <v>0</v>
      </c>
      <c r="G1623" s="11">
        <v>0</v>
      </c>
      <c r="H1623" s="57">
        <f>D1623/D1622*100</f>
        <v>0</v>
      </c>
      <c r="I1623" s="57">
        <f>E1623/E1622*100</f>
        <v>0</v>
      </c>
      <c r="J1623" s="55">
        <v>0</v>
      </c>
      <c r="K1623" s="55">
        <v>0</v>
      </c>
      <c r="L1623" s="55">
        <v>0</v>
      </c>
    </row>
    <row r="1624" spans="1:12" s="48" customFormat="1" x14ac:dyDescent="0.2">
      <c r="A1624" s="13" t="s">
        <v>279</v>
      </c>
      <c r="B1624" s="11">
        <v>32217</v>
      </c>
      <c r="C1624" s="11">
        <v>327684</v>
      </c>
      <c r="D1624" s="11">
        <v>41359</v>
      </c>
      <c r="E1624" s="11">
        <v>369043</v>
      </c>
      <c r="F1624" s="11">
        <v>25252</v>
      </c>
      <c r="G1624" s="11">
        <v>223331</v>
      </c>
      <c r="H1624" s="57">
        <f>D1624/D1622*100</f>
        <v>100</v>
      </c>
      <c r="I1624" s="57">
        <f>E1624/E1622*100</f>
        <v>100</v>
      </c>
      <c r="J1624" s="55">
        <f>D1624/B1624*100</f>
        <v>128.37632305925445</v>
      </c>
      <c r="K1624" s="55">
        <f t="shared" ref="K1624:L1627" si="286">D1624/F1624*100</f>
        <v>163.78504672897196</v>
      </c>
      <c r="L1624" s="55">
        <f t="shared" si="286"/>
        <v>165.24486076720203</v>
      </c>
    </row>
    <row r="1625" spans="1:12" s="48" customFormat="1" x14ac:dyDescent="0.2">
      <c r="A1625" s="9" t="s">
        <v>277</v>
      </c>
      <c r="B1625" s="11">
        <v>32217</v>
      </c>
      <c r="C1625" s="11">
        <v>327684</v>
      </c>
      <c r="D1625" s="11">
        <v>41359</v>
      </c>
      <c r="E1625" s="11">
        <v>369043</v>
      </c>
      <c r="F1625" s="11">
        <v>25252</v>
      </c>
      <c r="G1625" s="11">
        <v>223331</v>
      </c>
      <c r="H1625" s="57">
        <f>H1626+H1627</f>
        <v>100.00000000000001</v>
      </c>
      <c r="I1625" s="57">
        <f>I1626+I1627</f>
        <v>100</v>
      </c>
      <c r="J1625" s="55">
        <f>D1625/B1625*100</f>
        <v>128.37632305925445</v>
      </c>
      <c r="K1625" s="55">
        <f t="shared" si="286"/>
        <v>163.78504672897196</v>
      </c>
      <c r="L1625" s="55">
        <f t="shared" si="286"/>
        <v>165.24486076720203</v>
      </c>
    </row>
    <row r="1626" spans="1:12" s="48" customFormat="1" x14ac:dyDescent="0.2">
      <c r="A1626" s="13" t="s">
        <v>280</v>
      </c>
      <c r="B1626" s="11">
        <v>995</v>
      </c>
      <c r="C1626" s="11">
        <v>16102</v>
      </c>
      <c r="D1626" s="11">
        <v>273</v>
      </c>
      <c r="E1626" s="11">
        <v>16375</v>
      </c>
      <c r="F1626" s="11">
        <v>1929</v>
      </c>
      <c r="G1626" s="11">
        <v>8511</v>
      </c>
      <c r="H1626" s="57">
        <f>D1626/D1625*100</f>
        <v>0.66007398631494962</v>
      </c>
      <c r="I1626" s="57">
        <f>E1626/E1625*100</f>
        <v>4.4371523101643984</v>
      </c>
      <c r="J1626" s="55">
        <f>D1626/B1626*100</f>
        <v>27.437185929648241</v>
      </c>
      <c r="K1626" s="55">
        <f t="shared" si="286"/>
        <v>14.152410575427682</v>
      </c>
      <c r="L1626" s="55">
        <f t="shared" si="286"/>
        <v>192.39807308189404</v>
      </c>
    </row>
    <row r="1627" spans="1:12" s="48" customFormat="1" x14ac:dyDescent="0.2">
      <c r="A1627" s="13" t="s">
        <v>284</v>
      </c>
      <c r="B1627" s="11">
        <v>31222</v>
      </c>
      <c r="C1627" s="11">
        <v>311582</v>
      </c>
      <c r="D1627" s="11">
        <v>41086</v>
      </c>
      <c r="E1627" s="11">
        <v>352668</v>
      </c>
      <c r="F1627" s="11">
        <v>23323</v>
      </c>
      <c r="G1627" s="11">
        <v>214820</v>
      </c>
      <c r="H1627" s="57">
        <f>D1627/D1625*100</f>
        <v>99.339926013685059</v>
      </c>
      <c r="I1627" s="57">
        <f>E1627/E1625*100</f>
        <v>95.562847689835607</v>
      </c>
      <c r="J1627" s="55">
        <f>D1627/B1627*100</f>
        <v>131.59310742425211</v>
      </c>
      <c r="K1627" s="55">
        <f t="shared" si="286"/>
        <v>176.16087124297903</v>
      </c>
      <c r="L1627" s="55">
        <f t="shared" si="286"/>
        <v>164.16907178102599</v>
      </c>
    </row>
    <row r="1628" spans="1:12" s="48" customFormat="1" ht="22.5" x14ac:dyDescent="0.2">
      <c r="A1628" s="8" t="s">
        <v>512</v>
      </c>
      <c r="B1628" s="11"/>
      <c r="C1628" s="11"/>
      <c r="D1628" s="11"/>
      <c r="E1628" s="11"/>
      <c r="F1628" s="11"/>
      <c r="G1628" s="11"/>
      <c r="H1628" s="58"/>
      <c r="I1628" s="58"/>
      <c r="J1628" s="58"/>
      <c r="K1628" s="58"/>
      <c r="L1628" s="58"/>
    </row>
    <row r="1629" spans="1:12" s="48" customFormat="1" x14ac:dyDescent="0.2">
      <c r="A1629" s="9" t="s">
        <v>276</v>
      </c>
      <c r="B1629" s="11">
        <v>138854</v>
      </c>
      <c r="C1629" s="11">
        <v>1173800</v>
      </c>
      <c r="D1629" s="11">
        <v>151113</v>
      </c>
      <c r="E1629" s="11">
        <v>1324913</v>
      </c>
      <c r="F1629" s="11">
        <v>124324</v>
      </c>
      <c r="G1629" s="11">
        <v>665762</v>
      </c>
      <c r="H1629" s="57">
        <f>H1630+H1631</f>
        <v>100</v>
      </c>
      <c r="I1629" s="57">
        <f>I1630+I1631</f>
        <v>100</v>
      </c>
      <c r="J1629" s="55">
        <f>D1629/B1629*100</f>
        <v>108.82869776887954</v>
      </c>
      <c r="K1629" s="55">
        <f>D1629/F1629*100</f>
        <v>121.54773012451336</v>
      </c>
      <c r="L1629" s="55">
        <f>E1629/G1629*100</f>
        <v>199.00700250239575</v>
      </c>
    </row>
    <row r="1630" spans="1:12" s="48" customFormat="1" x14ac:dyDescent="0.2">
      <c r="A1630" s="13" t="s">
        <v>283</v>
      </c>
      <c r="B1630" s="11">
        <v>0</v>
      </c>
      <c r="C1630" s="11">
        <v>0</v>
      </c>
      <c r="D1630" s="11">
        <v>0</v>
      </c>
      <c r="E1630" s="11">
        <v>0</v>
      </c>
      <c r="F1630" s="11">
        <v>0</v>
      </c>
      <c r="G1630" s="11">
        <v>0</v>
      </c>
      <c r="H1630" s="57">
        <f>D1630/D1629*100</f>
        <v>0</v>
      </c>
      <c r="I1630" s="57">
        <f>E1630/E1629*100</f>
        <v>0</v>
      </c>
      <c r="J1630" s="55">
        <v>0</v>
      </c>
      <c r="K1630" s="55">
        <v>0</v>
      </c>
      <c r="L1630" s="55">
        <v>0</v>
      </c>
    </row>
    <row r="1631" spans="1:12" s="48" customFormat="1" x14ac:dyDescent="0.2">
      <c r="A1631" s="13" t="s">
        <v>279</v>
      </c>
      <c r="B1631" s="11">
        <v>138854</v>
      </c>
      <c r="C1631" s="11">
        <v>1173800</v>
      </c>
      <c r="D1631" s="11">
        <v>151113</v>
      </c>
      <c r="E1631" s="11">
        <v>1324913</v>
      </c>
      <c r="F1631" s="11">
        <v>124324</v>
      </c>
      <c r="G1631" s="11">
        <v>665762</v>
      </c>
      <c r="H1631" s="57">
        <f>D1631/D1629*100</f>
        <v>100</v>
      </c>
      <c r="I1631" s="57">
        <f>E1631/E1629*100</f>
        <v>100</v>
      </c>
      <c r="J1631" s="55">
        <f>D1631/B1631*100</f>
        <v>108.82869776887954</v>
      </c>
      <c r="K1631" s="55">
        <f>D1631/F1631*100</f>
        <v>121.54773012451336</v>
      </c>
      <c r="L1631" s="55">
        <f>E1631/G1631*100</f>
        <v>199.00700250239575</v>
      </c>
    </row>
    <row r="1632" spans="1:12" s="48" customFormat="1" x14ac:dyDescent="0.2">
      <c r="A1632" s="9" t="s">
        <v>277</v>
      </c>
      <c r="B1632" s="11">
        <v>138854</v>
      </c>
      <c r="C1632" s="11">
        <v>1173800</v>
      </c>
      <c r="D1632" s="11">
        <v>151113</v>
      </c>
      <c r="E1632" s="11">
        <v>1324913</v>
      </c>
      <c r="F1632" s="11">
        <v>124324</v>
      </c>
      <c r="G1632" s="11">
        <v>665762</v>
      </c>
      <c r="H1632" s="57">
        <f>H1633+H1634</f>
        <v>100</v>
      </c>
      <c r="I1632" s="57">
        <f>I1633+I1634</f>
        <v>100</v>
      </c>
      <c r="J1632" s="55">
        <f>D1632/B1632*100</f>
        <v>108.82869776887954</v>
      </c>
      <c r="K1632" s="55">
        <f>D1632/F1632*100</f>
        <v>121.54773012451336</v>
      </c>
      <c r="L1632" s="55">
        <f>E1632/G1632*100</f>
        <v>199.00700250239575</v>
      </c>
    </row>
    <row r="1633" spans="1:12" s="48" customFormat="1" x14ac:dyDescent="0.2">
      <c r="A1633" s="13" t="s">
        <v>280</v>
      </c>
      <c r="B1633" s="11">
        <v>8751</v>
      </c>
      <c r="C1633" s="11">
        <v>62962</v>
      </c>
      <c r="D1633" s="11">
        <v>8612</v>
      </c>
      <c r="E1633" s="11">
        <v>71574</v>
      </c>
      <c r="F1633" s="11">
        <v>4566</v>
      </c>
      <c r="G1633" s="11">
        <v>16314.7</v>
      </c>
      <c r="H1633" s="57">
        <f>D1633/D1632*100</f>
        <v>5.6990464089787114</v>
      </c>
      <c r="I1633" s="57">
        <f>E1633/E1632*100</f>
        <v>5.4021660290147349</v>
      </c>
      <c r="J1633" s="55">
        <f>D1633/B1633*100</f>
        <v>98.411610101702664</v>
      </c>
      <c r="K1633" s="55">
        <f>D1633/F1633*100</f>
        <v>188.61147612790188</v>
      </c>
      <c r="L1633" s="56">
        <f>E1633/G1633</f>
        <v>4.3870864925496633</v>
      </c>
    </row>
    <row r="1634" spans="1:12" s="48" customFormat="1" x14ac:dyDescent="0.2">
      <c r="A1634" s="13" t="s">
        <v>284</v>
      </c>
      <c r="B1634" s="11">
        <v>130103</v>
      </c>
      <c r="C1634" s="11">
        <v>1110838</v>
      </c>
      <c r="D1634" s="11">
        <v>142501</v>
      </c>
      <c r="E1634" s="11">
        <v>1253339</v>
      </c>
      <c r="F1634" s="11">
        <v>119758</v>
      </c>
      <c r="G1634" s="11">
        <v>649447.30000000005</v>
      </c>
      <c r="H1634" s="57">
        <f>D1634/D1632*100</f>
        <v>94.300953591021283</v>
      </c>
      <c r="I1634" s="57">
        <f>E1634/E1632*100</f>
        <v>94.597833970985263</v>
      </c>
      <c r="J1634" s="55">
        <f>D1634/B1634*100</f>
        <v>109.52937288148621</v>
      </c>
      <c r="K1634" s="55">
        <f>D1634/F1634*100</f>
        <v>118.99079810952087</v>
      </c>
      <c r="L1634" s="55">
        <f>E1634/G1634*100</f>
        <v>192.98548165493949</v>
      </c>
    </row>
    <row r="1635" spans="1:12" s="48" customFormat="1" ht="33.75" x14ac:dyDescent="0.2">
      <c r="A1635" s="8" t="s">
        <v>513</v>
      </c>
      <c r="B1635" s="11"/>
      <c r="C1635" s="11"/>
      <c r="D1635" s="11"/>
      <c r="E1635" s="11"/>
      <c r="F1635" s="11"/>
      <c r="G1635" s="11"/>
      <c r="H1635" s="58"/>
      <c r="I1635" s="58"/>
      <c r="J1635" s="58"/>
      <c r="K1635" s="58"/>
      <c r="L1635" s="58"/>
    </row>
    <row r="1636" spans="1:12" s="48" customFormat="1" x14ac:dyDescent="0.2">
      <c r="A1636" s="9" t="s">
        <v>276</v>
      </c>
      <c r="B1636" s="11">
        <v>15070.1</v>
      </c>
      <c r="C1636" s="11">
        <v>41474.1</v>
      </c>
      <c r="D1636" s="11">
        <v>74290</v>
      </c>
      <c r="E1636" s="11">
        <v>115764.1</v>
      </c>
      <c r="F1636" s="11">
        <v>53731</v>
      </c>
      <c r="G1636" s="11">
        <v>77083</v>
      </c>
      <c r="H1636" s="57">
        <f>H1637+H1638</f>
        <v>100</v>
      </c>
      <c r="I1636" s="57">
        <f>I1637+I1638</f>
        <v>100</v>
      </c>
      <c r="J1636" s="56">
        <f>D1636/B1636</f>
        <v>4.9296288677580105</v>
      </c>
      <c r="K1636" s="55">
        <f>D1636/F1636*100</f>
        <v>138.26282779028867</v>
      </c>
      <c r="L1636" s="55">
        <f>E1636/G1636*100</f>
        <v>150.18110348585293</v>
      </c>
    </row>
    <row r="1637" spans="1:12" s="48" customFormat="1" x14ac:dyDescent="0.2">
      <c r="A1637" s="13" t="s">
        <v>283</v>
      </c>
      <c r="B1637" s="11">
        <v>0</v>
      </c>
      <c r="C1637" s="11">
        <v>4</v>
      </c>
      <c r="D1637" s="11">
        <v>0</v>
      </c>
      <c r="E1637" s="11">
        <v>4</v>
      </c>
      <c r="F1637" s="11">
        <v>0</v>
      </c>
      <c r="G1637" s="11">
        <v>0</v>
      </c>
      <c r="H1637" s="57">
        <f>D1637/D1636*100</f>
        <v>0</v>
      </c>
      <c r="I1637" s="57">
        <f>E1637/E1636*100</f>
        <v>3.4553026370005898E-3</v>
      </c>
      <c r="J1637" s="55">
        <v>0</v>
      </c>
      <c r="K1637" s="55">
        <v>0</v>
      </c>
      <c r="L1637" s="55">
        <v>0</v>
      </c>
    </row>
    <row r="1638" spans="1:12" s="48" customFormat="1" x14ac:dyDescent="0.2">
      <c r="A1638" s="13" t="s">
        <v>279</v>
      </c>
      <c r="B1638" s="11">
        <v>15070.1</v>
      </c>
      <c r="C1638" s="11">
        <v>41470.1</v>
      </c>
      <c r="D1638" s="11">
        <v>74290</v>
      </c>
      <c r="E1638" s="11">
        <v>115760.1</v>
      </c>
      <c r="F1638" s="11">
        <v>53731</v>
      </c>
      <c r="G1638" s="11">
        <v>77083</v>
      </c>
      <c r="H1638" s="57">
        <f>D1638/D1636*100</f>
        <v>100</v>
      </c>
      <c r="I1638" s="57">
        <f>E1638/E1636*100</f>
        <v>99.996544697362992</v>
      </c>
      <c r="J1638" s="56">
        <f>D1638/B1638</f>
        <v>4.9296288677580105</v>
      </c>
      <c r="K1638" s="55">
        <f>D1638/F1638*100</f>
        <v>138.26282779028867</v>
      </c>
      <c r="L1638" s="55">
        <f>E1638/G1638*100</f>
        <v>150.17591427422389</v>
      </c>
    </row>
    <row r="1639" spans="1:12" s="48" customFormat="1" x14ac:dyDescent="0.2">
      <c r="A1639" s="9" t="s">
        <v>277</v>
      </c>
      <c r="B1639" s="11">
        <v>15070.1</v>
      </c>
      <c r="C1639" s="11">
        <v>41474.1</v>
      </c>
      <c r="D1639" s="11">
        <v>74290</v>
      </c>
      <c r="E1639" s="11">
        <v>115764.1</v>
      </c>
      <c r="F1639" s="11">
        <v>53731</v>
      </c>
      <c r="G1639" s="11">
        <v>77083</v>
      </c>
      <c r="H1639" s="57">
        <f>H1640+H1641</f>
        <v>100</v>
      </c>
      <c r="I1639" s="57">
        <f>I1640+I1641</f>
        <v>100.00000000000001</v>
      </c>
      <c r="J1639" s="56">
        <f>D1639/B1639</f>
        <v>4.9296288677580105</v>
      </c>
      <c r="K1639" s="55">
        <f>D1639/F1639*100</f>
        <v>138.26282779028867</v>
      </c>
      <c r="L1639" s="55">
        <f>E1639/G1639*100</f>
        <v>150.18110348585293</v>
      </c>
    </row>
    <row r="1640" spans="1:12" s="48" customFormat="1" x14ac:dyDescent="0.2">
      <c r="A1640" s="13" t="s">
        <v>280</v>
      </c>
      <c r="B1640" s="11">
        <v>49</v>
      </c>
      <c r="C1640" s="11">
        <v>212</v>
      </c>
      <c r="D1640" s="11">
        <v>9829</v>
      </c>
      <c r="E1640" s="11">
        <v>10041</v>
      </c>
      <c r="F1640" s="11">
        <v>163</v>
      </c>
      <c r="G1640" s="11">
        <v>531</v>
      </c>
      <c r="H1640" s="57">
        <f>D1640/D1639*100</f>
        <v>13.230582850989366</v>
      </c>
      <c r="I1640" s="57">
        <f>E1640/E1639*100</f>
        <v>8.6736734445307295</v>
      </c>
      <c r="J1640" s="56"/>
      <c r="K1640" s="56"/>
      <c r="L1640" s="56"/>
    </row>
    <row r="1641" spans="1:12" s="48" customFormat="1" x14ac:dyDescent="0.2">
      <c r="A1641" s="13" t="s">
        <v>284</v>
      </c>
      <c r="B1641" s="11">
        <v>15021.1</v>
      </c>
      <c r="C1641" s="11">
        <v>41262.1</v>
      </c>
      <c r="D1641" s="11">
        <v>64461</v>
      </c>
      <c r="E1641" s="11">
        <v>105723.1</v>
      </c>
      <c r="F1641" s="11">
        <v>53568</v>
      </c>
      <c r="G1641" s="11">
        <v>76552</v>
      </c>
      <c r="H1641" s="57">
        <f>D1641/D1639*100</f>
        <v>86.769417149010636</v>
      </c>
      <c r="I1641" s="57">
        <f>E1641/E1639*100</f>
        <v>91.326326555469279</v>
      </c>
      <c r="J1641" s="56">
        <f>D1641/B1641</f>
        <v>4.29136348203527</v>
      </c>
      <c r="K1641" s="55">
        <f>D1641/F1641*100</f>
        <v>120.33490143369177</v>
      </c>
      <c r="L1641" s="55">
        <f>E1641/G1641*100</f>
        <v>138.1062545720556</v>
      </c>
    </row>
    <row r="1642" spans="1:12" s="48" customFormat="1" ht="22.5" x14ac:dyDescent="0.2">
      <c r="A1642" s="8" t="s">
        <v>514</v>
      </c>
      <c r="B1642" s="11"/>
      <c r="C1642" s="11"/>
      <c r="D1642" s="11"/>
      <c r="E1642" s="11"/>
      <c r="F1642" s="11"/>
      <c r="G1642" s="11"/>
      <c r="H1642" s="58"/>
      <c r="I1642" s="58"/>
      <c r="J1642" s="58"/>
      <c r="K1642" s="58"/>
      <c r="L1642" s="58"/>
    </row>
    <row r="1643" spans="1:12" s="48" customFormat="1" x14ac:dyDescent="0.2">
      <c r="A1643" s="9" t="s">
        <v>276</v>
      </c>
      <c r="B1643" s="11">
        <v>505309</v>
      </c>
      <c r="C1643" s="11">
        <v>3892820.9</v>
      </c>
      <c r="D1643" s="11">
        <v>445622</v>
      </c>
      <c r="E1643" s="11">
        <v>4338442.9000000004</v>
      </c>
      <c r="F1643" s="11">
        <v>333189.40000000002</v>
      </c>
      <c r="G1643" s="11">
        <v>2125705.5</v>
      </c>
      <c r="H1643" s="57">
        <f>H1644+H1645</f>
        <v>100</v>
      </c>
      <c r="I1643" s="57">
        <f>I1644+I1645</f>
        <v>100</v>
      </c>
      <c r="J1643" s="55">
        <f>D1643/B1643*100</f>
        <v>88.188019607804335</v>
      </c>
      <c r="K1643" s="55">
        <f>D1643/F1643*100</f>
        <v>133.74435081068003</v>
      </c>
      <c r="L1643" s="56">
        <f>E1643/G1643</f>
        <v>2.0409425952936568</v>
      </c>
    </row>
    <row r="1644" spans="1:12" s="48" customFormat="1" x14ac:dyDescent="0.2">
      <c r="A1644" s="13" t="s">
        <v>283</v>
      </c>
      <c r="B1644" s="11">
        <v>504</v>
      </c>
      <c r="C1644" s="11">
        <v>8412</v>
      </c>
      <c r="D1644" s="11">
        <v>4698</v>
      </c>
      <c r="E1644" s="11">
        <v>13110</v>
      </c>
      <c r="F1644" s="11">
        <v>2817</v>
      </c>
      <c r="G1644" s="11">
        <v>20964</v>
      </c>
      <c r="H1644" s="57">
        <f>D1644/D1643*100</f>
        <v>1.0542567467494872</v>
      </c>
      <c r="I1644" s="57">
        <f>E1644/E1643*100</f>
        <v>0.30218214926834691</v>
      </c>
      <c r="J1644" s="56"/>
      <c r="K1644" s="55">
        <f>D1644/F1644*100</f>
        <v>166.77316293929712</v>
      </c>
      <c r="L1644" s="55">
        <f>E1644/G1644*100</f>
        <v>62.535775615340583</v>
      </c>
    </row>
    <row r="1645" spans="1:12" s="48" customFormat="1" x14ac:dyDescent="0.2">
      <c r="A1645" s="13" t="s">
        <v>279</v>
      </c>
      <c r="B1645" s="11">
        <v>504805</v>
      </c>
      <c r="C1645" s="11">
        <v>3884408.9</v>
      </c>
      <c r="D1645" s="11">
        <v>440924</v>
      </c>
      <c r="E1645" s="11">
        <v>4325332.9000000004</v>
      </c>
      <c r="F1645" s="11">
        <v>330372.40000000002</v>
      </c>
      <c r="G1645" s="11">
        <v>2104741.5</v>
      </c>
      <c r="H1645" s="57">
        <f>D1645/D1643*100</f>
        <v>98.945743253250512</v>
      </c>
      <c r="I1645" s="57">
        <f>E1645/E1643*100</f>
        <v>99.697817850731653</v>
      </c>
      <c r="J1645" s="55">
        <f>D1645/B1645*100</f>
        <v>87.345410604094653</v>
      </c>
      <c r="K1645" s="55">
        <f>D1645/F1645*100</f>
        <v>133.46272267295936</v>
      </c>
      <c r="L1645" s="56">
        <f>E1645/G1645</f>
        <v>2.0550423413041461</v>
      </c>
    </row>
    <row r="1646" spans="1:12" s="48" customFormat="1" x14ac:dyDescent="0.2">
      <c r="A1646" s="9" t="s">
        <v>277</v>
      </c>
      <c r="B1646" s="11">
        <v>505309</v>
      </c>
      <c r="C1646" s="11">
        <v>3892820.9</v>
      </c>
      <c r="D1646" s="11">
        <v>445622</v>
      </c>
      <c r="E1646" s="11">
        <v>4338442.9000000004</v>
      </c>
      <c r="F1646" s="11">
        <v>333189.40000000002</v>
      </c>
      <c r="G1646" s="11">
        <v>2125705.5</v>
      </c>
      <c r="H1646" s="57">
        <f>H1647+H1648</f>
        <v>100</v>
      </c>
      <c r="I1646" s="57">
        <f>I1647+I1648</f>
        <v>100</v>
      </c>
      <c r="J1646" s="55">
        <f>D1646/B1646*100</f>
        <v>88.188019607804335</v>
      </c>
      <c r="K1646" s="55">
        <f>D1646/F1646*100</f>
        <v>133.74435081068003</v>
      </c>
      <c r="L1646" s="56">
        <f>E1646/G1646</f>
        <v>2.0409425952936568</v>
      </c>
    </row>
    <row r="1647" spans="1:12" s="48" customFormat="1" x14ac:dyDescent="0.2">
      <c r="A1647" s="13" t="s">
        <v>280</v>
      </c>
      <c r="B1647" s="11">
        <v>44795</v>
      </c>
      <c r="C1647" s="11">
        <v>356156</v>
      </c>
      <c r="D1647" s="11">
        <v>19410</v>
      </c>
      <c r="E1647" s="11">
        <v>375566</v>
      </c>
      <c r="F1647" s="11">
        <v>135784</v>
      </c>
      <c r="G1647" s="11">
        <v>440423.3</v>
      </c>
      <c r="H1647" s="57">
        <f>D1647/D1646*100</f>
        <v>4.3557095475537562</v>
      </c>
      <c r="I1647" s="57">
        <f>E1647/E1646*100</f>
        <v>8.6567003106114395</v>
      </c>
      <c r="J1647" s="55">
        <f>D1647/B1647*100</f>
        <v>43.330728875990623</v>
      </c>
      <c r="K1647" s="55">
        <f>D1647/F1647*100</f>
        <v>14.294762269486833</v>
      </c>
      <c r="L1647" s="55">
        <f>E1647/G1647*100</f>
        <v>85.273871750200328</v>
      </c>
    </row>
    <row r="1648" spans="1:12" s="48" customFormat="1" x14ac:dyDescent="0.2">
      <c r="A1648" s="13" t="s">
        <v>284</v>
      </c>
      <c r="B1648" s="11">
        <v>460514</v>
      </c>
      <c r="C1648" s="11">
        <v>3536664.9</v>
      </c>
      <c r="D1648" s="11">
        <v>426212</v>
      </c>
      <c r="E1648" s="11">
        <v>3962876.9000000004</v>
      </c>
      <c r="F1648" s="11">
        <v>197405.40000000002</v>
      </c>
      <c r="G1648" s="11">
        <v>1685282.2</v>
      </c>
      <c r="H1648" s="57">
        <f>D1648/D1646*100</f>
        <v>95.644290452446242</v>
      </c>
      <c r="I1648" s="57">
        <f>E1648/E1646*100</f>
        <v>91.343299689388559</v>
      </c>
      <c r="J1648" s="55">
        <f>D1648/B1648*100</f>
        <v>92.551366516544547</v>
      </c>
      <c r="K1648" s="56">
        <f>D1648/F1648</f>
        <v>2.1590696100511937</v>
      </c>
      <c r="L1648" s="56">
        <f>E1648/G1648</f>
        <v>2.3514619094653706</v>
      </c>
    </row>
    <row r="1649" spans="1:12" s="48" customFormat="1" ht="56.25" x14ac:dyDescent="0.2">
      <c r="A1649" s="8" t="s">
        <v>515</v>
      </c>
      <c r="B1649" s="11"/>
      <c r="C1649" s="11"/>
      <c r="D1649" s="11"/>
      <c r="E1649" s="11"/>
      <c r="F1649" s="11"/>
      <c r="G1649" s="11"/>
      <c r="H1649" s="58"/>
      <c r="I1649" s="58"/>
      <c r="J1649" s="58"/>
      <c r="K1649" s="58"/>
      <c r="L1649" s="58"/>
    </row>
    <row r="1650" spans="1:12" s="48" customFormat="1" x14ac:dyDescent="0.2">
      <c r="A1650" s="9" t="s">
        <v>276</v>
      </c>
      <c r="B1650" s="11">
        <v>2343</v>
      </c>
      <c r="C1650" s="11">
        <v>22172</v>
      </c>
      <c r="D1650" s="11">
        <v>3314</v>
      </c>
      <c r="E1650" s="11">
        <v>25486</v>
      </c>
      <c r="F1650" s="11">
        <v>4985</v>
      </c>
      <c r="G1650" s="11">
        <v>32746</v>
      </c>
      <c r="H1650" s="57">
        <f>H1651+H1652</f>
        <v>100</v>
      </c>
      <c r="I1650" s="57">
        <f>I1651+I1652</f>
        <v>100</v>
      </c>
      <c r="J1650" s="55">
        <f>D1650/B1650*100</f>
        <v>141.44259496372175</v>
      </c>
      <c r="K1650" s="55">
        <f t="shared" ref="K1650:L1655" si="287">D1650/F1650*100</f>
        <v>66.479438314944844</v>
      </c>
      <c r="L1650" s="55">
        <f t="shared" si="287"/>
        <v>77.829353203444697</v>
      </c>
    </row>
    <row r="1651" spans="1:12" s="48" customFormat="1" x14ac:dyDescent="0.2">
      <c r="A1651" s="13" t="s">
        <v>283</v>
      </c>
      <c r="B1651" s="11">
        <v>397</v>
      </c>
      <c r="C1651" s="11">
        <v>4671</v>
      </c>
      <c r="D1651" s="11">
        <v>1377</v>
      </c>
      <c r="E1651" s="11">
        <v>6048</v>
      </c>
      <c r="F1651" s="11">
        <v>1911</v>
      </c>
      <c r="G1651" s="11">
        <v>8150</v>
      </c>
      <c r="H1651" s="57">
        <f>D1651/D1650*100</f>
        <v>41.550995775497888</v>
      </c>
      <c r="I1651" s="57">
        <f>E1651/E1650*100</f>
        <v>23.730675665071018</v>
      </c>
      <c r="J1651" s="56">
        <f>D1651/B1651</f>
        <v>3.4685138539042821</v>
      </c>
      <c r="K1651" s="55">
        <f t="shared" si="287"/>
        <v>72.056514913657765</v>
      </c>
      <c r="L1651" s="55">
        <f t="shared" si="287"/>
        <v>74.208588957055213</v>
      </c>
    </row>
    <row r="1652" spans="1:12" s="48" customFormat="1" x14ac:dyDescent="0.2">
      <c r="A1652" s="13" t="s">
        <v>279</v>
      </c>
      <c r="B1652" s="11">
        <v>1946</v>
      </c>
      <c r="C1652" s="11">
        <v>17501</v>
      </c>
      <c r="D1652" s="11">
        <v>1937</v>
      </c>
      <c r="E1652" s="11">
        <v>19438</v>
      </c>
      <c r="F1652" s="11">
        <v>3074</v>
      </c>
      <c r="G1652" s="11">
        <v>24596</v>
      </c>
      <c r="H1652" s="57">
        <f>D1652/D1650*100</f>
        <v>58.449004224502112</v>
      </c>
      <c r="I1652" s="57">
        <f>E1652/E1650*100</f>
        <v>76.269324334928982</v>
      </c>
      <c r="J1652" s="55">
        <f>D1652/B1652*100</f>
        <v>99.537512846865354</v>
      </c>
      <c r="K1652" s="55">
        <f t="shared" si="287"/>
        <v>63.012361743656477</v>
      </c>
      <c r="L1652" s="55">
        <f t="shared" si="287"/>
        <v>79.029110424459262</v>
      </c>
    </row>
    <row r="1653" spans="1:12" s="48" customFormat="1" x14ac:dyDescent="0.2">
      <c r="A1653" s="9" t="s">
        <v>277</v>
      </c>
      <c r="B1653" s="11">
        <v>2343</v>
      </c>
      <c r="C1653" s="11">
        <v>22172</v>
      </c>
      <c r="D1653" s="11">
        <v>3314</v>
      </c>
      <c r="E1653" s="11">
        <v>25486</v>
      </c>
      <c r="F1653" s="11">
        <v>4985</v>
      </c>
      <c r="G1653" s="11">
        <v>32746</v>
      </c>
      <c r="H1653" s="57">
        <f>H1654+H1655</f>
        <v>100</v>
      </c>
      <c r="I1653" s="57">
        <f>I1654+I1655</f>
        <v>100.00000000000001</v>
      </c>
      <c r="J1653" s="55">
        <f>D1653/B1653*100</f>
        <v>141.44259496372175</v>
      </c>
      <c r="K1653" s="55">
        <f t="shared" si="287"/>
        <v>66.479438314944844</v>
      </c>
      <c r="L1653" s="55">
        <f t="shared" si="287"/>
        <v>77.829353203444697</v>
      </c>
    </row>
    <row r="1654" spans="1:12" s="48" customFormat="1" x14ac:dyDescent="0.2">
      <c r="A1654" s="13" t="s">
        <v>280</v>
      </c>
      <c r="B1654" s="11">
        <v>136</v>
      </c>
      <c r="C1654" s="11">
        <v>1546</v>
      </c>
      <c r="D1654" s="11">
        <v>115</v>
      </c>
      <c r="E1654" s="11">
        <v>1661</v>
      </c>
      <c r="F1654" s="11">
        <v>72</v>
      </c>
      <c r="G1654" s="11">
        <v>1189</v>
      </c>
      <c r="H1654" s="57">
        <f>D1654/D1653*100</f>
        <v>3.4701267350633676</v>
      </c>
      <c r="I1654" s="57">
        <f>E1654/E1653*100</f>
        <v>6.5173036176724475</v>
      </c>
      <c r="J1654" s="55">
        <f>D1654/B1654*100</f>
        <v>84.558823529411768</v>
      </c>
      <c r="K1654" s="55">
        <f t="shared" si="287"/>
        <v>159.72222222222223</v>
      </c>
      <c r="L1654" s="55">
        <f t="shared" si="287"/>
        <v>139.69722455845249</v>
      </c>
    </row>
    <row r="1655" spans="1:12" s="48" customFormat="1" x14ac:dyDescent="0.2">
      <c r="A1655" s="13" t="s">
        <v>284</v>
      </c>
      <c r="B1655" s="11">
        <v>2207</v>
      </c>
      <c r="C1655" s="11">
        <v>20626</v>
      </c>
      <c r="D1655" s="11">
        <v>3199</v>
      </c>
      <c r="E1655" s="11">
        <v>23825</v>
      </c>
      <c r="F1655" s="11">
        <v>4913</v>
      </c>
      <c r="G1655" s="11">
        <v>31557</v>
      </c>
      <c r="H1655" s="57">
        <f>D1655/D1653*100</f>
        <v>96.529873264936626</v>
      </c>
      <c r="I1655" s="57">
        <f>E1655/E1653*100</f>
        <v>93.482696382327561</v>
      </c>
      <c r="J1655" s="55">
        <f>D1655/B1655*100</f>
        <v>144.94789306751247</v>
      </c>
      <c r="K1655" s="55">
        <f t="shared" si="287"/>
        <v>65.112965601465504</v>
      </c>
      <c r="L1655" s="55">
        <f t="shared" si="287"/>
        <v>75.498304655068608</v>
      </c>
    </row>
    <row r="1656" spans="1:12" s="48" customFormat="1" ht="33.75" x14ac:dyDescent="0.2">
      <c r="A1656" s="8" t="s">
        <v>516</v>
      </c>
      <c r="B1656" s="11"/>
      <c r="C1656" s="11"/>
      <c r="D1656" s="11"/>
      <c r="E1656" s="11"/>
      <c r="F1656" s="11"/>
      <c r="G1656" s="11"/>
      <c r="H1656" s="58"/>
      <c r="I1656" s="58"/>
      <c r="J1656" s="58"/>
      <c r="K1656" s="58"/>
      <c r="L1656" s="58"/>
    </row>
    <row r="1657" spans="1:12" s="48" customFormat="1" x14ac:dyDescent="0.2">
      <c r="A1657" s="9" t="s">
        <v>276</v>
      </c>
      <c r="B1657" s="11">
        <v>319457</v>
      </c>
      <c r="C1657" s="11">
        <v>1460860</v>
      </c>
      <c r="D1657" s="11">
        <v>302146</v>
      </c>
      <c r="E1657" s="11">
        <v>1763006</v>
      </c>
      <c r="F1657" s="11">
        <v>323583</v>
      </c>
      <c r="G1657" s="11">
        <v>1765131</v>
      </c>
      <c r="H1657" s="57">
        <f>H1658+H1659</f>
        <v>99.999999999999986</v>
      </c>
      <c r="I1657" s="57">
        <f>I1658+I1659</f>
        <v>100</v>
      </c>
      <c r="J1657" s="55">
        <f>D1657/B1657*100</f>
        <v>94.581117333475234</v>
      </c>
      <c r="K1657" s="55">
        <f>D1657/F1657*100</f>
        <v>93.37511550359568</v>
      </c>
      <c r="L1657" s="55">
        <f>E1657/G1657*100</f>
        <v>99.879612334721898</v>
      </c>
    </row>
    <row r="1658" spans="1:12" s="48" customFormat="1" x14ac:dyDescent="0.2">
      <c r="A1658" s="13" t="s">
        <v>283</v>
      </c>
      <c r="B1658" s="11">
        <v>282499</v>
      </c>
      <c r="C1658" s="11">
        <v>1185598</v>
      </c>
      <c r="D1658" s="11">
        <v>221236</v>
      </c>
      <c r="E1658" s="11">
        <v>1406834</v>
      </c>
      <c r="F1658" s="11">
        <v>303834</v>
      </c>
      <c r="G1658" s="11">
        <v>1578321</v>
      </c>
      <c r="H1658" s="57">
        <f>D1658/D1657*100</f>
        <v>73.221555142216005</v>
      </c>
      <c r="I1658" s="57">
        <f>E1658/E1657*100</f>
        <v>79.797459566218151</v>
      </c>
      <c r="J1658" s="55">
        <f>D1658/B1658*100</f>
        <v>78.313905535948805</v>
      </c>
      <c r="K1658" s="55">
        <f>D1658/F1658*100</f>
        <v>72.814760691693493</v>
      </c>
      <c r="L1658" s="55">
        <f>E1658/G1658*100</f>
        <v>89.13484646025745</v>
      </c>
    </row>
    <row r="1659" spans="1:12" s="48" customFormat="1" x14ac:dyDescent="0.2">
      <c r="A1659" s="13" t="s">
        <v>279</v>
      </c>
      <c r="B1659" s="11">
        <v>36958</v>
      </c>
      <c r="C1659" s="11">
        <v>275262</v>
      </c>
      <c r="D1659" s="11">
        <v>80910</v>
      </c>
      <c r="E1659" s="11">
        <v>356172</v>
      </c>
      <c r="F1659" s="11">
        <v>19749</v>
      </c>
      <c r="G1659" s="11">
        <v>186810</v>
      </c>
      <c r="H1659" s="57">
        <f>D1659/D1657*100</f>
        <v>26.778444857783985</v>
      </c>
      <c r="I1659" s="57">
        <f>E1659/E1657*100</f>
        <v>20.202540433781849</v>
      </c>
      <c r="J1659" s="56">
        <f>D1659/B1659</f>
        <v>2.1892418420910222</v>
      </c>
      <c r="K1659" s="56">
        <f>D1659/F1659</f>
        <v>4.0969162995594717</v>
      </c>
      <c r="L1659" s="55">
        <f>E1659/G1659*100</f>
        <v>190.66002890637546</v>
      </c>
    </row>
    <row r="1660" spans="1:12" s="48" customFormat="1" x14ac:dyDescent="0.2">
      <c r="A1660" s="9" t="s">
        <v>277</v>
      </c>
      <c r="B1660" s="11">
        <v>319457</v>
      </c>
      <c r="C1660" s="11">
        <v>1460860</v>
      </c>
      <c r="D1660" s="11">
        <v>302146</v>
      </c>
      <c r="E1660" s="11">
        <v>1763006</v>
      </c>
      <c r="F1660" s="11">
        <v>323583</v>
      </c>
      <c r="G1660" s="11">
        <v>1765131</v>
      </c>
      <c r="H1660" s="57">
        <f>H1661+H1662</f>
        <v>100</v>
      </c>
      <c r="I1660" s="57">
        <f>I1661+I1662</f>
        <v>100</v>
      </c>
      <c r="J1660" s="55">
        <f>D1660/B1660*100</f>
        <v>94.581117333475234</v>
      </c>
      <c r="K1660" s="55">
        <f>D1660/F1660*100</f>
        <v>93.37511550359568</v>
      </c>
      <c r="L1660" s="55">
        <f>E1660/G1660*100</f>
        <v>99.879612334721898</v>
      </c>
    </row>
    <row r="1661" spans="1:12" s="48" customFormat="1" x14ac:dyDescent="0.2">
      <c r="A1661" s="13" t="s">
        <v>280</v>
      </c>
      <c r="B1661" s="11">
        <v>160745</v>
      </c>
      <c r="C1661" s="11">
        <v>853756</v>
      </c>
      <c r="D1661" s="11">
        <v>124170</v>
      </c>
      <c r="E1661" s="11">
        <v>977926</v>
      </c>
      <c r="F1661" s="11">
        <v>137472</v>
      </c>
      <c r="G1661" s="11">
        <v>922510</v>
      </c>
      <c r="H1661" s="57">
        <f>D1661/D1660*100</f>
        <v>41.096026424311425</v>
      </c>
      <c r="I1661" s="57">
        <f>E1661/E1660*100</f>
        <v>55.46923833498014</v>
      </c>
      <c r="J1661" s="55">
        <f>D1661/B1661*100</f>
        <v>77.246570655385867</v>
      </c>
      <c r="K1661" s="55">
        <f>D1661/F1661*100</f>
        <v>90.323847765363126</v>
      </c>
      <c r="L1661" s="55">
        <f>E1661/G1661*100</f>
        <v>106.00708935404495</v>
      </c>
    </row>
    <row r="1662" spans="1:12" s="48" customFormat="1" x14ac:dyDescent="0.2">
      <c r="A1662" s="13" t="s">
        <v>284</v>
      </c>
      <c r="B1662" s="11">
        <v>158712</v>
      </c>
      <c r="C1662" s="11">
        <v>607104</v>
      </c>
      <c r="D1662" s="11">
        <v>177976</v>
      </c>
      <c r="E1662" s="11">
        <v>785080</v>
      </c>
      <c r="F1662" s="11">
        <v>186111</v>
      </c>
      <c r="G1662" s="11">
        <v>842621</v>
      </c>
      <c r="H1662" s="57">
        <f>D1662/D1660*100</f>
        <v>58.903973575688575</v>
      </c>
      <c r="I1662" s="57">
        <f>E1662/E1660*100</f>
        <v>44.53076166501986</v>
      </c>
      <c r="J1662" s="55">
        <f>D1662/B1662*100</f>
        <v>112.13770855385856</v>
      </c>
      <c r="K1662" s="55">
        <f>D1662/F1662*100</f>
        <v>95.628952614300061</v>
      </c>
      <c r="L1662" s="55">
        <f>E1662/G1662*100</f>
        <v>93.171188470261242</v>
      </c>
    </row>
    <row r="1663" spans="1:12" s="48" customFormat="1" ht="45" x14ac:dyDescent="0.2">
      <c r="A1663" s="8" t="s">
        <v>517</v>
      </c>
      <c r="B1663" s="11"/>
      <c r="C1663" s="11"/>
      <c r="D1663" s="11"/>
      <c r="E1663" s="11"/>
      <c r="F1663" s="11"/>
      <c r="G1663" s="11"/>
      <c r="H1663" s="58"/>
      <c r="I1663" s="58"/>
      <c r="J1663" s="58"/>
      <c r="K1663" s="58"/>
      <c r="L1663" s="58"/>
    </row>
    <row r="1664" spans="1:12" s="48" customFormat="1" x14ac:dyDescent="0.2">
      <c r="A1664" s="9" t="s">
        <v>276</v>
      </c>
      <c r="B1664" s="11">
        <v>34903</v>
      </c>
      <c r="C1664" s="11">
        <v>198817</v>
      </c>
      <c r="D1664" s="11">
        <v>70115</v>
      </c>
      <c r="E1664" s="11">
        <v>268932</v>
      </c>
      <c r="F1664" s="11">
        <v>37889</v>
      </c>
      <c r="G1664" s="11">
        <v>282562</v>
      </c>
      <c r="H1664" s="57">
        <f>H1665+H1666</f>
        <v>100.00000000000001</v>
      </c>
      <c r="I1664" s="57">
        <f>I1665+I1666</f>
        <v>100</v>
      </c>
      <c r="J1664" s="56">
        <f>D1664/B1664</f>
        <v>2.0088531071827638</v>
      </c>
      <c r="K1664" s="55">
        <f>D1664/F1664*100</f>
        <v>185.05370951991341</v>
      </c>
      <c r="L1664" s="55">
        <f>E1664/G1664*100</f>
        <v>95.17627989609359</v>
      </c>
    </row>
    <row r="1665" spans="1:12" s="48" customFormat="1" x14ac:dyDescent="0.2">
      <c r="A1665" s="13" t="s">
        <v>283</v>
      </c>
      <c r="B1665" s="11">
        <v>384</v>
      </c>
      <c r="C1665" s="11">
        <v>1151</v>
      </c>
      <c r="D1665" s="11">
        <v>219</v>
      </c>
      <c r="E1665" s="11">
        <v>1370</v>
      </c>
      <c r="F1665" s="11">
        <v>0</v>
      </c>
      <c r="G1665" s="11">
        <v>0</v>
      </c>
      <c r="H1665" s="57">
        <f>D1665/D1664*100</f>
        <v>0.31234400627540471</v>
      </c>
      <c r="I1665" s="57">
        <f>E1665/E1664*100</f>
        <v>0.50942245623428972</v>
      </c>
      <c r="J1665" s="55">
        <f>D1665/B1665*100</f>
        <v>57.03125</v>
      </c>
      <c r="K1665" s="55">
        <v>0</v>
      </c>
      <c r="L1665" s="55">
        <v>0</v>
      </c>
    </row>
    <row r="1666" spans="1:12" s="48" customFormat="1" x14ac:dyDescent="0.2">
      <c r="A1666" s="13" t="s">
        <v>279</v>
      </c>
      <c r="B1666" s="11">
        <v>34519</v>
      </c>
      <c r="C1666" s="11">
        <v>197666</v>
      </c>
      <c r="D1666" s="11">
        <v>69896</v>
      </c>
      <c r="E1666" s="11">
        <v>267562</v>
      </c>
      <c r="F1666" s="11">
        <v>37889</v>
      </c>
      <c r="G1666" s="11">
        <v>282562</v>
      </c>
      <c r="H1666" s="57">
        <f>D1666/D1664*100</f>
        <v>99.687655993724604</v>
      </c>
      <c r="I1666" s="57">
        <f>E1666/E1664*100</f>
        <v>99.49057754376571</v>
      </c>
      <c r="J1666" s="56">
        <f>D1666/B1666</f>
        <v>2.024855876473826</v>
      </c>
      <c r="K1666" s="55">
        <f t="shared" ref="K1666:L1669" si="288">D1666/F1666*100</f>
        <v>184.47570534983768</v>
      </c>
      <c r="L1666" s="55">
        <f t="shared" si="288"/>
        <v>94.691430553294495</v>
      </c>
    </row>
    <row r="1667" spans="1:12" s="48" customFormat="1" x14ac:dyDescent="0.2">
      <c r="A1667" s="9" t="s">
        <v>277</v>
      </c>
      <c r="B1667" s="11">
        <v>34903</v>
      </c>
      <c r="C1667" s="11">
        <v>198817</v>
      </c>
      <c r="D1667" s="11">
        <v>70115</v>
      </c>
      <c r="E1667" s="11">
        <v>268932</v>
      </c>
      <c r="F1667" s="11">
        <v>37889</v>
      </c>
      <c r="G1667" s="11">
        <v>282562</v>
      </c>
      <c r="H1667" s="57">
        <f>H1668+H1669</f>
        <v>100</v>
      </c>
      <c r="I1667" s="57">
        <f>I1668+I1669</f>
        <v>100</v>
      </c>
      <c r="J1667" s="56">
        <f>D1667/B1667</f>
        <v>2.0088531071827638</v>
      </c>
      <c r="K1667" s="55">
        <f t="shared" si="288"/>
        <v>185.05370951991341</v>
      </c>
      <c r="L1667" s="55">
        <f t="shared" si="288"/>
        <v>95.17627989609359</v>
      </c>
    </row>
    <row r="1668" spans="1:12" s="48" customFormat="1" x14ac:dyDescent="0.2">
      <c r="A1668" s="13" t="s">
        <v>280</v>
      </c>
      <c r="B1668" s="11">
        <v>114</v>
      </c>
      <c r="C1668" s="11">
        <v>9589</v>
      </c>
      <c r="D1668" s="11">
        <v>476</v>
      </c>
      <c r="E1668" s="11">
        <v>10065</v>
      </c>
      <c r="F1668" s="11">
        <v>1101</v>
      </c>
      <c r="G1668" s="11">
        <v>7657</v>
      </c>
      <c r="H1668" s="57">
        <f>D1668/D1667*100</f>
        <v>0.67888468943877911</v>
      </c>
      <c r="I1668" s="57">
        <f>E1668/E1667*100</f>
        <v>3.7425817678818438</v>
      </c>
      <c r="J1668" s="56">
        <f>D1668/B1668</f>
        <v>4.1754385964912277</v>
      </c>
      <c r="K1668" s="55">
        <f t="shared" si="288"/>
        <v>43.233424159854678</v>
      </c>
      <c r="L1668" s="55">
        <f t="shared" si="288"/>
        <v>131.44834791693876</v>
      </c>
    </row>
    <row r="1669" spans="1:12" s="48" customFormat="1" x14ac:dyDescent="0.2">
      <c r="A1669" s="13" t="s">
        <v>284</v>
      </c>
      <c r="B1669" s="11">
        <v>34789</v>
      </c>
      <c r="C1669" s="11">
        <v>189228</v>
      </c>
      <c r="D1669" s="11">
        <v>69639</v>
      </c>
      <c r="E1669" s="11">
        <v>258867</v>
      </c>
      <c r="F1669" s="11">
        <v>36788</v>
      </c>
      <c r="G1669" s="11">
        <v>274905</v>
      </c>
      <c r="H1669" s="57">
        <f>D1669/D1667*100</f>
        <v>99.321115310561225</v>
      </c>
      <c r="I1669" s="57">
        <f>E1669/E1667*100</f>
        <v>96.257418232118155</v>
      </c>
      <c r="J1669" s="56">
        <f>D1669/B1669</f>
        <v>2.0017534278076403</v>
      </c>
      <c r="K1669" s="55">
        <f t="shared" si="288"/>
        <v>189.29814069805371</v>
      </c>
      <c r="L1669" s="55">
        <f t="shared" si="288"/>
        <v>94.165984612866254</v>
      </c>
    </row>
    <row r="1670" spans="1:12" s="48" customFormat="1" ht="45" x14ac:dyDescent="0.2">
      <c r="A1670" s="8" t="s">
        <v>518</v>
      </c>
      <c r="B1670" s="11"/>
      <c r="C1670" s="11"/>
      <c r="D1670" s="11"/>
      <c r="E1670" s="11"/>
      <c r="F1670" s="11"/>
      <c r="G1670" s="11"/>
      <c r="H1670" s="58"/>
      <c r="I1670" s="58"/>
      <c r="J1670" s="58"/>
      <c r="K1670" s="58"/>
      <c r="L1670" s="58"/>
    </row>
    <row r="1671" spans="1:12" s="48" customFormat="1" x14ac:dyDescent="0.2">
      <c r="A1671" s="9" t="s">
        <v>276</v>
      </c>
      <c r="B1671" s="11">
        <v>359665</v>
      </c>
      <c r="C1671" s="11">
        <v>6070874</v>
      </c>
      <c r="D1671" s="11">
        <v>254064</v>
      </c>
      <c r="E1671" s="11">
        <v>6324938</v>
      </c>
      <c r="F1671" s="11">
        <v>573105.5</v>
      </c>
      <c r="G1671" s="11">
        <v>1780930.5</v>
      </c>
      <c r="H1671" s="57">
        <f>H1672+H1673</f>
        <v>100</v>
      </c>
      <c r="I1671" s="57">
        <f>I1672+I1673</f>
        <v>100</v>
      </c>
      <c r="J1671" s="55">
        <f>D1671/B1671*100</f>
        <v>70.639066909485209</v>
      </c>
      <c r="K1671" s="55">
        <f>D1671/F1671*100</f>
        <v>44.331104831483906</v>
      </c>
      <c r="L1671" s="56">
        <f>E1671/G1671</f>
        <v>3.551479409218945</v>
      </c>
    </row>
    <row r="1672" spans="1:12" s="48" customFormat="1" x14ac:dyDescent="0.2">
      <c r="A1672" s="13" t="s">
        <v>283</v>
      </c>
      <c r="B1672" s="11">
        <v>0</v>
      </c>
      <c r="C1672" s="11">
        <v>0</v>
      </c>
      <c r="D1672" s="11">
        <v>0</v>
      </c>
      <c r="E1672" s="11">
        <v>0</v>
      </c>
      <c r="F1672" s="11">
        <v>0</v>
      </c>
      <c r="G1672" s="11">
        <v>0</v>
      </c>
      <c r="H1672" s="57">
        <f>D1672/D1671*100</f>
        <v>0</v>
      </c>
      <c r="I1672" s="57">
        <f>E1672/E1671*100</f>
        <v>0</v>
      </c>
      <c r="J1672" s="55">
        <v>0</v>
      </c>
      <c r="K1672" s="55">
        <v>0</v>
      </c>
      <c r="L1672" s="55">
        <v>0</v>
      </c>
    </row>
    <row r="1673" spans="1:12" s="48" customFormat="1" x14ac:dyDescent="0.2">
      <c r="A1673" s="13" t="s">
        <v>279</v>
      </c>
      <c r="B1673" s="11">
        <v>359665</v>
      </c>
      <c r="C1673" s="11">
        <v>6070874</v>
      </c>
      <c r="D1673" s="11">
        <v>254064</v>
      </c>
      <c r="E1673" s="11">
        <v>6324938</v>
      </c>
      <c r="F1673" s="11">
        <v>573105.5</v>
      </c>
      <c r="G1673" s="11">
        <v>1780930.5</v>
      </c>
      <c r="H1673" s="57">
        <f>D1673/D1671*100</f>
        <v>100</v>
      </c>
      <c r="I1673" s="57">
        <f>E1673/E1671*100</f>
        <v>100</v>
      </c>
      <c r="J1673" s="55">
        <f>D1673/B1673*100</f>
        <v>70.639066909485209</v>
      </c>
      <c r="K1673" s="55">
        <f>D1673/F1673*100</f>
        <v>44.331104831483906</v>
      </c>
      <c r="L1673" s="56">
        <f>E1673/G1673</f>
        <v>3.551479409218945</v>
      </c>
    </row>
    <row r="1674" spans="1:12" s="48" customFormat="1" x14ac:dyDescent="0.2">
      <c r="A1674" s="9" t="s">
        <v>277</v>
      </c>
      <c r="B1674" s="11">
        <v>359665</v>
      </c>
      <c r="C1674" s="11">
        <v>6070874</v>
      </c>
      <c r="D1674" s="11">
        <v>254064</v>
      </c>
      <c r="E1674" s="11">
        <v>6324938</v>
      </c>
      <c r="F1674" s="11">
        <v>573105.5</v>
      </c>
      <c r="G1674" s="11">
        <v>1780930.5</v>
      </c>
      <c r="H1674" s="57">
        <f>H1675+H1676</f>
        <v>100</v>
      </c>
      <c r="I1674" s="57">
        <f>I1675+I1676</f>
        <v>99.999999999999986</v>
      </c>
      <c r="J1674" s="55">
        <f>D1674/B1674*100</f>
        <v>70.639066909485209</v>
      </c>
      <c r="K1674" s="55">
        <f>D1674/F1674*100</f>
        <v>44.331104831483906</v>
      </c>
      <c r="L1674" s="56">
        <f>E1674/G1674</f>
        <v>3.551479409218945</v>
      </c>
    </row>
    <row r="1675" spans="1:12" s="48" customFormat="1" x14ac:dyDescent="0.2">
      <c r="A1675" s="13" t="s">
        <v>280</v>
      </c>
      <c r="B1675" s="11">
        <v>31721</v>
      </c>
      <c r="C1675" s="11">
        <v>294936</v>
      </c>
      <c r="D1675" s="11">
        <v>46110</v>
      </c>
      <c r="E1675" s="11">
        <v>341046</v>
      </c>
      <c r="F1675" s="11">
        <v>58406</v>
      </c>
      <c r="G1675" s="11">
        <v>222020</v>
      </c>
      <c r="H1675" s="57">
        <f>D1675/D1674*100</f>
        <v>18.148970338182504</v>
      </c>
      <c r="I1675" s="57">
        <f>E1675/E1674*100</f>
        <v>5.3920844757687743</v>
      </c>
      <c r="J1675" s="55">
        <f>D1675/B1675*100</f>
        <v>145.36111724094448</v>
      </c>
      <c r="K1675" s="55">
        <f>D1675/F1675*100</f>
        <v>78.94736842105263</v>
      </c>
      <c r="L1675" s="55">
        <f>E1675/G1675*100</f>
        <v>153.61048554184308</v>
      </c>
    </row>
    <row r="1676" spans="1:12" s="48" customFormat="1" x14ac:dyDescent="0.2">
      <c r="A1676" s="13" t="s">
        <v>284</v>
      </c>
      <c r="B1676" s="11">
        <v>327944</v>
      </c>
      <c r="C1676" s="11">
        <v>5775938</v>
      </c>
      <c r="D1676" s="11">
        <v>207954</v>
      </c>
      <c r="E1676" s="11">
        <v>5983892</v>
      </c>
      <c r="F1676" s="11">
        <v>514699.5</v>
      </c>
      <c r="G1676" s="11">
        <v>1558910.5</v>
      </c>
      <c r="H1676" s="57">
        <f>D1676/D1674*100</f>
        <v>81.851029661817492</v>
      </c>
      <c r="I1676" s="57">
        <f>E1676/E1674*100</f>
        <v>94.607915524231217</v>
      </c>
      <c r="J1676" s="55">
        <f>D1676/B1676*100</f>
        <v>63.411436098846139</v>
      </c>
      <c r="K1676" s="55">
        <f>D1676/F1676*100</f>
        <v>40.40299242567751</v>
      </c>
      <c r="L1676" s="56">
        <f>E1676/G1676</f>
        <v>3.8385090099784431</v>
      </c>
    </row>
    <row r="1677" spans="1:12" s="48" customFormat="1" x14ac:dyDescent="0.2">
      <c r="A1677" s="8" t="s">
        <v>519</v>
      </c>
      <c r="B1677" s="11"/>
      <c r="C1677" s="11"/>
      <c r="D1677" s="11"/>
      <c r="E1677" s="11"/>
      <c r="F1677" s="11"/>
      <c r="G1677" s="11"/>
      <c r="H1677" s="58"/>
      <c r="I1677" s="58"/>
      <c r="J1677" s="58"/>
      <c r="K1677" s="58"/>
      <c r="L1677" s="58"/>
    </row>
    <row r="1678" spans="1:12" s="48" customFormat="1" x14ac:dyDescent="0.2">
      <c r="A1678" s="9" t="s">
        <v>276</v>
      </c>
      <c r="B1678" s="11">
        <v>209409</v>
      </c>
      <c r="C1678" s="11">
        <v>1613381</v>
      </c>
      <c r="D1678" s="11">
        <v>210184</v>
      </c>
      <c r="E1678" s="11">
        <v>1823565</v>
      </c>
      <c r="F1678" s="11">
        <v>255395.6</v>
      </c>
      <c r="G1678" s="11">
        <v>2021149.3</v>
      </c>
      <c r="H1678" s="57">
        <f>H1679+H1680</f>
        <v>100</v>
      </c>
      <c r="I1678" s="57">
        <f>I1679+I1680</f>
        <v>100</v>
      </c>
      <c r="J1678" s="55">
        <f>D1678/B1678*100</f>
        <v>100.37008915567142</v>
      </c>
      <c r="K1678" s="55">
        <f>D1678/F1678*100</f>
        <v>82.297424074651246</v>
      </c>
      <c r="L1678" s="55">
        <f>E1678/G1678*100</f>
        <v>90.224161075087324</v>
      </c>
    </row>
    <row r="1679" spans="1:12" s="48" customFormat="1" x14ac:dyDescent="0.2">
      <c r="A1679" s="13" t="s">
        <v>283</v>
      </c>
      <c r="B1679" s="11">
        <v>0</v>
      </c>
      <c r="C1679" s="11">
        <v>0</v>
      </c>
      <c r="D1679" s="11">
        <v>0</v>
      </c>
      <c r="E1679" s="11">
        <v>0</v>
      </c>
      <c r="F1679" s="11">
        <v>0</v>
      </c>
      <c r="G1679" s="11">
        <v>0</v>
      </c>
      <c r="H1679" s="57">
        <f>D1679/D1678*100</f>
        <v>0</v>
      </c>
      <c r="I1679" s="57">
        <f>E1679/E1678*100</f>
        <v>0</v>
      </c>
      <c r="J1679" s="55">
        <v>0</v>
      </c>
      <c r="K1679" s="55">
        <v>0</v>
      </c>
      <c r="L1679" s="55">
        <v>0</v>
      </c>
    </row>
    <row r="1680" spans="1:12" s="48" customFormat="1" x14ac:dyDescent="0.2">
      <c r="A1680" s="13" t="s">
        <v>279</v>
      </c>
      <c r="B1680" s="11">
        <v>209409</v>
      </c>
      <c r="C1680" s="11">
        <v>1613381</v>
      </c>
      <c r="D1680" s="11">
        <v>210184</v>
      </c>
      <c r="E1680" s="11">
        <v>1823565</v>
      </c>
      <c r="F1680" s="11">
        <v>255395.6</v>
      </c>
      <c r="G1680" s="11">
        <v>2021149.3</v>
      </c>
      <c r="H1680" s="57">
        <f>D1680/D1678*100</f>
        <v>100</v>
      </c>
      <c r="I1680" s="57">
        <f>E1680/E1678*100</f>
        <v>100</v>
      </c>
      <c r="J1680" s="55">
        <f>D1680/B1680*100</f>
        <v>100.37008915567142</v>
      </c>
      <c r="K1680" s="55">
        <f>D1680/F1680*100</f>
        <v>82.297424074651246</v>
      </c>
      <c r="L1680" s="55">
        <f>E1680/G1680*100</f>
        <v>90.224161075087324</v>
      </c>
    </row>
    <row r="1681" spans="1:12" s="48" customFormat="1" x14ac:dyDescent="0.2">
      <c r="A1681" s="9" t="s">
        <v>277</v>
      </c>
      <c r="B1681" s="11">
        <v>209409</v>
      </c>
      <c r="C1681" s="11">
        <v>1613381</v>
      </c>
      <c r="D1681" s="11">
        <v>210184</v>
      </c>
      <c r="E1681" s="11">
        <v>1823565</v>
      </c>
      <c r="F1681" s="11">
        <v>255395.6</v>
      </c>
      <c r="G1681" s="11">
        <v>2021149.3</v>
      </c>
      <c r="H1681" s="57">
        <f>H1682+H1683</f>
        <v>100</v>
      </c>
      <c r="I1681" s="57">
        <f>I1682+I1683</f>
        <v>100</v>
      </c>
      <c r="J1681" s="55">
        <f>D1681/B1681*100</f>
        <v>100.37008915567142</v>
      </c>
      <c r="K1681" s="55">
        <f>D1681/F1681*100</f>
        <v>82.297424074651246</v>
      </c>
      <c r="L1681" s="55">
        <f>E1681/G1681*100</f>
        <v>90.224161075087324</v>
      </c>
    </row>
    <row r="1682" spans="1:12" s="48" customFormat="1" x14ac:dyDescent="0.2">
      <c r="A1682" s="13" t="s">
        <v>280</v>
      </c>
      <c r="B1682" s="11">
        <v>787</v>
      </c>
      <c r="C1682" s="11">
        <v>33563</v>
      </c>
      <c r="D1682" s="11">
        <v>972</v>
      </c>
      <c r="E1682" s="11">
        <v>34535</v>
      </c>
      <c r="F1682" s="11">
        <v>1048</v>
      </c>
      <c r="G1682" s="11">
        <v>3757</v>
      </c>
      <c r="H1682" s="57">
        <f>D1682/D1681*100</f>
        <v>0.46245194686560348</v>
      </c>
      <c r="I1682" s="57">
        <f>E1682/E1681*100</f>
        <v>1.8938178787155928</v>
      </c>
      <c r="J1682" s="55">
        <f>D1682/B1682*100</f>
        <v>123.50698856416773</v>
      </c>
      <c r="K1682" s="55">
        <f>D1682/F1682*100</f>
        <v>92.748091603053439</v>
      </c>
      <c r="L1682" s="56"/>
    </row>
    <row r="1683" spans="1:12" s="48" customFormat="1" x14ac:dyDescent="0.2">
      <c r="A1683" s="13" t="s">
        <v>284</v>
      </c>
      <c r="B1683" s="11">
        <v>208622</v>
      </c>
      <c r="C1683" s="11">
        <v>1579818</v>
      </c>
      <c r="D1683" s="11">
        <v>209212</v>
      </c>
      <c r="E1683" s="11">
        <v>1789030</v>
      </c>
      <c r="F1683" s="11">
        <v>254347.6</v>
      </c>
      <c r="G1683" s="11">
        <v>2017392.3</v>
      </c>
      <c r="H1683" s="57">
        <f>D1683/D1681*100</f>
        <v>99.537548053134401</v>
      </c>
      <c r="I1683" s="57">
        <f>E1683/E1681*100</f>
        <v>98.106182121284405</v>
      </c>
      <c r="J1683" s="55">
        <f>D1683/B1683*100</f>
        <v>100.28280814103978</v>
      </c>
      <c r="K1683" s="55">
        <f>D1683/F1683*100</f>
        <v>82.254363713280569</v>
      </c>
      <c r="L1683" s="55">
        <f>E1683/G1683*100</f>
        <v>88.680322612513194</v>
      </c>
    </row>
    <row r="1684" spans="1:12" s="48" customFormat="1" ht="45" x14ac:dyDescent="0.2">
      <c r="A1684" s="8" t="s">
        <v>520</v>
      </c>
      <c r="B1684" s="11"/>
      <c r="C1684" s="11"/>
      <c r="D1684" s="11"/>
      <c r="E1684" s="11"/>
      <c r="F1684" s="11"/>
      <c r="G1684" s="11"/>
      <c r="H1684" s="58"/>
      <c r="I1684" s="58"/>
      <c r="J1684" s="58"/>
      <c r="K1684" s="58"/>
      <c r="L1684" s="58"/>
    </row>
    <row r="1685" spans="1:12" s="48" customFormat="1" x14ac:dyDescent="0.2">
      <c r="A1685" s="9" t="s">
        <v>276</v>
      </c>
      <c r="B1685" s="11">
        <v>91774</v>
      </c>
      <c r="C1685" s="11">
        <v>860521</v>
      </c>
      <c r="D1685" s="11">
        <v>90174</v>
      </c>
      <c r="E1685" s="11">
        <v>950694</v>
      </c>
      <c r="F1685" s="11">
        <v>157542</v>
      </c>
      <c r="G1685" s="11">
        <v>833194</v>
      </c>
      <c r="H1685" s="57">
        <f>H1686+H1687</f>
        <v>100</v>
      </c>
      <c r="I1685" s="57">
        <f>I1686+I1687</f>
        <v>100</v>
      </c>
      <c r="J1685" s="55">
        <f t="shared" ref="J1685:J1690" si="289">D1685/B1685*100</f>
        <v>98.256586832872046</v>
      </c>
      <c r="K1685" s="55">
        <f t="shared" ref="K1685:L1690" si="290">D1685/F1685*100</f>
        <v>57.238069848040517</v>
      </c>
      <c r="L1685" s="55">
        <f t="shared" si="290"/>
        <v>114.10235791424326</v>
      </c>
    </row>
    <row r="1686" spans="1:12" s="48" customFormat="1" x14ac:dyDescent="0.2">
      <c r="A1686" s="13" t="s">
        <v>283</v>
      </c>
      <c r="B1686" s="11">
        <v>440</v>
      </c>
      <c r="C1686" s="11">
        <v>4671</v>
      </c>
      <c r="D1686" s="11">
        <v>815</v>
      </c>
      <c r="E1686" s="11">
        <v>5485</v>
      </c>
      <c r="F1686" s="11">
        <v>929</v>
      </c>
      <c r="G1686" s="11">
        <v>11758</v>
      </c>
      <c r="H1686" s="57">
        <f>D1686/D1685*100</f>
        <v>0.90380819304899418</v>
      </c>
      <c r="I1686" s="57">
        <f>E1686/E1685*100</f>
        <v>0.57694694612567243</v>
      </c>
      <c r="J1686" s="55">
        <f t="shared" si="289"/>
        <v>185.22727272727272</v>
      </c>
      <c r="K1686" s="55">
        <f t="shared" si="290"/>
        <v>87.728740581270188</v>
      </c>
      <c r="L1686" s="55">
        <f t="shared" si="290"/>
        <v>46.649089981289329</v>
      </c>
    </row>
    <row r="1687" spans="1:12" s="48" customFormat="1" x14ac:dyDescent="0.2">
      <c r="A1687" s="13" t="s">
        <v>279</v>
      </c>
      <c r="B1687" s="11">
        <v>91334</v>
      </c>
      <c r="C1687" s="11">
        <v>855850</v>
      </c>
      <c r="D1687" s="11">
        <v>89359</v>
      </c>
      <c r="E1687" s="11">
        <v>945209</v>
      </c>
      <c r="F1687" s="11">
        <v>156613</v>
      </c>
      <c r="G1687" s="11">
        <v>821436</v>
      </c>
      <c r="H1687" s="57">
        <f>D1687/D1685*100</f>
        <v>99.096191806951012</v>
      </c>
      <c r="I1687" s="57">
        <f>E1687/E1685*100</f>
        <v>99.423053053874327</v>
      </c>
      <c r="J1687" s="55">
        <f t="shared" si="289"/>
        <v>97.837607024766243</v>
      </c>
      <c r="K1687" s="55">
        <f t="shared" si="290"/>
        <v>57.057204702036238</v>
      </c>
      <c r="L1687" s="55">
        <f t="shared" si="290"/>
        <v>115.06788112524895</v>
      </c>
    </row>
    <row r="1688" spans="1:12" s="48" customFormat="1" x14ac:dyDescent="0.2">
      <c r="A1688" s="9" t="s">
        <v>277</v>
      </c>
      <c r="B1688" s="11">
        <v>91774</v>
      </c>
      <c r="C1688" s="11">
        <v>860521</v>
      </c>
      <c r="D1688" s="11">
        <v>90174</v>
      </c>
      <c r="E1688" s="11">
        <v>950694</v>
      </c>
      <c r="F1688" s="11">
        <v>157542</v>
      </c>
      <c r="G1688" s="11">
        <v>833194</v>
      </c>
      <c r="H1688" s="57">
        <f>H1689+H1690</f>
        <v>100</v>
      </c>
      <c r="I1688" s="57">
        <f>I1689+I1690</f>
        <v>100</v>
      </c>
      <c r="J1688" s="55">
        <f t="shared" si="289"/>
        <v>98.256586832872046</v>
      </c>
      <c r="K1688" s="55">
        <f t="shared" si="290"/>
        <v>57.238069848040517</v>
      </c>
      <c r="L1688" s="55">
        <f t="shared" si="290"/>
        <v>114.10235791424326</v>
      </c>
    </row>
    <row r="1689" spans="1:12" s="48" customFormat="1" x14ac:dyDescent="0.2">
      <c r="A1689" s="13" t="s">
        <v>280</v>
      </c>
      <c r="B1689" s="11">
        <v>15128</v>
      </c>
      <c r="C1689" s="11">
        <v>219557</v>
      </c>
      <c r="D1689" s="11">
        <v>12819</v>
      </c>
      <c r="E1689" s="11">
        <v>232376</v>
      </c>
      <c r="F1689" s="11">
        <v>76196</v>
      </c>
      <c r="G1689" s="11">
        <v>266456</v>
      </c>
      <c r="H1689" s="57">
        <f>D1689/D1688*100</f>
        <v>14.215849357908045</v>
      </c>
      <c r="I1689" s="57">
        <f>E1689/E1688*100</f>
        <v>24.442775488222289</v>
      </c>
      <c r="J1689" s="55">
        <f t="shared" si="289"/>
        <v>84.736911686938129</v>
      </c>
      <c r="K1689" s="55">
        <f t="shared" si="290"/>
        <v>16.823717780460917</v>
      </c>
      <c r="L1689" s="55">
        <f t="shared" si="290"/>
        <v>87.20989581769598</v>
      </c>
    </row>
    <row r="1690" spans="1:12" s="48" customFormat="1" x14ac:dyDescent="0.2">
      <c r="A1690" s="13" t="s">
        <v>284</v>
      </c>
      <c r="B1690" s="11">
        <v>76646</v>
      </c>
      <c r="C1690" s="11">
        <v>640964</v>
      </c>
      <c r="D1690" s="11">
        <v>77355</v>
      </c>
      <c r="E1690" s="11">
        <v>718318</v>
      </c>
      <c r="F1690" s="11">
        <v>81346</v>
      </c>
      <c r="G1690" s="11">
        <v>566738</v>
      </c>
      <c r="H1690" s="57">
        <f>D1690/D1688*100</f>
        <v>85.784150642091959</v>
      </c>
      <c r="I1690" s="57">
        <f>E1690/E1688*100</f>
        <v>75.557224511777704</v>
      </c>
      <c r="J1690" s="55">
        <f t="shared" si="289"/>
        <v>100.92503196513843</v>
      </c>
      <c r="K1690" s="55">
        <f t="shared" si="290"/>
        <v>95.093796867700931</v>
      </c>
      <c r="L1690" s="55">
        <f t="shared" si="290"/>
        <v>126.74604490964079</v>
      </c>
    </row>
    <row r="1691" spans="1:12" s="48" customFormat="1" ht="45" x14ac:dyDescent="0.2">
      <c r="A1691" s="8" t="s">
        <v>521</v>
      </c>
      <c r="B1691" s="11"/>
      <c r="C1691" s="11"/>
      <c r="D1691" s="11"/>
      <c r="E1691" s="11"/>
      <c r="F1691" s="11"/>
      <c r="G1691" s="11"/>
      <c r="H1691" s="58"/>
      <c r="I1691" s="58"/>
      <c r="J1691" s="58"/>
      <c r="K1691" s="58"/>
      <c r="L1691" s="58"/>
    </row>
    <row r="1692" spans="1:12" s="48" customFormat="1" x14ac:dyDescent="0.2">
      <c r="A1692" s="9" t="s">
        <v>276</v>
      </c>
      <c r="B1692" s="11">
        <v>85343</v>
      </c>
      <c r="C1692" s="11">
        <v>450776</v>
      </c>
      <c r="D1692" s="11">
        <v>93990</v>
      </c>
      <c r="E1692" s="11">
        <v>544766</v>
      </c>
      <c r="F1692" s="11">
        <v>26240</v>
      </c>
      <c r="G1692" s="11">
        <v>172247</v>
      </c>
      <c r="H1692" s="57">
        <f>H1693+H1694</f>
        <v>100</v>
      </c>
      <c r="I1692" s="57">
        <f>I1693+I1694</f>
        <v>99.999999999999986</v>
      </c>
      <c r="J1692" s="55">
        <f>D1692/B1692*100</f>
        <v>110.13205535310453</v>
      </c>
      <c r="K1692" s="56">
        <f>D1692/F1692</f>
        <v>3.5819359756097562</v>
      </c>
      <c r="L1692" s="56">
        <f>E1692/G1692</f>
        <v>3.1627023983001155</v>
      </c>
    </row>
    <row r="1693" spans="1:12" s="48" customFormat="1" x14ac:dyDescent="0.2">
      <c r="A1693" s="13" t="s">
        <v>283</v>
      </c>
      <c r="B1693" s="11">
        <v>0</v>
      </c>
      <c r="C1693" s="11">
        <v>0</v>
      </c>
      <c r="D1693" s="11">
        <v>24</v>
      </c>
      <c r="E1693" s="11">
        <v>24</v>
      </c>
      <c r="F1693" s="11">
        <v>0</v>
      </c>
      <c r="G1693" s="11">
        <v>0</v>
      </c>
      <c r="H1693" s="57">
        <f>D1693/D1692*100</f>
        <v>2.5534631343759977E-2</v>
      </c>
      <c r="I1693" s="57">
        <f>E1693/E1692*100</f>
        <v>4.405561286864452E-3</v>
      </c>
      <c r="J1693" s="55">
        <v>0</v>
      </c>
      <c r="K1693" s="55">
        <v>0</v>
      </c>
      <c r="L1693" s="55">
        <v>0</v>
      </c>
    </row>
    <row r="1694" spans="1:12" s="48" customFormat="1" x14ac:dyDescent="0.2">
      <c r="A1694" s="13" t="s">
        <v>279</v>
      </c>
      <c r="B1694" s="11">
        <v>85343</v>
      </c>
      <c r="C1694" s="11">
        <v>450776</v>
      </c>
      <c r="D1694" s="11">
        <v>93966</v>
      </c>
      <c r="E1694" s="11">
        <v>544742</v>
      </c>
      <c r="F1694" s="11">
        <v>26240</v>
      </c>
      <c r="G1694" s="11">
        <v>172247</v>
      </c>
      <c r="H1694" s="57">
        <f>D1694/D1692*100</f>
        <v>99.97446536865624</v>
      </c>
      <c r="I1694" s="57">
        <f>E1694/E1692*100</f>
        <v>99.995594438713127</v>
      </c>
      <c r="J1694" s="55">
        <f>D1694/B1694*100</f>
        <v>110.1039335387788</v>
      </c>
      <c r="K1694" s="56">
        <f>D1694/F1694</f>
        <v>3.5810213414634147</v>
      </c>
      <c r="L1694" s="56">
        <f>E1694/G1694</f>
        <v>3.1625630635076374</v>
      </c>
    </row>
    <row r="1695" spans="1:12" s="48" customFormat="1" x14ac:dyDescent="0.2">
      <c r="A1695" s="9" t="s">
        <v>277</v>
      </c>
      <c r="B1695" s="11">
        <v>85343</v>
      </c>
      <c r="C1695" s="11">
        <v>450776</v>
      </c>
      <c r="D1695" s="11">
        <v>93990</v>
      </c>
      <c r="E1695" s="11">
        <v>544766</v>
      </c>
      <c r="F1695" s="11">
        <v>26240</v>
      </c>
      <c r="G1695" s="11">
        <v>172247</v>
      </c>
      <c r="H1695" s="57">
        <f>H1696+H1697</f>
        <v>100</v>
      </c>
      <c r="I1695" s="57">
        <f>I1696+I1697</f>
        <v>100</v>
      </c>
      <c r="J1695" s="55">
        <f>D1695/B1695*100</f>
        <v>110.13205535310453</v>
      </c>
      <c r="K1695" s="56">
        <f>D1695/F1695</f>
        <v>3.5819359756097562</v>
      </c>
      <c r="L1695" s="56">
        <f>E1695/G1695</f>
        <v>3.1627023983001155</v>
      </c>
    </row>
    <row r="1696" spans="1:12" s="48" customFormat="1" x14ac:dyDescent="0.2">
      <c r="A1696" s="13" t="s">
        <v>280</v>
      </c>
      <c r="B1696" s="11">
        <v>16</v>
      </c>
      <c r="C1696" s="11">
        <v>17688</v>
      </c>
      <c r="D1696" s="11">
        <v>376</v>
      </c>
      <c r="E1696" s="11">
        <v>18064</v>
      </c>
      <c r="F1696" s="11">
        <v>280</v>
      </c>
      <c r="G1696" s="11">
        <v>611</v>
      </c>
      <c r="H1696" s="57">
        <f>D1696/D1695*100</f>
        <v>0.40004255771890623</v>
      </c>
      <c r="I1696" s="57">
        <f>E1696/E1695*100</f>
        <v>3.3159191285799778</v>
      </c>
      <c r="J1696" s="56"/>
      <c r="K1696" s="55">
        <f>D1696/F1696*100</f>
        <v>134.28571428571428</v>
      </c>
      <c r="L1696" s="56"/>
    </row>
    <row r="1697" spans="1:12" s="48" customFormat="1" x14ac:dyDescent="0.2">
      <c r="A1697" s="13" t="s">
        <v>284</v>
      </c>
      <c r="B1697" s="11">
        <v>85327</v>
      </c>
      <c r="C1697" s="11">
        <v>433088</v>
      </c>
      <c r="D1697" s="11">
        <v>93614</v>
      </c>
      <c r="E1697" s="11">
        <v>526702</v>
      </c>
      <c r="F1697" s="11">
        <v>25960</v>
      </c>
      <c r="G1697" s="11">
        <v>171636</v>
      </c>
      <c r="H1697" s="57">
        <f>D1697/D1695*100</f>
        <v>99.599957442281095</v>
      </c>
      <c r="I1697" s="57">
        <f>E1697/E1695*100</f>
        <v>96.684080871420022</v>
      </c>
      <c r="J1697" s="55">
        <f>D1697/B1697*100</f>
        <v>109.71204894113235</v>
      </c>
      <c r="K1697" s="56">
        <f>D1697/F1697</f>
        <v>3.6060862865947612</v>
      </c>
      <c r="L1697" s="56">
        <f>E1697/G1697</f>
        <v>3.0687151879559065</v>
      </c>
    </row>
    <row r="1698" spans="1:12" s="48" customFormat="1" ht="45" x14ac:dyDescent="0.2">
      <c r="A1698" s="8" t="s">
        <v>522</v>
      </c>
      <c r="B1698" s="11"/>
      <c r="C1698" s="11"/>
      <c r="D1698" s="11"/>
      <c r="E1698" s="11"/>
      <c r="F1698" s="11"/>
      <c r="G1698" s="11"/>
      <c r="H1698" s="58"/>
      <c r="I1698" s="58"/>
      <c r="J1698" s="58"/>
      <c r="K1698" s="58"/>
      <c r="L1698" s="58"/>
    </row>
    <row r="1699" spans="1:12" s="48" customFormat="1" x14ac:dyDescent="0.2">
      <c r="A1699" s="9" t="s">
        <v>276</v>
      </c>
      <c r="B1699" s="11">
        <v>29440.802</v>
      </c>
      <c r="C1699" s="11">
        <v>176316.70300000001</v>
      </c>
      <c r="D1699" s="11">
        <v>24998.865000000002</v>
      </c>
      <c r="E1699" s="11">
        <v>201316</v>
      </c>
      <c r="F1699" s="11">
        <v>29312.344000000001</v>
      </c>
      <c r="G1699" s="11">
        <v>170268.97500000001</v>
      </c>
      <c r="H1699" s="57">
        <f>H1700+H1701</f>
        <v>99.999999999999986</v>
      </c>
      <c r="I1699" s="57">
        <f>I1700+I1701</f>
        <v>100</v>
      </c>
      <c r="J1699" s="55">
        <f t="shared" ref="J1699:J1704" si="291">D1699/B1699*100</f>
        <v>84.912309793734565</v>
      </c>
      <c r="K1699" s="55">
        <f t="shared" ref="K1699:L1704" si="292">D1699/F1699*100</f>
        <v>85.284428294100266</v>
      </c>
      <c r="L1699" s="55">
        <f t="shared" si="292"/>
        <v>118.23410577293956</v>
      </c>
    </row>
    <row r="1700" spans="1:12" s="48" customFormat="1" x14ac:dyDescent="0.2">
      <c r="A1700" s="13" t="s">
        <v>283</v>
      </c>
      <c r="B1700" s="11">
        <v>730.64400000000001</v>
      </c>
      <c r="C1700" s="11">
        <v>5859.67</v>
      </c>
      <c r="D1700" s="11">
        <v>723.76199999999994</v>
      </c>
      <c r="E1700" s="11">
        <v>6583.4319999999998</v>
      </c>
      <c r="F1700" s="11">
        <v>1086.2819999999999</v>
      </c>
      <c r="G1700" s="11">
        <v>5480.8720000000003</v>
      </c>
      <c r="H1700" s="57">
        <f>D1700/D1699*100</f>
        <v>2.8951794411466278</v>
      </c>
      <c r="I1700" s="57">
        <f>E1700/E1699*100</f>
        <v>3.2701980965248665</v>
      </c>
      <c r="J1700" s="55">
        <f t="shared" si="291"/>
        <v>99.058091218158211</v>
      </c>
      <c r="K1700" s="55">
        <f t="shared" si="292"/>
        <v>66.627450330577147</v>
      </c>
      <c r="L1700" s="55">
        <f t="shared" si="292"/>
        <v>120.11650700837384</v>
      </c>
    </row>
    <row r="1701" spans="1:12" s="48" customFormat="1" x14ac:dyDescent="0.2">
      <c r="A1701" s="13" t="s">
        <v>279</v>
      </c>
      <c r="B1701" s="11">
        <v>28710.157999999999</v>
      </c>
      <c r="C1701" s="11">
        <v>170457.033</v>
      </c>
      <c r="D1701" s="11">
        <v>24275.102999999999</v>
      </c>
      <c r="E1701" s="11">
        <v>194732.568</v>
      </c>
      <c r="F1701" s="11">
        <v>28226.062000000002</v>
      </c>
      <c r="G1701" s="11">
        <v>164788.103</v>
      </c>
      <c r="H1701" s="57">
        <f>D1701/D1699*100</f>
        <v>97.104820558853362</v>
      </c>
      <c r="I1701" s="57">
        <f>E1701/E1699*100</f>
        <v>96.729801903475135</v>
      </c>
      <c r="J1701" s="55">
        <f t="shared" si="291"/>
        <v>84.55231420182362</v>
      </c>
      <c r="K1701" s="55">
        <f t="shared" si="292"/>
        <v>86.002443415592296</v>
      </c>
      <c r="L1701" s="55">
        <f t="shared" si="292"/>
        <v>118.17149688287873</v>
      </c>
    </row>
    <row r="1702" spans="1:12" s="48" customFormat="1" x14ac:dyDescent="0.2">
      <c r="A1702" s="9" t="s">
        <v>277</v>
      </c>
      <c r="B1702" s="11">
        <v>29440.802</v>
      </c>
      <c r="C1702" s="11">
        <v>176316.70300000001</v>
      </c>
      <c r="D1702" s="11">
        <v>24998.865000000002</v>
      </c>
      <c r="E1702" s="11">
        <v>201316</v>
      </c>
      <c r="F1702" s="11">
        <v>29312.344000000001</v>
      </c>
      <c r="G1702" s="11">
        <v>170268.97500000001</v>
      </c>
      <c r="H1702" s="57">
        <f>H1703+H1704</f>
        <v>99.999995999818395</v>
      </c>
      <c r="I1702" s="57">
        <f>I1703+I1704</f>
        <v>100</v>
      </c>
      <c r="J1702" s="55">
        <f t="shared" si="291"/>
        <v>84.912309793734565</v>
      </c>
      <c r="K1702" s="55">
        <f t="shared" si="292"/>
        <v>85.284428294100266</v>
      </c>
      <c r="L1702" s="55">
        <f t="shared" si="292"/>
        <v>118.23410577293956</v>
      </c>
    </row>
    <row r="1703" spans="1:12" s="48" customFormat="1" x14ac:dyDescent="0.2">
      <c r="A1703" s="13" t="s">
        <v>280</v>
      </c>
      <c r="B1703" s="11">
        <v>1233.308</v>
      </c>
      <c r="C1703" s="11">
        <v>8891.8469999999998</v>
      </c>
      <c r="D1703" s="11">
        <v>1186.248</v>
      </c>
      <c r="E1703" s="11">
        <v>10078.281000000001</v>
      </c>
      <c r="F1703" s="11">
        <v>1045.3979999999999</v>
      </c>
      <c r="G1703" s="11">
        <v>5800.3739999999998</v>
      </c>
      <c r="H1703" s="57">
        <f>D1703/D1702*100</f>
        <v>4.7452074324174314</v>
      </c>
      <c r="I1703" s="57">
        <f>E1703/E1702*100</f>
        <v>5.0061997059349483</v>
      </c>
      <c r="J1703" s="55">
        <f t="shared" si="291"/>
        <v>96.184245946673514</v>
      </c>
      <c r="K1703" s="55">
        <f t="shared" si="292"/>
        <v>113.47333742746784</v>
      </c>
      <c r="L1703" s="55">
        <f t="shared" si="292"/>
        <v>173.7522614921038</v>
      </c>
    </row>
    <row r="1704" spans="1:12" s="48" customFormat="1" x14ac:dyDescent="0.2">
      <c r="A1704" s="13" t="s">
        <v>284</v>
      </c>
      <c r="B1704" s="11">
        <v>28207.493999999999</v>
      </c>
      <c r="C1704" s="11">
        <v>167424.856</v>
      </c>
      <c r="D1704" s="11">
        <v>23812.616000000002</v>
      </c>
      <c r="E1704" s="11">
        <v>191237.71900000001</v>
      </c>
      <c r="F1704" s="11">
        <v>28266.945</v>
      </c>
      <c r="G1704" s="11">
        <v>164468.601</v>
      </c>
      <c r="H1704" s="57">
        <f>D1704/D1702*100</f>
        <v>95.254788567400965</v>
      </c>
      <c r="I1704" s="57">
        <f>E1704/E1702*100</f>
        <v>94.993800294065053</v>
      </c>
      <c r="J1704" s="55">
        <f t="shared" si="291"/>
        <v>84.419466684988052</v>
      </c>
      <c r="K1704" s="55">
        <f t="shared" si="292"/>
        <v>84.241915778305724</v>
      </c>
      <c r="L1704" s="55">
        <f t="shared" si="292"/>
        <v>116.27612677267196</v>
      </c>
    </row>
    <row r="1705" spans="1:12" s="48" customFormat="1" ht="22.5" x14ac:dyDescent="0.2">
      <c r="A1705" s="8" t="s">
        <v>523</v>
      </c>
      <c r="B1705" s="11"/>
      <c r="C1705" s="11"/>
      <c r="D1705" s="11"/>
      <c r="E1705" s="11"/>
      <c r="F1705" s="11"/>
      <c r="G1705" s="11"/>
      <c r="H1705" s="58"/>
      <c r="I1705" s="58"/>
      <c r="J1705" s="58"/>
      <c r="K1705" s="58"/>
      <c r="L1705" s="58"/>
    </row>
    <row r="1706" spans="1:12" s="48" customFormat="1" x14ac:dyDescent="0.2">
      <c r="A1706" s="9" t="s">
        <v>276</v>
      </c>
      <c r="B1706" s="11">
        <v>42577.447999999997</v>
      </c>
      <c r="C1706" s="11">
        <v>218937.19899999999</v>
      </c>
      <c r="D1706" s="11">
        <v>18620.018</v>
      </c>
      <c r="E1706" s="11">
        <v>237557.217</v>
      </c>
      <c r="F1706" s="11">
        <v>44216.555999999997</v>
      </c>
      <c r="G1706" s="11">
        <v>297780.18400000001</v>
      </c>
      <c r="H1706" s="57">
        <f>H1707+H1708</f>
        <v>100</v>
      </c>
      <c r="I1706" s="57">
        <f>I1707+I1708</f>
        <v>100</v>
      </c>
      <c r="J1706" s="55">
        <f>D1706/B1706*100</f>
        <v>43.732113770651551</v>
      </c>
      <c r="K1706" s="55">
        <f t="shared" ref="K1706:L1711" si="293">D1706/F1706*100</f>
        <v>42.110964047041563</v>
      </c>
      <c r="L1706" s="55">
        <f t="shared" si="293"/>
        <v>79.776032712774466</v>
      </c>
    </row>
    <row r="1707" spans="1:12" s="48" customFormat="1" x14ac:dyDescent="0.2">
      <c r="A1707" s="13" t="s">
        <v>283</v>
      </c>
      <c r="B1707" s="11">
        <v>3142</v>
      </c>
      <c r="C1707" s="11">
        <v>26045.599999999999</v>
      </c>
      <c r="D1707" s="11">
        <v>4127</v>
      </c>
      <c r="E1707" s="11">
        <v>30172.6</v>
      </c>
      <c r="F1707" s="11">
        <v>6418</v>
      </c>
      <c r="G1707" s="11">
        <v>43343.1</v>
      </c>
      <c r="H1707" s="57">
        <f>D1707/D1706*100</f>
        <v>22.164317993677557</v>
      </c>
      <c r="I1707" s="57">
        <f>E1707/E1706*100</f>
        <v>12.70119274044198</v>
      </c>
      <c r="J1707" s="55">
        <f>D1707/B1707*100</f>
        <v>131.3494589433482</v>
      </c>
      <c r="K1707" s="55">
        <f t="shared" si="293"/>
        <v>64.30352134621377</v>
      </c>
      <c r="L1707" s="55">
        <f t="shared" si="293"/>
        <v>69.613387136591527</v>
      </c>
    </row>
    <row r="1708" spans="1:12" s="48" customFormat="1" x14ac:dyDescent="0.2">
      <c r="A1708" s="13" t="s">
        <v>279</v>
      </c>
      <c r="B1708" s="11">
        <v>39435.447999999997</v>
      </c>
      <c r="C1708" s="11">
        <v>192891.59899999999</v>
      </c>
      <c r="D1708" s="11">
        <v>14493.018</v>
      </c>
      <c r="E1708" s="11">
        <v>207384.617</v>
      </c>
      <c r="F1708" s="11">
        <v>37798.555999999997</v>
      </c>
      <c r="G1708" s="11">
        <v>254437.084</v>
      </c>
      <c r="H1708" s="57">
        <f>D1708/D1706*100</f>
        <v>77.835682006322443</v>
      </c>
      <c r="I1708" s="57">
        <f>E1708/E1706*100</f>
        <v>87.298807259558018</v>
      </c>
      <c r="J1708" s="55">
        <f>D1708/B1708*100</f>
        <v>36.751244717696629</v>
      </c>
      <c r="K1708" s="55">
        <f t="shared" si="293"/>
        <v>38.342782195171694</v>
      </c>
      <c r="L1708" s="55">
        <f t="shared" si="293"/>
        <v>81.507229111303602</v>
      </c>
    </row>
    <row r="1709" spans="1:12" s="48" customFormat="1" x14ac:dyDescent="0.2">
      <c r="A1709" s="9" t="s">
        <v>277</v>
      </c>
      <c r="B1709" s="11">
        <v>42577.447999999997</v>
      </c>
      <c r="C1709" s="11">
        <v>218937.19899999999</v>
      </c>
      <c r="D1709" s="11">
        <v>18620.018</v>
      </c>
      <c r="E1709" s="11">
        <v>237557.217</v>
      </c>
      <c r="F1709" s="11">
        <v>44216.555999999997</v>
      </c>
      <c r="G1709" s="11">
        <v>297780.18400000001</v>
      </c>
      <c r="H1709" s="57">
        <f>H1710+H1711</f>
        <v>100</v>
      </c>
      <c r="I1709" s="57">
        <f>I1710+I1711</f>
        <v>100</v>
      </c>
      <c r="J1709" s="55">
        <f>D1709/B1709*100</f>
        <v>43.732113770651551</v>
      </c>
      <c r="K1709" s="55">
        <f t="shared" si="293"/>
        <v>42.110964047041563</v>
      </c>
      <c r="L1709" s="55">
        <f t="shared" si="293"/>
        <v>79.776032712774466</v>
      </c>
    </row>
    <row r="1710" spans="1:12" s="48" customFormat="1" x14ac:dyDescent="0.2">
      <c r="A1710" s="13" t="s">
        <v>280</v>
      </c>
      <c r="B1710" s="11">
        <v>595.01</v>
      </c>
      <c r="C1710" s="11">
        <v>13927.644</v>
      </c>
      <c r="D1710" s="11">
        <v>4923.9030000000002</v>
      </c>
      <c r="E1710" s="11">
        <v>18851.546999999999</v>
      </c>
      <c r="F1710" s="11">
        <v>2748.33</v>
      </c>
      <c r="G1710" s="11">
        <v>34713.339</v>
      </c>
      <c r="H1710" s="57">
        <f>D1710/D1709*100</f>
        <v>26.444136627580061</v>
      </c>
      <c r="I1710" s="57">
        <f>E1710/E1709*100</f>
        <v>7.935581683464493</v>
      </c>
      <c r="J1710" s="56"/>
      <c r="K1710" s="55">
        <f t="shared" si="293"/>
        <v>179.15981705253736</v>
      </c>
      <c r="L1710" s="55">
        <f t="shared" si="293"/>
        <v>54.306348922528016</v>
      </c>
    </row>
    <row r="1711" spans="1:12" s="48" customFormat="1" x14ac:dyDescent="0.2">
      <c r="A1711" s="13" t="s">
        <v>284</v>
      </c>
      <c r="B1711" s="11">
        <v>41982.438000000002</v>
      </c>
      <c r="C1711" s="11">
        <v>205009.55499999999</v>
      </c>
      <c r="D1711" s="11">
        <v>13696.115</v>
      </c>
      <c r="E1711" s="11">
        <v>218705.67</v>
      </c>
      <c r="F1711" s="11">
        <v>41468.226000000002</v>
      </c>
      <c r="G1711" s="11">
        <v>263066.84499999997</v>
      </c>
      <c r="H1711" s="57">
        <f>D1711/D1709*100</f>
        <v>73.555863372419935</v>
      </c>
      <c r="I1711" s="57">
        <f>E1711/E1709*100</f>
        <v>92.064418316535509</v>
      </c>
      <c r="J1711" s="55">
        <f>D1711/B1711*100</f>
        <v>32.623438876989468</v>
      </c>
      <c r="K1711" s="55">
        <f t="shared" si="293"/>
        <v>33.027974237431806</v>
      </c>
      <c r="L1711" s="55">
        <f t="shared" si="293"/>
        <v>83.136919059488491</v>
      </c>
    </row>
    <row r="1712" spans="1:12" s="48" customFormat="1" ht="22.5" x14ac:dyDescent="0.2">
      <c r="A1712" s="8" t="s">
        <v>524</v>
      </c>
      <c r="B1712" s="11"/>
      <c r="C1712" s="11"/>
      <c r="D1712" s="11"/>
      <c r="E1712" s="11"/>
      <c r="F1712" s="11"/>
      <c r="G1712" s="11"/>
      <c r="H1712" s="58"/>
      <c r="I1712" s="58"/>
      <c r="J1712" s="58"/>
      <c r="K1712" s="58"/>
      <c r="L1712" s="58"/>
    </row>
    <row r="1713" spans="1:12" s="48" customFormat="1" x14ac:dyDescent="0.2">
      <c r="A1713" s="9" t="s">
        <v>276</v>
      </c>
      <c r="B1713" s="11">
        <v>5357</v>
      </c>
      <c r="C1713" s="11">
        <v>153792</v>
      </c>
      <c r="D1713" s="11">
        <v>7361</v>
      </c>
      <c r="E1713" s="11">
        <v>161154</v>
      </c>
      <c r="F1713" s="11">
        <v>5446</v>
      </c>
      <c r="G1713" s="11">
        <v>42904</v>
      </c>
      <c r="H1713" s="57">
        <f>H1714+H1715</f>
        <v>100</v>
      </c>
      <c r="I1713" s="57">
        <f>I1714+I1715</f>
        <v>100</v>
      </c>
      <c r="J1713" s="55">
        <f>D1713/B1713*100</f>
        <v>137.40899757326861</v>
      </c>
      <c r="K1713" s="55">
        <f t="shared" ref="K1713:K1718" si="294">D1713/F1713*100</f>
        <v>135.16342269555636</v>
      </c>
      <c r="L1713" s="56">
        <f>E1713/G1713</f>
        <v>3.7561532724221518</v>
      </c>
    </row>
    <row r="1714" spans="1:12" s="48" customFormat="1" x14ac:dyDescent="0.2">
      <c r="A1714" s="13" t="s">
        <v>283</v>
      </c>
      <c r="B1714" s="11">
        <v>145</v>
      </c>
      <c r="C1714" s="11">
        <v>1950</v>
      </c>
      <c r="D1714" s="11">
        <v>553</v>
      </c>
      <c r="E1714" s="11">
        <v>2504</v>
      </c>
      <c r="F1714" s="11">
        <v>599</v>
      </c>
      <c r="G1714" s="11">
        <v>2668</v>
      </c>
      <c r="H1714" s="57">
        <f>D1714/D1713*100</f>
        <v>7.5125662274147533</v>
      </c>
      <c r="I1714" s="57">
        <f>E1714/E1713*100</f>
        <v>1.5537932660684812</v>
      </c>
      <c r="J1714" s="56">
        <f>D1714/B1714</f>
        <v>3.8137931034482757</v>
      </c>
      <c r="K1714" s="55">
        <f t="shared" si="294"/>
        <v>92.320534223706176</v>
      </c>
      <c r="L1714" s="55">
        <f>E1714/G1714*100</f>
        <v>93.853073463268373</v>
      </c>
    </row>
    <row r="1715" spans="1:12" s="48" customFormat="1" x14ac:dyDescent="0.2">
      <c r="A1715" s="13" t="s">
        <v>279</v>
      </c>
      <c r="B1715" s="11">
        <v>5212</v>
      </c>
      <c r="C1715" s="11">
        <v>151842</v>
      </c>
      <c r="D1715" s="11">
        <v>6808</v>
      </c>
      <c r="E1715" s="11">
        <v>158650</v>
      </c>
      <c r="F1715" s="11">
        <v>4847</v>
      </c>
      <c r="G1715" s="11">
        <v>40236</v>
      </c>
      <c r="H1715" s="57">
        <f>D1715/D1713*100</f>
        <v>92.487433772585248</v>
      </c>
      <c r="I1715" s="57">
        <f>E1715/E1713*100</f>
        <v>98.446206733931518</v>
      </c>
      <c r="J1715" s="55">
        <f>D1715/B1715*100</f>
        <v>130.62164236377589</v>
      </c>
      <c r="K1715" s="55">
        <f t="shared" si="294"/>
        <v>140.45801526717557</v>
      </c>
      <c r="L1715" s="56">
        <f>E1715/G1715</f>
        <v>3.9429863803559</v>
      </c>
    </row>
    <row r="1716" spans="1:12" s="48" customFormat="1" x14ac:dyDescent="0.2">
      <c r="A1716" s="9" t="s">
        <v>277</v>
      </c>
      <c r="B1716" s="11">
        <v>5357</v>
      </c>
      <c r="C1716" s="11">
        <v>153792</v>
      </c>
      <c r="D1716" s="11">
        <v>7361</v>
      </c>
      <c r="E1716" s="11">
        <v>161154</v>
      </c>
      <c r="F1716" s="11">
        <v>5446</v>
      </c>
      <c r="G1716" s="11">
        <v>42904</v>
      </c>
      <c r="H1716" s="57">
        <f>H1717+H1718</f>
        <v>100</v>
      </c>
      <c r="I1716" s="57">
        <f>I1717+I1718</f>
        <v>100</v>
      </c>
      <c r="J1716" s="55">
        <f>D1716/B1716*100</f>
        <v>137.40899757326861</v>
      </c>
      <c r="K1716" s="55">
        <f t="shared" si="294"/>
        <v>135.16342269555636</v>
      </c>
      <c r="L1716" s="56">
        <f>E1716/G1716</f>
        <v>3.7561532724221518</v>
      </c>
    </row>
    <row r="1717" spans="1:12" s="48" customFormat="1" x14ac:dyDescent="0.2">
      <c r="A1717" s="13" t="s">
        <v>280</v>
      </c>
      <c r="B1717" s="11">
        <v>582</v>
      </c>
      <c r="C1717" s="11">
        <v>3995</v>
      </c>
      <c r="D1717" s="11">
        <v>259</v>
      </c>
      <c r="E1717" s="11">
        <v>4254</v>
      </c>
      <c r="F1717" s="11">
        <v>237</v>
      </c>
      <c r="G1717" s="11">
        <v>468</v>
      </c>
      <c r="H1717" s="57">
        <f>D1717/D1716*100</f>
        <v>3.5185436761309608</v>
      </c>
      <c r="I1717" s="57">
        <f>E1717/E1716*100</f>
        <v>2.6397110838080344</v>
      </c>
      <c r="J1717" s="55">
        <f>D1717/B1717*100</f>
        <v>44.501718213058417</v>
      </c>
      <c r="K1717" s="55">
        <f t="shared" si="294"/>
        <v>109.28270042194093</v>
      </c>
      <c r="L1717" s="56"/>
    </row>
    <row r="1718" spans="1:12" s="48" customFormat="1" x14ac:dyDescent="0.2">
      <c r="A1718" s="13" t="s">
        <v>284</v>
      </c>
      <c r="B1718" s="11">
        <v>4775</v>
      </c>
      <c r="C1718" s="11">
        <v>149797</v>
      </c>
      <c r="D1718" s="11">
        <v>7102</v>
      </c>
      <c r="E1718" s="11">
        <v>156900</v>
      </c>
      <c r="F1718" s="11">
        <v>5209</v>
      </c>
      <c r="G1718" s="11">
        <v>42436</v>
      </c>
      <c r="H1718" s="57">
        <f>D1718/D1716*100</f>
        <v>96.48145632386904</v>
      </c>
      <c r="I1718" s="57">
        <f>E1718/E1716*100</f>
        <v>97.360288916191962</v>
      </c>
      <c r="J1718" s="55">
        <f>D1718/B1718*100</f>
        <v>148.73298429319374</v>
      </c>
      <c r="K1718" s="55">
        <f t="shared" si="294"/>
        <v>136.34094835861009</v>
      </c>
      <c r="L1718" s="56">
        <f>E1718/G1718</f>
        <v>3.6973324535771517</v>
      </c>
    </row>
    <row r="1719" spans="1:12" s="48" customFormat="1" ht="22.5" x14ac:dyDescent="0.2">
      <c r="A1719" s="8" t="s">
        <v>525</v>
      </c>
      <c r="B1719" s="11"/>
      <c r="C1719" s="11"/>
      <c r="D1719" s="11"/>
      <c r="E1719" s="11"/>
      <c r="F1719" s="11"/>
      <c r="G1719" s="11"/>
      <c r="H1719" s="58"/>
      <c r="I1719" s="58"/>
      <c r="J1719" s="58"/>
      <c r="K1719" s="58"/>
      <c r="L1719" s="58"/>
    </row>
    <row r="1720" spans="1:12" s="48" customFormat="1" x14ac:dyDescent="0.2">
      <c r="A1720" s="9" t="s">
        <v>276</v>
      </c>
      <c r="B1720" s="11">
        <v>182413</v>
      </c>
      <c r="C1720" s="11">
        <v>1005582.2</v>
      </c>
      <c r="D1720" s="11">
        <v>143092</v>
      </c>
      <c r="E1720" s="11">
        <v>1148674.2</v>
      </c>
      <c r="F1720" s="11">
        <v>106499</v>
      </c>
      <c r="G1720" s="11">
        <v>938003.9</v>
      </c>
      <c r="H1720" s="57">
        <f>H1721+H1722</f>
        <v>100</v>
      </c>
      <c r="I1720" s="57">
        <f>I1721+I1722</f>
        <v>100</v>
      </c>
      <c r="J1720" s="55">
        <f>D1720/B1720*100</f>
        <v>78.443970550344545</v>
      </c>
      <c r="K1720" s="55">
        <f t="shared" ref="K1720:L1723" si="295">D1720/F1720*100</f>
        <v>134.35994704175627</v>
      </c>
      <c r="L1720" s="55">
        <f t="shared" si="295"/>
        <v>122.45942687445115</v>
      </c>
    </row>
    <row r="1721" spans="1:12" s="48" customFormat="1" x14ac:dyDescent="0.2">
      <c r="A1721" s="13" t="s">
        <v>283</v>
      </c>
      <c r="B1721" s="11">
        <v>41936</v>
      </c>
      <c r="C1721" s="11">
        <v>220839</v>
      </c>
      <c r="D1721" s="11">
        <v>43458</v>
      </c>
      <c r="E1721" s="11">
        <v>264297</v>
      </c>
      <c r="F1721" s="11">
        <v>36023</v>
      </c>
      <c r="G1721" s="11">
        <v>212808</v>
      </c>
      <c r="H1721" s="57">
        <f>D1721/D1720*100</f>
        <v>30.370670617504825</v>
      </c>
      <c r="I1721" s="57">
        <f>E1721/E1720*100</f>
        <v>23.008874056716866</v>
      </c>
      <c r="J1721" s="55">
        <f>D1721/B1721*100</f>
        <v>103.62933994658528</v>
      </c>
      <c r="K1721" s="55">
        <f t="shared" si="295"/>
        <v>120.63959137217888</v>
      </c>
      <c r="L1721" s="55">
        <f t="shared" si="295"/>
        <v>124.19504905830607</v>
      </c>
    </row>
    <row r="1722" spans="1:12" s="48" customFormat="1" x14ac:dyDescent="0.2">
      <c r="A1722" s="13" t="s">
        <v>279</v>
      </c>
      <c r="B1722" s="11">
        <v>140477</v>
      </c>
      <c r="C1722" s="11">
        <v>784743.2</v>
      </c>
      <c r="D1722" s="11">
        <v>99634</v>
      </c>
      <c r="E1722" s="11">
        <v>884377.2</v>
      </c>
      <c r="F1722" s="11">
        <v>70476</v>
      </c>
      <c r="G1722" s="11">
        <v>725195.9</v>
      </c>
      <c r="H1722" s="57">
        <f>D1722/D1720*100</f>
        <v>69.629329382495172</v>
      </c>
      <c r="I1722" s="57">
        <f>E1722/E1720*100</f>
        <v>76.991125943283137</v>
      </c>
      <c r="J1722" s="55">
        <f>D1722/B1722*100</f>
        <v>70.925489581924438</v>
      </c>
      <c r="K1722" s="55">
        <f t="shared" si="295"/>
        <v>141.37294965662068</v>
      </c>
      <c r="L1722" s="55">
        <f t="shared" si="295"/>
        <v>121.95011030812502</v>
      </c>
    </row>
    <row r="1723" spans="1:12" s="48" customFormat="1" x14ac:dyDescent="0.2">
      <c r="A1723" s="9" t="s">
        <v>277</v>
      </c>
      <c r="B1723" s="11">
        <v>182413</v>
      </c>
      <c r="C1723" s="11">
        <v>1005582.2</v>
      </c>
      <c r="D1723" s="11">
        <v>143092</v>
      </c>
      <c r="E1723" s="11">
        <v>1148674.2</v>
      </c>
      <c r="F1723" s="11">
        <v>106499</v>
      </c>
      <c r="G1723" s="11">
        <v>938003.9</v>
      </c>
      <c r="H1723" s="57">
        <f>H1724+H1725</f>
        <v>100</v>
      </c>
      <c r="I1723" s="57">
        <f>I1724+I1725</f>
        <v>100</v>
      </c>
      <c r="J1723" s="55">
        <f>D1723/B1723*100</f>
        <v>78.443970550344545</v>
      </c>
      <c r="K1723" s="55">
        <f t="shared" si="295"/>
        <v>134.35994704175627</v>
      </c>
      <c r="L1723" s="55">
        <f t="shared" si="295"/>
        <v>122.45942687445115</v>
      </c>
    </row>
    <row r="1724" spans="1:12" s="48" customFormat="1" x14ac:dyDescent="0.2">
      <c r="A1724" s="13" t="s">
        <v>280</v>
      </c>
      <c r="B1724" s="11">
        <v>312</v>
      </c>
      <c r="C1724" s="11">
        <v>27989</v>
      </c>
      <c r="D1724" s="11">
        <v>2309</v>
      </c>
      <c r="E1724" s="11">
        <v>30298</v>
      </c>
      <c r="F1724" s="11">
        <v>829</v>
      </c>
      <c r="G1724" s="11">
        <v>1262</v>
      </c>
      <c r="H1724" s="57">
        <f>D1724/D1723*100</f>
        <v>1.6136471640622814</v>
      </c>
      <c r="I1724" s="57">
        <f>E1724/E1723*100</f>
        <v>2.6376495615554005</v>
      </c>
      <c r="J1724" s="56"/>
      <c r="K1724" s="56">
        <f>D1724/F1724</f>
        <v>2.7852834740651389</v>
      </c>
      <c r="L1724" s="56"/>
    </row>
    <row r="1725" spans="1:12" s="48" customFormat="1" x14ac:dyDescent="0.2">
      <c r="A1725" s="13" t="s">
        <v>284</v>
      </c>
      <c r="B1725" s="11">
        <v>182101</v>
      </c>
      <c r="C1725" s="11">
        <v>977593.2</v>
      </c>
      <c r="D1725" s="11">
        <v>140783</v>
      </c>
      <c r="E1725" s="11">
        <v>1118376.2</v>
      </c>
      <c r="F1725" s="11">
        <v>105670</v>
      </c>
      <c r="G1725" s="11">
        <v>936741.9</v>
      </c>
      <c r="H1725" s="57">
        <f>D1725/D1723*100</f>
        <v>98.386352835937714</v>
      </c>
      <c r="I1725" s="57">
        <f>E1725/E1723*100</f>
        <v>97.362350438444594</v>
      </c>
      <c r="J1725" s="55">
        <f>D1725/B1725*100</f>
        <v>77.310393682626682</v>
      </c>
      <c r="K1725" s="55">
        <f>D1725/F1725*100</f>
        <v>133.22892022333681</v>
      </c>
      <c r="L1725" s="55">
        <f>E1725/G1725*100</f>
        <v>119.39000486686886</v>
      </c>
    </row>
    <row r="1726" spans="1:12" s="48" customFormat="1" ht="22.5" x14ac:dyDescent="0.2">
      <c r="A1726" s="8" t="s">
        <v>526</v>
      </c>
      <c r="B1726" s="11"/>
      <c r="C1726" s="11"/>
      <c r="D1726" s="11"/>
      <c r="E1726" s="11"/>
      <c r="F1726" s="11"/>
      <c r="G1726" s="11"/>
      <c r="H1726" s="58"/>
      <c r="I1726" s="58"/>
      <c r="J1726" s="58"/>
      <c r="K1726" s="58"/>
      <c r="L1726" s="58"/>
    </row>
    <row r="1727" spans="1:12" s="48" customFormat="1" x14ac:dyDescent="0.2">
      <c r="A1727" s="9" t="s">
        <v>276</v>
      </c>
      <c r="B1727" s="11">
        <v>95513</v>
      </c>
      <c r="C1727" s="11">
        <v>495117</v>
      </c>
      <c r="D1727" s="11">
        <v>55442</v>
      </c>
      <c r="E1727" s="11">
        <v>550559</v>
      </c>
      <c r="F1727" s="11">
        <v>48600</v>
      </c>
      <c r="G1727" s="11">
        <v>434440.7</v>
      </c>
      <c r="H1727" s="57">
        <f>H1728+H1729</f>
        <v>100</v>
      </c>
      <c r="I1727" s="57">
        <f>I1728+I1729</f>
        <v>99.999999999999986</v>
      </c>
      <c r="J1727" s="55">
        <f>D1727/B1727*100</f>
        <v>58.046548637358264</v>
      </c>
      <c r="K1727" s="55">
        <f>D1727/F1727*100</f>
        <v>114.07818930041151</v>
      </c>
      <c r="L1727" s="55">
        <f>E1727/G1727*100</f>
        <v>126.72822781106834</v>
      </c>
    </row>
    <row r="1728" spans="1:12" s="48" customFormat="1" x14ac:dyDescent="0.2">
      <c r="A1728" s="13" t="s">
        <v>283</v>
      </c>
      <c r="B1728" s="11">
        <v>50</v>
      </c>
      <c r="C1728" s="11">
        <v>150</v>
      </c>
      <c r="D1728" s="11">
        <v>0</v>
      </c>
      <c r="E1728" s="11">
        <v>150</v>
      </c>
      <c r="F1728" s="11">
        <v>0</v>
      </c>
      <c r="G1728" s="11">
        <v>0</v>
      </c>
      <c r="H1728" s="57">
        <f>D1728/D1727*100</f>
        <v>0</v>
      </c>
      <c r="I1728" s="57">
        <f>E1728/E1727*100</f>
        <v>2.7245036408450319E-2</v>
      </c>
      <c r="J1728" s="55">
        <f>D1728/B1728*100</f>
        <v>0</v>
      </c>
      <c r="K1728" s="55">
        <v>0</v>
      </c>
      <c r="L1728" s="55">
        <v>0</v>
      </c>
    </row>
    <row r="1729" spans="1:12" s="48" customFormat="1" x14ac:dyDescent="0.2">
      <c r="A1729" s="13" t="s">
        <v>279</v>
      </c>
      <c r="B1729" s="11">
        <v>95463</v>
      </c>
      <c r="C1729" s="11">
        <v>494967</v>
      </c>
      <c r="D1729" s="11">
        <v>55442</v>
      </c>
      <c r="E1729" s="11">
        <v>550409</v>
      </c>
      <c r="F1729" s="11">
        <v>48600</v>
      </c>
      <c r="G1729" s="11">
        <v>434440.7</v>
      </c>
      <c r="H1729" s="57">
        <f>D1729/D1727*100</f>
        <v>100</v>
      </c>
      <c r="I1729" s="57">
        <f>E1729/E1727*100</f>
        <v>99.972754963591541</v>
      </c>
      <c r="J1729" s="55">
        <f>D1729/B1729*100</f>
        <v>58.076951279553334</v>
      </c>
      <c r="K1729" s="55">
        <f>D1729/F1729*100</f>
        <v>114.07818930041151</v>
      </c>
      <c r="L1729" s="55">
        <f>E1729/G1729*100</f>
        <v>126.69370065926144</v>
      </c>
    </row>
    <row r="1730" spans="1:12" s="48" customFormat="1" x14ac:dyDescent="0.2">
      <c r="A1730" s="9" t="s">
        <v>277</v>
      </c>
      <c r="B1730" s="11">
        <v>95513</v>
      </c>
      <c r="C1730" s="11">
        <v>495117</v>
      </c>
      <c r="D1730" s="11">
        <v>55442</v>
      </c>
      <c r="E1730" s="11">
        <v>550559</v>
      </c>
      <c r="F1730" s="11">
        <v>48600</v>
      </c>
      <c r="G1730" s="11">
        <v>434440.7</v>
      </c>
      <c r="H1730" s="57">
        <f>H1731+H1732</f>
        <v>100</v>
      </c>
      <c r="I1730" s="57">
        <f>I1731+I1732</f>
        <v>100</v>
      </c>
      <c r="J1730" s="55">
        <f>D1730/B1730*100</f>
        <v>58.046548637358264</v>
      </c>
      <c r="K1730" s="55">
        <f>D1730/F1730*100</f>
        <v>114.07818930041151</v>
      </c>
      <c r="L1730" s="55">
        <f>E1730/G1730*100</f>
        <v>126.72822781106834</v>
      </c>
    </row>
    <row r="1731" spans="1:12" s="48" customFormat="1" x14ac:dyDescent="0.2">
      <c r="A1731" s="13" t="s">
        <v>280</v>
      </c>
      <c r="B1731" s="11">
        <v>62</v>
      </c>
      <c r="C1731" s="11">
        <v>1361</v>
      </c>
      <c r="D1731" s="11">
        <v>685</v>
      </c>
      <c r="E1731" s="11">
        <v>2046</v>
      </c>
      <c r="F1731" s="11">
        <v>228</v>
      </c>
      <c r="G1731" s="11">
        <v>514</v>
      </c>
      <c r="H1731" s="57">
        <f>D1731/D1730*100</f>
        <v>1.2355254139461058</v>
      </c>
      <c r="I1731" s="57">
        <f>E1731/E1730*100</f>
        <v>0.37162229661126239</v>
      </c>
      <c r="J1731" s="56"/>
      <c r="K1731" s="56">
        <f>D1731/F1731</f>
        <v>3.0043859649122808</v>
      </c>
      <c r="L1731" s="56">
        <f>E1731/G1731</f>
        <v>3.9805447470817121</v>
      </c>
    </row>
    <row r="1732" spans="1:12" s="48" customFormat="1" x14ac:dyDescent="0.2">
      <c r="A1732" s="13" t="s">
        <v>284</v>
      </c>
      <c r="B1732" s="11">
        <v>95451</v>
      </c>
      <c r="C1732" s="11">
        <v>493756</v>
      </c>
      <c r="D1732" s="11">
        <v>54757</v>
      </c>
      <c r="E1732" s="11">
        <v>548513</v>
      </c>
      <c r="F1732" s="11">
        <v>48372</v>
      </c>
      <c r="G1732" s="11">
        <v>433926.7</v>
      </c>
      <c r="H1732" s="57">
        <f>D1732/D1730*100</f>
        <v>98.764474586053893</v>
      </c>
      <c r="I1732" s="57">
        <f>E1732/E1730*100</f>
        <v>99.628377703388736</v>
      </c>
      <c r="J1732" s="55">
        <f>D1732/B1732*100</f>
        <v>57.366606950162911</v>
      </c>
      <c r="K1732" s="55">
        <f>D1732/F1732*100</f>
        <v>113.19978499958654</v>
      </c>
      <c r="L1732" s="55">
        <f>E1732/G1732*100</f>
        <v>126.40683322782395</v>
      </c>
    </row>
    <row r="1733" spans="1:12" s="48" customFormat="1" ht="22.5" x14ac:dyDescent="0.2">
      <c r="A1733" s="8" t="s">
        <v>527</v>
      </c>
      <c r="B1733" s="11"/>
      <c r="C1733" s="11"/>
      <c r="D1733" s="11"/>
      <c r="E1733" s="11"/>
      <c r="F1733" s="11"/>
      <c r="G1733" s="11"/>
      <c r="H1733" s="58"/>
      <c r="I1733" s="58"/>
      <c r="J1733" s="58"/>
      <c r="K1733" s="58"/>
      <c r="L1733" s="58"/>
    </row>
    <row r="1734" spans="1:12" s="48" customFormat="1" x14ac:dyDescent="0.2">
      <c r="A1734" s="9" t="s">
        <v>276</v>
      </c>
      <c r="B1734" s="11">
        <v>56778</v>
      </c>
      <c r="C1734" s="11">
        <v>308756.2</v>
      </c>
      <c r="D1734" s="11">
        <v>49566</v>
      </c>
      <c r="E1734" s="11">
        <v>358322.2</v>
      </c>
      <c r="F1734" s="11">
        <v>40086</v>
      </c>
      <c r="G1734" s="11">
        <v>369393.2</v>
      </c>
      <c r="H1734" s="57">
        <f>H1735+H1736</f>
        <v>100</v>
      </c>
      <c r="I1734" s="57">
        <f>I1735+I1736</f>
        <v>100</v>
      </c>
      <c r="J1734" s="55">
        <f>D1734/B1734*100</f>
        <v>87.297897072809889</v>
      </c>
      <c r="K1734" s="55">
        <f>D1734/F1734*100</f>
        <v>123.64915431821584</v>
      </c>
      <c r="L1734" s="55">
        <f>E1734/G1734*100</f>
        <v>97.002922630952611</v>
      </c>
    </row>
    <row r="1735" spans="1:12" s="48" customFormat="1" x14ac:dyDescent="0.2">
      <c r="A1735" s="13" t="s">
        <v>283</v>
      </c>
      <c r="B1735" s="11">
        <v>36150</v>
      </c>
      <c r="C1735" s="11">
        <v>201679</v>
      </c>
      <c r="D1735" s="11">
        <v>34551</v>
      </c>
      <c r="E1735" s="11">
        <v>236230</v>
      </c>
      <c r="F1735" s="11">
        <v>35319</v>
      </c>
      <c r="G1735" s="11">
        <v>206901</v>
      </c>
      <c r="H1735" s="57">
        <f>D1735/D1734*100</f>
        <v>69.70705725699068</v>
      </c>
      <c r="I1735" s="57">
        <f>E1735/E1734*100</f>
        <v>65.926699490012069</v>
      </c>
      <c r="J1735" s="55">
        <f>D1735/B1735*100</f>
        <v>95.576763485477173</v>
      </c>
      <c r="K1735" s="55">
        <f>D1735/F1735*100</f>
        <v>97.825532999235548</v>
      </c>
      <c r="L1735" s="55">
        <f>E1735/G1735*100</f>
        <v>114.17537856269423</v>
      </c>
    </row>
    <row r="1736" spans="1:12" s="48" customFormat="1" x14ac:dyDescent="0.2">
      <c r="A1736" s="13" t="s">
        <v>279</v>
      </c>
      <c r="B1736" s="11">
        <v>20628</v>
      </c>
      <c r="C1736" s="11">
        <v>107077.2</v>
      </c>
      <c r="D1736" s="11">
        <v>15015</v>
      </c>
      <c r="E1736" s="11">
        <v>122092.2</v>
      </c>
      <c r="F1736" s="11">
        <v>4767</v>
      </c>
      <c r="G1736" s="11">
        <v>162492.20000000001</v>
      </c>
      <c r="H1736" s="57">
        <f>D1736/D1734*100</f>
        <v>30.29294274300932</v>
      </c>
      <c r="I1736" s="57">
        <f>E1736/E1734*100</f>
        <v>34.073300509987938</v>
      </c>
      <c r="J1736" s="55">
        <f>D1736/B1736*100</f>
        <v>72.789412449098307</v>
      </c>
      <c r="K1736" s="56">
        <f>D1736/F1736</f>
        <v>3.1497797356828192</v>
      </c>
      <c r="L1736" s="55">
        <f>E1736/G1736*100</f>
        <v>75.137268127331652</v>
      </c>
    </row>
    <row r="1737" spans="1:12" s="48" customFormat="1" x14ac:dyDescent="0.2">
      <c r="A1737" s="9" t="s">
        <v>277</v>
      </c>
      <c r="B1737" s="11">
        <v>56778</v>
      </c>
      <c r="C1737" s="11">
        <v>308756.2</v>
      </c>
      <c r="D1737" s="11">
        <v>49566</v>
      </c>
      <c r="E1737" s="11">
        <v>358322.2</v>
      </c>
      <c r="F1737" s="11">
        <v>40086</v>
      </c>
      <c r="G1737" s="11">
        <v>369393.2</v>
      </c>
      <c r="H1737" s="57">
        <f>H1738+H1739</f>
        <v>100</v>
      </c>
      <c r="I1737" s="57">
        <f>I1738+I1739</f>
        <v>100</v>
      </c>
      <c r="J1737" s="55">
        <f>D1737/B1737*100</f>
        <v>87.297897072809889</v>
      </c>
      <c r="K1737" s="55">
        <f>D1737/F1737*100</f>
        <v>123.64915431821584</v>
      </c>
      <c r="L1737" s="55">
        <f>E1737/G1737*100</f>
        <v>97.002922630952611</v>
      </c>
    </row>
    <row r="1738" spans="1:12" s="48" customFormat="1" x14ac:dyDescent="0.2">
      <c r="A1738" s="13" t="s">
        <v>280</v>
      </c>
      <c r="B1738" s="11">
        <v>3</v>
      </c>
      <c r="C1738" s="11">
        <v>10156</v>
      </c>
      <c r="D1738" s="11">
        <v>12</v>
      </c>
      <c r="E1738" s="11">
        <v>10168</v>
      </c>
      <c r="F1738" s="11">
        <v>600</v>
      </c>
      <c r="G1738" s="11">
        <v>717</v>
      </c>
      <c r="H1738" s="57">
        <f>D1738/D1737*100</f>
        <v>2.42101440503571E-2</v>
      </c>
      <c r="I1738" s="57">
        <f>E1738/E1737*100</f>
        <v>2.8376695610821767</v>
      </c>
      <c r="J1738" s="56">
        <f>D1738/B1738</f>
        <v>4</v>
      </c>
      <c r="K1738" s="55">
        <f>D1738/F1738*100</f>
        <v>2</v>
      </c>
      <c r="L1738" s="56"/>
    </row>
    <row r="1739" spans="1:12" s="48" customFormat="1" x14ac:dyDescent="0.2">
      <c r="A1739" s="13" t="s">
        <v>284</v>
      </c>
      <c r="B1739" s="11">
        <v>56775</v>
      </c>
      <c r="C1739" s="11">
        <v>298600.2</v>
      </c>
      <c r="D1739" s="11">
        <v>49554</v>
      </c>
      <c r="E1739" s="11">
        <v>348154.2</v>
      </c>
      <c r="F1739" s="11">
        <v>39486</v>
      </c>
      <c r="G1739" s="11">
        <v>368676.2</v>
      </c>
      <c r="H1739" s="57">
        <f>D1739/D1737*100</f>
        <v>99.975789855949643</v>
      </c>
      <c r="I1739" s="57">
        <f>E1739/E1737*100</f>
        <v>97.16233043891782</v>
      </c>
      <c r="J1739" s="55">
        <f>D1739/B1739*100</f>
        <v>87.281373844121532</v>
      </c>
      <c r="K1739" s="55">
        <f>D1739/F1739*100</f>
        <v>125.49764473484272</v>
      </c>
      <c r="L1739" s="55">
        <f>E1739/G1739*100</f>
        <v>94.433597829206235</v>
      </c>
    </row>
    <row r="1740" spans="1:12" s="48" customFormat="1" ht="22.5" x14ac:dyDescent="0.2">
      <c r="A1740" s="8" t="s">
        <v>528</v>
      </c>
      <c r="B1740" s="11"/>
      <c r="C1740" s="11"/>
      <c r="D1740" s="11"/>
      <c r="E1740" s="11"/>
      <c r="F1740" s="11"/>
      <c r="G1740" s="11"/>
      <c r="H1740" s="58"/>
      <c r="I1740" s="58"/>
      <c r="J1740" s="58"/>
      <c r="K1740" s="58"/>
      <c r="L1740" s="58"/>
    </row>
    <row r="1741" spans="1:12" s="48" customFormat="1" x14ac:dyDescent="0.2">
      <c r="A1741" s="9" t="s">
        <v>276</v>
      </c>
      <c r="B1741" s="11">
        <v>958321</v>
      </c>
      <c r="C1741" s="11">
        <v>6591718</v>
      </c>
      <c r="D1741" s="11">
        <v>1682259</v>
      </c>
      <c r="E1741" s="11">
        <v>8273978</v>
      </c>
      <c r="F1741" s="11">
        <v>1277228</v>
      </c>
      <c r="G1741" s="11">
        <v>4674399</v>
      </c>
      <c r="H1741" s="57">
        <f>H1742+H1743</f>
        <v>99.999999999999986</v>
      </c>
      <c r="I1741" s="57">
        <f>I1742+I1743</f>
        <v>100.00000000000001</v>
      </c>
      <c r="J1741" s="55">
        <f>D1741/B1741*100</f>
        <v>175.54232871866523</v>
      </c>
      <c r="K1741" s="55">
        <f t="shared" ref="K1741:L1746" si="296">D1741/F1741*100</f>
        <v>131.71172257419974</v>
      </c>
      <c r="L1741" s="55">
        <f t="shared" si="296"/>
        <v>177.00624187194973</v>
      </c>
    </row>
    <row r="1742" spans="1:12" s="48" customFormat="1" x14ac:dyDescent="0.2">
      <c r="A1742" s="13" t="s">
        <v>283</v>
      </c>
      <c r="B1742" s="11">
        <v>77</v>
      </c>
      <c r="C1742" s="11">
        <v>1051</v>
      </c>
      <c r="D1742" s="11">
        <v>196</v>
      </c>
      <c r="E1742" s="11">
        <v>1248</v>
      </c>
      <c r="F1742" s="11">
        <v>162</v>
      </c>
      <c r="G1742" s="11">
        <v>927</v>
      </c>
      <c r="H1742" s="57">
        <f>D1742/D1741*100</f>
        <v>1.1651000232425567E-2</v>
      </c>
      <c r="I1742" s="57">
        <f>E1742/E1741*100</f>
        <v>1.5083433869415654E-2</v>
      </c>
      <c r="J1742" s="56">
        <f>D1742/B1742</f>
        <v>2.5454545454545454</v>
      </c>
      <c r="K1742" s="55">
        <f t="shared" si="296"/>
        <v>120.98765432098766</v>
      </c>
      <c r="L1742" s="55">
        <f t="shared" si="296"/>
        <v>134.62783171521036</v>
      </c>
    </row>
    <row r="1743" spans="1:12" s="48" customFormat="1" x14ac:dyDescent="0.2">
      <c r="A1743" s="13" t="s">
        <v>279</v>
      </c>
      <c r="B1743" s="11">
        <v>958244</v>
      </c>
      <c r="C1743" s="11">
        <v>6590667</v>
      </c>
      <c r="D1743" s="11">
        <v>1682063</v>
      </c>
      <c r="E1743" s="11">
        <v>8272730</v>
      </c>
      <c r="F1743" s="11">
        <v>1277066</v>
      </c>
      <c r="G1743" s="11">
        <v>4673472</v>
      </c>
      <c r="H1743" s="57">
        <f>D1743/D1741*100</f>
        <v>99.988348999767567</v>
      </c>
      <c r="I1743" s="57">
        <f>E1743/E1741*100</f>
        <v>99.984916566130593</v>
      </c>
      <c r="J1743" s="55">
        <f>D1743/B1743*100</f>
        <v>175.53598039747703</v>
      </c>
      <c r="K1743" s="55">
        <f t="shared" si="296"/>
        <v>131.71308295734127</v>
      </c>
      <c r="L1743" s="55">
        <f t="shared" si="296"/>
        <v>177.0146477822056</v>
      </c>
    </row>
    <row r="1744" spans="1:12" s="48" customFormat="1" x14ac:dyDescent="0.2">
      <c r="A1744" s="9" t="s">
        <v>277</v>
      </c>
      <c r="B1744" s="11">
        <v>958321</v>
      </c>
      <c r="C1744" s="11">
        <v>6591718</v>
      </c>
      <c r="D1744" s="11">
        <v>1682259</v>
      </c>
      <c r="E1744" s="11">
        <v>8273978</v>
      </c>
      <c r="F1744" s="11">
        <v>1277228</v>
      </c>
      <c r="G1744" s="11">
        <v>4674399</v>
      </c>
      <c r="H1744" s="57">
        <f>H1745+H1746</f>
        <v>100</v>
      </c>
      <c r="I1744" s="57">
        <f>I1745+I1746</f>
        <v>100</v>
      </c>
      <c r="J1744" s="55">
        <f>D1744/B1744*100</f>
        <v>175.54232871866523</v>
      </c>
      <c r="K1744" s="55">
        <f t="shared" si="296"/>
        <v>131.71172257419974</v>
      </c>
      <c r="L1744" s="55">
        <f t="shared" si="296"/>
        <v>177.00624187194973</v>
      </c>
    </row>
    <row r="1745" spans="1:12" s="48" customFormat="1" x14ac:dyDescent="0.2">
      <c r="A1745" s="13" t="s">
        <v>280</v>
      </c>
      <c r="B1745" s="11">
        <v>1076</v>
      </c>
      <c r="C1745" s="11">
        <v>12883</v>
      </c>
      <c r="D1745" s="11">
        <v>1233</v>
      </c>
      <c r="E1745" s="11">
        <v>14116</v>
      </c>
      <c r="F1745" s="11">
        <v>1432</v>
      </c>
      <c r="G1745" s="11">
        <v>8760</v>
      </c>
      <c r="H1745" s="57">
        <f>D1745/D1744*100</f>
        <v>7.329430248255471E-2</v>
      </c>
      <c r="I1745" s="57">
        <f>E1745/E1744*100</f>
        <v>0.17060717347810206</v>
      </c>
      <c r="J1745" s="55">
        <f>D1745/B1745*100</f>
        <v>114.59107806691451</v>
      </c>
      <c r="K1745" s="55">
        <f t="shared" si="296"/>
        <v>86.103351955307261</v>
      </c>
      <c r="L1745" s="55">
        <f t="shared" si="296"/>
        <v>161.14155251141554</v>
      </c>
    </row>
    <row r="1746" spans="1:12" s="48" customFormat="1" x14ac:dyDescent="0.2">
      <c r="A1746" s="13" t="s">
        <v>284</v>
      </c>
      <c r="B1746" s="11">
        <v>957245</v>
      </c>
      <c r="C1746" s="11">
        <v>6578835</v>
      </c>
      <c r="D1746" s="11">
        <v>1681026</v>
      </c>
      <c r="E1746" s="11">
        <v>8259862</v>
      </c>
      <c r="F1746" s="11">
        <v>1275796</v>
      </c>
      <c r="G1746" s="11">
        <v>4665639</v>
      </c>
      <c r="H1746" s="57">
        <f>D1746/D1744*100</f>
        <v>99.926705697517448</v>
      </c>
      <c r="I1746" s="57">
        <f>E1746/E1744*100</f>
        <v>99.829392826521897</v>
      </c>
      <c r="J1746" s="55">
        <f>D1746/B1746*100</f>
        <v>175.61084152959796</v>
      </c>
      <c r="K1746" s="55">
        <f t="shared" si="296"/>
        <v>131.76291507419683</v>
      </c>
      <c r="L1746" s="55">
        <f t="shared" si="296"/>
        <v>177.03602871975309</v>
      </c>
    </row>
    <row r="1747" spans="1:12" s="48" customFormat="1" x14ac:dyDescent="0.2">
      <c r="A1747" s="8" t="s">
        <v>529</v>
      </c>
      <c r="B1747" s="11"/>
      <c r="C1747" s="11"/>
      <c r="D1747" s="11"/>
      <c r="E1747" s="11"/>
      <c r="F1747" s="11"/>
      <c r="G1747" s="11"/>
      <c r="H1747" s="58"/>
      <c r="I1747" s="58"/>
      <c r="J1747" s="58"/>
      <c r="K1747" s="58"/>
      <c r="L1747" s="58"/>
    </row>
    <row r="1748" spans="1:12" s="48" customFormat="1" x14ac:dyDescent="0.2">
      <c r="A1748" s="9" t="s">
        <v>276</v>
      </c>
      <c r="B1748" s="11">
        <v>28537</v>
      </c>
      <c r="C1748" s="11">
        <v>160696</v>
      </c>
      <c r="D1748" s="11">
        <v>26361</v>
      </c>
      <c r="E1748" s="11">
        <v>187057</v>
      </c>
      <c r="F1748" s="11">
        <v>13047</v>
      </c>
      <c r="G1748" s="11">
        <v>100141</v>
      </c>
      <c r="H1748" s="57">
        <f>H1749+H1750</f>
        <v>100</v>
      </c>
      <c r="I1748" s="57">
        <f>I1749+I1750</f>
        <v>100</v>
      </c>
      <c r="J1748" s="55">
        <f t="shared" ref="J1748:J1753" si="297">D1748/B1748*100</f>
        <v>92.374811648035887</v>
      </c>
      <c r="K1748" s="56">
        <f>D1748/F1748</f>
        <v>2.0204644745918601</v>
      </c>
      <c r="L1748" s="55">
        <f>E1748/G1748*100</f>
        <v>186.79362099439788</v>
      </c>
    </row>
    <row r="1749" spans="1:12" s="48" customFormat="1" x14ac:dyDescent="0.2">
      <c r="A1749" s="13" t="s">
        <v>283</v>
      </c>
      <c r="B1749" s="11">
        <v>11941</v>
      </c>
      <c r="C1749" s="11">
        <v>78492</v>
      </c>
      <c r="D1749" s="11">
        <v>10032</v>
      </c>
      <c r="E1749" s="11">
        <v>88524</v>
      </c>
      <c r="F1749" s="11">
        <v>8431</v>
      </c>
      <c r="G1749" s="11">
        <v>62579</v>
      </c>
      <c r="H1749" s="57">
        <f>D1749/D1748*100</f>
        <v>38.05621941504495</v>
      </c>
      <c r="I1749" s="57">
        <f>E1749/E1748*100</f>
        <v>47.324612283956228</v>
      </c>
      <c r="J1749" s="55">
        <f t="shared" si="297"/>
        <v>84.013064232476339</v>
      </c>
      <c r="K1749" s="55">
        <f>D1749/F1749*100</f>
        <v>118.98944371960623</v>
      </c>
      <c r="L1749" s="55">
        <f>E1749/G1749*100</f>
        <v>141.45959507182923</v>
      </c>
    </row>
    <row r="1750" spans="1:12" s="48" customFormat="1" x14ac:dyDescent="0.2">
      <c r="A1750" s="13" t="s">
        <v>279</v>
      </c>
      <c r="B1750" s="11">
        <v>16596</v>
      </c>
      <c r="C1750" s="11">
        <v>82204</v>
      </c>
      <c r="D1750" s="11">
        <v>16329</v>
      </c>
      <c r="E1750" s="11">
        <v>98533</v>
      </c>
      <c r="F1750" s="11">
        <v>4616</v>
      </c>
      <c r="G1750" s="11">
        <v>37562</v>
      </c>
      <c r="H1750" s="57">
        <f>D1750/D1748*100</f>
        <v>61.943780584955043</v>
      </c>
      <c r="I1750" s="57">
        <f>E1750/E1748*100</f>
        <v>52.675387716043772</v>
      </c>
      <c r="J1750" s="55">
        <f t="shared" si="297"/>
        <v>98.391178597252349</v>
      </c>
      <c r="K1750" s="56">
        <f>D1750/F1750</f>
        <v>3.5374783362218372</v>
      </c>
      <c r="L1750" s="56">
        <f>E1750/G1750</f>
        <v>2.6232096267504392</v>
      </c>
    </row>
    <row r="1751" spans="1:12" s="48" customFormat="1" x14ac:dyDescent="0.2">
      <c r="A1751" s="9" t="s">
        <v>277</v>
      </c>
      <c r="B1751" s="11">
        <v>28537</v>
      </c>
      <c r="C1751" s="11">
        <v>160696</v>
      </c>
      <c r="D1751" s="11">
        <v>26361</v>
      </c>
      <c r="E1751" s="11">
        <v>187057</v>
      </c>
      <c r="F1751" s="11">
        <v>13047</v>
      </c>
      <c r="G1751" s="11">
        <v>100141</v>
      </c>
      <c r="H1751" s="57">
        <f>H1752+H1753</f>
        <v>100</v>
      </c>
      <c r="I1751" s="57">
        <f>I1752+I1753</f>
        <v>100</v>
      </c>
      <c r="J1751" s="55">
        <f t="shared" si="297"/>
        <v>92.374811648035887</v>
      </c>
      <c r="K1751" s="56">
        <f>D1751/F1751</f>
        <v>2.0204644745918601</v>
      </c>
      <c r="L1751" s="55">
        <f>E1751/G1751*100</f>
        <v>186.79362099439788</v>
      </c>
    </row>
    <row r="1752" spans="1:12" s="48" customFormat="1" x14ac:dyDescent="0.2">
      <c r="A1752" s="13" t="s">
        <v>280</v>
      </c>
      <c r="B1752" s="11">
        <v>262</v>
      </c>
      <c r="C1752" s="11">
        <v>9424</v>
      </c>
      <c r="D1752" s="11">
        <v>152</v>
      </c>
      <c r="E1752" s="11">
        <v>9576</v>
      </c>
      <c r="F1752" s="11">
        <v>613</v>
      </c>
      <c r="G1752" s="11">
        <v>5703</v>
      </c>
      <c r="H1752" s="57">
        <f>D1752/D1751*100</f>
        <v>0.57660938507643866</v>
      </c>
      <c r="I1752" s="57">
        <f>E1752/E1751*100</f>
        <v>5.1192951880977455</v>
      </c>
      <c r="J1752" s="55">
        <f t="shared" si="297"/>
        <v>58.015267175572518</v>
      </c>
      <c r="K1752" s="55">
        <f>D1752/F1752*100</f>
        <v>24.796084828711258</v>
      </c>
      <c r="L1752" s="55">
        <f>E1752/G1752*100</f>
        <v>167.91162546028406</v>
      </c>
    </row>
    <row r="1753" spans="1:12" s="48" customFormat="1" x14ac:dyDescent="0.2">
      <c r="A1753" s="13" t="s">
        <v>284</v>
      </c>
      <c r="B1753" s="11">
        <v>28275</v>
      </c>
      <c r="C1753" s="11">
        <v>151272</v>
      </c>
      <c r="D1753" s="11">
        <v>26209</v>
      </c>
      <c r="E1753" s="11">
        <v>177481</v>
      </c>
      <c r="F1753" s="11">
        <v>12434</v>
      </c>
      <c r="G1753" s="11">
        <v>94438</v>
      </c>
      <c r="H1753" s="57">
        <f>D1753/D1751*100</f>
        <v>99.423390614923562</v>
      </c>
      <c r="I1753" s="57">
        <f>E1753/E1751*100</f>
        <v>94.880704811902248</v>
      </c>
      <c r="J1753" s="55">
        <f t="shared" si="297"/>
        <v>92.693191865605655</v>
      </c>
      <c r="K1753" s="56">
        <f>D1753/F1753</f>
        <v>2.1078494450699696</v>
      </c>
      <c r="L1753" s="55">
        <f>E1753/G1753*100</f>
        <v>187.93388254727969</v>
      </c>
    </row>
    <row r="1754" spans="1:12" s="48" customFormat="1" ht="22.5" x14ac:dyDescent="0.2">
      <c r="A1754" s="8" t="s">
        <v>530</v>
      </c>
      <c r="B1754" s="11"/>
      <c r="C1754" s="11"/>
      <c r="D1754" s="11"/>
      <c r="E1754" s="11"/>
      <c r="F1754" s="11"/>
      <c r="G1754" s="11"/>
      <c r="H1754" s="58"/>
      <c r="I1754" s="58"/>
      <c r="J1754" s="58"/>
      <c r="K1754" s="58"/>
      <c r="L1754" s="58"/>
    </row>
    <row r="1755" spans="1:12" s="48" customFormat="1" x14ac:dyDescent="0.2">
      <c r="A1755" s="9" t="s">
        <v>276</v>
      </c>
      <c r="B1755" s="11">
        <v>1537</v>
      </c>
      <c r="C1755" s="11">
        <v>3644</v>
      </c>
      <c r="D1755" s="11">
        <v>444</v>
      </c>
      <c r="E1755" s="11">
        <v>4088</v>
      </c>
      <c r="F1755" s="11">
        <v>114</v>
      </c>
      <c r="G1755" s="11">
        <v>1338</v>
      </c>
      <c r="H1755" s="57">
        <f>H1756+H1757</f>
        <v>100</v>
      </c>
      <c r="I1755" s="57">
        <f>I1756+I1757</f>
        <v>100</v>
      </c>
      <c r="J1755" s="55">
        <f t="shared" ref="J1755:J1760" si="298">D1755/B1755*100</f>
        <v>28.887443070917374</v>
      </c>
      <c r="K1755" s="56">
        <f t="shared" ref="K1755:L1758" si="299">D1755/F1755</f>
        <v>3.8947368421052633</v>
      </c>
      <c r="L1755" s="56">
        <f t="shared" si="299"/>
        <v>3.0553064275037367</v>
      </c>
    </row>
    <row r="1756" spans="1:12" s="48" customFormat="1" x14ac:dyDescent="0.2">
      <c r="A1756" s="13" t="s">
        <v>283</v>
      </c>
      <c r="B1756" s="11">
        <v>355</v>
      </c>
      <c r="C1756" s="11">
        <v>1450</v>
      </c>
      <c r="D1756" s="11">
        <v>261</v>
      </c>
      <c r="E1756" s="11">
        <v>1711</v>
      </c>
      <c r="F1756" s="11">
        <v>60</v>
      </c>
      <c r="G1756" s="11">
        <v>678</v>
      </c>
      <c r="H1756" s="57">
        <f>D1756/D1755*100</f>
        <v>58.783783783783782</v>
      </c>
      <c r="I1756" s="57">
        <f>E1756/E1755*100</f>
        <v>41.854207436399214</v>
      </c>
      <c r="J1756" s="55">
        <f t="shared" si="298"/>
        <v>73.521126760563376</v>
      </c>
      <c r="K1756" s="56">
        <f t="shared" si="299"/>
        <v>4.3499999999999996</v>
      </c>
      <c r="L1756" s="56">
        <f t="shared" si="299"/>
        <v>2.5235988200589969</v>
      </c>
    </row>
    <row r="1757" spans="1:12" s="48" customFormat="1" x14ac:dyDescent="0.2">
      <c r="A1757" s="13" t="s">
        <v>279</v>
      </c>
      <c r="B1757" s="11">
        <v>1182</v>
      </c>
      <c r="C1757" s="11">
        <v>2194</v>
      </c>
      <c r="D1757" s="11">
        <v>183</v>
      </c>
      <c r="E1757" s="11">
        <v>2377</v>
      </c>
      <c r="F1757" s="11">
        <v>54</v>
      </c>
      <c r="G1757" s="11">
        <v>660</v>
      </c>
      <c r="H1757" s="57">
        <f>D1757/D1755*100</f>
        <v>41.216216216216218</v>
      </c>
      <c r="I1757" s="57">
        <f>E1757/E1755*100</f>
        <v>58.145792563600786</v>
      </c>
      <c r="J1757" s="55">
        <f t="shared" si="298"/>
        <v>15.482233502538071</v>
      </c>
      <c r="K1757" s="56">
        <f t="shared" si="299"/>
        <v>3.3888888888888888</v>
      </c>
      <c r="L1757" s="56">
        <f t="shared" si="299"/>
        <v>3.6015151515151516</v>
      </c>
    </row>
    <row r="1758" spans="1:12" s="48" customFormat="1" x14ac:dyDescent="0.2">
      <c r="A1758" s="9" t="s">
        <v>277</v>
      </c>
      <c r="B1758" s="11">
        <v>1537</v>
      </c>
      <c r="C1758" s="11">
        <v>3644</v>
      </c>
      <c r="D1758" s="11">
        <v>444</v>
      </c>
      <c r="E1758" s="11">
        <v>4088</v>
      </c>
      <c r="F1758" s="11">
        <v>114</v>
      </c>
      <c r="G1758" s="11">
        <v>1338</v>
      </c>
      <c r="H1758" s="57">
        <f>H1759+H1760</f>
        <v>100</v>
      </c>
      <c r="I1758" s="57">
        <f>I1759+I1760</f>
        <v>100</v>
      </c>
      <c r="J1758" s="55">
        <f t="shared" si="298"/>
        <v>28.887443070917374</v>
      </c>
      <c r="K1758" s="56">
        <f t="shared" si="299"/>
        <v>3.8947368421052633</v>
      </c>
      <c r="L1758" s="56">
        <f t="shared" si="299"/>
        <v>3.0553064275037367</v>
      </c>
    </row>
    <row r="1759" spans="1:12" s="48" customFormat="1" x14ac:dyDescent="0.2">
      <c r="A1759" s="13" t="s">
        <v>280</v>
      </c>
      <c r="B1759" s="11">
        <v>48</v>
      </c>
      <c r="C1759" s="11">
        <v>133</v>
      </c>
      <c r="D1759" s="11">
        <v>5</v>
      </c>
      <c r="E1759" s="11">
        <v>138</v>
      </c>
      <c r="F1759" s="11">
        <v>3</v>
      </c>
      <c r="G1759" s="11">
        <v>51</v>
      </c>
      <c r="H1759" s="57">
        <f>D1759/D1758*100</f>
        <v>1.1261261261261262</v>
      </c>
      <c r="I1759" s="57">
        <f>E1759/E1758*100</f>
        <v>3.37573385518591</v>
      </c>
      <c r="J1759" s="55">
        <f t="shared" si="298"/>
        <v>10.416666666666668</v>
      </c>
      <c r="K1759" s="55">
        <f>D1759/F1759*100</f>
        <v>166.66666666666669</v>
      </c>
      <c r="L1759" s="56">
        <f>E1759/G1759</f>
        <v>2.7058823529411766</v>
      </c>
    </row>
    <row r="1760" spans="1:12" s="48" customFormat="1" x14ac:dyDescent="0.2">
      <c r="A1760" s="13" t="s">
        <v>284</v>
      </c>
      <c r="B1760" s="11">
        <v>1489</v>
      </c>
      <c r="C1760" s="11">
        <v>3511</v>
      </c>
      <c r="D1760" s="11">
        <v>439</v>
      </c>
      <c r="E1760" s="11">
        <v>3950</v>
      </c>
      <c r="F1760" s="11">
        <v>111</v>
      </c>
      <c r="G1760" s="11">
        <v>1287</v>
      </c>
      <c r="H1760" s="57">
        <f>D1760/D1758*100</f>
        <v>98.873873873873876</v>
      </c>
      <c r="I1760" s="57">
        <f>E1760/E1758*100</f>
        <v>96.624266144814086</v>
      </c>
      <c r="J1760" s="55">
        <f t="shared" si="298"/>
        <v>29.482874412357283</v>
      </c>
      <c r="K1760" s="56">
        <f>D1760/F1760</f>
        <v>3.954954954954955</v>
      </c>
      <c r="L1760" s="56">
        <f>E1760/G1760</f>
        <v>3.0691530691530691</v>
      </c>
    </row>
    <row r="1761" spans="1:12" s="48" customFormat="1" x14ac:dyDescent="0.2">
      <c r="A1761" s="8" t="s">
        <v>531</v>
      </c>
      <c r="B1761" s="11"/>
      <c r="C1761" s="11"/>
      <c r="D1761" s="11"/>
      <c r="E1761" s="11"/>
      <c r="F1761" s="11"/>
      <c r="G1761" s="11"/>
      <c r="H1761" s="58"/>
      <c r="I1761" s="58"/>
      <c r="J1761" s="58"/>
      <c r="K1761" s="58"/>
      <c r="L1761" s="58"/>
    </row>
    <row r="1762" spans="1:12" s="48" customFormat="1" x14ac:dyDescent="0.2">
      <c r="A1762" s="9" t="s">
        <v>276</v>
      </c>
      <c r="B1762" s="11">
        <v>3112</v>
      </c>
      <c r="C1762" s="11">
        <v>22485</v>
      </c>
      <c r="D1762" s="11">
        <v>2915</v>
      </c>
      <c r="E1762" s="11">
        <v>25400</v>
      </c>
      <c r="F1762" s="11">
        <v>1745</v>
      </c>
      <c r="G1762" s="11">
        <v>14673</v>
      </c>
      <c r="H1762" s="57">
        <f>H1763+H1764</f>
        <v>100</v>
      </c>
      <c r="I1762" s="57">
        <f>I1763+I1764</f>
        <v>100</v>
      </c>
      <c r="J1762" s="55">
        <f t="shared" ref="J1762:J1767" si="300">D1762/B1762*100</f>
        <v>93.669665809768645</v>
      </c>
      <c r="K1762" s="55">
        <f t="shared" ref="K1762:L1767" si="301">D1762/F1762*100</f>
        <v>167.04871060171919</v>
      </c>
      <c r="L1762" s="55">
        <f t="shared" si="301"/>
        <v>173.10706740271246</v>
      </c>
    </row>
    <row r="1763" spans="1:12" s="48" customFormat="1" x14ac:dyDescent="0.2">
      <c r="A1763" s="13" t="s">
        <v>283</v>
      </c>
      <c r="B1763" s="11">
        <v>655</v>
      </c>
      <c r="C1763" s="11">
        <v>5377</v>
      </c>
      <c r="D1763" s="11">
        <v>718</v>
      </c>
      <c r="E1763" s="11">
        <v>6095</v>
      </c>
      <c r="F1763" s="11">
        <v>443</v>
      </c>
      <c r="G1763" s="11">
        <v>4892</v>
      </c>
      <c r="H1763" s="57">
        <f>D1763/D1762*100</f>
        <v>24.631217838765011</v>
      </c>
      <c r="I1763" s="57">
        <f>E1763/E1762*100</f>
        <v>23.996062992125985</v>
      </c>
      <c r="J1763" s="55">
        <f t="shared" si="300"/>
        <v>109.61832061068702</v>
      </c>
      <c r="K1763" s="55">
        <f t="shared" si="301"/>
        <v>162.07674943566593</v>
      </c>
      <c r="L1763" s="55">
        <f t="shared" si="301"/>
        <v>124.59116925592804</v>
      </c>
    </row>
    <row r="1764" spans="1:12" s="48" customFormat="1" x14ac:dyDescent="0.2">
      <c r="A1764" s="13" t="s">
        <v>279</v>
      </c>
      <c r="B1764" s="11">
        <v>2457</v>
      </c>
      <c r="C1764" s="11">
        <v>17108</v>
      </c>
      <c r="D1764" s="11">
        <v>2197</v>
      </c>
      <c r="E1764" s="11">
        <v>19305</v>
      </c>
      <c r="F1764" s="11">
        <v>1302</v>
      </c>
      <c r="G1764" s="11">
        <v>9781</v>
      </c>
      <c r="H1764" s="57">
        <f>D1764/D1762*100</f>
        <v>75.368782161234989</v>
      </c>
      <c r="I1764" s="57">
        <f>E1764/E1762*100</f>
        <v>76.003937007874015</v>
      </c>
      <c r="J1764" s="55">
        <f t="shared" si="300"/>
        <v>89.417989417989418</v>
      </c>
      <c r="K1764" s="55">
        <f t="shared" si="301"/>
        <v>168.74039938556066</v>
      </c>
      <c r="L1764" s="55">
        <f t="shared" si="301"/>
        <v>197.37245680400775</v>
      </c>
    </row>
    <row r="1765" spans="1:12" s="48" customFormat="1" x14ac:dyDescent="0.2">
      <c r="A1765" s="9" t="s">
        <v>277</v>
      </c>
      <c r="B1765" s="11">
        <v>3112</v>
      </c>
      <c r="C1765" s="11">
        <v>22485</v>
      </c>
      <c r="D1765" s="11">
        <v>2915</v>
      </c>
      <c r="E1765" s="11">
        <v>25400</v>
      </c>
      <c r="F1765" s="11">
        <v>1745</v>
      </c>
      <c r="G1765" s="11">
        <v>14673</v>
      </c>
      <c r="H1765" s="57">
        <f>H1766+H1767</f>
        <v>99.999999999999986</v>
      </c>
      <c r="I1765" s="57">
        <f>I1766+I1767</f>
        <v>100</v>
      </c>
      <c r="J1765" s="55">
        <f t="shared" si="300"/>
        <v>93.669665809768645</v>
      </c>
      <c r="K1765" s="55">
        <f t="shared" si="301"/>
        <v>167.04871060171919</v>
      </c>
      <c r="L1765" s="55">
        <f t="shared" si="301"/>
        <v>173.10706740271246</v>
      </c>
    </row>
    <row r="1766" spans="1:12" s="48" customFormat="1" x14ac:dyDescent="0.2">
      <c r="A1766" s="13" t="s">
        <v>280</v>
      </c>
      <c r="B1766" s="11">
        <v>292</v>
      </c>
      <c r="C1766" s="11">
        <v>1384</v>
      </c>
      <c r="D1766" s="11">
        <v>93</v>
      </c>
      <c r="E1766" s="11">
        <v>1477</v>
      </c>
      <c r="F1766" s="11">
        <v>175</v>
      </c>
      <c r="G1766" s="11">
        <v>1165</v>
      </c>
      <c r="H1766" s="57">
        <f>D1766/D1765*100</f>
        <v>3.1903945111492282</v>
      </c>
      <c r="I1766" s="57">
        <f>E1766/E1765*100</f>
        <v>5.8149606299212602</v>
      </c>
      <c r="J1766" s="55">
        <f t="shared" si="300"/>
        <v>31.849315068493151</v>
      </c>
      <c r="K1766" s="55">
        <f t="shared" si="301"/>
        <v>53.142857142857146</v>
      </c>
      <c r="L1766" s="55">
        <f t="shared" si="301"/>
        <v>126.78111587982832</v>
      </c>
    </row>
    <row r="1767" spans="1:12" s="48" customFormat="1" x14ac:dyDescent="0.2">
      <c r="A1767" s="13" t="s">
        <v>284</v>
      </c>
      <c r="B1767" s="11">
        <v>2820</v>
      </c>
      <c r="C1767" s="11">
        <v>21101</v>
      </c>
      <c r="D1767" s="11">
        <v>2822</v>
      </c>
      <c r="E1767" s="11">
        <v>23923</v>
      </c>
      <c r="F1767" s="11">
        <v>1570</v>
      </c>
      <c r="G1767" s="11">
        <v>13508</v>
      </c>
      <c r="H1767" s="57">
        <f>D1767/D1765*100</f>
        <v>96.809605488850764</v>
      </c>
      <c r="I1767" s="57">
        <f>E1767/E1765*100</f>
        <v>94.185039370078741</v>
      </c>
      <c r="J1767" s="55">
        <f t="shared" si="300"/>
        <v>100.0709219858156</v>
      </c>
      <c r="K1767" s="55">
        <f t="shared" si="301"/>
        <v>179.74522292993632</v>
      </c>
      <c r="L1767" s="55">
        <f t="shared" si="301"/>
        <v>177.10245780278353</v>
      </c>
    </row>
    <row r="1768" spans="1:12" s="48" customFormat="1" ht="22.5" x14ac:dyDescent="0.2">
      <c r="A1768" s="8" t="s">
        <v>532</v>
      </c>
      <c r="B1768" s="11"/>
      <c r="C1768" s="11"/>
      <c r="D1768" s="11"/>
      <c r="E1768" s="11"/>
      <c r="F1768" s="11"/>
      <c r="G1768" s="11"/>
      <c r="H1768" s="58"/>
      <c r="I1768" s="58"/>
      <c r="J1768" s="58"/>
      <c r="K1768" s="58"/>
      <c r="L1768" s="58"/>
    </row>
    <row r="1769" spans="1:12" s="48" customFormat="1" x14ac:dyDescent="0.2">
      <c r="A1769" s="9" t="s">
        <v>276</v>
      </c>
      <c r="B1769" s="11">
        <v>337</v>
      </c>
      <c r="C1769" s="11">
        <v>1576</v>
      </c>
      <c r="D1769" s="11">
        <v>321</v>
      </c>
      <c r="E1769" s="11">
        <v>1897</v>
      </c>
      <c r="F1769" s="11">
        <v>177</v>
      </c>
      <c r="G1769" s="11">
        <v>1425</v>
      </c>
      <c r="H1769" s="57">
        <f>H1770+H1771</f>
        <v>100</v>
      </c>
      <c r="I1769" s="57">
        <f>I1770+I1771</f>
        <v>100</v>
      </c>
      <c r="J1769" s="55">
        <f>D1769/B1769*100</f>
        <v>95.252225519287833</v>
      </c>
      <c r="K1769" s="55">
        <f>D1769/F1769*100</f>
        <v>181.35593220338984</v>
      </c>
      <c r="L1769" s="55">
        <f>E1769/G1769*100</f>
        <v>133.12280701754386</v>
      </c>
    </row>
    <row r="1770" spans="1:12" s="48" customFormat="1" x14ac:dyDescent="0.2">
      <c r="A1770" s="13" t="s">
        <v>283</v>
      </c>
      <c r="B1770" s="11">
        <v>59</v>
      </c>
      <c r="C1770" s="11">
        <v>247</v>
      </c>
      <c r="D1770" s="11">
        <v>51</v>
      </c>
      <c r="E1770" s="11">
        <v>298</v>
      </c>
      <c r="F1770" s="11">
        <v>18</v>
      </c>
      <c r="G1770" s="11">
        <v>175</v>
      </c>
      <c r="H1770" s="57">
        <f>D1770/D1769*100</f>
        <v>15.887850467289718</v>
      </c>
      <c r="I1770" s="57">
        <f>E1770/E1769*100</f>
        <v>15.709014232999474</v>
      </c>
      <c r="J1770" s="55">
        <f>D1770/B1770*100</f>
        <v>86.440677966101703</v>
      </c>
      <c r="K1770" s="56">
        <f>D1770/F1770</f>
        <v>2.8333333333333335</v>
      </c>
      <c r="L1770" s="55">
        <f>E1770/G1770*100</f>
        <v>170.28571428571428</v>
      </c>
    </row>
    <row r="1771" spans="1:12" s="48" customFormat="1" x14ac:dyDescent="0.2">
      <c r="A1771" s="13" t="s">
        <v>279</v>
      </c>
      <c r="B1771" s="11">
        <v>278</v>
      </c>
      <c r="C1771" s="11">
        <v>1329</v>
      </c>
      <c r="D1771" s="11">
        <v>270</v>
      </c>
      <c r="E1771" s="11">
        <v>1599</v>
      </c>
      <c r="F1771" s="11">
        <v>159</v>
      </c>
      <c r="G1771" s="11">
        <v>1250</v>
      </c>
      <c r="H1771" s="57">
        <f>D1771/D1769*100</f>
        <v>84.112149532710276</v>
      </c>
      <c r="I1771" s="57">
        <f>E1771/E1769*100</f>
        <v>84.290985767000521</v>
      </c>
      <c r="J1771" s="55">
        <f>D1771/B1771*100</f>
        <v>97.122302158273371</v>
      </c>
      <c r="K1771" s="55">
        <f>D1771/F1771*100</f>
        <v>169.81132075471697</v>
      </c>
      <c r="L1771" s="55">
        <f>E1771/G1771*100</f>
        <v>127.91999999999999</v>
      </c>
    </row>
    <row r="1772" spans="1:12" s="48" customFormat="1" x14ac:dyDescent="0.2">
      <c r="A1772" s="9" t="s">
        <v>277</v>
      </c>
      <c r="B1772" s="11">
        <v>337</v>
      </c>
      <c r="C1772" s="11">
        <v>1576</v>
      </c>
      <c r="D1772" s="11">
        <v>321</v>
      </c>
      <c r="E1772" s="11">
        <v>1897</v>
      </c>
      <c r="F1772" s="11">
        <v>177</v>
      </c>
      <c r="G1772" s="11">
        <v>1425</v>
      </c>
      <c r="H1772" s="57">
        <f>H1773+H1774</f>
        <v>100</v>
      </c>
      <c r="I1772" s="57">
        <f>I1773+I1774</f>
        <v>100</v>
      </c>
      <c r="J1772" s="55">
        <f>D1772/B1772*100</f>
        <v>95.252225519287833</v>
      </c>
      <c r="K1772" s="55">
        <f>D1772/F1772*100</f>
        <v>181.35593220338984</v>
      </c>
      <c r="L1772" s="55">
        <f>E1772/G1772*100</f>
        <v>133.12280701754386</v>
      </c>
    </row>
    <row r="1773" spans="1:12" s="48" customFormat="1" x14ac:dyDescent="0.2">
      <c r="A1773" s="13" t="s">
        <v>280</v>
      </c>
      <c r="B1773" s="11">
        <v>5</v>
      </c>
      <c r="C1773" s="11">
        <v>44</v>
      </c>
      <c r="D1773" s="11">
        <v>15</v>
      </c>
      <c r="E1773" s="11">
        <v>59</v>
      </c>
      <c r="F1773" s="11">
        <v>9</v>
      </c>
      <c r="G1773" s="11">
        <v>23</v>
      </c>
      <c r="H1773" s="57">
        <f>D1773/D1772*100</f>
        <v>4.6728971962616823</v>
      </c>
      <c r="I1773" s="57">
        <f>E1773/E1772*100</f>
        <v>3.110173958882446</v>
      </c>
      <c r="J1773" s="56">
        <f>D1773/B1773</f>
        <v>3</v>
      </c>
      <c r="K1773" s="55">
        <f>D1773/F1773*100</f>
        <v>166.66666666666669</v>
      </c>
      <c r="L1773" s="56">
        <f>E1773/G1773</f>
        <v>2.5652173913043477</v>
      </c>
    </row>
    <row r="1774" spans="1:12" s="48" customFormat="1" x14ac:dyDescent="0.2">
      <c r="A1774" s="13" t="s">
        <v>284</v>
      </c>
      <c r="B1774" s="11">
        <v>332</v>
      </c>
      <c r="C1774" s="11">
        <v>1532</v>
      </c>
      <c r="D1774" s="11">
        <v>306</v>
      </c>
      <c r="E1774" s="11">
        <v>1838</v>
      </c>
      <c r="F1774" s="11">
        <v>168</v>
      </c>
      <c r="G1774" s="11">
        <v>1402</v>
      </c>
      <c r="H1774" s="57">
        <f>D1774/D1772*100</f>
        <v>95.327102803738313</v>
      </c>
      <c r="I1774" s="57">
        <f>E1774/E1772*100</f>
        <v>96.889826041117558</v>
      </c>
      <c r="J1774" s="55">
        <f>D1774/B1774*100</f>
        <v>92.168674698795186</v>
      </c>
      <c r="K1774" s="55">
        <f>D1774/F1774*100</f>
        <v>182.14285714285714</v>
      </c>
      <c r="L1774" s="55">
        <f>E1774/G1774*100</f>
        <v>131.09843081312411</v>
      </c>
    </row>
    <row r="1775" spans="1:12" s="48" customFormat="1" ht="22.5" x14ac:dyDescent="0.2">
      <c r="A1775" s="8" t="s">
        <v>533</v>
      </c>
      <c r="B1775" s="11"/>
      <c r="C1775" s="11"/>
      <c r="D1775" s="11"/>
      <c r="E1775" s="11"/>
      <c r="F1775" s="11"/>
      <c r="G1775" s="11"/>
      <c r="H1775" s="58"/>
      <c r="I1775" s="58"/>
      <c r="J1775" s="58"/>
      <c r="K1775" s="58"/>
      <c r="L1775" s="58"/>
    </row>
    <row r="1776" spans="1:12" s="48" customFormat="1" x14ac:dyDescent="0.2">
      <c r="A1776" s="9" t="s">
        <v>276</v>
      </c>
      <c r="B1776" s="11">
        <v>40</v>
      </c>
      <c r="C1776" s="11">
        <v>337</v>
      </c>
      <c r="D1776" s="11">
        <v>64</v>
      </c>
      <c r="E1776" s="11">
        <v>401</v>
      </c>
      <c r="F1776" s="11">
        <v>36</v>
      </c>
      <c r="G1776" s="11">
        <v>376</v>
      </c>
      <c r="H1776" s="57">
        <f>H1777+H1778</f>
        <v>100</v>
      </c>
      <c r="I1776" s="57">
        <f>I1777+I1778</f>
        <v>100</v>
      </c>
      <c r="J1776" s="55">
        <f>D1776/B1776*100</f>
        <v>160</v>
      </c>
      <c r="K1776" s="55">
        <f>D1776/F1776*100</f>
        <v>177.77777777777777</v>
      </c>
      <c r="L1776" s="55">
        <f>E1776/G1776*100</f>
        <v>106.64893617021276</v>
      </c>
    </row>
    <row r="1777" spans="1:12" s="48" customFormat="1" x14ac:dyDescent="0.2">
      <c r="A1777" s="13" t="s">
        <v>283</v>
      </c>
      <c r="B1777" s="11">
        <v>0</v>
      </c>
      <c r="C1777" s="11">
        <v>0</v>
      </c>
      <c r="D1777" s="11">
        <v>0</v>
      </c>
      <c r="E1777" s="11">
        <v>0</v>
      </c>
      <c r="F1777" s="11">
        <v>0</v>
      </c>
      <c r="G1777" s="11">
        <v>5</v>
      </c>
      <c r="H1777" s="57">
        <f>D1777/D1776*100</f>
        <v>0</v>
      </c>
      <c r="I1777" s="57">
        <f>E1777/E1776*100</f>
        <v>0</v>
      </c>
      <c r="J1777" s="55">
        <v>0</v>
      </c>
      <c r="K1777" s="55">
        <v>0</v>
      </c>
      <c r="L1777" s="55">
        <f>E1777/G1777*100</f>
        <v>0</v>
      </c>
    </row>
    <row r="1778" spans="1:12" s="48" customFormat="1" x14ac:dyDescent="0.2">
      <c r="A1778" s="13" t="s">
        <v>279</v>
      </c>
      <c r="B1778" s="11">
        <v>40</v>
      </c>
      <c r="C1778" s="11">
        <v>337</v>
      </c>
      <c r="D1778" s="11">
        <v>64</v>
      </c>
      <c r="E1778" s="11">
        <v>401</v>
      </c>
      <c r="F1778" s="11">
        <v>36</v>
      </c>
      <c r="G1778" s="11">
        <v>371</v>
      </c>
      <c r="H1778" s="57">
        <f>D1778/D1776*100</f>
        <v>100</v>
      </c>
      <c r="I1778" s="57">
        <f>E1778/E1776*100</f>
        <v>100</v>
      </c>
      <c r="J1778" s="55">
        <f>D1778/B1778*100</f>
        <v>160</v>
      </c>
      <c r="K1778" s="55">
        <f>D1778/F1778*100</f>
        <v>177.77777777777777</v>
      </c>
      <c r="L1778" s="55">
        <f>E1778/G1778*100</f>
        <v>108.08625336927224</v>
      </c>
    </row>
    <row r="1779" spans="1:12" s="48" customFormat="1" x14ac:dyDescent="0.2">
      <c r="A1779" s="9" t="s">
        <v>277</v>
      </c>
      <c r="B1779" s="11">
        <v>40</v>
      </c>
      <c r="C1779" s="11">
        <v>337</v>
      </c>
      <c r="D1779" s="11">
        <v>64</v>
      </c>
      <c r="E1779" s="11">
        <v>401</v>
      </c>
      <c r="F1779" s="11">
        <v>36</v>
      </c>
      <c r="G1779" s="11">
        <v>376</v>
      </c>
      <c r="H1779" s="57">
        <f>H1780+H1781</f>
        <v>100</v>
      </c>
      <c r="I1779" s="57">
        <f>I1780+I1781</f>
        <v>100</v>
      </c>
      <c r="J1779" s="55">
        <f>D1779/B1779*100</f>
        <v>160</v>
      </c>
      <c r="K1779" s="55">
        <f>D1779/F1779*100</f>
        <v>177.77777777777777</v>
      </c>
      <c r="L1779" s="55">
        <f>E1779/G1779*100</f>
        <v>106.64893617021276</v>
      </c>
    </row>
    <row r="1780" spans="1:12" s="48" customFormat="1" x14ac:dyDescent="0.2">
      <c r="A1780" s="13" t="s">
        <v>280</v>
      </c>
      <c r="B1780" s="11">
        <v>0</v>
      </c>
      <c r="C1780" s="11">
        <v>12</v>
      </c>
      <c r="D1780" s="11">
        <v>1</v>
      </c>
      <c r="E1780" s="11">
        <v>13</v>
      </c>
      <c r="F1780" s="11">
        <v>0</v>
      </c>
      <c r="G1780" s="11">
        <v>8</v>
      </c>
      <c r="H1780" s="57">
        <f>D1780/D1779*100</f>
        <v>1.5625</v>
      </c>
      <c r="I1780" s="57">
        <f>E1780/E1779*100</f>
        <v>3.2418952618453867</v>
      </c>
      <c r="J1780" s="55">
        <v>0</v>
      </c>
      <c r="K1780" s="55">
        <v>0</v>
      </c>
      <c r="L1780" s="55">
        <f>E1780/G1780*100</f>
        <v>162.5</v>
      </c>
    </row>
    <row r="1781" spans="1:12" s="48" customFormat="1" x14ac:dyDescent="0.2">
      <c r="A1781" s="13" t="s">
        <v>284</v>
      </c>
      <c r="B1781" s="11">
        <v>40</v>
      </c>
      <c r="C1781" s="11">
        <v>325</v>
      </c>
      <c r="D1781" s="11">
        <v>63</v>
      </c>
      <c r="E1781" s="11">
        <v>388</v>
      </c>
      <c r="F1781" s="11">
        <v>36</v>
      </c>
      <c r="G1781" s="11">
        <v>368</v>
      </c>
      <c r="H1781" s="57">
        <f>D1781/D1779*100</f>
        <v>98.4375</v>
      </c>
      <c r="I1781" s="57">
        <f>E1781/E1779*100</f>
        <v>96.758104738154614</v>
      </c>
      <c r="J1781" s="55">
        <f>D1781/B1781*100</f>
        <v>157.5</v>
      </c>
      <c r="K1781" s="55">
        <f>D1781/F1781*100</f>
        <v>175</v>
      </c>
      <c r="L1781" s="55">
        <f>E1781/G1781*100</f>
        <v>105.43478260869566</v>
      </c>
    </row>
    <row r="1782" spans="1:12" s="48" customFormat="1" x14ac:dyDescent="0.2">
      <c r="A1782" s="8" t="s">
        <v>534</v>
      </c>
      <c r="B1782" s="11"/>
      <c r="C1782" s="11"/>
      <c r="D1782" s="11"/>
      <c r="E1782" s="11"/>
      <c r="F1782" s="11"/>
      <c r="G1782" s="11"/>
      <c r="H1782" s="58"/>
      <c r="I1782" s="58"/>
      <c r="J1782" s="58"/>
      <c r="K1782" s="58"/>
      <c r="L1782" s="58"/>
    </row>
    <row r="1783" spans="1:12" s="48" customFormat="1" x14ac:dyDescent="0.2">
      <c r="A1783" s="9" t="s">
        <v>276</v>
      </c>
      <c r="B1783" s="11">
        <v>20121</v>
      </c>
      <c r="C1783" s="11">
        <v>473673</v>
      </c>
      <c r="D1783" s="11">
        <v>23259.8</v>
      </c>
      <c r="E1783" s="11">
        <v>496933.8</v>
      </c>
      <c r="F1783" s="11">
        <v>9915</v>
      </c>
      <c r="G1783" s="11">
        <v>150581</v>
      </c>
      <c r="H1783" s="57">
        <f>H1784+H1785</f>
        <v>100</v>
      </c>
      <c r="I1783" s="57">
        <f>I1784+I1785</f>
        <v>100</v>
      </c>
      <c r="J1783" s="55">
        <f t="shared" ref="J1783:J1788" si="302">D1783/B1783*100</f>
        <v>115.59962228517469</v>
      </c>
      <c r="K1783" s="56">
        <f>D1783/F1783</f>
        <v>2.3459203227433183</v>
      </c>
      <c r="L1783" s="56">
        <f>E1783/G1783</f>
        <v>3.300109575577264</v>
      </c>
    </row>
    <row r="1784" spans="1:12" s="48" customFormat="1" x14ac:dyDescent="0.2">
      <c r="A1784" s="13" t="s">
        <v>283</v>
      </c>
      <c r="B1784" s="11">
        <v>71</v>
      </c>
      <c r="C1784" s="11">
        <v>569</v>
      </c>
      <c r="D1784" s="11">
        <v>124</v>
      </c>
      <c r="E1784" s="11">
        <v>694</v>
      </c>
      <c r="F1784" s="11">
        <v>75</v>
      </c>
      <c r="G1784" s="11">
        <v>514</v>
      </c>
      <c r="H1784" s="57">
        <f>D1784/D1783*100</f>
        <v>0.53310862518164392</v>
      </c>
      <c r="I1784" s="57">
        <f>E1784/E1783*100</f>
        <v>0.13965642908572531</v>
      </c>
      <c r="J1784" s="55">
        <f t="shared" si="302"/>
        <v>174.64788732394365</v>
      </c>
      <c r="K1784" s="55">
        <f>D1784/F1784*100</f>
        <v>165.33333333333334</v>
      </c>
      <c r="L1784" s="55">
        <f>E1784/G1784*100</f>
        <v>135.01945525291831</v>
      </c>
    </row>
    <row r="1785" spans="1:12" s="48" customFormat="1" x14ac:dyDescent="0.2">
      <c r="A1785" s="13" t="s">
        <v>279</v>
      </c>
      <c r="B1785" s="11">
        <v>20050</v>
      </c>
      <c r="C1785" s="11">
        <v>473104</v>
      </c>
      <c r="D1785" s="11">
        <v>23135.8</v>
      </c>
      <c r="E1785" s="11">
        <v>496239.8</v>
      </c>
      <c r="F1785" s="11">
        <v>9840</v>
      </c>
      <c r="G1785" s="11">
        <v>150067</v>
      </c>
      <c r="H1785" s="57">
        <f>D1785/D1783*100</f>
        <v>99.46689137481836</v>
      </c>
      <c r="I1785" s="57">
        <f>E1785/E1783*100</f>
        <v>99.860343570914281</v>
      </c>
      <c r="J1785" s="55">
        <f t="shared" si="302"/>
        <v>115.39052369077308</v>
      </c>
      <c r="K1785" s="56">
        <f>D1785/F1785</f>
        <v>2.3511991869918698</v>
      </c>
      <c r="L1785" s="56">
        <f>E1785/G1785</f>
        <v>3.3067883012254526</v>
      </c>
    </row>
    <row r="1786" spans="1:12" s="48" customFormat="1" x14ac:dyDescent="0.2">
      <c r="A1786" s="9" t="s">
        <v>277</v>
      </c>
      <c r="B1786" s="11">
        <v>20121</v>
      </c>
      <c r="C1786" s="11">
        <v>473673</v>
      </c>
      <c r="D1786" s="11">
        <v>23259.8</v>
      </c>
      <c r="E1786" s="11">
        <v>496933.8</v>
      </c>
      <c r="F1786" s="11">
        <v>9915</v>
      </c>
      <c r="G1786" s="11">
        <v>150581</v>
      </c>
      <c r="H1786" s="57">
        <f>H1787+H1788</f>
        <v>100</v>
      </c>
      <c r="I1786" s="57">
        <f>I1787+I1788</f>
        <v>100</v>
      </c>
      <c r="J1786" s="55">
        <f t="shared" si="302"/>
        <v>115.59962228517469</v>
      </c>
      <c r="K1786" s="56">
        <f>D1786/F1786</f>
        <v>2.3459203227433183</v>
      </c>
      <c r="L1786" s="56">
        <f>E1786/G1786</f>
        <v>3.300109575577264</v>
      </c>
    </row>
    <row r="1787" spans="1:12" s="48" customFormat="1" x14ac:dyDescent="0.2">
      <c r="A1787" s="13" t="s">
        <v>280</v>
      </c>
      <c r="B1787" s="11">
        <v>1246</v>
      </c>
      <c r="C1787" s="11">
        <v>9081</v>
      </c>
      <c r="D1787" s="11">
        <v>1534</v>
      </c>
      <c r="E1787" s="11">
        <v>10615</v>
      </c>
      <c r="F1787" s="11">
        <v>1091</v>
      </c>
      <c r="G1787" s="11">
        <v>4885</v>
      </c>
      <c r="H1787" s="57">
        <f>D1787/D1786*100</f>
        <v>6.5950696050696909</v>
      </c>
      <c r="I1787" s="57">
        <f>E1787/E1786*100</f>
        <v>2.1360994160590407</v>
      </c>
      <c r="J1787" s="55">
        <f t="shared" si="302"/>
        <v>123.1139646869984</v>
      </c>
      <c r="K1787" s="55">
        <f>D1787/F1787*100</f>
        <v>140.60494958753438</v>
      </c>
      <c r="L1787" s="56">
        <f>E1787/G1787</f>
        <v>2.1729785056294779</v>
      </c>
    </row>
    <row r="1788" spans="1:12" s="48" customFormat="1" x14ac:dyDescent="0.2">
      <c r="A1788" s="13" t="s">
        <v>284</v>
      </c>
      <c r="B1788" s="11">
        <v>18875</v>
      </c>
      <c r="C1788" s="11">
        <v>464592</v>
      </c>
      <c r="D1788" s="11">
        <v>21725.8</v>
      </c>
      <c r="E1788" s="11">
        <v>486318.8</v>
      </c>
      <c r="F1788" s="11">
        <v>8824</v>
      </c>
      <c r="G1788" s="11">
        <v>145696</v>
      </c>
      <c r="H1788" s="57">
        <f>D1788/D1786*100</f>
        <v>93.404930394930304</v>
      </c>
      <c r="I1788" s="57">
        <f>E1788/E1786*100</f>
        <v>97.863900583940961</v>
      </c>
      <c r="J1788" s="55">
        <f t="shared" si="302"/>
        <v>115.1035761589404</v>
      </c>
      <c r="K1788" s="56">
        <f>D1788/F1788</f>
        <v>2.462126019945603</v>
      </c>
      <c r="L1788" s="56">
        <f>E1788/G1788</f>
        <v>3.3379008346145396</v>
      </c>
    </row>
    <row r="1789" spans="1:12" s="48" customFormat="1" ht="22.5" x14ac:dyDescent="0.2">
      <c r="A1789" s="8" t="s">
        <v>535</v>
      </c>
      <c r="B1789" s="11"/>
      <c r="C1789" s="11"/>
      <c r="D1789" s="11"/>
      <c r="E1789" s="11"/>
      <c r="F1789" s="11"/>
      <c r="G1789" s="11"/>
      <c r="H1789" s="58"/>
      <c r="I1789" s="58"/>
      <c r="J1789" s="58"/>
      <c r="K1789" s="58"/>
      <c r="L1789" s="58"/>
    </row>
    <row r="1790" spans="1:12" s="48" customFormat="1" x14ac:dyDescent="0.2">
      <c r="A1790" s="9" t="s">
        <v>276</v>
      </c>
      <c r="B1790" s="11">
        <v>5</v>
      </c>
      <c r="C1790" s="11">
        <v>28</v>
      </c>
      <c r="D1790" s="11">
        <v>7</v>
      </c>
      <c r="E1790" s="11">
        <v>35</v>
      </c>
      <c r="F1790" s="11">
        <v>2</v>
      </c>
      <c r="G1790" s="11">
        <v>53</v>
      </c>
      <c r="H1790" s="57">
        <f>H1791+H1792</f>
        <v>100</v>
      </c>
      <c r="I1790" s="57">
        <f>I1791+I1792</f>
        <v>100</v>
      </c>
      <c r="J1790" s="55">
        <f>D1790/B1790*100</f>
        <v>140</v>
      </c>
      <c r="K1790" s="56">
        <f>D1790/F1790</f>
        <v>3.5</v>
      </c>
      <c r="L1790" s="55">
        <f t="shared" ref="L1790:L1795" si="303">E1790/G1790*100</f>
        <v>66.037735849056602</v>
      </c>
    </row>
    <row r="1791" spans="1:12" s="48" customFormat="1" x14ac:dyDescent="0.2">
      <c r="A1791" s="13" t="s">
        <v>283</v>
      </c>
      <c r="B1791" s="11">
        <v>1</v>
      </c>
      <c r="C1791" s="11">
        <v>5</v>
      </c>
      <c r="D1791" s="11">
        <v>2</v>
      </c>
      <c r="E1791" s="11">
        <v>7</v>
      </c>
      <c r="F1791" s="11">
        <v>2</v>
      </c>
      <c r="G1791" s="11">
        <v>7</v>
      </c>
      <c r="H1791" s="57">
        <f>D1791/D1790*100</f>
        <v>28.571428571428569</v>
      </c>
      <c r="I1791" s="57">
        <f>E1791/E1790*100</f>
        <v>20</v>
      </c>
      <c r="J1791" s="56">
        <f>D1791/B1791</f>
        <v>2</v>
      </c>
      <c r="K1791" s="55">
        <f>D1791/F1791*100</f>
        <v>100</v>
      </c>
      <c r="L1791" s="55">
        <f t="shared" si="303"/>
        <v>100</v>
      </c>
    </row>
    <row r="1792" spans="1:12" s="48" customFormat="1" x14ac:dyDescent="0.2">
      <c r="A1792" s="13" t="s">
        <v>279</v>
      </c>
      <c r="B1792" s="11">
        <v>4</v>
      </c>
      <c r="C1792" s="11">
        <v>23</v>
      </c>
      <c r="D1792" s="11">
        <v>5</v>
      </c>
      <c r="E1792" s="11">
        <v>28</v>
      </c>
      <c r="F1792" s="11">
        <v>0</v>
      </c>
      <c r="G1792" s="11">
        <v>46</v>
      </c>
      <c r="H1792" s="57">
        <f>D1792/D1790*100</f>
        <v>71.428571428571431</v>
      </c>
      <c r="I1792" s="57">
        <f>E1792/E1790*100</f>
        <v>80</v>
      </c>
      <c r="J1792" s="55">
        <f>D1792/B1792*100</f>
        <v>125</v>
      </c>
      <c r="K1792" s="55">
        <v>0</v>
      </c>
      <c r="L1792" s="55">
        <f t="shared" si="303"/>
        <v>60.869565217391312</v>
      </c>
    </row>
    <row r="1793" spans="1:12" s="48" customFormat="1" x14ac:dyDescent="0.2">
      <c r="A1793" s="9" t="s">
        <v>277</v>
      </c>
      <c r="B1793" s="11">
        <v>5</v>
      </c>
      <c r="C1793" s="11">
        <v>28</v>
      </c>
      <c r="D1793" s="11">
        <v>7</v>
      </c>
      <c r="E1793" s="11">
        <v>35</v>
      </c>
      <c r="F1793" s="11">
        <v>2</v>
      </c>
      <c r="G1793" s="11">
        <v>53</v>
      </c>
      <c r="H1793" s="57">
        <f>H1794+H1795</f>
        <v>100</v>
      </c>
      <c r="I1793" s="57">
        <f>I1794+I1795</f>
        <v>100</v>
      </c>
      <c r="J1793" s="55">
        <f>D1793/B1793*100</f>
        <v>140</v>
      </c>
      <c r="K1793" s="56">
        <f>D1793/F1793</f>
        <v>3.5</v>
      </c>
      <c r="L1793" s="55">
        <f t="shared" si="303"/>
        <v>66.037735849056602</v>
      </c>
    </row>
    <row r="1794" spans="1:12" s="48" customFormat="1" x14ac:dyDescent="0.2">
      <c r="A1794" s="13" t="s">
        <v>280</v>
      </c>
      <c r="B1794" s="11">
        <v>0</v>
      </c>
      <c r="C1794" s="11">
        <v>0</v>
      </c>
      <c r="D1794" s="11">
        <v>0</v>
      </c>
      <c r="E1794" s="11">
        <v>0</v>
      </c>
      <c r="F1794" s="11">
        <v>0</v>
      </c>
      <c r="G1794" s="11">
        <v>4</v>
      </c>
      <c r="H1794" s="57">
        <f>D1794/D1793*100</f>
        <v>0</v>
      </c>
      <c r="I1794" s="57">
        <f>E1794/E1793*100</f>
        <v>0</v>
      </c>
      <c r="J1794" s="55">
        <v>0</v>
      </c>
      <c r="K1794" s="55">
        <v>0</v>
      </c>
      <c r="L1794" s="55">
        <f t="shared" si="303"/>
        <v>0</v>
      </c>
    </row>
    <row r="1795" spans="1:12" s="48" customFormat="1" x14ac:dyDescent="0.2">
      <c r="A1795" s="13" t="s">
        <v>284</v>
      </c>
      <c r="B1795" s="11">
        <v>5</v>
      </c>
      <c r="C1795" s="11">
        <v>28</v>
      </c>
      <c r="D1795" s="11">
        <v>7</v>
      </c>
      <c r="E1795" s="11">
        <v>35</v>
      </c>
      <c r="F1795" s="11">
        <v>2</v>
      </c>
      <c r="G1795" s="11">
        <v>49</v>
      </c>
      <c r="H1795" s="57">
        <f>D1795/D1793*100</f>
        <v>100</v>
      </c>
      <c r="I1795" s="57">
        <f>E1795/E1793*100</f>
        <v>100</v>
      </c>
      <c r="J1795" s="55">
        <f>D1795/B1795*100</f>
        <v>140</v>
      </c>
      <c r="K1795" s="56">
        <f>D1795/F1795</f>
        <v>3.5</v>
      </c>
      <c r="L1795" s="55">
        <f t="shared" si="303"/>
        <v>71.428571428571431</v>
      </c>
    </row>
    <row r="1796" spans="1:12" s="48" customFormat="1" x14ac:dyDescent="0.2">
      <c r="A1796" s="8" t="s">
        <v>536</v>
      </c>
      <c r="B1796" s="11"/>
      <c r="C1796" s="11"/>
      <c r="D1796" s="11"/>
      <c r="E1796" s="11"/>
      <c r="F1796" s="11"/>
      <c r="G1796" s="11"/>
      <c r="H1796" s="58"/>
      <c r="I1796" s="58"/>
      <c r="J1796" s="58"/>
      <c r="K1796" s="58"/>
      <c r="L1796" s="58"/>
    </row>
    <row r="1797" spans="1:12" s="48" customFormat="1" x14ac:dyDescent="0.2">
      <c r="A1797" s="9" t="s">
        <v>276</v>
      </c>
      <c r="B1797" s="11">
        <v>1595</v>
      </c>
      <c r="C1797" s="11">
        <v>368640</v>
      </c>
      <c r="D1797" s="11">
        <v>1531</v>
      </c>
      <c r="E1797" s="11">
        <v>370171</v>
      </c>
      <c r="F1797" s="11">
        <v>734</v>
      </c>
      <c r="G1797" s="11">
        <v>7479</v>
      </c>
      <c r="H1797" s="57">
        <f>H1798+H1799</f>
        <v>100</v>
      </c>
      <c r="I1797" s="57">
        <f>I1798+I1799</f>
        <v>100.00000000000001</v>
      </c>
      <c r="J1797" s="55">
        <f>D1797/B1797*100</f>
        <v>95.987460815047015</v>
      </c>
      <c r="K1797" s="56">
        <f>D1797/F1797</f>
        <v>2.0858310626702998</v>
      </c>
      <c r="L1797" s="56"/>
    </row>
    <row r="1798" spans="1:12" s="48" customFormat="1" x14ac:dyDescent="0.2">
      <c r="A1798" s="13" t="s">
        <v>283</v>
      </c>
      <c r="B1798" s="11">
        <v>48</v>
      </c>
      <c r="C1798" s="11">
        <v>272</v>
      </c>
      <c r="D1798" s="11">
        <v>99</v>
      </c>
      <c r="E1798" s="11">
        <v>371</v>
      </c>
      <c r="F1798" s="11">
        <v>57</v>
      </c>
      <c r="G1798" s="11">
        <v>376</v>
      </c>
      <c r="H1798" s="57">
        <f>D1798/D1797*100</f>
        <v>6.4663618549967339</v>
      </c>
      <c r="I1798" s="57">
        <f>E1798/E1797*100</f>
        <v>0.10022395055258246</v>
      </c>
      <c r="J1798" s="56">
        <f>D1798/B1798</f>
        <v>2.0625</v>
      </c>
      <c r="K1798" s="55">
        <f>D1798/F1798*100</f>
        <v>173.68421052631581</v>
      </c>
      <c r="L1798" s="55">
        <f>E1798/G1798*100</f>
        <v>98.670212765957444</v>
      </c>
    </row>
    <row r="1799" spans="1:12" s="48" customFormat="1" x14ac:dyDescent="0.2">
      <c r="A1799" s="13" t="s">
        <v>279</v>
      </c>
      <c r="B1799" s="11">
        <v>1547</v>
      </c>
      <c r="C1799" s="11">
        <v>368368</v>
      </c>
      <c r="D1799" s="11">
        <v>1432</v>
      </c>
      <c r="E1799" s="11">
        <v>369800</v>
      </c>
      <c r="F1799" s="11">
        <v>677</v>
      </c>
      <c r="G1799" s="11">
        <v>7103</v>
      </c>
      <c r="H1799" s="57">
        <f>D1799/D1797*100</f>
        <v>93.533638145003266</v>
      </c>
      <c r="I1799" s="57">
        <f>E1799/E1797*100</f>
        <v>99.899776049447425</v>
      </c>
      <c r="J1799" s="55">
        <f>D1799/B1799*100</f>
        <v>92.566257272139623</v>
      </c>
      <c r="K1799" s="56">
        <f>D1799/F1799</f>
        <v>2.1152141802067947</v>
      </c>
      <c r="L1799" s="56"/>
    </row>
    <row r="1800" spans="1:12" s="48" customFormat="1" x14ac:dyDescent="0.2">
      <c r="A1800" s="9" t="s">
        <v>277</v>
      </c>
      <c r="B1800" s="11">
        <v>1595</v>
      </c>
      <c r="C1800" s="11">
        <v>368640</v>
      </c>
      <c r="D1800" s="11">
        <v>1531</v>
      </c>
      <c r="E1800" s="11">
        <v>370171</v>
      </c>
      <c r="F1800" s="11">
        <v>734</v>
      </c>
      <c r="G1800" s="11">
        <v>7479</v>
      </c>
      <c r="H1800" s="57">
        <f>H1801+H1802</f>
        <v>100</v>
      </c>
      <c r="I1800" s="57">
        <f>I1801+I1802</f>
        <v>100</v>
      </c>
      <c r="J1800" s="55">
        <f>D1800/B1800*100</f>
        <v>95.987460815047015</v>
      </c>
      <c r="K1800" s="56">
        <f>D1800/F1800</f>
        <v>2.0858310626702998</v>
      </c>
      <c r="L1800" s="56"/>
    </row>
    <row r="1801" spans="1:12" s="48" customFormat="1" x14ac:dyDescent="0.2">
      <c r="A1801" s="13" t="s">
        <v>280</v>
      </c>
      <c r="B1801" s="11">
        <v>53</v>
      </c>
      <c r="C1801" s="11">
        <v>302</v>
      </c>
      <c r="D1801" s="11">
        <v>31</v>
      </c>
      <c r="E1801" s="11">
        <v>333</v>
      </c>
      <c r="F1801" s="11">
        <v>23</v>
      </c>
      <c r="G1801" s="11">
        <v>52</v>
      </c>
      <c r="H1801" s="57">
        <f>D1801/D1800*100</f>
        <v>2.0248203788373611</v>
      </c>
      <c r="I1801" s="57">
        <f>E1801/E1800*100</f>
        <v>8.9958424619972929E-2</v>
      </c>
      <c r="J1801" s="55">
        <f>D1801/B1801*100</f>
        <v>58.490566037735846</v>
      </c>
      <c r="K1801" s="55">
        <f>D1801/F1801*100</f>
        <v>134.78260869565219</v>
      </c>
      <c r="L1801" s="56"/>
    </row>
    <row r="1802" spans="1:12" s="48" customFormat="1" x14ac:dyDescent="0.2">
      <c r="A1802" s="13" t="s">
        <v>284</v>
      </c>
      <c r="B1802" s="11">
        <v>1542</v>
      </c>
      <c r="C1802" s="11">
        <v>368338</v>
      </c>
      <c r="D1802" s="11">
        <v>1500</v>
      </c>
      <c r="E1802" s="11">
        <v>369838</v>
      </c>
      <c r="F1802" s="11">
        <v>711</v>
      </c>
      <c r="G1802" s="11">
        <v>7427</v>
      </c>
      <c r="H1802" s="57">
        <f>D1802/D1800*100</f>
        <v>97.975179621162638</v>
      </c>
      <c r="I1802" s="57">
        <f>E1802/E1800*100</f>
        <v>99.910041575380021</v>
      </c>
      <c r="J1802" s="55">
        <f>D1802/B1802*100</f>
        <v>97.276264591439684</v>
      </c>
      <c r="K1802" s="56">
        <f>D1802/F1802</f>
        <v>2.109704641350211</v>
      </c>
      <c r="L1802" s="56"/>
    </row>
    <row r="1803" spans="1:12" s="48" customFormat="1" x14ac:dyDescent="0.2">
      <c r="A1803" s="8" t="s">
        <v>537</v>
      </c>
      <c r="B1803" s="11"/>
      <c r="C1803" s="11"/>
      <c r="D1803" s="11"/>
      <c r="E1803" s="11"/>
      <c r="F1803" s="11"/>
      <c r="G1803" s="11"/>
      <c r="H1803" s="58"/>
      <c r="I1803" s="58"/>
      <c r="J1803" s="58"/>
      <c r="K1803" s="58"/>
      <c r="L1803" s="58"/>
    </row>
    <row r="1804" spans="1:12" s="48" customFormat="1" x14ac:dyDescent="0.2">
      <c r="A1804" s="9" t="s">
        <v>276</v>
      </c>
      <c r="B1804" s="11">
        <v>370</v>
      </c>
      <c r="C1804" s="11">
        <v>2409</v>
      </c>
      <c r="D1804" s="11">
        <v>389</v>
      </c>
      <c r="E1804" s="11">
        <v>2798</v>
      </c>
      <c r="F1804" s="11">
        <v>260</v>
      </c>
      <c r="G1804" s="11">
        <v>3060</v>
      </c>
      <c r="H1804" s="57">
        <f>H1805+H1806</f>
        <v>100</v>
      </c>
      <c r="I1804" s="57">
        <f>I1805+I1806</f>
        <v>100</v>
      </c>
      <c r="J1804" s="55">
        <f>D1804/B1804*100</f>
        <v>105.13513513513513</v>
      </c>
      <c r="K1804" s="55">
        <f>D1804/F1804*100</f>
        <v>149.61538461538461</v>
      </c>
      <c r="L1804" s="55">
        <f>E1804/G1804*100</f>
        <v>91.437908496732021</v>
      </c>
    </row>
    <row r="1805" spans="1:12" s="48" customFormat="1" x14ac:dyDescent="0.2">
      <c r="A1805" s="13" t="s">
        <v>283</v>
      </c>
      <c r="B1805" s="11" t="s">
        <v>278</v>
      </c>
      <c r="C1805" s="11">
        <v>45</v>
      </c>
      <c r="D1805" s="11">
        <v>87</v>
      </c>
      <c r="E1805" s="11">
        <v>132</v>
      </c>
      <c r="F1805" s="11">
        <v>30</v>
      </c>
      <c r="G1805" s="11">
        <v>375</v>
      </c>
      <c r="H1805" s="57">
        <f>D1805/D1804*100</f>
        <v>22.36503856041131</v>
      </c>
      <c r="I1805" s="57">
        <f>E1805/E1804*100</f>
        <v>4.7176554681915652</v>
      </c>
      <c r="J1805" s="55"/>
      <c r="K1805" s="56">
        <f>D1805/F1805</f>
        <v>2.9</v>
      </c>
      <c r="L1805" s="55">
        <f>E1805/G1805*100</f>
        <v>35.199999999999996</v>
      </c>
    </row>
    <row r="1806" spans="1:12" s="48" customFormat="1" x14ac:dyDescent="0.2">
      <c r="A1806" s="13" t="s">
        <v>279</v>
      </c>
      <c r="B1806" s="11">
        <v>368</v>
      </c>
      <c r="C1806" s="11">
        <v>2364</v>
      </c>
      <c r="D1806" s="11">
        <v>302</v>
      </c>
      <c r="E1806" s="11">
        <v>2666</v>
      </c>
      <c r="F1806" s="11">
        <v>230</v>
      </c>
      <c r="G1806" s="11">
        <v>2685</v>
      </c>
      <c r="H1806" s="57">
        <f>D1806/D1804*100</f>
        <v>77.634961439588693</v>
      </c>
      <c r="I1806" s="57">
        <f>E1806/E1804*100</f>
        <v>95.282344531808434</v>
      </c>
      <c r="J1806" s="55">
        <f>D1806/B1806*100</f>
        <v>82.065217391304344</v>
      </c>
      <c r="K1806" s="55">
        <f>D1806/F1806*100</f>
        <v>131.30434782608694</v>
      </c>
      <c r="L1806" s="55">
        <f>E1806/G1806*100</f>
        <v>99.292364990689009</v>
      </c>
    </row>
    <row r="1807" spans="1:12" s="48" customFormat="1" x14ac:dyDescent="0.2">
      <c r="A1807" s="9" t="s">
        <v>277</v>
      </c>
      <c r="B1807" s="11">
        <v>370</v>
      </c>
      <c r="C1807" s="11">
        <v>2409</v>
      </c>
      <c r="D1807" s="11">
        <v>389</v>
      </c>
      <c r="E1807" s="11">
        <v>2798</v>
      </c>
      <c r="F1807" s="11">
        <v>260</v>
      </c>
      <c r="G1807" s="11">
        <v>3060</v>
      </c>
      <c r="H1807" s="57">
        <f>H1808+H1809</f>
        <v>100</v>
      </c>
      <c r="I1807" s="57">
        <f>I1808+I1809</f>
        <v>100</v>
      </c>
      <c r="J1807" s="55">
        <f>D1807/B1807*100</f>
        <v>105.13513513513513</v>
      </c>
      <c r="K1807" s="55">
        <f>D1807/F1807*100</f>
        <v>149.61538461538461</v>
      </c>
      <c r="L1807" s="55">
        <f>E1807/G1807*100</f>
        <v>91.437908496732021</v>
      </c>
    </row>
    <row r="1808" spans="1:12" s="48" customFormat="1" x14ac:dyDescent="0.2">
      <c r="A1808" s="13" t="s">
        <v>280</v>
      </c>
      <c r="B1808" s="11">
        <v>145</v>
      </c>
      <c r="C1808" s="11">
        <v>546</v>
      </c>
      <c r="D1808" s="11">
        <v>26</v>
      </c>
      <c r="E1808" s="11">
        <v>572</v>
      </c>
      <c r="F1808" s="11">
        <v>5</v>
      </c>
      <c r="G1808" s="11">
        <v>180</v>
      </c>
      <c r="H1808" s="57">
        <f>D1808/D1807*100</f>
        <v>6.6838046272493568</v>
      </c>
      <c r="I1808" s="57">
        <f>E1808/E1807*100</f>
        <v>20.443173695496782</v>
      </c>
      <c r="J1808" s="55">
        <f>D1808/B1808*100</f>
        <v>17.931034482758619</v>
      </c>
      <c r="K1808" s="56"/>
      <c r="L1808" s="56">
        <f>E1808/G1808</f>
        <v>3.1777777777777776</v>
      </c>
    </row>
    <row r="1809" spans="1:12" s="48" customFormat="1" x14ac:dyDescent="0.2">
      <c r="A1809" s="13" t="s">
        <v>284</v>
      </c>
      <c r="B1809" s="11">
        <v>225</v>
      </c>
      <c r="C1809" s="11">
        <v>1863</v>
      </c>
      <c r="D1809" s="11">
        <v>363</v>
      </c>
      <c r="E1809" s="11">
        <v>2226</v>
      </c>
      <c r="F1809" s="11">
        <v>255</v>
      </c>
      <c r="G1809" s="11">
        <v>2880</v>
      </c>
      <c r="H1809" s="57">
        <f>D1809/D1807*100</f>
        <v>93.316195372750641</v>
      </c>
      <c r="I1809" s="57">
        <f>E1809/E1807*100</f>
        <v>79.556826304503218</v>
      </c>
      <c r="J1809" s="55">
        <f>D1809/B1809*100</f>
        <v>161.33333333333331</v>
      </c>
      <c r="K1809" s="55">
        <f>D1809/F1809*100</f>
        <v>142.35294117647058</v>
      </c>
      <c r="L1809" s="55">
        <f>E1809/G1809*100</f>
        <v>77.291666666666671</v>
      </c>
    </row>
    <row r="1810" spans="1:12" s="48" customFormat="1" ht="56.25" x14ac:dyDescent="0.2">
      <c r="A1810" s="8" t="s">
        <v>538</v>
      </c>
      <c r="B1810" s="11"/>
      <c r="C1810" s="11"/>
      <c r="D1810" s="11"/>
      <c r="E1810" s="11"/>
      <c r="F1810" s="11"/>
      <c r="G1810" s="11"/>
      <c r="H1810" s="58"/>
      <c r="I1810" s="58"/>
      <c r="J1810" s="58"/>
      <c r="K1810" s="58"/>
      <c r="L1810" s="58"/>
    </row>
    <row r="1811" spans="1:12" s="48" customFormat="1" x14ac:dyDescent="0.2">
      <c r="A1811" s="9" t="s">
        <v>276</v>
      </c>
      <c r="B1811" s="11">
        <v>23367.85</v>
      </c>
      <c r="C1811" s="11">
        <v>127520.723</v>
      </c>
      <c r="D1811" s="11">
        <v>19991.582999999999</v>
      </c>
      <c r="E1811" s="11">
        <v>147512.10500000001</v>
      </c>
      <c r="F1811" s="11">
        <v>19444.512999999999</v>
      </c>
      <c r="G1811" s="11">
        <v>122924.023</v>
      </c>
      <c r="H1811" s="57">
        <f>H1812+H1813</f>
        <v>100</v>
      </c>
      <c r="I1811" s="57">
        <f>I1812+I1813</f>
        <v>100</v>
      </c>
      <c r="J1811" s="55">
        <f t="shared" ref="J1811:J1816" si="304">D1811/B1811*100</f>
        <v>85.551657512351369</v>
      </c>
      <c r="K1811" s="55">
        <f t="shared" ref="K1811:L1816" si="305">D1811/F1811*100</f>
        <v>102.8134929375706</v>
      </c>
      <c r="L1811" s="55">
        <f t="shared" si="305"/>
        <v>120.00266619975494</v>
      </c>
    </row>
    <row r="1812" spans="1:12" s="48" customFormat="1" x14ac:dyDescent="0.2">
      <c r="A1812" s="13" t="s">
        <v>283</v>
      </c>
      <c r="B1812" s="11">
        <v>7916.1710000000003</v>
      </c>
      <c r="C1812" s="11">
        <v>48485.292000000001</v>
      </c>
      <c r="D1812" s="11">
        <v>8538.848</v>
      </c>
      <c r="E1812" s="11">
        <v>57024.139000000003</v>
      </c>
      <c r="F1812" s="11">
        <v>6164.2560000000003</v>
      </c>
      <c r="G1812" s="11">
        <v>61885.11</v>
      </c>
      <c r="H1812" s="57">
        <f>D1812/D1811*100</f>
        <v>42.712215435866185</v>
      </c>
      <c r="I1812" s="57">
        <f>E1812/E1811*100</f>
        <v>38.65726070413001</v>
      </c>
      <c r="J1812" s="55">
        <f t="shared" si="304"/>
        <v>107.86588617148365</v>
      </c>
      <c r="K1812" s="55">
        <f t="shared" si="305"/>
        <v>138.52195625879261</v>
      </c>
      <c r="L1812" s="55">
        <f t="shared" si="305"/>
        <v>92.145168684357188</v>
      </c>
    </row>
    <row r="1813" spans="1:12" s="48" customFormat="1" x14ac:dyDescent="0.2">
      <c r="A1813" s="13" t="s">
        <v>279</v>
      </c>
      <c r="B1813" s="11">
        <v>15451.679</v>
      </c>
      <c r="C1813" s="11">
        <v>79035.432000000001</v>
      </c>
      <c r="D1813" s="11">
        <v>11452.735000000001</v>
      </c>
      <c r="E1813" s="11">
        <v>90487.966</v>
      </c>
      <c r="F1813" s="11">
        <v>13280.257</v>
      </c>
      <c r="G1813" s="11">
        <v>61038.913</v>
      </c>
      <c r="H1813" s="57">
        <f>D1813/D1811*100</f>
        <v>57.287784564133823</v>
      </c>
      <c r="I1813" s="57">
        <f>E1813/E1811*100</f>
        <v>61.342739295869983</v>
      </c>
      <c r="J1813" s="55">
        <f t="shared" si="304"/>
        <v>74.119679809553389</v>
      </c>
      <c r="K1813" s="55">
        <f t="shared" si="305"/>
        <v>86.238805468900196</v>
      </c>
      <c r="L1813" s="55">
        <f t="shared" si="305"/>
        <v>148.24635884325136</v>
      </c>
    </row>
    <row r="1814" spans="1:12" s="48" customFormat="1" x14ac:dyDescent="0.2">
      <c r="A1814" s="9" t="s">
        <v>277</v>
      </c>
      <c r="B1814" s="11">
        <v>23367.85</v>
      </c>
      <c r="C1814" s="11">
        <v>127520.723</v>
      </c>
      <c r="D1814" s="11">
        <v>19991.582999999999</v>
      </c>
      <c r="E1814" s="11">
        <v>147512.10500000001</v>
      </c>
      <c r="F1814" s="11">
        <v>19444.512999999999</v>
      </c>
      <c r="G1814" s="11">
        <v>122924.023</v>
      </c>
      <c r="H1814" s="57">
        <f>H1815+H1816</f>
        <v>100.00000000000001</v>
      </c>
      <c r="I1814" s="57">
        <f>I1815+I1816</f>
        <v>100</v>
      </c>
      <c r="J1814" s="55">
        <f t="shared" si="304"/>
        <v>85.551657512351369</v>
      </c>
      <c r="K1814" s="55">
        <f t="shared" si="305"/>
        <v>102.8134929375706</v>
      </c>
      <c r="L1814" s="55">
        <f t="shared" si="305"/>
        <v>120.00266619975494</v>
      </c>
    </row>
    <row r="1815" spans="1:12" s="48" customFormat="1" x14ac:dyDescent="0.2">
      <c r="A1815" s="13" t="s">
        <v>280</v>
      </c>
      <c r="B1815" s="11">
        <v>3665.0990000000002</v>
      </c>
      <c r="C1815" s="11">
        <v>27803.402999999998</v>
      </c>
      <c r="D1815" s="11">
        <v>3534.6880000000001</v>
      </c>
      <c r="E1815" s="11">
        <v>31339.026999999998</v>
      </c>
      <c r="F1815" s="11">
        <v>3685.0439999999999</v>
      </c>
      <c r="G1815" s="11">
        <v>42392.811000000002</v>
      </c>
      <c r="H1815" s="57">
        <f>D1815/D1814*100</f>
        <v>17.680880998768334</v>
      </c>
      <c r="I1815" s="57">
        <f>E1815/E1814*100</f>
        <v>21.24505443129565</v>
      </c>
      <c r="J1815" s="55">
        <f t="shared" si="304"/>
        <v>96.441815077846456</v>
      </c>
      <c r="K1815" s="55">
        <f t="shared" si="305"/>
        <v>95.919831622091905</v>
      </c>
      <c r="L1815" s="55">
        <f t="shared" si="305"/>
        <v>73.925333708113854</v>
      </c>
    </row>
    <row r="1816" spans="1:12" s="48" customFormat="1" x14ac:dyDescent="0.2">
      <c r="A1816" s="13" t="s">
        <v>284</v>
      </c>
      <c r="B1816" s="11">
        <v>19702.751</v>
      </c>
      <c r="C1816" s="11">
        <v>99717.320999999996</v>
      </c>
      <c r="D1816" s="11">
        <v>16456.895</v>
      </c>
      <c r="E1816" s="11">
        <v>116173.07799999999</v>
      </c>
      <c r="F1816" s="11">
        <v>15759.47</v>
      </c>
      <c r="G1816" s="11">
        <v>80531.212</v>
      </c>
      <c r="H1816" s="57">
        <f>D1816/D1814*100</f>
        <v>82.319119001231684</v>
      </c>
      <c r="I1816" s="57">
        <f>E1816/E1814*100</f>
        <v>78.754945568704343</v>
      </c>
      <c r="J1816" s="55">
        <f t="shared" si="304"/>
        <v>83.525874127932696</v>
      </c>
      <c r="K1816" s="55">
        <f t="shared" si="305"/>
        <v>104.42543435788134</v>
      </c>
      <c r="L1816" s="55">
        <f t="shared" si="305"/>
        <v>144.25844975486027</v>
      </c>
    </row>
    <row r="1817" spans="1:12" s="48" customFormat="1" ht="22.5" x14ac:dyDescent="0.2">
      <c r="A1817" s="8" t="s">
        <v>539</v>
      </c>
      <c r="B1817" s="11"/>
      <c r="C1817" s="11"/>
      <c r="D1817" s="11"/>
      <c r="E1817" s="11"/>
      <c r="F1817" s="11"/>
      <c r="G1817" s="11"/>
      <c r="H1817" s="58"/>
      <c r="I1817" s="58"/>
      <c r="J1817" s="58"/>
      <c r="K1817" s="58"/>
      <c r="L1817" s="58"/>
    </row>
    <row r="1818" spans="1:12" s="48" customFormat="1" x14ac:dyDescent="0.2">
      <c r="A1818" s="9" t="s">
        <v>276</v>
      </c>
      <c r="B1818" s="11">
        <v>228845</v>
      </c>
      <c r="C1818" s="11">
        <v>1650340.2</v>
      </c>
      <c r="D1818" s="11">
        <v>246979.6</v>
      </c>
      <c r="E1818" s="11">
        <v>1897319.8</v>
      </c>
      <c r="F1818" s="11">
        <v>266197</v>
      </c>
      <c r="G1818" s="11">
        <v>1366653.4</v>
      </c>
      <c r="H1818" s="57">
        <f>H1819+H1820</f>
        <v>100</v>
      </c>
      <c r="I1818" s="57">
        <f>I1819+I1820</f>
        <v>100</v>
      </c>
      <c r="J1818" s="55">
        <f t="shared" ref="J1818:J1823" si="306">D1818/B1818*100</f>
        <v>107.92440298018309</v>
      </c>
      <c r="K1818" s="55">
        <f t="shared" ref="K1818:L1821" si="307">D1818/F1818*100</f>
        <v>92.780760113750347</v>
      </c>
      <c r="L1818" s="55">
        <f t="shared" si="307"/>
        <v>138.82962571197643</v>
      </c>
    </row>
    <row r="1819" spans="1:12" s="48" customFormat="1" x14ac:dyDescent="0.2">
      <c r="A1819" s="13" t="s">
        <v>283</v>
      </c>
      <c r="B1819" s="11">
        <v>72064</v>
      </c>
      <c r="C1819" s="11">
        <v>531736</v>
      </c>
      <c r="D1819" s="11">
        <v>92719</v>
      </c>
      <c r="E1819" s="11">
        <v>624455</v>
      </c>
      <c r="F1819" s="11">
        <v>140203</v>
      </c>
      <c r="G1819" s="11">
        <v>594456</v>
      </c>
      <c r="H1819" s="57">
        <f>D1819/D1818*100</f>
        <v>37.541157245375729</v>
      </c>
      <c r="I1819" s="57">
        <f>E1819/E1818*100</f>
        <v>32.912480015229903</v>
      </c>
      <c r="J1819" s="55">
        <f t="shared" si="306"/>
        <v>128.6620226465364</v>
      </c>
      <c r="K1819" s="55">
        <f t="shared" si="307"/>
        <v>66.131965792458075</v>
      </c>
      <c r="L1819" s="55">
        <f t="shared" si="307"/>
        <v>105.04646264820272</v>
      </c>
    </row>
    <row r="1820" spans="1:12" s="48" customFormat="1" x14ac:dyDescent="0.2">
      <c r="A1820" s="13" t="s">
        <v>279</v>
      </c>
      <c r="B1820" s="11">
        <v>156781</v>
      </c>
      <c r="C1820" s="11">
        <v>1118604.2</v>
      </c>
      <c r="D1820" s="11">
        <v>154260.6</v>
      </c>
      <c r="E1820" s="11">
        <v>1272864.8</v>
      </c>
      <c r="F1820" s="11">
        <v>125994</v>
      </c>
      <c r="G1820" s="11">
        <v>772197.4</v>
      </c>
      <c r="H1820" s="57">
        <f>D1820/D1818*100</f>
        <v>62.458842754624264</v>
      </c>
      <c r="I1820" s="57">
        <f>E1820/E1818*100</f>
        <v>67.087519984770097</v>
      </c>
      <c r="J1820" s="55">
        <f t="shared" si="306"/>
        <v>98.392407243224639</v>
      </c>
      <c r="K1820" s="55">
        <f t="shared" si="307"/>
        <v>122.43487785132625</v>
      </c>
      <c r="L1820" s="55">
        <f t="shared" si="307"/>
        <v>164.83671144191888</v>
      </c>
    </row>
    <row r="1821" spans="1:12" s="48" customFormat="1" x14ac:dyDescent="0.2">
      <c r="A1821" s="9" t="s">
        <v>277</v>
      </c>
      <c r="B1821" s="11">
        <v>228845</v>
      </c>
      <c r="C1821" s="11">
        <v>1650340.2</v>
      </c>
      <c r="D1821" s="11">
        <v>246979.6</v>
      </c>
      <c r="E1821" s="11">
        <v>1897319.8</v>
      </c>
      <c r="F1821" s="11">
        <v>266197</v>
      </c>
      <c r="G1821" s="11">
        <v>1366653.4</v>
      </c>
      <c r="H1821" s="57">
        <f>H1822+H1823</f>
        <v>100</v>
      </c>
      <c r="I1821" s="57">
        <f>I1822+I1823</f>
        <v>99.999999999999986</v>
      </c>
      <c r="J1821" s="55">
        <f t="shared" si="306"/>
        <v>107.92440298018309</v>
      </c>
      <c r="K1821" s="55">
        <f t="shared" si="307"/>
        <v>92.780760113750347</v>
      </c>
      <c r="L1821" s="55">
        <f t="shared" si="307"/>
        <v>138.82962571197643</v>
      </c>
    </row>
    <row r="1822" spans="1:12" s="48" customFormat="1" x14ac:dyDescent="0.2">
      <c r="A1822" s="13" t="s">
        <v>280</v>
      </c>
      <c r="B1822" s="11">
        <v>493</v>
      </c>
      <c r="C1822" s="11">
        <v>5974</v>
      </c>
      <c r="D1822" s="11">
        <v>479</v>
      </c>
      <c r="E1822" s="11">
        <v>6453</v>
      </c>
      <c r="F1822" s="11">
        <v>139</v>
      </c>
      <c r="G1822" s="11">
        <v>10755</v>
      </c>
      <c r="H1822" s="57">
        <f>D1822/D1821*100</f>
        <v>0.19394314348229572</v>
      </c>
      <c r="I1822" s="57">
        <f>E1822/E1821*100</f>
        <v>0.34011135075910764</v>
      </c>
      <c r="J1822" s="55">
        <f t="shared" si="306"/>
        <v>97.16024340770791</v>
      </c>
      <c r="K1822" s="56">
        <f>D1822/F1822</f>
        <v>3.4460431654676258</v>
      </c>
      <c r="L1822" s="55">
        <f>E1822/G1822*100</f>
        <v>60</v>
      </c>
    </row>
    <row r="1823" spans="1:12" s="48" customFormat="1" x14ac:dyDescent="0.2">
      <c r="A1823" s="13" t="s">
        <v>284</v>
      </c>
      <c r="B1823" s="11">
        <v>228352</v>
      </c>
      <c r="C1823" s="11">
        <v>1644366.2</v>
      </c>
      <c r="D1823" s="11">
        <v>246500.6</v>
      </c>
      <c r="E1823" s="11">
        <v>1890866.8</v>
      </c>
      <c r="F1823" s="11">
        <v>266058</v>
      </c>
      <c r="G1823" s="11">
        <v>1355898.4</v>
      </c>
      <c r="H1823" s="57">
        <f>D1823/D1821*100</f>
        <v>99.806056856517699</v>
      </c>
      <c r="I1823" s="57">
        <f>E1823/E1821*100</f>
        <v>99.659888649240884</v>
      </c>
      <c r="J1823" s="55">
        <f t="shared" si="306"/>
        <v>107.9476422365471</v>
      </c>
      <c r="K1823" s="55">
        <f>D1823/F1823*100</f>
        <v>92.649196791676999</v>
      </c>
      <c r="L1823" s="55">
        <f>E1823/G1823*100</f>
        <v>139.45490311073456</v>
      </c>
    </row>
    <row r="1824" spans="1:12" s="48" customFormat="1" ht="22.5" x14ac:dyDescent="0.2">
      <c r="A1824" s="8" t="s">
        <v>540</v>
      </c>
      <c r="B1824" s="11"/>
      <c r="C1824" s="11"/>
      <c r="D1824" s="11"/>
      <c r="E1824" s="11"/>
      <c r="F1824" s="11"/>
      <c r="G1824" s="11"/>
      <c r="H1824" s="58"/>
      <c r="I1824" s="58"/>
      <c r="J1824" s="58"/>
      <c r="K1824" s="58"/>
      <c r="L1824" s="58"/>
    </row>
    <row r="1825" spans="1:12" s="48" customFormat="1" x14ac:dyDescent="0.2">
      <c r="A1825" s="9" t="s">
        <v>276</v>
      </c>
      <c r="B1825" s="11">
        <v>70310</v>
      </c>
      <c r="C1825" s="11">
        <v>430021</v>
      </c>
      <c r="D1825" s="11">
        <v>67336</v>
      </c>
      <c r="E1825" s="11">
        <v>497357</v>
      </c>
      <c r="F1825" s="11">
        <v>39882.400000000001</v>
      </c>
      <c r="G1825" s="11">
        <v>537835.4</v>
      </c>
      <c r="H1825" s="57">
        <f>H1826+H1827</f>
        <v>100</v>
      </c>
      <c r="I1825" s="57">
        <f>I1826+I1827</f>
        <v>100</v>
      </c>
      <c r="J1825" s="55">
        <f t="shared" ref="J1825:J1830" si="308">D1825/B1825*100</f>
        <v>95.770160716825487</v>
      </c>
      <c r="K1825" s="55">
        <f t="shared" ref="K1825:L1828" si="309">D1825/F1825*100</f>
        <v>168.83637895412514</v>
      </c>
      <c r="L1825" s="55">
        <f t="shared" si="309"/>
        <v>92.473831213043994</v>
      </c>
    </row>
    <row r="1826" spans="1:12" s="48" customFormat="1" x14ac:dyDescent="0.2">
      <c r="A1826" s="13" t="s">
        <v>283</v>
      </c>
      <c r="B1826" s="11">
        <v>8224</v>
      </c>
      <c r="C1826" s="11">
        <v>55545</v>
      </c>
      <c r="D1826" s="11">
        <v>6723</v>
      </c>
      <c r="E1826" s="11">
        <v>62268</v>
      </c>
      <c r="F1826" s="11">
        <v>8516</v>
      </c>
      <c r="G1826" s="11">
        <v>63869</v>
      </c>
      <c r="H1826" s="57">
        <f>D1826/D1825*100</f>
        <v>9.9842580491861703</v>
      </c>
      <c r="I1826" s="57">
        <f>E1826/E1825*100</f>
        <v>12.519779554726282</v>
      </c>
      <c r="J1826" s="55">
        <f t="shared" si="308"/>
        <v>81.748540856031127</v>
      </c>
      <c r="K1826" s="55">
        <f t="shared" si="309"/>
        <v>78.945514325974628</v>
      </c>
      <c r="L1826" s="55">
        <f t="shared" si="309"/>
        <v>97.493306611971377</v>
      </c>
    </row>
    <row r="1827" spans="1:12" s="48" customFormat="1" x14ac:dyDescent="0.2">
      <c r="A1827" s="13" t="s">
        <v>279</v>
      </c>
      <c r="B1827" s="11">
        <v>62086</v>
      </c>
      <c r="C1827" s="11">
        <v>374476</v>
      </c>
      <c r="D1827" s="11">
        <v>60613</v>
      </c>
      <c r="E1827" s="11">
        <v>435089</v>
      </c>
      <c r="F1827" s="11">
        <v>31366.400000000001</v>
      </c>
      <c r="G1827" s="11">
        <v>473966.4</v>
      </c>
      <c r="H1827" s="57">
        <f>D1827/D1825*100</f>
        <v>90.015741950813833</v>
      </c>
      <c r="I1827" s="57">
        <f>E1827/E1825*100</f>
        <v>87.480220445273716</v>
      </c>
      <c r="J1827" s="55">
        <f t="shared" si="308"/>
        <v>97.627484457043451</v>
      </c>
      <c r="K1827" s="55">
        <f t="shared" si="309"/>
        <v>193.24181289532746</v>
      </c>
      <c r="L1827" s="55">
        <f t="shared" si="309"/>
        <v>91.797435430022034</v>
      </c>
    </row>
    <row r="1828" spans="1:12" s="48" customFormat="1" x14ac:dyDescent="0.2">
      <c r="A1828" s="9" t="s">
        <v>277</v>
      </c>
      <c r="B1828" s="11">
        <v>70310</v>
      </c>
      <c r="C1828" s="11">
        <v>430021</v>
      </c>
      <c r="D1828" s="11">
        <v>67336</v>
      </c>
      <c r="E1828" s="11">
        <v>497357</v>
      </c>
      <c r="F1828" s="11">
        <v>39882.400000000001</v>
      </c>
      <c r="G1828" s="11">
        <v>537835.4</v>
      </c>
      <c r="H1828" s="57">
        <f>H1829+H1830</f>
        <v>99.999999999999986</v>
      </c>
      <c r="I1828" s="57">
        <f>I1829+I1830</f>
        <v>100</v>
      </c>
      <c r="J1828" s="55">
        <f t="shared" si="308"/>
        <v>95.770160716825487</v>
      </c>
      <c r="K1828" s="55">
        <f t="shared" si="309"/>
        <v>168.83637895412514</v>
      </c>
      <c r="L1828" s="55">
        <f t="shared" si="309"/>
        <v>92.473831213043994</v>
      </c>
    </row>
    <row r="1829" spans="1:12" s="48" customFormat="1" x14ac:dyDescent="0.2">
      <c r="A1829" s="13" t="s">
        <v>280</v>
      </c>
      <c r="B1829" s="11">
        <v>4486</v>
      </c>
      <c r="C1829" s="11">
        <v>27368</v>
      </c>
      <c r="D1829" s="11">
        <v>5170</v>
      </c>
      <c r="E1829" s="11">
        <v>32538</v>
      </c>
      <c r="F1829" s="11">
        <v>2264</v>
      </c>
      <c r="G1829" s="11">
        <v>9004</v>
      </c>
      <c r="H1829" s="57">
        <f>D1829/D1828*100</f>
        <v>7.6779137459902573</v>
      </c>
      <c r="I1829" s="57">
        <f>E1829/E1828*100</f>
        <v>6.5421819739141105</v>
      </c>
      <c r="J1829" s="55">
        <f t="shared" si="308"/>
        <v>115.24743646901472</v>
      </c>
      <c r="K1829" s="56">
        <f>D1829/F1829</f>
        <v>2.2835689045936394</v>
      </c>
      <c r="L1829" s="56">
        <f>E1829/G1829</f>
        <v>3.6137272323411818</v>
      </c>
    </row>
    <row r="1830" spans="1:12" s="48" customFormat="1" x14ac:dyDescent="0.2">
      <c r="A1830" s="13" t="s">
        <v>284</v>
      </c>
      <c r="B1830" s="11">
        <v>65824</v>
      </c>
      <c r="C1830" s="11">
        <v>402653</v>
      </c>
      <c r="D1830" s="11">
        <v>62166</v>
      </c>
      <c r="E1830" s="11">
        <v>464819</v>
      </c>
      <c r="F1830" s="11">
        <v>37618.400000000001</v>
      </c>
      <c r="G1830" s="11">
        <v>528831.4</v>
      </c>
      <c r="H1830" s="57">
        <f>D1830/D1828*100</f>
        <v>92.322086254009733</v>
      </c>
      <c r="I1830" s="57">
        <f>E1830/E1828*100</f>
        <v>93.457818026085889</v>
      </c>
      <c r="J1830" s="55">
        <f t="shared" si="308"/>
        <v>94.442756441419533</v>
      </c>
      <c r="K1830" s="55">
        <f>D1830/F1830*100</f>
        <v>165.25423728813558</v>
      </c>
      <c r="L1830" s="55">
        <f>E1830/G1830*100</f>
        <v>87.895499397350449</v>
      </c>
    </row>
    <row r="1831" spans="1:12" s="48" customFormat="1" ht="22.5" x14ac:dyDescent="0.2">
      <c r="A1831" s="8" t="s">
        <v>541</v>
      </c>
      <c r="B1831" s="11"/>
      <c r="C1831" s="11"/>
      <c r="D1831" s="11"/>
      <c r="E1831" s="11"/>
      <c r="F1831" s="11"/>
      <c r="G1831" s="11"/>
      <c r="H1831" s="58"/>
      <c r="I1831" s="58"/>
      <c r="J1831" s="58"/>
      <c r="K1831" s="58"/>
      <c r="L1831" s="58"/>
    </row>
    <row r="1832" spans="1:12" s="48" customFormat="1" x14ac:dyDescent="0.2">
      <c r="A1832" s="9" t="s">
        <v>276</v>
      </c>
      <c r="B1832" s="11">
        <v>55742</v>
      </c>
      <c r="C1832" s="11">
        <v>336875.5</v>
      </c>
      <c r="D1832" s="11">
        <v>39212</v>
      </c>
      <c r="E1832" s="11">
        <v>376086.5</v>
      </c>
      <c r="F1832" s="11">
        <v>24244</v>
      </c>
      <c r="G1832" s="11">
        <v>231176</v>
      </c>
      <c r="H1832" s="57">
        <f>H1833+H1834</f>
        <v>100</v>
      </c>
      <c r="I1832" s="57">
        <f>I1833+I1834</f>
        <v>100</v>
      </c>
      <c r="J1832" s="55">
        <f>D1832/B1832*100</f>
        <v>70.34552043342542</v>
      </c>
      <c r="K1832" s="55">
        <f t="shared" ref="K1832:L1835" si="310">D1832/F1832*100</f>
        <v>161.7389869658472</v>
      </c>
      <c r="L1832" s="55">
        <f t="shared" si="310"/>
        <v>162.68405889884764</v>
      </c>
    </row>
    <row r="1833" spans="1:12" s="48" customFormat="1" x14ac:dyDescent="0.2">
      <c r="A1833" s="13" t="s">
        <v>283</v>
      </c>
      <c r="B1833" s="11">
        <v>139</v>
      </c>
      <c r="C1833" s="11">
        <v>5949</v>
      </c>
      <c r="D1833" s="11">
        <v>33</v>
      </c>
      <c r="E1833" s="11">
        <v>5981</v>
      </c>
      <c r="F1833" s="11">
        <v>1344</v>
      </c>
      <c r="G1833" s="11">
        <v>3360</v>
      </c>
      <c r="H1833" s="57">
        <f>D1833/D1832*100</f>
        <v>8.4157910843619302E-2</v>
      </c>
      <c r="I1833" s="57">
        <f>E1833/E1832*100</f>
        <v>1.5903256298750421</v>
      </c>
      <c r="J1833" s="55">
        <f>D1833/B1833*100</f>
        <v>23.741007194244602</v>
      </c>
      <c r="K1833" s="55">
        <f t="shared" si="310"/>
        <v>2.4553571428571428</v>
      </c>
      <c r="L1833" s="55">
        <f t="shared" si="310"/>
        <v>178.00595238095238</v>
      </c>
    </row>
    <row r="1834" spans="1:12" s="48" customFormat="1" x14ac:dyDescent="0.2">
      <c r="A1834" s="13" t="s">
        <v>279</v>
      </c>
      <c r="B1834" s="11">
        <v>55603</v>
      </c>
      <c r="C1834" s="11">
        <v>330926.5</v>
      </c>
      <c r="D1834" s="11">
        <v>39179</v>
      </c>
      <c r="E1834" s="11">
        <v>370105.5</v>
      </c>
      <c r="F1834" s="11">
        <v>22900</v>
      </c>
      <c r="G1834" s="11">
        <v>227816</v>
      </c>
      <c r="H1834" s="57">
        <f>D1834/D1832*100</f>
        <v>99.915842089156385</v>
      </c>
      <c r="I1834" s="57">
        <f>E1834/E1832*100</f>
        <v>98.409674370124961</v>
      </c>
      <c r="J1834" s="55">
        <f>D1834/B1834*100</f>
        <v>70.462025430282537</v>
      </c>
      <c r="K1834" s="55">
        <f t="shared" si="310"/>
        <v>171.08733624454149</v>
      </c>
      <c r="L1834" s="55">
        <f t="shared" si="310"/>
        <v>162.45808020507781</v>
      </c>
    </row>
    <row r="1835" spans="1:12" s="48" customFormat="1" x14ac:dyDescent="0.2">
      <c r="A1835" s="9" t="s">
        <v>277</v>
      </c>
      <c r="B1835" s="11">
        <v>55742</v>
      </c>
      <c r="C1835" s="11">
        <v>336875.5</v>
      </c>
      <c r="D1835" s="11">
        <v>39212</v>
      </c>
      <c r="E1835" s="11">
        <v>376086.5</v>
      </c>
      <c r="F1835" s="11">
        <v>24244</v>
      </c>
      <c r="G1835" s="11">
        <v>231176</v>
      </c>
      <c r="H1835" s="57">
        <f>H1836+H1837</f>
        <v>100</v>
      </c>
      <c r="I1835" s="57">
        <f>I1836+I1837</f>
        <v>100</v>
      </c>
      <c r="J1835" s="55">
        <f>D1835/B1835*100</f>
        <v>70.34552043342542</v>
      </c>
      <c r="K1835" s="55">
        <f t="shared" si="310"/>
        <v>161.7389869658472</v>
      </c>
      <c r="L1835" s="55">
        <f t="shared" si="310"/>
        <v>162.68405889884764</v>
      </c>
    </row>
    <row r="1836" spans="1:12" s="48" customFormat="1" x14ac:dyDescent="0.2">
      <c r="A1836" s="13" t="s">
        <v>280</v>
      </c>
      <c r="B1836" s="11">
        <v>578</v>
      </c>
      <c r="C1836" s="11">
        <v>9490</v>
      </c>
      <c r="D1836" s="11">
        <v>2839</v>
      </c>
      <c r="E1836" s="11">
        <v>12329</v>
      </c>
      <c r="F1836" s="11">
        <v>1254</v>
      </c>
      <c r="G1836" s="11">
        <v>4337</v>
      </c>
      <c r="H1836" s="57">
        <f>D1836/D1835*100</f>
        <v>7.2401305722737934</v>
      </c>
      <c r="I1836" s="57">
        <f>E1836/E1835*100</f>
        <v>3.2782351932334719</v>
      </c>
      <c r="J1836" s="56">
        <f>D1836/B1836</f>
        <v>4.9117647058823533</v>
      </c>
      <c r="K1836" s="56">
        <f>D1836/F1836</f>
        <v>2.2639553429027113</v>
      </c>
      <c r="L1836" s="56">
        <f>E1836/G1836</f>
        <v>2.8427484436246253</v>
      </c>
    </row>
    <row r="1837" spans="1:12" s="48" customFormat="1" x14ac:dyDescent="0.2">
      <c r="A1837" s="13" t="s">
        <v>284</v>
      </c>
      <c r="B1837" s="11">
        <v>55164</v>
      </c>
      <c r="C1837" s="11">
        <v>327385.5</v>
      </c>
      <c r="D1837" s="11">
        <v>36373</v>
      </c>
      <c r="E1837" s="11">
        <v>363757.5</v>
      </c>
      <c r="F1837" s="11">
        <v>22990</v>
      </c>
      <c r="G1837" s="11">
        <v>226839</v>
      </c>
      <c r="H1837" s="57">
        <f>D1837/D1835*100</f>
        <v>92.759869427726201</v>
      </c>
      <c r="I1837" s="57">
        <f>E1837/E1835*100</f>
        <v>96.721764806766529</v>
      </c>
      <c r="J1837" s="55">
        <f>D1837/B1837*100</f>
        <v>65.936117757958087</v>
      </c>
      <c r="K1837" s="55">
        <f>D1837/F1837*100</f>
        <v>158.21226620269681</v>
      </c>
      <c r="L1837" s="55">
        <f>E1837/G1837*100</f>
        <v>160.35932974488514</v>
      </c>
    </row>
    <row r="1838" spans="1:12" s="48" customFormat="1" x14ac:dyDescent="0.2">
      <c r="A1838" s="8" t="s">
        <v>542</v>
      </c>
      <c r="B1838" s="11"/>
      <c r="C1838" s="11"/>
      <c r="D1838" s="11"/>
      <c r="E1838" s="11"/>
      <c r="F1838" s="11"/>
      <c r="G1838" s="11"/>
      <c r="H1838" s="58"/>
      <c r="I1838" s="58"/>
      <c r="J1838" s="58"/>
      <c r="K1838" s="58"/>
      <c r="L1838" s="58"/>
    </row>
    <row r="1839" spans="1:12" s="48" customFormat="1" x14ac:dyDescent="0.2">
      <c r="A1839" s="9" t="s">
        <v>276</v>
      </c>
      <c r="B1839" s="11">
        <v>20618</v>
      </c>
      <c r="C1839" s="11">
        <v>149819</v>
      </c>
      <c r="D1839" s="11">
        <v>28312</v>
      </c>
      <c r="E1839" s="11">
        <v>178131</v>
      </c>
      <c r="F1839" s="11">
        <v>24954</v>
      </c>
      <c r="G1839" s="11">
        <v>182215.6</v>
      </c>
      <c r="H1839" s="57">
        <f>H1840+H1841</f>
        <v>100</v>
      </c>
      <c r="I1839" s="57">
        <f>I1840+I1841</f>
        <v>100</v>
      </c>
      <c r="J1839" s="55">
        <f t="shared" ref="J1839:J1844" si="311">D1839/B1839*100</f>
        <v>137.31690755650402</v>
      </c>
      <c r="K1839" s="55">
        <f t="shared" ref="K1839:L1842" si="312">D1839/F1839*100</f>
        <v>113.45676043920814</v>
      </c>
      <c r="L1839" s="55">
        <f t="shared" si="312"/>
        <v>97.758369755388657</v>
      </c>
    </row>
    <row r="1840" spans="1:12" s="48" customFormat="1" x14ac:dyDescent="0.2">
      <c r="A1840" s="13" t="s">
        <v>283</v>
      </c>
      <c r="B1840" s="11">
        <v>13898</v>
      </c>
      <c r="C1840" s="11">
        <v>112689</v>
      </c>
      <c r="D1840" s="11">
        <v>20158</v>
      </c>
      <c r="E1840" s="11">
        <v>132847</v>
      </c>
      <c r="F1840" s="11">
        <v>18839</v>
      </c>
      <c r="G1840" s="11">
        <v>139305</v>
      </c>
      <c r="H1840" s="57">
        <f>D1840/D1839*100</f>
        <v>71.199491381746256</v>
      </c>
      <c r="I1840" s="57">
        <f>E1840/E1839*100</f>
        <v>74.578259820020094</v>
      </c>
      <c r="J1840" s="55">
        <f t="shared" si="311"/>
        <v>145.04245215138869</v>
      </c>
      <c r="K1840" s="55">
        <f t="shared" si="312"/>
        <v>107.00143319709115</v>
      </c>
      <c r="L1840" s="55">
        <f t="shared" si="312"/>
        <v>95.364129069308362</v>
      </c>
    </row>
    <row r="1841" spans="1:12" s="48" customFormat="1" x14ac:dyDescent="0.2">
      <c r="A1841" s="13" t="s">
        <v>279</v>
      </c>
      <c r="B1841" s="11">
        <v>6720</v>
      </c>
      <c r="C1841" s="11">
        <v>37130</v>
      </c>
      <c r="D1841" s="11">
        <v>8154</v>
      </c>
      <c r="E1841" s="11">
        <v>45284</v>
      </c>
      <c r="F1841" s="11">
        <v>6115</v>
      </c>
      <c r="G1841" s="11">
        <v>42910.6</v>
      </c>
      <c r="H1841" s="57">
        <f>D1841/D1839*100</f>
        <v>28.800508618253744</v>
      </c>
      <c r="I1841" s="57">
        <f>E1841/E1839*100</f>
        <v>25.421740179979903</v>
      </c>
      <c r="J1841" s="55">
        <f t="shared" si="311"/>
        <v>121.33928571428572</v>
      </c>
      <c r="K1841" s="55">
        <f t="shared" si="312"/>
        <v>133.34423548650858</v>
      </c>
      <c r="L1841" s="55">
        <f t="shared" si="312"/>
        <v>105.53103428989574</v>
      </c>
    </row>
    <row r="1842" spans="1:12" s="48" customFormat="1" x14ac:dyDescent="0.2">
      <c r="A1842" s="9" t="s">
        <v>277</v>
      </c>
      <c r="B1842" s="11">
        <v>20618</v>
      </c>
      <c r="C1842" s="11">
        <v>149819</v>
      </c>
      <c r="D1842" s="11">
        <v>28312</v>
      </c>
      <c r="E1842" s="11">
        <v>178131</v>
      </c>
      <c r="F1842" s="11">
        <v>24954</v>
      </c>
      <c r="G1842" s="11">
        <v>182215.6</v>
      </c>
      <c r="H1842" s="57">
        <f>H1843+H1844</f>
        <v>100</v>
      </c>
      <c r="I1842" s="57">
        <f>I1843+I1844</f>
        <v>100</v>
      </c>
      <c r="J1842" s="55">
        <f t="shared" si="311"/>
        <v>137.31690755650402</v>
      </c>
      <c r="K1842" s="55">
        <f t="shared" si="312"/>
        <v>113.45676043920814</v>
      </c>
      <c r="L1842" s="55">
        <f t="shared" si="312"/>
        <v>97.758369755388657</v>
      </c>
    </row>
    <row r="1843" spans="1:12" s="48" customFormat="1" x14ac:dyDescent="0.2">
      <c r="A1843" s="13" t="s">
        <v>280</v>
      </c>
      <c r="B1843" s="11">
        <v>48</v>
      </c>
      <c r="C1843" s="11">
        <v>722</v>
      </c>
      <c r="D1843" s="11">
        <v>5</v>
      </c>
      <c r="E1843" s="11">
        <v>727</v>
      </c>
      <c r="F1843" s="11">
        <v>1</v>
      </c>
      <c r="G1843" s="11">
        <v>67</v>
      </c>
      <c r="H1843" s="57">
        <f>D1843/D1842*100</f>
        <v>1.7660356032777619E-2</v>
      </c>
      <c r="I1843" s="57">
        <f>E1843/E1842*100</f>
        <v>0.40812660345476082</v>
      </c>
      <c r="J1843" s="55">
        <f t="shared" si="311"/>
        <v>10.416666666666668</v>
      </c>
      <c r="K1843" s="56"/>
      <c r="L1843" s="56"/>
    </row>
    <row r="1844" spans="1:12" s="48" customFormat="1" x14ac:dyDescent="0.2">
      <c r="A1844" s="13" t="s">
        <v>284</v>
      </c>
      <c r="B1844" s="11">
        <v>20570</v>
      </c>
      <c r="C1844" s="11">
        <v>149097</v>
      </c>
      <c r="D1844" s="11">
        <v>28307</v>
      </c>
      <c r="E1844" s="11">
        <v>177404</v>
      </c>
      <c r="F1844" s="11">
        <v>24953</v>
      </c>
      <c r="G1844" s="11">
        <v>182148.6</v>
      </c>
      <c r="H1844" s="57">
        <f>D1844/D1842*100</f>
        <v>99.982339643967222</v>
      </c>
      <c r="I1844" s="57">
        <f>E1844/E1842*100</f>
        <v>99.591873396545239</v>
      </c>
      <c r="J1844" s="55">
        <f t="shared" si="311"/>
        <v>137.61302868254739</v>
      </c>
      <c r="K1844" s="55">
        <f>D1844/F1844*100</f>
        <v>113.44126958682324</v>
      </c>
      <c r="L1844" s="55">
        <f>E1844/G1844*100</f>
        <v>97.395203696322667</v>
      </c>
    </row>
    <row r="1845" spans="1:12" s="48" customFormat="1" ht="22.5" x14ac:dyDescent="0.2">
      <c r="A1845" s="8" t="s">
        <v>543</v>
      </c>
      <c r="B1845" s="11"/>
      <c r="C1845" s="11"/>
      <c r="D1845" s="11"/>
      <c r="E1845" s="11"/>
      <c r="F1845" s="11"/>
      <c r="G1845" s="11"/>
      <c r="H1845" s="58"/>
      <c r="I1845" s="58"/>
      <c r="J1845" s="58"/>
      <c r="K1845" s="58"/>
      <c r="L1845" s="58"/>
    </row>
    <row r="1846" spans="1:12" s="48" customFormat="1" x14ac:dyDescent="0.2">
      <c r="A1846" s="9" t="s">
        <v>276</v>
      </c>
      <c r="B1846" s="11">
        <v>3054</v>
      </c>
      <c r="C1846" s="11">
        <v>24893.3</v>
      </c>
      <c r="D1846" s="11">
        <v>6544</v>
      </c>
      <c r="E1846" s="11">
        <v>31437.3</v>
      </c>
      <c r="F1846" s="11">
        <v>8833</v>
      </c>
      <c r="G1846" s="11">
        <v>44690</v>
      </c>
      <c r="H1846" s="57">
        <f>H1847+H1848</f>
        <v>100</v>
      </c>
      <c r="I1846" s="57">
        <f>I1847+I1848</f>
        <v>100</v>
      </c>
      <c r="J1846" s="56">
        <f>D1846/B1846</f>
        <v>2.1427635887360839</v>
      </c>
      <c r="K1846" s="55">
        <f>D1846/F1846*100</f>
        <v>74.08581455903996</v>
      </c>
      <c r="L1846" s="55">
        <f>E1846/G1846*100</f>
        <v>70.345267397628106</v>
      </c>
    </row>
    <row r="1847" spans="1:12" s="48" customFormat="1" x14ac:dyDescent="0.2">
      <c r="A1847" s="13" t="s">
        <v>283</v>
      </c>
      <c r="B1847" s="11">
        <v>1951</v>
      </c>
      <c r="C1847" s="11">
        <v>17210</v>
      </c>
      <c r="D1847" s="11">
        <v>6034</v>
      </c>
      <c r="E1847" s="11">
        <v>23244</v>
      </c>
      <c r="F1847" s="11">
        <v>1761</v>
      </c>
      <c r="G1847" s="11">
        <v>14166</v>
      </c>
      <c r="H1847" s="57">
        <f>D1847/D1846*100</f>
        <v>92.206601466992666</v>
      </c>
      <c r="I1847" s="57">
        <f>E1847/E1846*100</f>
        <v>73.937647317040586</v>
      </c>
      <c r="J1847" s="56">
        <f>D1847/B1847</f>
        <v>3.0927729369554076</v>
      </c>
      <c r="K1847" s="56">
        <f>D1847/F1847</f>
        <v>3.4264622373651337</v>
      </c>
      <c r="L1847" s="55">
        <f>E1847/G1847*100</f>
        <v>164.08301567132571</v>
      </c>
    </row>
    <row r="1848" spans="1:12" s="48" customFormat="1" x14ac:dyDescent="0.2">
      <c r="A1848" s="13" t="s">
        <v>279</v>
      </c>
      <c r="B1848" s="11">
        <v>1103</v>
      </c>
      <c r="C1848" s="11">
        <v>7683.3</v>
      </c>
      <c r="D1848" s="11">
        <v>510</v>
      </c>
      <c r="E1848" s="11">
        <v>8193.2999999999993</v>
      </c>
      <c r="F1848" s="11">
        <v>7072</v>
      </c>
      <c r="G1848" s="11">
        <v>30524</v>
      </c>
      <c r="H1848" s="57">
        <f>D1848/D1846*100</f>
        <v>7.7933985330073359</v>
      </c>
      <c r="I1848" s="57">
        <f>E1848/E1846*100</f>
        <v>26.062352682959411</v>
      </c>
      <c r="J1848" s="55">
        <f>D1848/B1848*100</f>
        <v>46.237533998186763</v>
      </c>
      <c r="K1848" s="55">
        <f>D1848/F1848*100</f>
        <v>7.2115384615384608</v>
      </c>
      <c r="L1848" s="55">
        <f>E1848/G1848*100</f>
        <v>26.842156991220023</v>
      </c>
    </row>
    <row r="1849" spans="1:12" s="48" customFormat="1" x14ac:dyDescent="0.2">
      <c r="A1849" s="9" t="s">
        <v>277</v>
      </c>
      <c r="B1849" s="11">
        <v>3054</v>
      </c>
      <c r="C1849" s="11">
        <v>24893.3</v>
      </c>
      <c r="D1849" s="11">
        <v>6544</v>
      </c>
      <c r="E1849" s="11">
        <v>31437.3</v>
      </c>
      <c r="F1849" s="11">
        <v>8833</v>
      </c>
      <c r="G1849" s="11">
        <v>44690</v>
      </c>
      <c r="H1849" s="57">
        <f>H1850+H1851</f>
        <v>100.00000000000001</v>
      </c>
      <c r="I1849" s="57">
        <f>I1850+I1851</f>
        <v>100</v>
      </c>
      <c r="J1849" s="56">
        <f>D1849/B1849</f>
        <v>2.1427635887360839</v>
      </c>
      <c r="K1849" s="55">
        <f>D1849/F1849*100</f>
        <v>74.08581455903996</v>
      </c>
      <c r="L1849" s="55">
        <f>E1849/G1849*100</f>
        <v>70.345267397628106</v>
      </c>
    </row>
    <row r="1850" spans="1:12" s="48" customFormat="1" x14ac:dyDescent="0.2">
      <c r="A1850" s="13" t="s">
        <v>280</v>
      </c>
      <c r="B1850" s="11">
        <v>26</v>
      </c>
      <c r="C1850" s="11">
        <v>68</v>
      </c>
      <c r="D1850" s="11">
        <v>7</v>
      </c>
      <c r="E1850" s="11">
        <v>75</v>
      </c>
      <c r="F1850" s="11">
        <v>0</v>
      </c>
      <c r="G1850" s="11">
        <v>7</v>
      </c>
      <c r="H1850" s="57">
        <f>D1850/D1849*100</f>
        <v>0.1069682151589242</v>
      </c>
      <c r="I1850" s="57">
        <f>E1850/E1849*100</f>
        <v>0.23857010621141128</v>
      </c>
      <c r="J1850" s="55">
        <f>D1850/B1850*100</f>
        <v>26.923076923076923</v>
      </c>
      <c r="K1850" s="55">
        <v>0</v>
      </c>
      <c r="L1850" s="56"/>
    </row>
    <row r="1851" spans="1:12" s="48" customFormat="1" x14ac:dyDescent="0.2">
      <c r="A1851" s="13" t="s">
        <v>284</v>
      </c>
      <c r="B1851" s="11">
        <v>3028</v>
      </c>
      <c r="C1851" s="11">
        <v>24825.3</v>
      </c>
      <c r="D1851" s="11">
        <v>6537</v>
      </c>
      <c r="E1851" s="11">
        <v>31362.3</v>
      </c>
      <c r="F1851" s="11">
        <v>8833</v>
      </c>
      <c r="G1851" s="11">
        <v>44683</v>
      </c>
      <c r="H1851" s="57">
        <f>D1851/D1849*100</f>
        <v>99.893031784841085</v>
      </c>
      <c r="I1851" s="57">
        <f>E1851/E1849*100</f>
        <v>99.761429893788588</v>
      </c>
      <c r="J1851" s="56">
        <f>D1851/B1851</f>
        <v>2.1588507265521795</v>
      </c>
      <c r="K1851" s="55">
        <f>D1851/F1851*100</f>
        <v>74.006566285520208</v>
      </c>
      <c r="L1851" s="55">
        <f>E1851/G1851*100</f>
        <v>70.1884385560504</v>
      </c>
    </row>
    <row r="1852" spans="1:12" s="48" customFormat="1" x14ac:dyDescent="0.2">
      <c r="A1852" s="8" t="s">
        <v>544</v>
      </c>
      <c r="B1852" s="11"/>
      <c r="C1852" s="11"/>
      <c r="D1852" s="11"/>
      <c r="E1852" s="11"/>
      <c r="F1852" s="11"/>
      <c r="G1852" s="11"/>
      <c r="H1852" s="58"/>
      <c r="I1852" s="58"/>
      <c r="J1852" s="58"/>
      <c r="K1852" s="58"/>
      <c r="L1852" s="58"/>
    </row>
    <row r="1853" spans="1:12" s="48" customFormat="1" x14ac:dyDescent="0.2">
      <c r="A1853" s="9" t="s">
        <v>276</v>
      </c>
      <c r="B1853" s="11">
        <v>15550</v>
      </c>
      <c r="C1853" s="11">
        <v>92143</v>
      </c>
      <c r="D1853" s="11">
        <v>19264</v>
      </c>
      <c r="E1853" s="11">
        <v>111407</v>
      </c>
      <c r="F1853" s="11">
        <v>11213</v>
      </c>
      <c r="G1853" s="11">
        <v>115054</v>
      </c>
      <c r="H1853" s="57">
        <f>H1854+H1855</f>
        <v>100</v>
      </c>
      <c r="I1853" s="57">
        <f>I1854+I1855</f>
        <v>100</v>
      </c>
      <c r="J1853" s="55">
        <f t="shared" ref="J1853:J1858" si="313">D1853/B1853*100</f>
        <v>123.88424437299035</v>
      </c>
      <c r="K1853" s="55">
        <f t="shared" ref="K1853:L1858" si="314">D1853/F1853*100</f>
        <v>171.80058860251495</v>
      </c>
      <c r="L1853" s="55">
        <f t="shared" si="314"/>
        <v>96.830184087471977</v>
      </c>
    </row>
    <row r="1854" spans="1:12" s="48" customFormat="1" x14ac:dyDescent="0.2">
      <c r="A1854" s="13" t="s">
        <v>283</v>
      </c>
      <c r="B1854" s="11">
        <v>9026</v>
      </c>
      <c r="C1854" s="11">
        <v>56876</v>
      </c>
      <c r="D1854" s="11">
        <v>10829</v>
      </c>
      <c r="E1854" s="11">
        <v>67705</v>
      </c>
      <c r="F1854" s="11">
        <v>6567</v>
      </c>
      <c r="G1854" s="11">
        <v>51214</v>
      </c>
      <c r="H1854" s="57">
        <f>D1854/D1853*100</f>
        <v>56.213662790697668</v>
      </c>
      <c r="I1854" s="57">
        <f>E1854/E1853*100</f>
        <v>60.772662400028722</v>
      </c>
      <c r="J1854" s="55">
        <f t="shared" si="313"/>
        <v>119.97562596942166</v>
      </c>
      <c r="K1854" s="55">
        <f t="shared" si="314"/>
        <v>164.9002588701081</v>
      </c>
      <c r="L1854" s="55">
        <f t="shared" si="314"/>
        <v>132.20017963838012</v>
      </c>
    </row>
    <row r="1855" spans="1:12" s="48" customFormat="1" x14ac:dyDescent="0.2">
      <c r="A1855" s="13" t="s">
        <v>279</v>
      </c>
      <c r="B1855" s="11">
        <v>6524</v>
      </c>
      <c r="C1855" s="11">
        <v>35267</v>
      </c>
      <c r="D1855" s="11">
        <v>8435</v>
      </c>
      <c r="E1855" s="11">
        <v>43702</v>
      </c>
      <c r="F1855" s="11">
        <v>4646</v>
      </c>
      <c r="G1855" s="11">
        <v>63840</v>
      </c>
      <c r="H1855" s="57">
        <f>D1855/D1853*100</f>
        <v>43.786337209302324</v>
      </c>
      <c r="I1855" s="57">
        <f>E1855/E1853*100</f>
        <v>39.227337599971278</v>
      </c>
      <c r="J1855" s="55">
        <f t="shared" si="313"/>
        <v>129.29184549356222</v>
      </c>
      <c r="K1855" s="55">
        <f t="shared" si="314"/>
        <v>181.55402496771416</v>
      </c>
      <c r="L1855" s="55">
        <f t="shared" si="314"/>
        <v>68.455513784461147</v>
      </c>
    </row>
    <row r="1856" spans="1:12" s="48" customFormat="1" x14ac:dyDescent="0.2">
      <c r="A1856" s="9" t="s">
        <v>277</v>
      </c>
      <c r="B1856" s="11">
        <v>15550</v>
      </c>
      <c r="C1856" s="11">
        <v>92143</v>
      </c>
      <c r="D1856" s="11">
        <v>19264</v>
      </c>
      <c r="E1856" s="11">
        <v>111407</v>
      </c>
      <c r="F1856" s="11">
        <v>11213</v>
      </c>
      <c r="G1856" s="11">
        <v>115054</v>
      </c>
      <c r="H1856" s="57">
        <f>H1857+H1858</f>
        <v>100</v>
      </c>
      <c r="I1856" s="57">
        <f>I1857+I1858</f>
        <v>100</v>
      </c>
      <c r="J1856" s="55">
        <f t="shared" si="313"/>
        <v>123.88424437299035</v>
      </c>
      <c r="K1856" s="55">
        <f t="shared" si="314"/>
        <v>171.80058860251495</v>
      </c>
      <c r="L1856" s="55">
        <f t="shared" si="314"/>
        <v>96.830184087471977</v>
      </c>
    </row>
    <row r="1857" spans="1:12" s="48" customFormat="1" x14ac:dyDescent="0.2">
      <c r="A1857" s="13" t="s">
        <v>280</v>
      </c>
      <c r="B1857" s="11">
        <v>2</v>
      </c>
      <c r="C1857" s="11">
        <v>41</v>
      </c>
      <c r="D1857" s="11">
        <v>0</v>
      </c>
      <c r="E1857" s="11">
        <v>41</v>
      </c>
      <c r="F1857" s="11">
        <v>2</v>
      </c>
      <c r="G1857" s="11">
        <v>1139</v>
      </c>
      <c r="H1857" s="57">
        <f>D1857/D1856*100</f>
        <v>0</v>
      </c>
      <c r="I1857" s="57">
        <f>E1857/E1856*100</f>
        <v>3.6801996283895987E-2</v>
      </c>
      <c r="J1857" s="55">
        <f t="shared" si="313"/>
        <v>0</v>
      </c>
      <c r="K1857" s="55">
        <f t="shared" si="314"/>
        <v>0</v>
      </c>
      <c r="L1857" s="55">
        <f t="shared" si="314"/>
        <v>3.5996488147497807</v>
      </c>
    </row>
    <row r="1858" spans="1:12" s="48" customFormat="1" x14ac:dyDescent="0.2">
      <c r="A1858" s="13" t="s">
        <v>284</v>
      </c>
      <c r="B1858" s="11">
        <v>15548</v>
      </c>
      <c r="C1858" s="11">
        <v>92102</v>
      </c>
      <c r="D1858" s="11">
        <v>19264</v>
      </c>
      <c r="E1858" s="11">
        <v>111366</v>
      </c>
      <c r="F1858" s="11">
        <v>11211</v>
      </c>
      <c r="G1858" s="11">
        <v>113915</v>
      </c>
      <c r="H1858" s="57">
        <f>D1858/D1856*100</f>
        <v>100</v>
      </c>
      <c r="I1858" s="57">
        <f>E1858/E1856*100</f>
        <v>99.963198003716101</v>
      </c>
      <c r="J1858" s="55">
        <f t="shared" si="313"/>
        <v>123.90018008747106</v>
      </c>
      <c r="K1858" s="55">
        <f t="shared" si="314"/>
        <v>171.83123717777181</v>
      </c>
      <c r="L1858" s="55">
        <f t="shared" si="314"/>
        <v>97.762366676908215</v>
      </c>
    </row>
    <row r="1859" spans="1:12" s="48" customFormat="1" ht="22.5" x14ac:dyDescent="0.2">
      <c r="A1859" s="8" t="s">
        <v>545</v>
      </c>
      <c r="B1859" s="11"/>
      <c r="C1859" s="11"/>
      <c r="D1859" s="11"/>
      <c r="E1859" s="11"/>
      <c r="F1859" s="11"/>
      <c r="G1859" s="11"/>
      <c r="H1859" s="58"/>
      <c r="I1859" s="58"/>
      <c r="J1859" s="58"/>
      <c r="K1859" s="58"/>
      <c r="L1859" s="58"/>
    </row>
    <row r="1860" spans="1:12" s="48" customFormat="1" x14ac:dyDescent="0.2">
      <c r="A1860" s="9" t="s">
        <v>276</v>
      </c>
      <c r="B1860" s="11">
        <v>53164</v>
      </c>
      <c r="C1860" s="11">
        <v>324488</v>
      </c>
      <c r="D1860" s="11">
        <v>67993</v>
      </c>
      <c r="E1860" s="11">
        <v>392481</v>
      </c>
      <c r="F1860" s="11">
        <v>45659</v>
      </c>
      <c r="G1860" s="11">
        <v>496586</v>
      </c>
      <c r="H1860" s="57">
        <f>H1861+H1862</f>
        <v>100</v>
      </c>
      <c r="I1860" s="57">
        <f>I1861+I1862</f>
        <v>100</v>
      </c>
      <c r="J1860" s="55">
        <f>D1860/B1860*100</f>
        <v>127.89293506884358</v>
      </c>
      <c r="K1860" s="55">
        <f t="shared" ref="K1860:L1863" si="315">D1860/F1860*100</f>
        <v>148.91478131365119</v>
      </c>
      <c r="L1860" s="55">
        <f t="shared" si="315"/>
        <v>79.035856830438235</v>
      </c>
    </row>
    <row r="1861" spans="1:12" s="48" customFormat="1" x14ac:dyDescent="0.2">
      <c r="A1861" s="13" t="s">
        <v>283</v>
      </c>
      <c r="B1861" s="11">
        <v>5643</v>
      </c>
      <c r="C1861" s="11">
        <v>41021</v>
      </c>
      <c r="D1861" s="11">
        <v>5286</v>
      </c>
      <c r="E1861" s="11">
        <v>46307</v>
      </c>
      <c r="F1861" s="11">
        <v>6475</v>
      </c>
      <c r="G1861" s="11">
        <v>51812</v>
      </c>
      <c r="H1861" s="57">
        <f>D1861/D1860*100</f>
        <v>7.7743297104113669</v>
      </c>
      <c r="I1861" s="57">
        <f>E1861/E1860*100</f>
        <v>11.798532922612814</v>
      </c>
      <c r="J1861" s="55">
        <f>D1861/B1861*100</f>
        <v>93.673577884104191</v>
      </c>
      <c r="K1861" s="55">
        <f t="shared" si="315"/>
        <v>81.637065637065646</v>
      </c>
      <c r="L1861" s="55">
        <f t="shared" si="315"/>
        <v>89.37504825137033</v>
      </c>
    </row>
    <row r="1862" spans="1:12" s="48" customFormat="1" x14ac:dyDescent="0.2">
      <c r="A1862" s="13" t="s">
        <v>279</v>
      </c>
      <c r="B1862" s="11">
        <v>47521</v>
      </c>
      <c r="C1862" s="11">
        <v>283467</v>
      </c>
      <c r="D1862" s="11">
        <v>62707</v>
      </c>
      <c r="E1862" s="11">
        <v>346174</v>
      </c>
      <c r="F1862" s="11">
        <v>39184</v>
      </c>
      <c r="G1862" s="11">
        <v>444774</v>
      </c>
      <c r="H1862" s="57">
        <f>D1862/D1860*100</f>
        <v>92.225670289588635</v>
      </c>
      <c r="I1862" s="57">
        <f>E1862/E1860*100</f>
        <v>88.201467077387179</v>
      </c>
      <c r="J1862" s="55">
        <f>D1862/B1862*100</f>
        <v>131.9563982239431</v>
      </c>
      <c r="K1862" s="55">
        <f t="shared" si="315"/>
        <v>160.03215598203349</v>
      </c>
      <c r="L1862" s="55">
        <f t="shared" si="315"/>
        <v>77.831437988731352</v>
      </c>
    </row>
    <row r="1863" spans="1:12" s="48" customFormat="1" x14ac:dyDescent="0.2">
      <c r="A1863" s="9" t="s">
        <v>277</v>
      </c>
      <c r="B1863" s="11">
        <v>53164</v>
      </c>
      <c r="C1863" s="11">
        <v>324488</v>
      </c>
      <c r="D1863" s="11">
        <v>67993</v>
      </c>
      <c r="E1863" s="11">
        <v>392481</v>
      </c>
      <c r="F1863" s="11">
        <v>45659</v>
      </c>
      <c r="G1863" s="11">
        <v>496586</v>
      </c>
      <c r="H1863" s="57">
        <f>H1864+H1865</f>
        <v>100</v>
      </c>
      <c r="I1863" s="57">
        <f>I1864+I1865</f>
        <v>100.00000000000001</v>
      </c>
      <c r="J1863" s="55">
        <f>D1863/B1863*100</f>
        <v>127.89293506884358</v>
      </c>
      <c r="K1863" s="55">
        <f t="shared" si="315"/>
        <v>148.91478131365119</v>
      </c>
      <c r="L1863" s="55">
        <f t="shared" si="315"/>
        <v>79.035856830438235</v>
      </c>
    </row>
    <row r="1864" spans="1:12" s="48" customFormat="1" x14ac:dyDescent="0.2">
      <c r="A1864" s="13" t="s">
        <v>280</v>
      </c>
      <c r="B1864" s="11">
        <v>32</v>
      </c>
      <c r="C1864" s="11">
        <v>1879</v>
      </c>
      <c r="D1864" s="11">
        <v>663</v>
      </c>
      <c r="E1864" s="11">
        <v>2542</v>
      </c>
      <c r="F1864" s="11">
        <v>224</v>
      </c>
      <c r="G1864" s="11">
        <v>1901</v>
      </c>
      <c r="H1864" s="57">
        <f>D1864/D1863*100</f>
        <v>0.9751003779800862</v>
      </c>
      <c r="I1864" s="57">
        <f>E1864/E1863*100</f>
        <v>0.64767466450605249</v>
      </c>
      <c r="J1864" s="56"/>
      <c r="K1864" s="56">
        <f>D1864/F1864</f>
        <v>2.9598214285714284</v>
      </c>
      <c r="L1864" s="55">
        <f>E1864/G1864*100</f>
        <v>133.71909521304576</v>
      </c>
    </row>
    <row r="1865" spans="1:12" s="48" customFormat="1" x14ac:dyDescent="0.2">
      <c r="A1865" s="13" t="s">
        <v>284</v>
      </c>
      <c r="B1865" s="11">
        <v>53132</v>
      </c>
      <c r="C1865" s="11">
        <v>322609</v>
      </c>
      <c r="D1865" s="11">
        <v>67330</v>
      </c>
      <c r="E1865" s="11">
        <v>389939</v>
      </c>
      <c r="F1865" s="11">
        <v>45435</v>
      </c>
      <c r="G1865" s="11">
        <v>494685</v>
      </c>
      <c r="H1865" s="57">
        <f>D1865/D1863*100</f>
        <v>99.024899622019916</v>
      </c>
      <c r="I1865" s="57">
        <f>E1865/E1863*100</f>
        <v>99.352325335493958</v>
      </c>
      <c r="J1865" s="55">
        <f>D1865/B1865*100</f>
        <v>126.7221260257472</v>
      </c>
      <c r="K1865" s="55">
        <f>D1865/F1865*100</f>
        <v>148.18972158027952</v>
      </c>
      <c r="L1865" s="55">
        <f>E1865/G1865*100</f>
        <v>78.825717375703732</v>
      </c>
    </row>
    <row r="1866" spans="1:12" s="48" customFormat="1" x14ac:dyDescent="0.2">
      <c r="A1866" s="8" t="s">
        <v>546</v>
      </c>
      <c r="B1866" s="11"/>
      <c r="C1866" s="11"/>
      <c r="D1866" s="11"/>
      <c r="E1866" s="11"/>
      <c r="F1866" s="11"/>
      <c r="G1866" s="11"/>
      <c r="H1866" s="58"/>
      <c r="I1866" s="58"/>
      <c r="J1866" s="58"/>
      <c r="K1866" s="58"/>
      <c r="L1866" s="58"/>
    </row>
    <row r="1867" spans="1:12" s="48" customFormat="1" x14ac:dyDescent="0.2">
      <c r="A1867" s="9" t="s">
        <v>276</v>
      </c>
      <c r="B1867" s="11">
        <v>27366</v>
      </c>
      <c r="C1867" s="11">
        <v>158743</v>
      </c>
      <c r="D1867" s="11">
        <v>30830</v>
      </c>
      <c r="E1867" s="11">
        <v>189573</v>
      </c>
      <c r="F1867" s="11">
        <v>20250</v>
      </c>
      <c r="G1867" s="11">
        <v>182018.3</v>
      </c>
      <c r="H1867" s="57">
        <f>H1868+H1869</f>
        <v>100</v>
      </c>
      <c r="I1867" s="57">
        <f>I1868+I1869</f>
        <v>100</v>
      </c>
      <c r="J1867" s="55">
        <f t="shared" ref="J1867:J1872" si="316">D1867/B1867*100</f>
        <v>112.65804282686544</v>
      </c>
      <c r="K1867" s="55">
        <f t="shared" ref="K1867:L1872" si="317">D1867/F1867*100</f>
        <v>152.24691358024691</v>
      </c>
      <c r="L1867" s="55">
        <f t="shared" si="317"/>
        <v>104.15051673375699</v>
      </c>
    </row>
    <row r="1868" spans="1:12" s="48" customFormat="1" x14ac:dyDescent="0.2">
      <c r="A1868" s="13" t="s">
        <v>283</v>
      </c>
      <c r="B1868" s="11">
        <v>8751</v>
      </c>
      <c r="C1868" s="11">
        <v>81144</v>
      </c>
      <c r="D1868" s="11">
        <v>14868</v>
      </c>
      <c r="E1868" s="11">
        <v>96012</v>
      </c>
      <c r="F1868" s="11">
        <v>11518</v>
      </c>
      <c r="G1868" s="11">
        <v>67778</v>
      </c>
      <c r="H1868" s="57">
        <f>D1868/D1867*100</f>
        <v>48.225754135582228</v>
      </c>
      <c r="I1868" s="57">
        <f>E1868/E1867*100</f>
        <v>50.646452817648083</v>
      </c>
      <c r="J1868" s="55">
        <f t="shared" si="316"/>
        <v>169.90058279053824</v>
      </c>
      <c r="K1868" s="55">
        <f t="shared" si="317"/>
        <v>129.08491057475254</v>
      </c>
      <c r="L1868" s="55">
        <f t="shared" si="317"/>
        <v>141.65658473250909</v>
      </c>
    </row>
    <row r="1869" spans="1:12" s="48" customFormat="1" x14ac:dyDescent="0.2">
      <c r="A1869" s="13" t="s">
        <v>279</v>
      </c>
      <c r="B1869" s="11">
        <v>18615</v>
      </c>
      <c r="C1869" s="11">
        <v>77599</v>
      </c>
      <c r="D1869" s="11">
        <v>15962</v>
      </c>
      <c r="E1869" s="11">
        <v>93561</v>
      </c>
      <c r="F1869" s="11">
        <v>8732</v>
      </c>
      <c r="G1869" s="11">
        <v>114240.3</v>
      </c>
      <c r="H1869" s="57">
        <f>D1869/D1867*100</f>
        <v>51.774245864417779</v>
      </c>
      <c r="I1869" s="57">
        <f>E1869/E1867*100</f>
        <v>49.353547182351917</v>
      </c>
      <c r="J1869" s="55">
        <f t="shared" si="316"/>
        <v>85.748052645715816</v>
      </c>
      <c r="K1869" s="55">
        <f t="shared" si="317"/>
        <v>182.79890059551076</v>
      </c>
      <c r="L1869" s="55">
        <f t="shared" si="317"/>
        <v>81.898419384402871</v>
      </c>
    </row>
    <row r="1870" spans="1:12" s="48" customFormat="1" x14ac:dyDescent="0.2">
      <c r="A1870" s="9" t="s">
        <v>277</v>
      </c>
      <c r="B1870" s="11">
        <v>27366</v>
      </c>
      <c r="C1870" s="11">
        <v>158743</v>
      </c>
      <c r="D1870" s="11">
        <v>30830</v>
      </c>
      <c r="E1870" s="11">
        <v>189573</v>
      </c>
      <c r="F1870" s="11">
        <v>20250</v>
      </c>
      <c r="G1870" s="11">
        <v>182018.3</v>
      </c>
      <c r="H1870" s="57">
        <f>H1871+H1872</f>
        <v>100</v>
      </c>
      <c r="I1870" s="57">
        <f>I1871+I1872</f>
        <v>100</v>
      </c>
      <c r="J1870" s="55">
        <f t="shared" si="316"/>
        <v>112.65804282686544</v>
      </c>
      <c r="K1870" s="55">
        <f t="shared" si="317"/>
        <v>152.24691358024691</v>
      </c>
      <c r="L1870" s="55">
        <f t="shared" si="317"/>
        <v>104.15051673375699</v>
      </c>
    </row>
    <row r="1871" spans="1:12" s="48" customFormat="1" x14ac:dyDescent="0.2">
      <c r="A1871" s="13" t="s">
        <v>280</v>
      </c>
      <c r="B1871" s="11">
        <v>2429</v>
      </c>
      <c r="C1871" s="11">
        <v>15479</v>
      </c>
      <c r="D1871" s="11">
        <v>2405</v>
      </c>
      <c r="E1871" s="11">
        <v>17884</v>
      </c>
      <c r="F1871" s="11">
        <v>3397</v>
      </c>
      <c r="G1871" s="11">
        <v>11036</v>
      </c>
      <c r="H1871" s="57">
        <f>D1871/D1870*100</f>
        <v>7.8008433344145311</v>
      </c>
      <c r="I1871" s="57">
        <f>E1871/E1870*100</f>
        <v>9.4338328770447273</v>
      </c>
      <c r="J1871" s="55">
        <f t="shared" si="316"/>
        <v>99.011939069575959</v>
      </c>
      <c r="K1871" s="55">
        <f t="shared" si="317"/>
        <v>70.797762731822203</v>
      </c>
      <c r="L1871" s="55">
        <f t="shared" si="317"/>
        <v>162.05146792316057</v>
      </c>
    </row>
    <row r="1872" spans="1:12" s="48" customFormat="1" x14ac:dyDescent="0.2">
      <c r="A1872" s="13" t="s">
        <v>284</v>
      </c>
      <c r="B1872" s="11">
        <v>24937</v>
      </c>
      <c r="C1872" s="11">
        <v>143264</v>
      </c>
      <c r="D1872" s="11">
        <v>28425</v>
      </c>
      <c r="E1872" s="11">
        <v>171689</v>
      </c>
      <c r="F1872" s="11">
        <v>16853</v>
      </c>
      <c r="G1872" s="11">
        <v>170982.3</v>
      </c>
      <c r="H1872" s="57">
        <f>D1872/D1870*100</f>
        <v>92.199156665585463</v>
      </c>
      <c r="I1872" s="57">
        <f>E1872/E1870*100</f>
        <v>90.566167122955278</v>
      </c>
      <c r="J1872" s="55">
        <f t="shared" si="316"/>
        <v>113.98724786461885</v>
      </c>
      <c r="K1872" s="55">
        <f t="shared" si="317"/>
        <v>168.66433275974603</v>
      </c>
      <c r="L1872" s="55">
        <f t="shared" si="317"/>
        <v>100.41331763580207</v>
      </c>
    </row>
    <row r="1873" spans="1:12" s="48" customFormat="1" ht="22.5" x14ac:dyDescent="0.2">
      <c r="A1873" s="8" t="s">
        <v>252</v>
      </c>
      <c r="B1873" s="11"/>
      <c r="C1873" s="11"/>
      <c r="D1873" s="11"/>
      <c r="E1873" s="11"/>
      <c r="F1873" s="11"/>
      <c r="G1873" s="11"/>
      <c r="H1873" s="58"/>
      <c r="I1873" s="58"/>
      <c r="J1873" s="58"/>
      <c r="K1873" s="58"/>
      <c r="L1873" s="58"/>
    </row>
    <row r="1874" spans="1:12" s="48" customFormat="1" x14ac:dyDescent="0.2">
      <c r="A1874" s="8" t="s">
        <v>547</v>
      </c>
    </row>
    <row r="1875" spans="1:12" s="48" customFormat="1" x14ac:dyDescent="0.2">
      <c r="A1875" s="9" t="s">
        <v>276</v>
      </c>
      <c r="B1875" s="11">
        <v>9419.3780000000006</v>
      </c>
      <c r="C1875" s="11">
        <v>82313.221000000005</v>
      </c>
      <c r="D1875" s="11">
        <f>D1876+D1877</f>
        <v>9256.7751419999222</v>
      </c>
      <c r="E1875" s="11">
        <f>E1876+E1877</f>
        <v>91569.995137000049</v>
      </c>
      <c r="F1875" s="11">
        <v>9138.8340000000007</v>
      </c>
      <c r="G1875" s="11">
        <v>77082.027000000002</v>
      </c>
      <c r="H1875" s="57">
        <f>H1876+H1877</f>
        <v>100</v>
      </c>
      <c r="I1875" s="57">
        <f>I1876+I1877</f>
        <v>99.999999999999986</v>
      </c>
      <c r="J1875" s="55">
        <f t="shared" ref="J1875:J1880" si="318">D1875/B1875*100</f>
        <v>98.273741026211297</v>
      </c>
      <c r="K1875" s="55">
        <f t="shared" ref="K1875:K1880" si="319">D1875/F1875*100</f>
        <v>101.29054912256774</v>
      </c>
      <c r="L1875" s="55">
        <f t="shared" ref="L1875:L1880" si="320">E1875/G1875*100</f>
        <v>118.79552043565234</v>
      </c>
    </row>
    <row r="1876" spans="1:12" s="48" customFormat="1" x14ac:dyDescent="0.2">
      <c r="A1876" s="13" t="s">
        <v>283</v>
      </c>
      <c r="B1876" s="11">
        <v>8717.2620000000006</v>
      </c>
      <c r="C1876" s="11">
        <v>66445.951000000001</v>
      </c>
      <c r="D1876" s="11">
        <v>8458.9120000000003</v>
      </c>
      <c r="E1876" s="11">
        <v>74904.861999999994</v>
      </c>
      <c r="F1876" s="11">
        <v>8900.0139999999992</v>
      </c>
      <c r="G1876" s="11">
        <v>74333.074999999997</v>
      </c>
      <c r="H1876" s="57">
        <f>D1876/D1875*100</f>
        <v>91.380765658011399</v>
      </c>
      <c r="I1876" s="57">
        <f>E1876/E1875*100</f>
        <v>81.800661764733135</v>
      </c>
      <c r="J1876" s="55">
        <f t="shared" si="318"/>
        <v>97.036340080176544</v>
      </c>
      <c r="K1876" s="55">
        <f t="shared" si="319"/>
        <v>95.043805549069944</v>
      </c>
      <c r="L1876" s="55">
        <f t="shared" si="320"/>
        <v>100.7692228526803</v>
      </c>
    </row>
    <row r="1877" spans="1:12" s="48" customFormat="1" x14ac:dyDescent="0.2">
      <c r="A1877" s="13" t="s">
        <v>279</v>
      </c>
      <c r="B1877" s="11">
        <v>702.11599999999999</v>
      </c>
      <c r="C1877" s="11">
        <v>15867.27</v>
      </c>
      <c r="D1877" s="11">
        <v>797.86314199992171</v>
      </c>
      <c r="E1877" s="11">
        <v>16665.133137000048</v>
      </c>
      <c r="F1877" s="11">
        <v>238.82</v>
      </c>
      <c r="G1877" s="11">
        <v>2748.951</v>
      </c>
      <c r="H1877" s="57">
        <f>D1877/D1875*100</f>
        <v>8.6192343419886051</v>
      </c>
      <c r="I1877" s="57">
        <f>E1877/E1875*100</f>
        <v>18.199338235266854</v>
      </c>
      <c r="J1877" s="55">
        <f t="shared" si="318"/>
        <v>113.63694061948762</v>
      </c>
      <c r="K1877" s="56">
        <f>D1877/F1877</f>
        <v>3.3408556318563005</v>
      </c>
      <c r="L1877" s="56"/>
    </row>
    <row r="1878" spans="1:12" s="48" customFormat="1" x14ac:dyDescent="0.2">
      <c r="A1878" s="9" t="s">
        <v>277</v>
      </c>
      <c r="B1878" s="11">
        <v>9419.3780000000006</v>
      </c>
      <c r="C1878" s="11">
        <v>82313.221000000005</v>
      </c>
      <c r="D1878" s="11">
        <f>D1875</f>
        <v>9256.7751419999222</v>
      </c>
      <c r="E1878" s="11">
        <f>E1875</f>
        <v>91569.995137000049</v>
      </c>
      <c r="F1878" s="11">
        <v>9138.8340000000007</v>
      </c>
      <c r="G1878" s="11">
        <v>77082.027000000002</v>
      </c>
      <c r="H1878" s="57">
        <f>H1879+H1880</f>
        <v>100</v>
      </c>
      <c r="I1878" s="57">
        <f>I1879+I1880</f>
        <v>100.00000000000001</v>
      </c>
      <c r="J1878" s="55">
        <f t="shared" si="318"/>
        <v>98.273741026211297</v>
      </c>
      <c r="K1878" s="55">
        <f t="shared" si="319"/>
        <v>101.29054912256774</v>
      </c>
      <c r="L1878" s="55">
        <f t="shared" si="320"/>
        <v>118.79552043565234</v>
      </c>
    </row>
    <row r="1879" spans="1:12" s="48" customFormat="1" x14ac:dyDescent="0.2">
      <c r="A1879" s="13" t="s">
        <v>280</v>
      </c>
      <c r="B1879" s="11">
        <v>128.851</v>
      </c>
      <c r="C1879" s="11">
        <v>1624.5360000000001</v>
      </c>
      <c r="D1879" s="11">
        <v>142.82300000000001</v>
      </c>
      <c r="E1879" s="11">
        <v>1767.3589999999999</v>
      </c>
      <c r="F1879" s="11">
        <v>131.303</v>
      </c>
      <c r="G1879" s="11">
        <v>1339.04</v>
      </c>
      <c r="H1879" s="57">
        <f>D1879/D1878*100</f>
        <v>1.5429023370350892</v>
      </c>
      <c r="I1879" s="57">
        <f>E1879/E1878*100</f>
        <v>1.9300634420213871</v>
      </c>
      <c r="J1879" s="55">
        <f t="shared" si="318"/>
        <v>110.84353245221226</v>
      </c>
      <c r="K1879" s="55">
        <f t="shared" si="319"/>
        <v>108.77359999390723</v>
      </c>
      <c r="L1879" s="55">
        <f t="shared" si="320"/>
        <v>131.98702055203728</v>
      </c>
    </row>
    <row r="1880" spans="1:12" s="48" customFormat="1" x14ac:dyDescent="0.2">
      <c r="A1880" s="14" t="s">
        <v>284</v>
      </c>
      <c r="B1880" s="80">
        <v>9290.527</v>
      </c>
      <c r="C1880" s="80">
        <v>80688.684999999998</v>
      </c>
      <c r="D1880" s="80">
        <f>D1878-D1879</f>
        <v>9113.9521419999219</v>
      </c>
      <c r="E1880" s="80">
        <f>E1878-E1879</f>
        <v>89802.636137000052</v>
      </c>
      <c r="F1880" s="80">
        <v>9007.5310000000009</v>
      </c>
      <c r="G1880" s="80">
        <v>75742.986000000004</v>
      </c>
      <c r="H1880" s="83">
        <f>D1880/D1878*100</f>
        <v>98.457097662964912</v>
      </c>
      <c r="I1880" s="83">
        <f>E1880/E1878*100</f>
        <v>98.069936557978622</v>
      </c>
      <c r="J1880" s="81">
        <f t="shared" si="318"/>
        <v>98.099409667502414</v>
      </c>
      <c r="K1880" s="81">
        <f t="shared" si="319"/>
        <v>101.18146850674088</v>
      </c>
      <c r="L1880" s="81">
        <f t="shared" si="320"/>
        <v>118.56231300017674</v>
      </c>
    </row>
    <row r="1881" spans="1:12" s="48" customFormat="1" x14ac:dyDescent="0.2">
      <c r="A1881" s="13"/>
      <c r="B1881" s="89"/>
      <c r="C1881" s="89"/>
      <c r="D1881" s="89"/>
      <c r="E1881" s="89"/>
      <c r="F1881" s="89"/>
      <c r="G1881" s="89"/>
      <c r="H1881" s="88"/>
      <c r="I1881" s="88"/>
      <c r="J1881" s="56"/>
      <c r="K1881" s="56"/>
      <c r="L1881" s="56"/>
    </row>
    <row r="1882" spans="1:12" s="48" customFormat="1" x14ac:dyDescent="0.2">
      <c r="A1882" s="85" t="s">
        <v>617</v>
      </c>
      <c r="B1882" s="84"/>
      <c r="C1882" s="84"/>
      <c r="D1882" s="84"/>
      <c r="E1882" s="84"/>
      <c r="F1882" s="84"/>
      <c r="G1882" s="84"/>
      <c r="H1882" s="57"/>
      <c r="I1882" s="57"/>
      <c r="J1882" s="55"/>
      <c r="K1882" s="55"/>
      <c r="L1882" s="55"/>
    </row>
    <row r="1883" spans="1:12" s="48" customFormat="1" x14ac:dyDescent="0.2">
      <c r="A1883" s="8"/>
      <c r="B1883" s="10"/>
      <c r="C1883" s="10"/>
      <c r="D1883" s="10"/>
      <c r="E1883" s="10"/>
      <c r="F1883" s="10"/>
      <c r="G1883" s="10"/>
      <c r="H1883" s="10"/>
      <c r="I1883" s="10"/>
      <c r="J1883" s="10"/>
      <c r="K1883" s="10"/>
      <c r="L1883" s="10"/>
    </row>
    <row r="1884" spans="1:12" s="48" customFormat="1" x14ac:dyDescent="0.2">
      <c r="A1884" s="8"/>
      <c r="B1884" s="10"/>
      <c r="C1884" s="10"/>
      <c r="D1884" s="10"/>
      <c r="E1884" s="10"/>
      <c r="F1884" s="10"/>
      <c r="G1884" s="10"/>
      <c r="H1884" s="10"/>
      <c r="I1884" s="10"/>
      <c r="J1884" s="10"/>
      <c r="K1884" s="10"/>
      <c r="L1884" s="10"/>
    </row>
    <row r="1885" spans="1:12" s="48" customFormat="1" x14ac:dyDescent="0.2">
      <c r="A1885" s="8"/>
      <c r="B1885" s="10"/>
      <c r="C1885" s="10"/>
      <c r="D1885" s="10"/>
      <c r="E1885" s="10"/>
      <c r="F1885" s="10"/>
      <c r="G1885" s="10"/>
      <c r="H1885" s="10"/>
      <c r="I1885" s="10"/>
      <c r="J1885" s="10"/>
      <c r="K1885" s="10"/>
      <c r="L1885" s="10"/>
    </row>
    <row r="1886" spans="1:12" s="48" customFormat="1" x14ac:dyDescent="0.2">
      <c r="A1886" s="8"/>
      <c r="B1886" s="10"/>
      <c r="C1886" s="10"/>
      <c r="D1886" s="10"/>
      <c r="E1886" s="10"/>
      <c r="F1886" s="10"/>
      <c r="G1886" s="10"/>
      <c r="H1886" s="10"/>
      <c r="I1886" s="10"/>
      <c r="J1886" s="10"/>
      <c r="K1886" s="10"/>
      <c r="L1886" s="10"/>
    </row>
    <row r="1887" spans="1:12" s="48" customFormat="1" x14ac:dyDescent="0.2">
      <c r="A1887" s="8"/>
      <c r="B1887" s="10"/>
      <c r="C1887" s="10"/>
      <c r="D1887" s="10"/>
      <c r="E1887" s="10"/>
      <c r="F1887" s="10"/>
      <c r="G1887" s="10"/>
      <c r="H1887" s="10"/>
      <c r="I1887" s="10"/>
      <c r="J1887" s="10"/>
      <c r="K1887" s="10"/>
      <c r="L1887" s="10"/>
    </row>
    <row r="1888" spans="1:12" s="48" customFormat="1" x14ac:dyDescent="0.2">
      <c r="A1888" s="8"/>
      <c r="B1888" s="10"/>
      <c r="C1888" s="10"/>
      <c r="D1888" s="10"/>
      <c r="E1888" s="10"/>
      <c r="F1888" s="10"/>
      <c r="G1888" s="10"/>
      <c r="H1888" s="10"/>
      <c r="I1888" s="10"/>
      <c r="J1888" s="10"/>
      <c r="K1888" s="10"/>
      <c r="L1888" s="10"/>
    </row>
    <row r="1889" spans="1:12" s="48" customFormat="1" x14ac:dyDescent="0.2">
      <c r="A1889" s="8"/>
      <c r="B1889" s="10"/>
      <c r="C1889" s="10"/>
      <c r="D1889" s="10"/>
      <c r="E1889" s="10"/>
      <c r="F1889" s="10"/>
      <c r="G1889" s="10"/>
      <c r="H1889" s="10"/>
      <c r="I1889" s="10"/>
      <c r="J1889" s="10"/>
      <c r="K1889" s="10"/>
      <c r="L1889" s="10"/>
    </row>
    <row r="1890" spans="1:12" s="48" customFormat="1" x14ac:dyDescent="0.2">
      <c r="A1890" s="8"/>
      <c r="B1890" s="51"/>
      <c r="C1890" s="51"/>
      <c r="D1890" s="51"/>
      <c r="E1890" s="51"/>
      <c r="F1890" s="51"/>
      <c r="G1890" s="51"/>
      <c r="H1890" s="10"/>
      <c r="I1890" s="10"/>
      <c r="J1890" s="10"/>
      <c r="K1890" s="10"/>
      <c r="L1890" s="10"/>
    </row>
    <row r="1891" spans="1:12" s="48" customFormat="1" x14ac:dyDescent="0.2">
      <c r="A1891" s="8"/>
      <c r="B1891" s="51"/>
      <c r="C1891" s="51"/>
      <c r="D1891" s="51"/>
      <c r="E1891" s="51"/>
      <c r="F1891" s="51"/>
      <c r="G1891" s="51"/>
      <c r="H1891" s="10"/>
      <c r="I1891" s="10"/>
      <c r="J1891" s="10"/>
      <c r="K1891" s="10"/>
      <c r="L1891" s="10"/>
    </row>
    <row r="1892" spans="1:12" s="48" customFormat="1" x14ac:dyDescent="0.2">
      <c r="A1892" s="8"/>
      <c r="B1892" s="51"/>
      <c r="C1892" s="51"/>
      <c r="D1892" s="51"/>
      <c r="E1892" s="51"/>
      <c r="F1892" s="51"/>
      <c r="G1892" s="51"/>
      <c r="H1892" s="10"/>
      <c r="I1892" s="10"/>
      <c r="J1892" s="10"/>
      <c r="K1892" s="10"/>
      <c r="L1892" s="10"/>
    </row>
    <row r="1893" spans="1:12" s="48" customFormat="1" x14ac:dyDescent="0.2">
      <c r="A1893" s="8"/>
      <c r="B1893" s="51"/>
      <c r="C1893" s="51"/>
      <c r="D1893" s="51"/>
      <c r="E1893" s="51"/>
      <c r="F1893" s="51"/>
      <c r="G1893" s="51"/>
      <c r="H1893" s="10"/>
      <c r="I1893" s="10"/>
      <c r="J1893" s="10"/>
      <c r="K1893" s="10"/>
      <c r="L1893" s="10"/>
    </row>
    <row r="1894" spans="1:12" s="48" customFormat="1" x14ac:dyDescent="0.2">
      <c r="A1894" s="8"/>
      <c r="B1894" s="51"/>
      <c r="C1894" s="51"/>
      <c r="D1894" s="51"/>
      <c r="E1894" s="51"/>
      <c r="F1894" s="51"/>
      <c r="G1894" s="51"/>
      <c r="H1894" s="10"/>
      <c r="I1894" s="10"/>
      <c r="J1894" s="10"/>
      <c r="K1894" s="10"/>
      <c r="L1894" s="10"/>
    </row>
    <row r="1895" spans="1:12" s="48" customFormat="1" x14ac:dyDescent="0.2">
      <c r="A1895" s="8"/>
      <c r="B1895" s="51"/>
      <c r="C1895" s="51"/>
      <c r="D1895" s="51"/>
      <c r="E1895" s="51"/>
      <c r="F1895" s="51"/>
      <c r="G1895" s="51"/>
      <c r="H1895" s="10"/>
      <c r="I1895" s="10"/>
      <c r="J1895" s="10"/>
      <c r="K1895" s="10"/>
      <c r="L1895" s="10"/>
    </row>
    <row r="1896" spans="1:12" s="48" customFormat="1" x14ac:dyDescent="0.2">
      <c r="A1896" s="8"/>
      <c r="B1896" s="51"/>
      <c r="C1896" s="51"/>
      <c r="D1896" s="51"/>
      <c r="E1896" s="51"/>
      <c r="F1896" s="51"/>
      <c r="G1896" s="51"/>
      <c r="H1896" s="10"/>
      <c r="I1896" s="10"/>
      <c r="J1896" s="10"/>
      <c r="K1896" s="10"/>
      <c r="L1896" s="10"/>
    </row>
    <row r="1897" spans="1:12" s="48" customFormat="1" x14ac:dyDescent="0.2">
      <c r="A1897" s="8"/>
      <c r="B1897" s="51"/>
      <c r="C1897" s="51"/>
      <c r="D1897" s="51"/>
      <c r="E1897" s="51"/>
      <c r="F1897" s="51"/>
      <c r="G1897" s="51"/>
      <c r="H1897" s="10"/>
      <c r="I1897" s="10"/>
      <c r="J1897" s="10"/>
      <c r="K1897" s="10"/>
      <c r="L1897" s="10"/>
    </row>
    <row r="1898" spans="1:12" s="48" customFormat="1" x14ac:dyDescent="0.2">
      <c r="A1898" s="8"/>
      <c r="B1898" s="51"/>
      <c r="C1898" s="51"/>
      <c r="D1898" s="51"/>
      <c r="E1898" s="51"/>
      <c r="F1898" s="51"/>
      <c r="G1898" s="51"/>
      <c r="H1898" s="10"/>
      <c r="I1898" s="10"/>
      <c r="J1898" s="10"/>
      <c r="K1898" s="10"/>
      <c r="L1898" s="10"/>
    </row>
  </sheetData>
  <mergeCells count="17">
    <mergeCell ref="H3:H4"/>
    <mergeCell ref="A1:L1"/>
    <mergeCell ref="A2:A4"/>
    <mergeCell ref="B2:C2"/>
    <mergeCell ref="D2:E2"/>
    <mergeCell ref="F2:G2"/>
    <mergeCell ref="H2:I2"/>
    <mergeCell ref="J2:K2"/>
    <mergeCell ref="L2:L4"/>
    <mergeCell ref="B3:B4"/>
    <mergeCell ref="I3:I4"/>
    <mergeCell ref="J3:K3"/>
    <mergeCell ref="C3:C4"/>
    <mergeCell ref="D3:D4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4" manualBreakCount="54">
    <brk id="41" max="16383" man="1"/>
    <brk id="77" max="11" man="1"/>
    <brk id="119" max="11" man="1"/>
    <brk id="163" max="11" man="1"/>
    <brk id="192" max="11" man="1"/>
    <brk id="227" max="11" man="1"/>
    <brk id="269" max="11" man="1"/>
    <brk id="304" max="11" man="1"/>
    <brk id="339" max="11" man="1"/>
    <brk id="374" max="11" man="1"/>
    <brk id="416" max="11" man="1"/>
    <brk id="458" max="11" man="1"/>
    <brk id="493" max="11" man="1"/>
    <brk id="528" max="11" man="1"/>
    <brk id="563" max="11" man="1"/>
    <brk id="598" max="11" man="1"/>
    <brk id="633" max="11" man="1"/>
    <brk id="662" max="11" man="1"/>
    <brk id="690" max="11" man="1"/>
    <brk id="725" max="11" man="1"/>
    <brk id="760" max="11" man="1"/>
    <brk id="788" max="11" man="1"/>
    <brk id="832" max="11" man="1"/>
    <brk id="869" max="11" man="1"/>
    <brk id="898" max="11" man="1"/>
    <brk id="933" max="11" man="1"/>
    <brk id="968" max="11" man="1"/>
    <brk id="1003" max="11" man="1"/>
    <brk id="1038" max="11" man="1"/>
    <brk id="1066" max="11" man="1"/>
    <brk id="1101" max="11" man="1"/>
    <brk id="1136" max="11" man="1"/>
    <brk id="1171" max="11" man="1"/>
    <brk id="1206" max="11" man="1"/>
    <brk id="1241" max="11" man="1"/>
    <brk id="1269" max="11" man="1"/>
    <brk id="1313" max="11" man="1"/>
    <brk id="1342" max="11" man="1"/>
    <brk id="1370" max="11" man="1"/>
    <brk id="1406" max="11" man="1"/>
    <brk id="1441" max="11" man="1"/>
    <brk id="1476" max="11" man="1"/>
    <brk id="1504" max="11" man="1"/>
    <brk id="1534" max="11" man="1"/>
    <brk id="1569" max="11" man="1"/>
    <brk id="1597" max="11" man="1"/>
    <brk id="1633" max="11" man="1"/>
    <brk id="1668" max="11" man="1"/>
    <brk id="1696" max="11" man="1"/>
    <brk id="1731" max="11" man="1"/>
    <brk id="1766" max="11" man="1"/>
    <brk id="1801" max="11" man="1"/>
    <brk id="1836" max="11" man="1"/>
    <brk id="1878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view="pageBreakPreview" zoomScaleSheetLayoutView="100" workbookViewId="0">
      <pane ySplit="4" topLeftCell="A5" activePane="bottomLeft" state="frozen"/>
      <selection pane="bottomLeft" sqref="A1:J1"/>
    </sheetView>
  </sheetViews>
  <sheetFormatPr defaultColWidth="9.140625" defaultRowHeight="12.75" x14ac:dyDescent="0.2"/>
  <cols>
    <col min="1" max="1" width="34.7109375" style="7" customWidth="1"/>
    <col min="2" max="7" width="9.7109375" style="53" customWidth="1"/>
    <col min="8" max="9" width="9.7109375" style="49" customWidth="1"/>
    <col min="10" max="10" width="10.7109375" style="49" customWidth="1"/>
    <col min="11" max="16384" width="9.140625" style="49"/>
  </cols>
  <sheetData>
    <row r="1" spans="1:10" s="35" customFormat="1" ht="15" customHeight="1" x14ac:dyDescent="0.2">
      <c r="A1" s="99" t="s">
        <v>619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s="52" customFormat="1" ht="12.75" customHeight="1" x14ac:dyDescent="0.2">
      <c r="A2" s="106" t="s">
        <v>281</v>
      </c>
      <c r="B2" s="104" t="s">
        <v>600</v>
      </c>
      <c r="C2" s="104"/>
      <c r="D2" s="104" t="s">
        <v>600</v>
      </c>
      <c r="E2" s="104"/>
      <c r="F2" s="104" t="s">
        <v>600</v>
      </c>
      <c r="G2" s="104"/>
      <c r="H2" s="104" t="s">
        <v>603</v>
      </c>
      <c r="I2" s="104"/>
      <c r="J2" s="104" t="s">
        <v>633</v>
      </c>
    </row>
    <row r="3" spans="1:10" s="52" customFormat="1" ht="12.75" customHeight="1" x14ac:dyDescent="0.2">
      <c r="A3" s="107"/>
      <c r="B3" s="105" t="s">
        <v>625</v>
      </c>
      <c r="C3" s="105" t="s">
        <v>621</v>
      </c>
      <c r="D3" s="105" t="s">
        <v>626</v>
      </c>
      <c r="E3" s="105" t="s">
        <v>627</v>
      </c>
      <c r="F3" s="105" t="s">
        <v>628</v>
      </c>
      <c r="G3" s="105" t="s">
        <v>629</v>
      </c>
      <c r="H3" s="104" t="s">
        <v>626</v>
      </c>
      <c r="I3" s="104"/>
      <c r="J3" s="104"/>
    </row>
    <row r="4" spans="1:10" s="52" customFormat="1" ht="23.45" customHeight="1" x14ac:dyDescent="0.2">
      <c r="A4" s="107"/>
      <c r="B4" s="105"/>
      <c r="C4" s="105"/>
      <c r="D4" s="105"/>
      <c r="E4" s="105"/>
      <c r="F4" s="105"/>
      <c r="G4" s="105"/>
      <c r="H4" s="79" t="s">
        <v>630</v>
      </c>
      <c r="I4" s="79" t="s">
        <v>631</v>
      </c>
      <c r="J4" s="104"/>
    </row>
    <row r="5" spans="1:10" s="52" customFormat="1" x14ac:dyDescent="0.2">
      <c r="A5" s="16" t="s">
        <v>614</v>
      </c>
      <c r="B5" s="11"/>
      <c r="C5" s="11"/>
      <c r="D5" s="11"/>
      <c r="E5" s="11"/>
      <c r="F5" s="11"/>
      <c r="G5" s="11"/>
      <c r="H5" s="12"/>
      <c r="I5" s="12"/>
      <c r="J5" s="12"/>
    </row>
    <row r="6" spans="1:10" s="52" customFormat="1" ht="22.5" x14ac:dyDescent="0.2">
      <c r="A6" s="16" t="s">
        <v>548</v>
      </c>
      <c r="B6" s="11"/>
      <c r="C6" s="11"/>
      <c r="D6" s="11"/>
      <c r="E6" s="11"/>
      <c r="F6" s="11"/>
      <c r="G6" s="11"/>
      <c r="H6" s="12"/>
      <c r="I6" s="12"/>
      <c r="J6" s="12"/>
    </row>
    <row r="7" spans="1:10" s="52" customFormat="1" x14ac:dyDescent="0.2">
      <c r="A7" s="47" t="s">
        <v>573</v>
      </c>
      <c r="B7" s="11">
        <v>101003.211</v>
      </c>
      <c r="C7" s="11">
        <v>2800687.5980000002</v>
      </c>
      <c r="D7" s="11">
        <v>79652.357000000004</v>
      </c>
      <c r="E7" s="11">
        <v>2880339.9550000001</v>
      </c>
      <c r="F7" s="11">
        <v>192615.37179999999</v>
      </c>
      <c r="G7" s="11">
        <v>960347.728</v>
      </c>
      <c r="H7" s="55">
        <f>D7/B7*100</f>
        <v>78.861212640061524</v>
      </c>
      <c r="I7" s="55">
        <f>D7/F7*100</f>
        <v>41.353063494177469</v>
      </c>
      <c r="J7" s="56">
        <f>E7/G7</f>
        <v>2.999267735030243</v>
      </c>
    </row>
    <row r="8" spans="1:10" s="52" customFormat="1" x14ac:dyDescent="0.2">
      <c r="A8" s="47" t="s">
        <v>574</v>
      </c>
      <c r="B8" s="11">
        <v>608266.09100000001</v>
      </c>
      <c r="C8" s="11">
        <v>4473899.6529999999</v>
      </c>
      <c r="D8" s="11">
        <v>688768.00399999996</v>
      </c>
      <c r="E8" s="11">
        <v>5162667.6569999997</v>
      </c>
      <c r="F8" s="11">
        <v>233062.38368999999</v>
      </c>
      <c r="G8" s="11">
        <v>3546925.145</v>
      </c>
      <c r="H8" s="55">
        <f>D8/B8*100</f>
        <v>113.23465407510278</v>
      </c>
      <c r="I8" s="56">
        <f>D8/F8</f>
        <v>2.9552946000764386</v>
      </c>
      <c r="J8" s="55">
        <f>E8/G8*100</f>
        <v>145.55332988286111</v>
      </c>
    </row>
    <row r="9" spans="1:10" s="52" customFormat="1" x14ac:dyDescent="0.2">
      <c r="A9" s="17"/>
      <c r="B9" s="11"/>
      <c r="C9" s="11"/>
      <c r="D9" s="11"/>
      <c r="E9" s="11"/>
      <c r="F9" s="11"/>
      <c r="G9" s="11"/>
      <c r="H9" s="58"/>
      <c r="I9" s="58"/>
      <c r="J9" s="58"/>
    </row>
    <row r="10" spans="1:10" s="52" customFormat="1" x14ac:dyDescent="0.2">
      <c r="A10" s="16" t="s">
        <v>549</v>
      </c>
    </row>
    <row r="11" spans="1:10" s="52" customFormat="1" x14ac:dyDescent="0.2">
      <c r="A11" s="47" t="s">
        <v>573</v>
      </c>
      <c r="B11" s="11">
        <v>1121.711</v>
      </c>
      <c r="C11" s="11">
        <v>12429.407999999999</v>
      </c>
      <c r="D11" s="11">
        <v>124.496</v>
      </c>
      <c r="E11" s="11">
        <v>12553.904</v>
      </c>
      <c r="F11" s="11">
        <v>1336.4268</v>
      </c>
      <c r="G11" s="11">
        <v>9777.0609999999997</v>
      </c>
      <c r="H11" s="55">
        <f>D11/B11*100</f>
        <v>11.098758949497686</v>
      </c>
      <c r="I11" s="55">
        <f>D11/F11*100</f>
        <v>9.3155869068174919</v>
      </c>
      <c r="J11" s="55">
        <f>E11/G11*100</f>
        <v>128.40161271367748</v>
      </c>
    </row>
    <row r="12" spans="1:10" s="52" customFormat="1" x14ac:dyDescent="0.2">
      <c r="A12" s="47" t="s">
        <v>574</v>
      </c>
      <c r="B12" s="11">
        <v>4840.2120000000004</v>
      </c>
      <c r="C12" s="11">
        <v>37164.39</v>
      </c>
      <c r="D12" s="11">
        <v>8695.2649999999994</v>
      </c>
      <c r="E12" s="11">
        <v>45859.654999999999</v>
      </c>
      <c r="F12" s="11">
        <v>2438.5</v>
      </c>
      <c r="G12" s="11">
        <v>47863.116000000002</v>
      </c>
      <c r="H12" s="55">
        <f>D12/B12*100</f>
        <v>179.64636672939116</v>
      </c>
      <c r="I12" s="56">
        <f>D12/F12</f>
        <v>3.5658253024400244</v>
      </c>
      <c r="J12" s="55">
        <f>E12/G12*100</f>
        <v>95.81418602165391</v>
      </c>
    </row>
    <row r="13" spans="1:10" s="52" customFormat="1" x14ac:dyDescent="0.2">
      <c r="A13" s="17"/>
      <c r="B13" s="11"/>
      <c r="C13" s="11"/>
      <c r="D13" s="11"/>
      <c r="E13" s="11"/>
      <c r="F13" s="11"/>
      <c r="G13" s="11"/>
      <c r="H13" s="58"/>
      <c r="I13" s="58"/>
      <c r="J13" s="58"/>
    </row>
    <row r="14" spans="1:10" s="52" customFormat="1" x14ac:dyDescent="0.2">
      <c r="A14" s="16" t="s">
        <v>550</v>
      </c>
    </row>
    <row r="15" spans="1:10" s="52" customFormat="1" x14ac:dyDescent="0.2">
      <c r="A15" s="47" t="s">
        <v>573</v>
      </c>
      <c r="B15" s="11">
        <v>27986.97</v>
      </c>
      <c r="C15" s="11">
        <v>327503.995</v>
      </c>
      <c r="D15" s="11">
        <v>27825.973000000002</v>
      </c>
      <c r="E15" s="11">
        <v>355329.96799999999</v>
      </c>
      <c r="F15" s="11">
        <v>11272.422</v>
      </c>
      <c r="G15" s="11">
        <v>41365.603000000003</v>
      </c>
      <c r="H15" s="55">
        <f>D15/B15*100</f>
        <v>99.424743014338461</v>
      </c>
      <c r="I15" s="56">
        <f>D15/F15</f>
        <v>2.4684999372805598</v>
      </c>
      <c r="J15" s="56"/>
    </row>
    <row r="16" spans="1:10" s="52" customFormat="1" x14ac:dyDescent="0.2">
      <c r="A16" s="47" t="s">
        <v>574</v>
      </c>
      <c r="B16" s="11">
        <v>100302.561</v>
      </c>
      <c r="C16" s="11">
        <v>633276.90599999996</v>
      </c>
      <c r="D16" s="11">
        <v>142004.53700000001</v>
      </c>
      <c r="E16" s="11">
        <v>775281.44200000004</v>
      </c>
      <c r="F16" s="11">
        <v>59006.638400000003</v>
      </c>
      <c r="G16" s="11">
        <v>354230.663</v>
      </c>
      <c r="H16" s="55">
        <f>D16/B16*100</f>
        <v>141.57618268590372</v>
      </c>
      <c r="I16" s="56">
        <f>D16/F16</f>
        <v>2.406585781710961</v>
      </c>
      <c r="J16" s="56">
        <f>E16/G16</f>
        <v>2.1886344774167674</v>
      </c>
    </row>
    <row r="17" spans="1:10" s="52" customFormat="1" x14ac:dyDescent="0.2">
      <c r="A17" s="17"/>
      <c r="B17" s="11"/>
      <c r="C17" s="11"/>
      <c r="D17" s="11"/>
      <c r="E17" s="11"/>
      <c r="F17" s="11"/>
      <c r="G17" s="11"/>
      <c r="H17" s="58"/>
      <c r="I17" s="58"/>
      <c r="J17" s="58"/>
    </row>
    <row r="18" spans="1:10" s="52" customFormat="1" x14ac:dyDescent="0.2">
      <c r="A18" s="16" t="s">
        <v>551</v>
      </c>
    </row>
    <row r="19" spans="1:10" s="52" customFormat="1" x14ac:dyDescent="0.2">
      <c r="A19" s="47" t="s">
        <v>573</v>
      </c>
      <c r="B19" s="11">
        <v>513.4</v>
      </c>
      <c r="C19" s="11">
        <v>5747.7039999999997</v>
      </c>
      <c r="D19" s="11">
        <v>206.7</v>
      </c>
      <c r="E19" s="11">
        <v>5954.4040000000005</v>
      </c>
      <c r="F19" s="11">
        <v>270.21159999999998</v>
      </c>
      <c r="G19" s="11">
        <v>1232.068</v>
      </c>
      <c r="H19" s="55">
        <f>D19/B19*100</f>
        <v>40.26100506427737</v>
      </c>
      <c r="I19" s="55">
        <f>D19/F19*100</f>
        <v>76.495605666077992</v>
      </c>
      <c r="J19" s="56">
        <f>E19/G19</f>
        <v>4.8328533814692047</v>
      </c>
    </row>
    <row r="20" spans="1:10" s="52" customFormat="1" x14ac:dyDescent="0.2">
      <c r="A20" s="47" t="s">
        <v>574</v>
      </c>
      <c r="B20" s="11">
        <v>0</v>
      </c>
      <c r="C20" s="11">
        <v>136</v>
      </c>
      <c r="D20" s="11">
        <v>52</v>
      </c>
      <c r="E20" s="11">
        <v>188</v>
      </c>
      <c r="F20" s="11">
        <v>10857</v>
      </c>
      <c r="G20" s="11">
        <v>11521</v>
      </c>
      <c r="H20" s="55"/>
      <c r="I20" s="55">
        <f>D20/F20*100</f>
        <v>0.47895367044303216</v>
      </c>
      <c r="J20" s="55">
        <f>E20/G20*100</f>
        <v>1.6318027948962766</v>
      </c>
    </row>
    <row r="21" spans="1:10" s="52" customFormat="1" x14ac:dyDescent="0.2">
      <c r="A21" s="17"/>
      <c r="B21" s="11"/>
      <c r="C21" s="11"/>
      <c r="D21" s="11"/>
      <c r="E21" s="11"/>
      <c r="F21" s="11"/>
      <c r="G21" s="11"/>
      <c r="H21" s="58"/>
      <c r="I21" s="58"/>
      <c r="J21" s="58"/>
    </row>
    <row r="22" spans="1:10" s="52" customFormat="1" x14ac:dyDescent="0.2">
      <c r="A22" s="16" t="s">
        <v>552</v>
      </c>
    </row>
    <row r="23" spans="1:10" s="52" customFormat="1" x14ac:dyDescent="0.2">
      <c r="A23" s="47" t="s">
        <v>573</v>
      </c>
      <c r="B23" s="11">
        <v>580.25</v>
      </c>
      <c r="C23" s="11">
        <v>5922.1559999999999</v>
      </c>
      <c r="D23" s="11">
        <v>590.79200000000003</v>
      </c>
      <c r="E23" s="11">
        <v>6512.9480000000003</v>
      </c>
      <c r="F23" s="11">
        <v>120.2296</v>
      </c>
      <c r="G23" s="11">
        <v>2839.6959999999999</v>
      </c>
      <c r="H23" s="55">
        <f>D23/B23*100</f>
        <v>101.81680310211117</v>
      </c>
      <c r="I23" s="56">
        <f>D23/F23</f>
        <v>4.9138648053391183</v>
      </c>
      <c r="J23" s="56">
        <f>E23/G23</f>
        <v>2.2935370546706411</v>
      </c>
    </row>
    <row r="24" spans="1:10" s="52" customFormat="1" x14ac:dyDescent="0.2">
      <c r="A24" s="47" t="s">
        <v>574</v>
      </c>
      <c r="B24" s="11">
        <v>424.89</v>
      </c>
      <c r="C24" s="11">
        <v>9706.1299999999992</v>
      </c>
      <c r="D24" s="11">
        <v>482</v>
      </c>
      <c r="E24" s="11">
        <v>10188.129999999999</v>
      </c>
      <c r="F24" s="11">
        <v>266</v>
      </c>
      <c r="G24" s="11">
        <v>1444.85</v>
      </c>
      <c r="H24" s="55">
        <f>D24/B24*100</f>
        <v>113.44112593847819</v>
      </c>
      <c r="I24" s="55">
        <f>D24/F24*100</f>
        <v>181.20300751879699</v>
      </c>
      <c r="J24" s="56"/>
    </row>
    <row r="25" spans="1:10" s="52" customFormat="1" x14ac:dyDescent="0.2">
      <c r="A25" s="17"/>
      <c r="B25" s="11"/>
      <c r="C25" s="11"/>
      <c r="D25" s="11"/>
      <c r="E25" s="11"/>
      <c r="F25" s="11"/>
      <c r="G25" s="11"/>
      <c r="H25" s="58"/>
      <c r="I25" s="58"/>
      <c r="J25" s="58"/>
    </row>
    <row r="26" spans="1:10" s="52" customFormat="1" x14ac:dyDescent="0.2">
      <c r="A26" s="16" t="s">
        <v>553</v>
      </c>
    </row>
    <row r="27" spans="1:10" s="52" customFormat="1" x14ac:dyDescent="0.2">
      <c r="A27" s="47" t="s">
        <v>573</v>
      </c>
      <c r="B27" s="11">
        <v>257.64699999999999</v>
      </c>
      <c r="C27" s="11">
        <v>3245.1860000000001</v>
      </c>
      <c r="D27" s="11">
        <v>200.137</v>
      </c>
      <c r="E27" s="11">
        <v>3445.3229999999999</v>
      </c>
      <c r="F27" s="11">
        <v>182.01374999999999</v>
      </c>
      <c r="G27" s="11">
        <v>4785.3720000000003</v>
      </c>
      <c r="H27" s="55">
        <f>D27/B27*100</f>
        <v>77.67876202711463</v>
      </c>
      <c r="I27" s="55">
        <f>D27/F27*100</f>
        <v>109.95707741860163</v>
      </c>
      <c r="J27" s="55">
        <f>E27/G27*100</f>
        <v>71.996973276058782</v>
      </c>
    </row>
    <row r="28" spans="1:10" s="52" customFormat="1" x14ac:dyDescent="0.2">
      <c r="A28" s="47" t="s">
        <v>574</v>
      </c>
      <c r="B28" s="11">
        <v>44</v>
      </c>
      <c r="C28" s="11">
        <v>3089.33</v>
      </c>
      <c r="D28" s="11">
        <v>395.75</v>
      </c>
      <c r="E28" s="11">
        <v>3485.08</v>
      </c>
      <c r="F28" s="11">
        <v>991.58</v>
      </c>
      <c r="G28" s="11">
        <v>5879.1660000000002</v>
      </c>
      <c r="H28" s="56"/>
      <c r="I28" s="55">
        <f>D28/F28*100</f>
        <v>39.911051049839649</v>
      </c>
      <c r="J28" s="55">
        <f>E28/G28*100</f>
        <v>59.278475892669121</v>
      </c>
    </row>
    <row r="29" spans="1:10" s="52" customFormat="1" x14ac:dyDescent="0.2">
      <c r="A29" s="17"/>
      <c r="B29" s="11"/>
      <c r="C29" s="11"/>
      <c r="D29" s="11"/>
      <c r="E29" s="11"/>
      <c r="F29" s="11"/>
      <c r="G29" s="11"/>
      <c r="H29" s="58"/>
      <c r="I29" s="58"/>
      <c r="J29" s="58"/>
    </row>
    <row r="30" spans="1:10" s="52" customFormat="1" x14ac:dyDescent="0.2">
      <c r="A30" s="16" t="s">
        <v>554</v>
      </c>
    </row>
    <row r="31" spans="1:10" s="52" customFormat="1" x14ac:dyDescent="0.2">
      <c r="A31" s="47" t="s">
        <v>573</v>
      </c>
      <c r="B31" s="11">
        <v>3575.46</v>
      </c>
      <c r="C31" s="11">
        <v>19290.18</v>
      </c>
      <c r="D31" s="11">
        <v>1925.4749999999999</v>
      </c>
      <c r="E31" s="11">
        <v>21215.654999999999</v>
      </c>
      <c r="F31" s="11">
        <v>785.71086000000003</v>
      </c>
      <c r="G31" s="11">
        <v>6523.7690000000002</v>
      </c>
      <c r="H31" s="55">
        <f>D31/B31*100</f>
        <v>53.852511285261194</v>
      </c>
      <c r="I31" s="56">
        <f>D31/F31</f>
        <v>2.4506152301369486</v>
      </c>
      <c r="J31" s="56">
        <f>E31/G31</f>
        <v>3.2520549087498343</v>
      </c>
    </row>
    <row r="32" spans="1:10" s="52" customFormat="1" x14ac:dyDescent="0.2">
      <c r="A32" s="47" t="s">
        <v>574</v>
      </c>
      <c r="B32" s="11">
        <v>10958.252</v>
      </c>
      <c r="C32" s="11">
        <v>72396.179000000004</v>
      </c>
      <c r="D32" s="11">
        <v>5741.4809999999998</v>
      </c>
      <c r="E32" s="11">
        <v>78137.66</v>
      </c>
      <c r="F32" s="11">
        <v>9470.6008999999995</v>
      </c>
      <c r="G32" s="11">
        <v>74527.051999999996</v>
      </c>
      <c r="H32" s="55">
        <f>D32/B32*100</f>
        <v>52.394131837815003</v>
      </c>
      <c r="I32" s="55">
        <f>D32/F32*100</f>
        <v>60.62425246955555</v>
      </c>
      <c r="J32" s="55">
        <f>E32/G32*100</f>
        <v>104.84469451441608</v>
      </c>
    </row>
    <row r="33" spans="1:10" s="52" customFormat="1" x14ac:dyDescent="0.2">
      <c r="A33" s="17"/>
      <c r="B33" s="11"/>
      <c r="C33" s="11"/>
      <c r="D33" s="11"/>
      <c r="E33" s="11"/>
      <c r="F33" s="11"/>
      <c r="G33" s="11"/>
      <c r="H33" s="58"/>
      <c r="I33" s="58"/>
      <c r="J33" s="58"/>
    </row>
    <row r="34" spans="1:10" s="52" customFormat="1" x14ac:dyDescent="0.2">
      <c r="A34" s="16" t="s">
        <v>555</v>
      </c>
      <c r="B34" s="11"/>
      <c r="C34" s="11"/>
      <c r="D34" s="11"/>
      <c r="E34" s="11"/>
      <c r="F34" s="11"/>
      <c r="G34" s="11"/>
      <c r="H34" s="58"/>
      <c r="I34" s="58"/>
      <c r="J34" s="58"/>
    </row>
    <row r="35" spans="1:10" s="52" customFormat="1" x14ac:dyDescent="0.2">
      <c r="A35" s="16" t="s">
        <v>556</v>
      </c>
    </row>
    <row r="36" spans="1:10" s="52" customFormat="1" x14ac:dyDescent="0.2">
      <c r="A36" s="47" t="s">
        <v>573</v>
      </c>
      <c r="B36" s="11">
        <v>1394.4480000000001</v>
      </c>
      <c r="C36" s="11">
        <v>43922.224000000002</v>
      </c>
      <c r="D36" s="11">
        <v>600.14400000000001</v>
      </c>
      <c r="E36" s="11">
        <v>44522.368000000002</v>
      </c>
      <c r="F36" s="11">
        <v>227.0795</v>
      </c>
      <c r="G36" s="11">
        <v>103382.677</v>
      </c>
      <c r="H36" s="55">
        <f>D36/B36*100</f>
        <v>43.038105400846781</v>
      </c>
      <c r="I36" s="56">
        <f>D36/F36</f>
        <v>2.6428805770666219</v>
      </c>
      <c r="J36" s="55">
        <f>E36/G36*100</f>
        <v>43.065597924108701</v>
      </c>
    </row>
    <row r="37" spans="1:10" s="52" customFormat="1" x14ac:dyDescent="0.2">
      <c r="A37" s="47" t="s">
        <v>574</v>
      </c>
      <c r="B37" s="11">
        <v>117.33</v>
      </c>
      <c r="C37" s="11">
        <v>9547.5580000000009</v>
      </c>
      <c r="D37" s="11">
        <v>12.301</v>
      </c>
      <c r="E37" s="11">
        <v>9559.8590000000004</v>
      </c>
      <c r="F37" s="11">
        <v>212.45099999999999</v>
      </c>
      <c r="G37" s="11">
        <v>8301.1139999999996</v>
      </c>
      <c r="H37" s="55">
        <f>D37/B37*100</f>
        <v>10.484104662064265</v>
      </c>
      <c r="I37" s="55">
        <f>D37/F37*100</f>
        <v>5.7900409976888794</v>
      </c>
      <c r="J37" s="55">
        <f>E37/G37*100</f>
        <v>115.16356720314889</v>
      </c>
    </row>
    <row r="38" spans="1:10" s="52" customFormat="1" x14ac:dyDescent="0.2">
      <c r="A38" s="17"/>
      <c r="B38" s="11"/>
      <c r="C38" s="11"/>
      <c r="D38" s="11"/>
      <c r="E38" s="11"/>
      <c r="F38" s="11"/>
      <c r="G38" s="11"/>
      <c r="H38" s="58"/>
      <c r="I38" s="58"/>
      <c r="J38" s="58"/>
    </row>
    <row r="39" spans="1:10" s="52" customFormat="1" x14ac:dyDescent="0.2">
      <c r="A39" s="16" t="s">
        <v>611</v>
      </c>
    </row>
    <row r="40" spans="1:10" s="52" customFormat="1" x14ac:dyDescent="0.2">
      <c r="A40" s="47" t="s">
        <v>573</v>
      </c>
      <c r="B40" s="11">
        <v>1270.3599999999999</v>
      </c>
      <c r="C40" s="11">
        <v>37804.087</v>
      </c>
      <c r="D40" s="11">
        <v>510.48399999999998</v>
      </c>
      <c r="E40" s="11">
        <v>38314.57</v>
      </c>
      <c r="F40" s="11">
        <v>26.289400000000001</v>
      </c>
      <c r="G40" s="11">
        <v>91035.210999999996</v>
      </c>
      <c r="H40" s="55">
        <f>D40/B40*100</f>
        <v>40.184199754400332</v>
      </c>
      <c r="I40" s="56"/>
      <c r="J40" s="55">
        <f>E40/G40*100</f>
        <v>42.087637936050918</v>
      </c>
    </row>
    <row r="41" spans="1:10" s="52" customFormat="1" x14ac:dyDescent="0.2">
      <c r="A41" s="47" t="s">
        <v>574</v>
      </c>
      <c r="B41" s="11">
        <v>105.97</v>
      </c>
      <c r="C41" s="11">
        <v>7848.8649999999998</v>
      </c>
      <c r="D41" s="11">
        <v>11.09</v>
      </c>
      <c r="E41" s="11">
        <v>7859.9549999999999</v>
      </c>
      <c r="F41" s="11">
        <v>212.45099999999999</v>
      </c>
      <c r="G41" s="11">
        <v>7751.7889999999998</v>
      </c>
      <c r="H41" s="55">
        <f>D41/B41*100</f>
        <v>10.465226007360574</v>
      </c>
      <c r="I41" s="55">
        <f>D41/F41*100</f>
        <v>5.2200272062734472</v>
      </c>
      <c r="J41" s="55">
        <f>E41/G41*100</f>
        <v>101.39536821758178</v>
      </c>
    </row>
    <row r="42" spans="1:10" s="52" customFormat="1" x14ac:dyDescent="0.2">
      <c r="A42" s="17"/>
    </row>
    <row r="43" spans="1:10" s="52" customFormat="1" x14ac:dyDescent="0.2">
      <c r="A43" s="16" t="s">
        <v>557</v>
      </c>
    </row>
    <row r="44" spans="1:10" s="52" customFormat="1" x14ac:dyDescent="0.2">
      <c r="A44" s="47" t="s">
        <v>573</v>
      </c>
      <c r="B44" s="11">
        <v>2634.4160000000002</v>
      </c>
      <c r="C44" s="11">
        <v>43517.061999999998</v>
      </c>
      <c r="D44" s="11">
        <v>1031.742</v>
      </c>
      <c r="E44" s="11">
        <v>44548.803999999996</v>
      </c>
      <c r="F44" s="11">
        <v>7442.4994999999999</v>
      </c>
      <c r="G44" s="11">
        <v>57453.642</v>
      </c>
      <c r="H44" s="55">
        <f>D44/B44*100</f>
        <v>39.163974102799251</v>
      </c>
      <c r="I44" s="55">
        <f>D44/F44*100</f>
        <v>13.862842718363636</v>
      </c>
      <c r="J44" s="55">
        <f>E44/G44*100</f>
        <v>77.538694587890518</v>
      </c>
    </row>
    <row r="45" spans="1:10" s="52" customFormat="1" x14ac:dyDescent="0.2">
      <c r="A45" s="47" t="s">
        <v>574</v>
      </c>
      <c r="B45" s="11">
        <v>5985.3980000000001</v>
      </c>
      <c r="C45" s="11">
        <v>12201.201999999999</v>
      </c>
      <c r="D45" s="11">
        <v>8765.9969999999994</v>
      </c>
      <c r="E45" s="11">
        <v>20967.199000000001</v>
      </c>
      <c r="F45" s="11">
        <v>24740.31048</v>
      </c>
      <c r="G45" s="11">
        <v>42943.476000000002</v>
      </c>
      <c r="H45" s="55">
        <f>D45/B45*100</f>
        <v>146.45637600039294</v>
      </c>
      <c r="I45" s="55">
        <f>D45/F45*100</f>
        <v>35.432041190778136</v>
      </c>
      <c r="J45" s="55">
        <f>E45/G45*100</f>
        <v>48.825109080597009</v>
      </c>
    </row>
    <row r="46" spans="1:10" s="52" customFormat="1" x14ac:dyDescent="0.2">
      <c r="A46" s="17"/>
      <c r="B46" s="11"/>
      <c r="C46" s="11"/>
      <c r="D46" s="11"/>
      <c r="E46" s="11"/>
      <c r="F46" s="11"/>
      <c r="G46" s="11"/>
      <c r="H46" s="58"/>
      <c r="I46" s="58"/>
      <c r="J46" s="58"/>
    </row>
    <row r="47" spans="1:10" s="52" customFormat="1" x14ac:dyDescent="0.2">
      <c r="A47" s="16" t="s">
        <v>558</v>
      </c>
    </row>
    <row r="48" spans="1:10" s="52" customFormat="1" x14ac:dyDescent="0.2">
      <c r="A48" s="47" t="s">
        <v>573</v>
      </c>
      <c r="B48" s="11">
        <v>1068.9380000000001</v>
      </c>
      <c r="C48" s="11">
        <v>16973.123</v>
      </c>
      <c r="D48" s="11">
        <v>442.69600000000003</v>
      </c>
      <c r="E48" s="11">
        <v>17415.817999999999</v>
      </c>
      <c r="F48" s="11">
        <v>605.25720000000001</v>
      </c>
      <c r="G48" s="11">
        <v>27616.030999999999</v>
      </c>
      <c r="H48" s="55">
        <f>D48/B48*100</f>
        <v>41.414562865198917</v>
      </c>
      <c r="I48" s="55">
        <f>D48/F48*100</f>
        <v>73.141798230570416</v>
      </c>
      <c r="J48" s="55">
        <f>E48/G48*100</f>
        <v>63.06416008875425</v>
      </c>
    </row>
    <row r="49" spans="1:10" s="52" customFormat="1" x14ac:dyDescent="0.2">
      <c r="A49" s="47" t="s">
        <v>574</v>
      </c>
      <c r="B49" s="11">
        <v>60.790999999999997</v>
      </c>
      <c r="C49" s="11">
        <v>1086.1500000000001</v>
      </c>
      <c r="D49" s="11">
        <v>38.231999999999999</v>
      </c>
      <c r="E49" s="11">
        <v>1124.3820000000001</v>
      </c>
      <c r="F49" s="11">
        <v>95.460099999999997</v>
      </c>
      <c r="G49" s="11">
        <v>756.45799999999997</v>
      </c>
      <c r="H49" s="55">
        <f>D49/B49*100</f>
        <v>62.89088845388298</v>
      </c>
      <c r="I49" s="55">
        <f>D49/F49*100</f>
        <v>40.050240885982731</v>
      </c>
      <c r="J49" s="55">
        <f>E49/G49*100</f>
        <v>148.63773005242857</v>
      </c>
    </row>
    <row r="50" spans="1:10" s="52" customFormat="1" x14ac:dyDescent="0.2">
      <c r="A50" s="17"/>
      <c r="B50" s="11"/>
      <c r="C50" s="11"/>
      <c r="D50" s="11"/>
      <c r="E50" s="11"/>
      <c r="F50" s="11"/>
      <c r="G50" s="11"/>
      <c r="H50" s="58"/>
      <c r="I50" s="58"/>
      <c r="J50" s="58"/>
    </row>
    <row r="51" spans="1:10" s="52" customFormat="1" x14ac:dyDescent="0.2">
      <c r="A51" s="16" t="s">
        <v>559</v>
      </c>
    </row>
    <row r="52" spans="1:10" s="52" customFormat="1" x14ac:dyDescent="0.2">
      <c r="A52" s="47" t="s">
        <v>573</v>
      </c>
      <c r="B52" s="11">
        <v>1692.8610000000001</v>
      </c>
      <c r="C52" s="11">
        <v>8549.2309999999998</v>
      </c>
      <c r="D52" s="11">
        <v>138.93100000000001</v>
      </c>
      <c r="E52" s="11">
        <v>8688.1620000000003</v>
      </c>
      <c r="F52" s="11">
        <v>177.529</v>
      </c>
      <c r="G52" s="11">
        <v>8012.4229999999998</v>
      </c>
      <c r="H52" s="55">
        <f>D52/B52*100</f>
        <v>8.206875815557213</v>
      </c>
      <c r="I52" s="55">
        <f>D52/F52*100</f>
        <v>78.25820006872118</v>
      </c>
      <c r="J52" s="55">
        <f>E52/G52*100</f>
        <v>108.43364110956199</v>
      </c>
    </row>
    <row r="53" spans="1:10" s="52" customFormat="1" x14ac:dyDescent="0.2">
      <c r="A53" s="47" t="s">
        <v>574</v>
      </c>
      <c r="B53" s="11">
        <v>0</v>
      </c>
      <c r="C53" s="11">
        <v>3755.5810000000001</v>
      </c>
      <c r="D53" s="11">
        <v>0</v>
      </c>
      <c r="E53" s="11">
        <v>3755.5810000000001</v>
      </c>
      <c r="F53" s="11">
        <v>0</v>
      </c>
      <c r="G53" s="11">
        <v>4040.97</v>
      </c>
      <c r="H53" s="55">
        <v>0</v>
      </c>
      <c r="I53" s="55">
        <v>0</v>
      </c>
      <c r="J53" s="55">
        <f>E53/G53*100</f>
        <v>92.937611514067171</v>
      </c>
    </row>
    <row r="54" spans="1:10" s="52" customFormat="1" x14ac:dyDescent="0.2">
      <c r="A54" s="17"/>
      <c r="B54" s="11"/>
      <c r="C54" s="11"/>
      <c r="D54" s="11"/>
      <c r="E54" s="11"/>
      <c r="F54" s="11"/>
      <c r="G54" s="11"/>
      <c r="H54" s="58"/>
      <c r="I54" s="58"/>
      <c r="J54" s="58"/>
    </row>
    <row r="55" spans="1:10" s="52" customFormat="1" x14ac:dyDescent="0.2">
      <c r="A55" s="16" t="s">
        <v>560</v>
      </c>
    </row>
    <row r="56" spans="1:10" s="52" customFormat="1" x14ac:dyDescent="0.2">
      <c r="A56" s="47" t="s">
        <v>573</v>
      </c>
      <c r="B56" s="11">
        <v>7.8079999999999998</v>
      </c>
      <c r="C56" s="11">
        <v>2390.4050000000002</v>
      </c>
      <c r="D56" s="11">
        <v>13.372</v>
      </c>
      <c r="E56" s="11">
        <v>2403.7779999999998</v>
      </c>
      <c r="F56" s="11">
        <v>12.1723</v>
      </c>
      <c r="G56" s="11">
        <v>2258.2559999999999</v>
      </c>
      <c r="H56" s="55">
        <f>D56/B56*100</f>
        <v>171.26024590163937</v>
      </c>
      <c r="I56" s="55">
        <f>D56/F56*100</f>
        <v>109.85598448937341</v>
      </c>
      <c r="J56" s="55">
        <f>E56/G56*100</f>
        <v>106.4439992631482</v>
      </c>
    </row>
    <row r="57" spans="1:10" s="52" customFormat="1" x14ac:dyDescent="0.2">
      <c r="A57" s="47" t="s">
        <v>574</v>
      </c>
      <c r="B57" s="11">
        <v>2.4</v>
      </c>
      <c r="C57" s="11">
        <v>101.804</v>
      </c>
      <c r="D57" s="11">
        <v>11.718999999999999</v>
      </c>
      <c r="E57" s="11">
        <v>113.523</v>
      </c>
      <c r="F57" s="11">
        <v>0</v>
      </c>
      <c r="G57" s="11">
        <v>59.722000000000001</v>
      </c>
      <c r="H57" s="56">
        <f>D57/B57</f>
        <v>4.8829166666666666</v>
      </c>
      <c r="I57" s="55"/>
      <c r="J57" s="55">
        <f>E57/G57*100</f>
        <v>190.08573055155554</v>
      </c>
    </row>
    <row r="58" spans="1:10" s="52" customFormat="1" x14ac:dyDescent="0.2">
      <c r="A58" s="17"/>
      <c r="B58" s="11"/>
      <c r="C58" s="11"/>
      <c r="D58" s="11"/>
      <c r="E58" s="11"/>
      <c r="F58" s="11"/>
      <c r="G58" s="11"/>
      <c r="H58" s="58"/>
      <c r="I58" s="58"/>
      <c r="J58" s="58"/>
    </row>
    <row r="59" spans="1:10" s="52" customFormat="1" x14ac:dyDescent="0.2">
      <c r="A59" s="16" t="s">
        <v>561</v>
      </c>
    </row>
    <row r="60" spans="1:10" s="52" customFormat="1" x14ac:dyDescent="0.2">
      <c r="A60" s="47" t="s">
        <v>573</v>
      </c>
      <c r="B60" s="11">
        <v>1281.124</v>
      </c>
      <c r="C60" s="11">
        <v>42546.688000000002</v>
      </c>
      <c r="D60" s="11">
        <v>267.03399999999999</v>
      </c>
      <c r="E60" s="11">
        <v>42813.722000000002</v>
      </c>
      <c r="F60" s="11">
        <v>281.14202999999998</v>
      </c>
      <c r="G60" s="11">
        <v>51398.860999999997</v>
      </c>
      <c r="H60" s="55">
        <f>D60/B60*100</f>
        <v>20.843727851480416</v>
      </c>
      <c r="I60" s="55">
        <f>D60/F60*100</f>
        <v>94.981885134712869</v>
      </c>
      <c r="J60" s="55">
        <f>E60/G60*100</f>
        <v>83.297024811503135</v>
      </c>
    </row>
    <row r="61" spans="1:10" s="52" customFormat="1" x14ac:dyDescent="0.2">
      <c r="A61" s="47" t="s">
        <v>574</v>
      </c>
      <c r="B61" s="11">
        <v>928.01099999999997</v>
      </c>
      <c r="C61" s="11">
        <v>12688.473</v>
      </c>
      <c r="D61" s="11">
        <v>524.54499999999996</v>
      </c>
      <c r="E61" s="11">
        <v>13213.018</v>
      </c>
      <c r="F61" s="11">
        <v>719.44839999999999</v>
      </c>
      <c r="G61" s="11">
        <v>13870.596</v>
      </c>
      <c r="H61" s="55">
        <f>D61/B61*100</f>
        <v>56.523575690374358</v>
      </c>
      <c r="I61" s="55">
        <f>D61/F61*100</f>
        <v>72.909328869172541</v>
      </c>
      <c r="J61" s="55">
        <f>E61/G61*100</f>
        <v>95.259194341757208</v>
      </c>
    </row>
    <row r="62" spans="1:10" s="52" customFormat="1" x14ac:dyDescent="0.2">
      <c r="A62" s="17"/>
      <c r="B62" s="11"/>
      <c r="C62" s="11"/>
      <c r="D62" s="11"/>
      <c r="E62" s="11"/>
      <c r="F62" s="11"/>
      <c r="G62" s="11"/>
      <c r="H62" s="58"/>
      <c r="I62" s="58"/>
      <c r="J62" s="58"/>
    </row>
    <row r="63" spans="1:10" s="52" customFormat="1" x14ac:dyDescent="0.2">
      <c r="A63" s="16" t="s">
        <v>562</v>
      </c>
    </row>
    <row r="64" spans="1:10" s="52" customFormat="1" x14ac:dyDescent="0.2">
      <c r="A64" s="47" t="s">
        <v>573</v>
      </c>
      <c r="B64" s="11">
        <v>4171.1130000000003</v>
      </c>
      <c r="C64" s="11">
        <v>19793.245999999999</v>
      </c>
      <c r="D64" s="11">
        <v>1864.818</v>
      </c>
      <c r="E64" s="11">
        <v>21658.063999999998</v>
      </c>
      <c r="F64" s="11">
        <v>5934.6616000000004</v>
      </c>
      <c r="G64" s="11">
        <v>38622.271000000001</v>
      </c>
      <c r="H64" s="55">
        <f>D64/B64*100</f>
        <v>44.707923280908474</v>
      </c>
      <c r="I64" s="55">
        <f>D64/F64*100</f>
        <v>31.422482454601958</v>
      </c>
      <c r="J64" s="55">
        <f>E64/G64*100</f>
        <v>56.076619627054036</v>
      </c>
    </row>
    <row r="65" spans="1:10" s="52" customFormat="1" x14ac:dyDescent="0.2">
      <c r="A65" s="47" t="s">
        <v>574</v>
      </c>
      <c r="B65" s="11">
        <v>31.628</v>
      </c>
      <c r="C65" s="11">
        <v>5542.07</v>
      </c>
      <c r="D65" s="11">
        <v>3483.2109999999998</v>
      </c>
      <c r="E65" s="11">
        <v>9025.2810000000009</v>
      </c>
      <c r="F65" s="11">
        <v>214.19399999999999</v>
      </c>
      <c r="G65" s="11">
        <v>3023.422</v>
      </c>
      <c r="H65" s="56"/>
      <c r="I65" s="56"/>
      <c r="J65" s="56">
        <f>E65/G65</f>
        <v>2.9851211640320141</v>
      </c>
    </row>
    <row r="66" spans="1:10" s="52" customFormat="1" x14ac:dyDescent="0.2">
      <c r="A66" s="17"/>
      <c r="B66" s="11"/>
      <c r="C66" s="11"/>
      <c r="D66" s="11"/>
      <c r="E66" s="11"/>
      <c r="F66" s="11"/>
      <c r="G66" s="11"/>
      <c r="H66" s="58"/>
      <c r="I66" s="58"/>
      <c r="J66" s="58"/>
    </row>
    <row r="67" spans="1:10" s="52" customFormat="1" x14ac:dyDescent="0.2">
      <c r="A67" s="16" t="s">
        <v>563</v>
      </c>
    </row>
    <row r="68" spans="1:10" s="52" customFormat="1" x14ac:dyDescent="0.2">
      <c r="A68" s="47" t="s">
        <v>573</v>
      </c>
      <c r="B68" s="11">
        <v>106.84099999999999</v>
      </c>
      <c r="C68" s="11">
        <v>2490.7629999999999</v>
      </c>
      <c r="D68" s="11">
        <v>49.652000000000001</v>
      </c>
      <c r="E68" s="11">
        <v>2540.415</v>
      </c>
      <c r="F68" s="11">
        <v>164.364</v>
      </c>
      <c r="G68" s="11">
        <v>3693.2429999999999</v>
      </c>
      <c r="H68" s="55">
        <f>D68/B68*100</f>
        <v>46.472796023998278</v>
      </c>
      <c r="I68" s="55">
        <f>D68/F68*100</f>
        <v>30.208561485483436</v>
      </c>
      <c r="J68" s="55">
        <f>E68/G68*100</f>
        <v>68.785482027583882</v>
      </c>
    </row>
    <row r="69" spans="1:10" s="52" customFormat="1" x14ac:dyDescent="0.2">
      <c r="A69" s="47" t="s">
        <v>574</v>
      </c>
      <c r="B69" s="11">
        <v>0</v>
      </c>
      <c r="C69" s="11">
        <v>527</v>
      </c>
      <c r="D69" s="11">
        <v>3257.53</v>
      </c>
      <c r="E69" s="11">
        <v>3784.53</v>
      </c>
      <c r="F69" s="11">
        <v>0</v>
      </c>
      <c r="G69" s="11">
        <v>403.202</v>
      </c>
      <c r="H69" s="55"/>
      <c r="I69" s="55"/>
      <c r="J69" s="56"/>
    </row>
    <row r="70" spans="1:10" s="52" customFormat="1" x14ac:dyDescent="0.2">
      <c r="A70" s="17"/>
      <c r="B70" s="11"/>
      <c r="C70" s="11"/>
      <c r="D70" s="11"/>
      <c r="E70" s="11"/>
      <c r="F70" s="11"/>
      <c r="G70" s="11"/>
      <c r="H70" s="58"/>
      <c r="I70" s="58"/>
      <c r="J70" s="58"/>
    </row>
    <row r="71" spans="1:10" x14ac:dyDescent="0.2">
      <c r="A71" s="16" t="s">
        <v>564</v>
      </c>
    </row>
    <row r="72" spans="1:10" x14ac:dyDescent="0.2">
      <c r="A72" s="47" t="s">
        <v>573</v>
      </c>
      <c r="B72" s="11">
        <v>19643.214</v>
      </c>
      <c r="C72" s="11">
        <v>198479.89799999999</v>
      </c>
      <c r="D72" s="11">
        <v>309.20100000000002</v>
      </c>
      <c r="E72" s="11">
        <v>198789.09899999999</v>
      </c>
      <c r="F72" s="11">
        <v>350.03899999999999</v>
      </c>
      <c r="G72" s="11">
        <v>194844.38500000001</v>
      </c>
      <c r="H72" s="55">
        <f>D72/B72*100</f>
        <v>1.5740855849760635</v>
      </c>
      <c r="I72" s="55">
        <f>D72/F72*100</f>
        <v>88.333300003713873</v>
      </c>
      <c r="J72" s="55">
        <f>E72/G72*100</f>
        <v>102.02454589594664</v>
      </c>
    </row>
    <row r="73" spans="1:10" x14ac:dyDescent="0.2">
      <c r="A73" s="47" t="s">
        <v>574</v>
      </c>
      <c r="B73" s="11">
        <v>715.55600000000004</v>
      </c>
      <c r="C73" s="11">
        <v>62306.671999999999</v>
      </c>
      <c r="D73" s="11">
        <v>1757.01</v>
      </c>
      <c r="E73" s="11">
        <v>64063.682000000001</v>
      </c>
      <c r="F73" s="11">
        <v>10792.628000000001</v>
      </c>
      <c r="G73" s="11">
        <v>91467.998999999996</v>
      </c>
      <c r="H73" s="56">
        <f>D73/B73</f>
        <v>2.4554472326414705</v>
      </c>
      <c r="I73" s="55">
        <f>D73/F73*100</f>
        <v>16.279723529802009</v>
      </c>
      <c r="J73" s="55">
        <f>E73/G73*100</f>
        <v>70.039448441416113</v>
      </c>
    </row>
    <row r="74" spans="1:10" x14ac:dyDescent="0.2">
      <c r="A74" s="17"/>
      <c r="B74" s="11"/>
      <c r="C74" s="11"/>
      <c r="D74" s="11"/>
      <c r="E74" s="11"/>
      <c r="F74" s="11"/>
      <c r="G74" s="11"/>
      <c r="H74" s="58"/>
      <c r="I74" s="58"/>
      <c r="J74" s="58"/>
    </row>
    <row r="75" spans="1:10" x14ac:dyDescent="0.2">
      <c r="A75" s="16" t="s">
        <v>565</v>
      </c>
    </row>
    <row r="76" spans="1:10" x14ac:dyDescent="0.2">
      <c r="A76" s="47" t="s">
        <v>573</v>
      </c>
      <c r="B76" s="11">
        <v>400.375</v>
      </c>
      <c r="C76" s="11">
        <v>8546.8169999999991</v>
      </c>
      <c r="D76" s="11">
        <v>9.0579999999999998</v>
      </c>
      <c r="E76" s="11">
        <v>8555.875</v>
      </c>
      <c r="F76" s="11">
        <v>124.49679999999999</v>
      </c>
      <c r="G76" s="11">
        <v>9237.8320000000003</v>
      </c>
      <c r="H76" s="55">
        <f>D76/B76*100</f>
        <v>2.2623790196690603</v>
      </c>
      <c r="I76" s="55">
        <f>D76/F76*100</f>
        <v>7.2756890136935244</v>
      </c>
      <c r="J76" s="55">
        <f>E76/G76*100</f>
        <v>92.617780881921206</v>
      </c>
    </row>
    <row r="77" spans="1:10" x14ac:dyDescent="0.2">
      <c r="A77" s="47" t="s">
        <v>574</v>
      </c>
      <c r="B77" s="11">
        <v>0</v>
      </c>
      <c r="C77" s="11">
        <v>511.94299999999998</v>
      </c>
      <c r="D77" s="11">
        <v>0</v>
      </c>
      <c r="E77" s="11">
        <v>511.94299999999998</v>
      </c>
      <c r="F77" s="11">
        <v>0</v>
      </c>
      <c r="G77" s="11">
        <v>1063.2650000000001</v>
      </c>
      <c r="H77" s="55"/>
      <c r="I77" s="55"/>
      <c r="J77" s="55">
        <f>E77/G77*100</f>
        <v>48.148203881440651</v>
      </c>
    </row>
    <row r="78" spans="1:10" x14ac:dyDescent="0.2">
      <c r="A78" s="17"/>
      <c r="B78" s="11"/>
      <c r="C78" s="11"/>
      <c r="D78" s="11"/>
      <c r="E78" s="11"/>
      <c r="F78" s="11"/>
      <c r="G78" s="11"/>
      <c r="H78" s="58"/>
      <c r="I78" s="58"/>
      <c r="J78" s="58"/>
    </row>
    <row r="79" spans="1:10" x14ac:dyDescent="0.2">
      <c r="A79" s="16" t="s">
        <v>566</v>
      </c>
    </row>
    <row r="80" spans="1:10" x14ac:dyDescent="0.2">
      <c r="A80" s="47" t="s">
        <v>573</v>
      </c>
      <c r="B80" s="11">
        <v>8262.43</v>
      </c>
      <c r="C80" s="11">
        <v>48939.815000000002</v>
      </c>
      <c r="D80" s="11">
        <v>2042.9159999999999</v>
      </c>
      <c r="E80" s="11">
        <v>50982.731</v>
      </c>
      <c r="F80" s="11">
        <v>2668.7620000000002</v>
      </c>
      <c r="G80" s="11">
        <v>47055.726999999999</v>
      </c>
      <c r="H80" s="55">
        <f>D80/B80*100</f>
        <v>24.725365298102371</v>
      </c>
      <c r="I80" s="55">
        <f>D80/F80*100</f>
        <v>76.549201464948908</v>
      </c>
      <c r="J80" s="55">
        <f>E80/G80*100</f>
        <v>108.34543263989951</v>
      </c>
    </row>
    <row r="81" spans="1:10" x14ac:dyDescent="0.2">
      <c r="A81" s="47" t="s">
        <v>574</v>
      </c>
      <c r="B81" s="11">
        <v>620.55899999999997</v>
      </c>
      <c r="C81" s="11">
        <v>109460.061</v>
      </c>
      <c r="D81" s="11">
        <v>8247.9809999999998</v>
      </c>
      <c r="E81" s="11">
        <v>117708.042</v>
      </c>
      <c r="F81" s="11">
        <v>5917.0353800000003</v>
      </c>
      <c r="G81" s="11">
        <v>14796.672</v>
      </c>
      <c r="H81" s="56"/>
      <c r="I81" s="55">
        <f>D81/F81*100</f>
        <v>139.39380906659375</v>
      </c>
      <c r="J81" s="56"/>
    </row>
    <row r="82" spans="1:10" x14ac:dyDescent="0.2">
      <c r="A82" s="17"/>
      <c r="B82" s="11"/>
      <c r="C82" s="11"/>
      <c r="D82" s="11"/>
      <c r="E82" s="11"/>
      <c r="F82" s="11"/>
      <c r="G82" s="11"/>
      <c r="H82" s="58"/>
      <c r="I82" s="58"/>
      <c r="J82" s="58"/>
    </row>
    <row r="83" spans="1:10" x14ac:dyDescent="0.2">
      <c r="A83" s="16" t="s">
        <v>567</v>
      </c>
    </row>
    <row r="84" spans="1:10" x14ac:dyDescent="0.2">
      <c r="A84" s="47" t="s">
        <v>573</v>
      </c>
      <c r="B84" s="11">
        <v>282.47899999999998</v>
      </c>
      <c r="C84" s="11">
        <v>1549.7329999999999</v>
      </c>
      <c r="D84" s="11">
        <v>2042.134</v>
      </c>
      <c r="E84" s="11">
        <v>3591.8679999999999</v>
      </c>
      <c r="F84" s="11">
        <v>224.48742999999999</v>
      </c>
      <c r="G84" s="11">
        <v>2071.047</v>
      </c>
      <c r="H84" s="56"/>
      <c r="I84" s="56"/>
      <c r="J84" s="55">
        <f>E84/G84*100</f>
        <v>173.43247159528491</v>
      </c>
    </row>
    <row r="85" spans="1:10" x14ac:dyDescent="0.2">
      <c r="A85" s="47" t="s">
        <v>574</v>
      </c>
      <c r="B85" s="11">
        <v>2.04</v>
      </c>
      <c r="C85" s="11">
        <v>7.01</v>
      </c>
      <c r="D85" s="11">
        <v>0</v>
      </c>
      <c r="E85" s="11">
        <v>7.01</v>
      </c>
      <c r="F85" s="11">
        <v>0.26</v>
      </c>
      <c r="G85" s="11">
        <v>1.26</v>
      </c>
      <c r="H85" s="55">
        <f>D85/B85*100</f>
        <v>0</v>
      </c>
      <c r="I85" s="55">
        <f>D85/F85*100</f>
        <v>0</v>
      </c>
      <c r="J85" s="56"/>
    </row>
    <row r="86" spans="1:10" x14ac:dyDescent="0.2">
      <c r="A86" s="17"/>
      <c r="B86" s="11"/>
      <c r="C86" s="11"/>
      <c r="D86" s="11"/>
      <c r="E86" s="11"/>
      <c r="F86" s="11"/>
      <c r="G86" s="11"/>
      <c r="H86" s="58"/>
      <c r="I86" s="58"/>
      <c r="J86" s="58"/>
    </row>
    <row r="87" spans="1:10" x14ac:dyDescent="0.2">
      <c r="A87" s="16" t="s">
        <v>568</v>
      </c>
    </row>
    <row r="88" spans="1:10" x14ac:dyDescent="0.2">
      <c r="A88" s="47" t="s">
        <v>573</v>
      </c>
      <c r="B88" s="11">
        <v>1762.1679999999999</v>
      </c>
      <c r="C88" s="11">
        <v>10952.922</v>
      </c>
      <c r="D88" s="11">
        <v>5656.9539999999997</v>
      </c>
      <c r="E88" s="11">
        <v>16609.876</v>
      </c>
      <c r="F88" s="11">
        <v>9325.5887000000002</v>
      </c>
      <c r="G88" s="11">
        <v>25850.699000000001</v>
      </c>
      <c r="H88" s="56">
        <f>D88/B88</f>
        <v>3.2102239968039372</v>
      </c>
      <c r="I88" s="55">
        <f>D88/F88*100</f>
        <v>60.660556475110248</v>
      </c>
      <c r="J88" s="55">
        <f>E88/G88*100</f>
        <v>64.253102014765645</v>
      </c>
    </row>
    <row r="89" spans="1:10" x14ac:dyDescent="0.2">
      <c r="A89" s="47" t="s">
        <v>574</v>
      </c>
      <c r="B89" s="11">
        <v>38.293999999999997</v>
      </c>
      <c r="C89" s="11">
        <v>125.441</v>
      </c>
      <c r="D89" s="11">
        <v>845.779</v>
      </c>
      <c r="E89" s="11">
        <v>971.22</v>
      </c>
      <c r="F89" s="11">
        <v>69.525000000000006</v>
      </c>
      <c r="G89" s="11">
        <v>256.13</v>
      </c>
      <c r="H89" s="56"/>
      <c r="I89" s="56"/>
      <c r="J89" s="56">
        <f>E89/G89</f>
        <v>3.791902549486589</v>
      </c>
    </row>
    <row r="90" spans="1:10" x14ac:dyDescent="0.2">
      <c r="A90" s="17"/>
      <c r="B90" s="11"/>
      <c r="C90" s="11"/>
      <c r="D90" s="11"/>
      <c r="E90" s="11"/>
      <c r="F90" s="11"/>
      <c r="G90" s="11"/>
      <c r="H90" s="58"/>
      <c r="I90" s="58"/>
      <c r="J90" s="58"/>
    </row>
    <row r="91" spans="1:10" x14ac:dyDescent="0.2">
      <c r="A91" s="16" t="s">
        <v>569</v>
      </c>
      <c r="B91" s="11"/>
      <c r="C91" s="11"/>
      <c r="D91" s="11"/>
      <c r="E91" s="11"/>
      <c r="F91" s="11"/>
      <c r="G91" s="11"/>
      <c r="H91" s="58"/>
      <c r="I91" s="58"/>
      <c r="J91" s="58"/>
    </row>
    <row r="92" spans="1:10" x14ac:dyDescent="0.2">
      <c r="A92" s="47" t="s">
        <v>573</v>
      </c>
      <c r="B92" s="11">
        <v>10595.227999999999</v>
      </c>
      <c r="C92" s="11">
        <v>67980.816000000006</v>
      </c>
      <c r="D92" s="11">
        <v>7115.54</v>
      </c>
      <c r="E92" s="11">
        <v>75096.356</v>
      </c>
      <c r="F92" s="11">
        <v>2523.6064000000001</v>
      </c>
      <c r="G92" s="11">
        <v>73682.801000000007</v>
      </c>
      <c r="H92" s="55">
        <f>D92/B92*100</f>
        <v>67.15796960669465</v>
      </c>
      <c r="I92" s="56">
        <f>D92/F92</f>
        <v>2.8195918349232274</v>
      </c>
      <c r="J92" s="55">
        <f>E92/G92*100</f>
        <v>101.91843276967714</v>
      </c>
    </row>
    <row r="93" spans="1:10" x14ac:dyDescent="0.2">
      <c r="A93" s="91" t="s">
        <v>574</v>
      </c>
      <c r="B93" s="80">
        <v>134.77099999999999</v>
      </c>
      <c r="C93" s="80">
        <v>7079.8530000000001</v>
      </c>
      <c r="D93" s="80">
        <v>62.927</v>
      </c>
      <c r="E93" s="80">
        <v>7142.78</v>
      </c>
      <c r="F93" s="80">
        <v>452.21620000000001</v>
      </c>
      <c r="G93" s="80">
        <v>787.87699999999995</v>
      </c>
      <c r="H93" s="81">
        <f>D93/B93*100</f>
        <v>46.691795712727519</v>
      </c>
      <c r="I93" s="81">
        <f>D93/F93*100</f>
        <v>13.915246733752573</v>
      </c>
      <c r="J93" s="82"/>
    </row>
    <row r="94" spans="1:10" x14ac:dyDescent="0.2">
      <c r="A94" s="92"/>
      <c r="B94" s="89"/>
      <c r="C94" s="89"/>
      <c r="D94" s="89"/>
      <c r="E94" s="89"/>
      <c r="F94" s="89"/>
      <c r="G94" s="89"/>
      <c r="H94" s="55"/>
      <c r="I94" s="56"/>
      <c r="J94" s="56"/>
    </row>
    <row r="95" spans="1:10" x14ac:dyDescent="0.2">
      <c r="A95" s="93" t="s">
        <v>617</v>
      </c>
      <c r="B95" s="86"/>
      <c r="C95" s="86"/>
      <c r="D95" s="86"/>
      <c r="E95" s="86"/>
      <c r="F95" s="86"/>
      <c r="G95" s="86"/>
      <c r="H95" s="55"/>
      <c r="I95" s="55"/>
      <c r="J95" s="56"/>
    </row>
    <row r="96" spans="1:10" x14ac:dyDescent="0.2">
      <c r="A96" s="18" t="s">
        <v>620</v>
      </c>
    </row>
    <row r="103" spans="2:7" x14ac:dyDescent="0.2">
      <c r="B103" s="49"/>
      <c r="C103" s="49"/>
      <c r="D103" s="49"/>
      <c r="E103" s="49"/>
      <c r="F103" s="49"/>
      <c r="G103" s="49"/>
    </row>
    <row r="104" spans="2:7" x14ac:dyDescent="0.2">
      <c r="B104" s="49"/>
      <c r="C104" s="49"/>
      <c r="D104" s="49"/>
      <c r="E104" s="49"/>
      <c r="F104" s="49"/>
      <c r="G104" s="49"/>
    </row>
    <row r="105" spans="2:7" x14ac:dyDescent="0.2">
      <c r="B105" s="49"/>
      <c r="C105" s="49"/>
      <c r="D105" s="49"/>
      <c r="E105" s="49"/>
      <c r="F105" s="49"/>
      <c r="G105" s="49"/>
    </row>
    <row r="106" spans="2:7" x14ac:dyDescent="0.2">
      <c r="B106" s="49"/>
      <c r="C106" s="49"/>
      <c r="D106" s="49"/>
      <c r="E106" s="49"/>
      <c r="F106" s="49"/>
      <c r="G106" s="49"/>
    </row>
    <row r="107" spans="2:7" x14ac:dyDescent="0.2">
      <c r="B107" s="49"/>
      <c r="C107" s="49"/>
      <c r="D107" s="49"/>
      <c r="E107" s="49"/>
      <c r="F107" s="49"/>
      <c r="G107" s="49"/>
    </row>
    <row r="108" spans="2:7" x14ac:dyDescent="0.2">
      <c r="B108" s="49"/>
      <c r="C108" s="49"/>
      <c r="D108" s="49"/>
      <c r="E108" s="49"/>
      <c r="F108" s="49"/>
      <c r="G108" s="49"/>
    </row>
    <row r="109" spans="2:7" x14ac:dyDescent="0.2">
      <c r="B109" s="49"/>
      <c r="C109" s="49"/>
      <c r="D109" s="49"/>
      <c r="E109" s="49"/>
      <c r="F109" s="49"/>
      <c r="G109" s="49"/>
    </row>
    <row r="110" spans="2:7" x14ac:dyDescent="0.2">
      <c r="B110" s="49"/>
      <c r="C110" s="49"/>
      <c r="D110" s="49"/>
      <c r="E110" s="49"/>
      <c r="F110" s="49"/>
      <c r="G110" s="49"/>
    </row>
    <row r="111" spans="2:7" x14ac:dyDescent="0.2">
      <c r="B111" s="49"/>
      <c r="C111" s="49"/>
      <c r="D111" s="49"/>
      <c r="E111" s="49"/>
      <c r="F111" s="49"/>
      <c r="G111" s="49"/>
    </row>
    <row r="112" spans="2:7" x14ac:dyDescent="0.2">
      <c r="B112" s="49"/>
      <c r="C112" s="49"/>
      <c r="D112" s="49"/>
      <c r="E112" s="49"/>
      <c r="F112" s="49"/>
      <c r="G112" s="49"/>
    </row>
    <row r="113" spans="2:7" x14ac:dyDescent="0.2">
      <c r="B113" s="49"/>
      <c r="C113" s="49"/>
      <c r="D113" s="49"/>
      <c r="E113" s="49"/>
      <c r="F113" s="49"/>
      <c r="G113" s="49"/>
    </row>
    <row r="114" spans="2:7" x14ac:dyDescent="0.2">
      <c r="B114" s="49"/>
      <c r="C114" s="49"/>
      <c r="D114" s="49"/>
      <c r="E114" s="49"/>
      <c r="F114" s="49"/>
      <c r="G114" s="49"/>
    </row>
    <row r="115" spans="2:7" x14ac:dyDescent="0.2">
      <c r="B115" s="49"/>
      <c r="C115" s="49"/>
      <c r="D115" s="49"/>
      <c r="E115" s="49"/>
      <c r="F115" s="49"/>
      <c r="G115" s="49"/>
    </row>
    <row r="116" spans="2:7" x14ac:dyDescent="0.2">
      <c r="B116" s="49"/>
      <c r="C116" s="49"/>
      <c r="D116" s="49"/>
      <c r="E116" s="49"/>
      <c r="F116" s="49"/>
      <c r="G116" s="49"/>
    </row>
    <row r="117" spans="2:7" x14ac:dyDescent="0.2">
      <c r="B117" s="49"/>
      <c r="C117" s="49"/>
      <c r="D117" s="49"/>
      <c r="E117" s="49"/>
      <c r="F117" s="49"/>
      <c r="G117" s="49"/>
    </row>
    <row r="118" spans="2:7" x14ac:dyDescent="0.2">
      <c r="B118" s="49"/>
      <c r="C118" s="49"/>
      <c r="D118" s="49"/>
      <c r="E118" s="49"/>
      <c r="F118" s="49"/>
      <c r="G118" s="49"/>
    </row>
  </sheetData>
  <mergeCells count="14">
    <mergeCell ref="A1:J1"/>
    <mergeCell ref="A2:A4"/>
    <mergeCell ref="B2:C2"/>
    <mergeCell ref="D2:E2"/>
    <mergeCell ref="F2:G2"/>
    <mergeCell ref="H2:I2"/>
    <mergeCell ref="J2:J4"/>
    <mergeCell ref="B3:B4"/>
    <mergeCell ref="C3:C4"/>
    <mergeCell ref="D3:D4"/>
    <mergeCell ref="E3:E4"/>
    <mergeCell ref="F3:F4"/>
    <mergeCell ref="G3:G4"/>
    <mergeCell ref="H3:I3"/>
  </mergeCells>
  <pageMargins left="0.70866141732283472" right="0.70866141732283472" top="0.74803149606299213" bottom="0.74803149606299213" header="0.31496062992125984" footer="0.31496062992125984"/>
  <pageSetup paperSize="9" scale="51" firstPageNumber="75" orientation="landscape" useFirstPageNumber="1" r:id="rId1"/>
  <headerFooter>
    <oddFooter>&amp;R&amp;"-,обычный"&amp;8&amp;P</oddFooter>
  </headerFooter>
  <rowBreaks count="1" manualBreakCount="1">
    <brk id="4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view="pageBreakPreview" zoomScaleSheetLayoutView="100" workbookViewId="0">
      <pane ySplit="4" topLeftCell="A5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10" customWidth="1"/>
    <col min="2" max="7" width="9.7109375" style="51" customWidth="1"/>
    <col min="8" max="11" width="9.7109375" style="10" customWidth="1"/>
    <col min="12" max="12" width="10.7109375" style="10" customWidth="1"/>
    <col min="13" max="13" width="34.7109375" style="10" customWidth="1"/>
    <col min="14" max="14" width="89.140625" style="10" customWidth="1"/>
    <col min="15" max="16384" width="9.140625" style="10"/>
  </cols>
  <sheetData>
    <row r="1" spans="1:18" s="48" customFormat="1" ht="15" customHeight="1" x14ac:dyDescent="0.2">
      <c r="A1" s="108" t="s">
        <v>616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72"/>
    </row>
    <row r="2" spans="1:18" s="48" customFormat="1" ht="11.25" customHeight="1" x14ac:dyDescent="0.2">
      <c r="A2" s="106" t="s">
        <v>281</v>
      </c>
      <c r="B2" s="104" t="s">
        <v>600</v>
      </c>
      <c r="C2" s="104"/>
      <c r="D2" s="104" t="s">
        <v>600</v>
      </c>
      <c r="E2" s="104"/>
      <c r="F2" s="104" t="s">
        <v>600</v>
      </c>
      <c r="G2" s="104"/>
      <c r="H2" s="104" t="s">
        <v>601</v>
      </c>
      <c r="I2" s="104"/>
      <c r="J2" s="104" t="s">
        <v>602</v>
      </c>
      <c r="K2" s="104"/>
      <c r="L2" s="104" t="s">
        <v>633</v>
      </c>
      <c r="M2" s="59"/>
    </row>
    <row r="3" spans="1:18" s="48" customFormat="1" ht="11.25" customHeight="1" x14ac:dyDescent="0.2">
      <c r="A3" s="106"/>
      <c r="B3" s="105" t="s">
        <v>625</v>
      </c>
      <c r="C3" s="105" t="s">
        <v>621</v>
      </c>
      <c r="D3" s="105" t="s">
        <v>626</v>
      </c>
      <c r="E3" s="105" t="s">
        <v>627</v>
      </c>
      <c r="F3" s="105" t="s">
        <v>628</v>
      </c>
      <c r="G3" s="105" t="s">
        <v>629</v>
      </c>
      <c r="H3" s="105" t="s">
        <v>626</v>
      </c>
      <c r="I3" s="105" t="s">
        <v>627</v>
      </c>
      <c r="J3" s="104" t="s">
        <v>626</v>
      </c>
      <c r="K3" s="104"/>
      <c r="L3" s="104"/>
      <c r="M3" s="59"/>
    </row>
    <row r="4" spans="1:18" s="48" customFormat="1" ht="22.5" x14ac:dyDescent="0.2">
      <c r="A4" s="106"/>
      <c r="B4" s="105"/>
      <c r="C4" s="105"/>
      <c r="D4" s="105"/>
      <c r="E4" s="105"/>
      <c r="F4" s="105"/>
      <c r="G4" s="105"/>
      <c r="H4" s="105"/>
      <c r="I4" s="105"/>
      <c r="J4" s="79" t="s">
        <v>630</v>
      </c>
      <c r="K4" s="79" t="s">
        <v>631</v>
      </c>
      <c r="L4" s="104"/>
      <c r="M4" s="59"/>
    </row>
    <row r="5" spans="1:18" s="48" customFormat="1" ht="22.5" x14ac:dyDescent="0.2">
      <c r="A5" s="16" t="s">
        <v>572</v>
      </c>
      <c r="B5" s="11"/>
      <c r="C5" s="11"/>
      <c r="D5" s="11"/>
      <c r="E5" s="11"/>
      <c r="F5" s="11"/>
      <c r="G5" s="11"/>
      <c r="H5" s="12"/>
      <c r="I5" s="12"/>
      <c r="J5" s="12"/>
      <c r="K5" s="12"/>
      <c r="L5" s="12"/>
      <c r="M5" s="16"/>
    </row>
    <row r="6" spans="1:18" s="48" customFormat="1" x14ac:dyDescent="0.2">
      <c r="A6" s="9" t="s">
        <v>276</v>
      </c>
      <c r="B6" s="11">
        <v>223558.15</v>
      </c>
      <c r="C6" s="11">
        <v>1742376.86</v>
      </c>
      <c r="D6" s="11">
        <v>253559.56599999999</v>
      </c>
      <c r="E6" s="11">
        <v>1995936.426</v>
      </c>
      <c r="F6" s="11">
        <v>244032.67838</v>
      </c>
      <c r="G6" s="11">
        <v>1921875.5290000001</v>
      </c>
      <c r="H6" s="57">
        <f>H7+H8</f>
        <v>100.00000039438464</v>
      </c>
      <c r="I6" s="57">
        <f>I7+I8</f>
        <v>100</v>
      </c>
      <c r="J6" s="55">
        <f t="shared" ref="J6:J11" si="0">D6/B6*100</f>
        <v>113.41996075741368</v>
      </c>
      <c r="K6" s="55">
        <f>D6/F6*100</f>
        <v>103.90393929339456</v>
      </c>
      <c r="L6" s="55">
        <f>E6/G6*100</f>
        <v>103.85357406775117</v>
      </c>
      <c r="M6" s="9"/>
      <c r="R6" s="50"/>
    </row>
    <row r="7" spans="1:18" s="48" customFormat="1" x14ac:dyDescent="0.2">
      <c r="A7" s="13" t="s">
        <v>283</v>
      </c>
      <c r="B7" s="11">
        <v>221265.08300000001</v>
      </c>
      <c r="C7" s="11">
        <v>1721127.25</v>
      </c>
      <c r="D7" s="11">
        <v>250320.41699999999</v>
      </c>
      <c r="E7" s="11">
        <v>1971447.6669999999</v>
      </c>
      <c r="F7" s="11">
        <v>243047.75</v>
      </c>
      <c r="G7" s="11">
        <v>1902327</v>
      </c>
      <c r="H7" s="57">
        <f>D7/D6*100</f>
        <v>98.722529364165254</v>
      </c>
      <c r="I7" s="57">
        <f>E7/E6*100</f>
        <v>98.773069187926126</v>
      </c>
      <c r="J7" s="55">
        <f t="shared" si="0"/>
        <v>113.13145915571323</v>
      </c>
      <c r="K7" s="55">
        <f>D7/F7*100</f>
        <v>102.99227908919131</v>
      </c>
      <c r="L7" s="55">
        <f>E7/G7*100</f>
        <v>103.63347978554684</v>
      </c>
      <c r="M7" s="13"/>
      <c r="R7" s="50"/>
    </row>
    <row r="8" spans="1:18" s="48" customFormat="1" x14ac:dyDescent="0.2">
      <c r="A8" s="13" t="s">
        <v>279</v>
      </c>
      <c r="B8" s="11">
        <v>2293.067</v>
      </c>
      <c r="C8" s="11">
        <v>21249.61</v>
      </c>
      <c r="D8" s="11">
        <v>3239.15</v>
      </c>
      <c r="E8" s="11">
        <v>24488.758999999998</v>
      </c>
      <c r="F8" s="11">
        <v>984.92837999999995</v>
      </c>
      <c r="G8" s="11">
        <v>19548.528999999999</v>
      </c>
      <c r="H8" s="57">
        <f>D8/D6*100</f>
        <v>1.2774710302193844</v>
      </c>
      <c r="I8" s="57">
        <f>E8/E6*100</f>
        <v>1.2269308120738711</v>
      </c>
      <c r="J8" s="55">
        <f t="shared" si="0"/>
        <v>141.25841067879833</v>
      </c>
      <c r="K8" s="56">
        <f>D8/F8</f>
        <v>3.2887162820914959</v>
      </c>
      <c r="L8" s="55">
        <f>E8/G8*100</f>
        <v>125.27162018175382</v>
      </c>
      <c r="M8" s="13"/>
      <c r="R8" s="50"/>
    </row>
    <row r="9" spans="1:18" s="48" customFormat="1" x14ac:dyDescent="0.2">
      <c r="A9" s="9" t="s">
        <v>277</v>
      </c>
      <c r="B9" s="11">
        <v>223558.15</v>
      </c>
      <c r="C9" s="11">
        <v>1742376.86</v>
      </c>
      <c r="D9" s="11">
        <v>253559.56599999999</v>
      </c>
      <c r="E9" s="11">
        <v>1995936.426</v>
      </c>
      <c r="F9" s="11">
        <v>244032.67838</v>
      </c>
      <c r="G9" s="11">
        <v>1921875.5290000001</v>
      </c>
      <c r="H9" s="57">
        <f>H10+H11</f>
        <v>100</v>
      </c>
      <c r="I9" s="57">
        <f>I10+I11</f>
        <v>100</v>
      </c>
      <c r="J9" s="55">
        <f t="shared" si="0"/>
        <v>113.41996075741368</v>
      </c>
      <c r="K9" s="55">
        <f>D9/F9*100</f>
        <v>103.90393929339456</v>
      </c>
      <c r="L9" s="55">
        <f>E9/G9*100</f>
        <v>103.85357406775117</v>
      </c>
      <c r="M9" s="9"/>
      <c r="R9" s="50"/>
    </row>
    <row r="10" spans="1:18" s="48" customFormat="1" x14ac:dyDescent="0.2">
      <c r="A10" s="13" t="s">
        <v>280</v>
      </c>
      <c r="B10" s="11">
        <v>134117.098</v>
      </c>
      <c r="C10" s="11">
        <v>1031368.111</v>
      </c>
      <c r="D10" s="11">
        <v>178618.685</v>
      </c>
      <c r="E10" s="11">
        <v>1209986.7960000001</v>
      </c>
      <c r="F10" s="11">
        <v>146284.11499999999</v>
      </c>
      <c r="G10" s="11">
        <v>1078263.308</v>
      </c>
      <c r="H10" s="57">
        <f>D10/D9*100</f>
        <v>70.444467080370373</v>
      </c>
      <c r="I10" s="57">
        <f>E10/E9*100</f>
        <v>60.622511831446481</v>
      </c>
      <c r="J10" s="55">
        <f t="shared" si="0"/>
        <v>133.18114368982245</v>
      </c>
      <c r="K10" s="55">
        <f>D10/F10*100</f>
        <v>122.10395161497884</v>
      </c>
      <c r="L10" s="55">
        <f>E10/G10*100</f>
        <v>112.21626359931744</v>
      </c>
      <c r="M10" s="13"/>
      <c r="R10" s="50"/>
    </row>
    <row r="11" spans="1:18" s="48" customFormat="1" x14ac:dyDescent="0.2">
      <c r="A11" s="13" t="s">
        <v>284</v>
      </c>
      <c r="B11" s="11">
        <v>89441.051999999996</v>
      </c>
      <c r="C11" s="11">
        <v>711008.74800000002</v>
      </c>
      <c r="D11" s="11">
        <v>74940.880999999994</v>
      </c>
      <c r="E11" s="11">
        <v>785949.63</v>
      </c>
      <c r="F11" s="11">
        <v>97748.563380000007</v>
      </c>
      <c r="G11" s="11">
        <v>843612.22100000002</v>
      </c>
      <c r="H11" s="57">
        <f>D11/D9*100</f>
        <v>29.555532919629623</v>
      </c>
      <c r="I11" s="57">
        <f>E11/E9*100</f>
        <v>39.377488168553519</v>
      </c>
      <c r="J11" s="55">
        <f t="shared" si="0"/>
        <v>83.788013808245452</v>
      </c>
      <c r="K11" s="55">
        <f>D11/F11*100</f>
        <v>76.66698968113262</v>
      </c>
      <c r="L11" s="55">
        <f>E11/G11*100</f>
        <v>93.164798995959544</v>
      </c>
      <c r="M11" s="13"/>
      <c r="R11" s="50"/>
    </row>
    <row r="12" spans="1:18" s="48" customFormat="1" x14ac:dyDescent="0.2">
      <c r="A12" s="16" t="s">
        <v>575</v>
      </c>
      <c r="B12" s="11"/>
      <c r="C12" s="11"/>
      <c r="D12" s="11"/>
      <c r="E12" s="11"/>
      <c r="F12" s="11"/>
      <c r="G12" s="11"/>
      <c r="H12" s="58"/>
      <c r="I12" s="58"/>
      <c r="J12" s="58"/>
      <c r="K12" s="58"/>
      <c r="L12" s="58"/>
      <c r="M12" s="16"/>
    </row>
    <row r="13" spans="1:18" s="48" customFormat="1" x14ac:dyDescent="0.2">
      <c r="A13" s="9" t="s">
        <v>276</v>
      </c>
      <c r="B13" s="11">
        <v>30894.383000000002</v>
      </c>
      <c r="C13" s="11">
        <v>223222.052</v>
      </c>
      <c r="D13" s="11">
        <v>31025.547999999999</v>
      </c>
      <c r="E13" s="11">
        <v>254247.6</v>
      </c>
      <c r="F13" s="11">
        <v>34074.012360000001</v>
      </c>
      <c r="G13" s="11">
        <v>259142.383</v>
      </c>
      <c r="H13" s="57">
        <f>H14+H15</f>
        <v>100.00000322315016</v>
      </c>
      <c r="I13" s="57">
        <f>I14+I15</f>
        <v>100.00000039331738</v>
      </c>
      <c r="J13" s="55">
        <f t="shared" ref="J13:J18" si="1">D13/B13*100</f>
        <v>100.42455937702333</v>
      </c>
      <c r="K13" s="55">
        <f>D13/F13*100</f>
        <v>91.053403609201482</v>
      </c>
      <c r="L13" s="55">
        <f>E13/G13*100</f>
        <v>98.111160766782021</v>
      </c>
      <c r="M13" s="9"/>
      <c r="R13" s="50"/>
    </row>
    <row r="14" spans="1:18" s="48" customFormat="1" x14ac:dyDescent="0.2">
      <c r="A14" s="13" t="s">
        <v>283</v>
      </c>
      <c r="B14" s="11">
        <v>30830.351999999999</v>
      </c>
      <c r="C14" s="11">
        <v>222704.46400000001</v>
      </c>
      <c r="D14" s="11">
        <v>30934.019</v>
      </c>
      <c r="E14" s="11">
        <v>253638.48300000001</v>
      </c>
      <c r="F14" s="11">
        <v>34031.351999999999</v>
      </c>
      <c r="G14" s="11">
        <v>258708.81599999999</v>
      </c>
      <c r="H14" s="57">
        <f>D14/D13*100</f>
        <v>99.704988289006209</v>
      </c>
      <c r="I14" s="57">
        <f>E14/E13*100</f>
        <v>99.760423697214833</v>
      </c>
      <c r="J14" s="55">
        <f t="shared" si="1"/>
        <v>100.33624980992757</v>
      </c>
      <c r="K14" s="55">
        <f>D14/F14*100</f>
        <v>90.898589629938883</v>
      </c>
      <c r="L14" s="55">
        <f>E14/G14*100</f>
        <v>98.040139072802219</v>
      </c>
      <c r="M14" s="13"/>
      <c r="R14" s="50"/>
    </row>
    <row r="15" spans="1:18" s="48" customFormat="1" x14ac:dyDescent="0.2">
      <c r="A15" s="13" t="s">
        <v>279</v>
      </c>
      <c r="B15" s="11">
        <v>64.031000000000006</v>
      </c>
      <c r="C15" s="11">
        <v>517.58799999999997</v>
      </c>
      <c r="D15" s="11">
        <v>91.53</v>
      </c>
      <c r="E15" s="11">
        <v>609.11800000000005</v>
      </c>
      <c r="F15" s="11">
        <v>42.660359999999997</v>
      </c>
      <c r="G15" s="11">
        <v>433.56700000000001</v>
      </c>
      <c r="H15" s="57">
        <f>D15/D13*100</f>
        <v>0.2950149341439513</v>
      </c>
      <c r="I15" s="57">
        <f>E15/E13*100</f>
        <v>0.23957669610253943</v>
      </c>
      <c r="J15" s="55">
        <f t="shared" si="1"/>
        <v>142.9463853445987</v>
      </c>
      <c r="K15" s="56">
        <f>D15/F15</f>
        <v>2.1455515143332127</v>
      </c>
      <c r="L15" s="55">
        <f>E15/G15*100</f>
        <v>140.48993581153547</v>
      </c>
      <c r="M15" s="13"/>
      <c r="R15" s="50"/>
    </row>
    <row r="16" spans="1:18" s="48" customFormat="1" x14ac:dyDescent="0.2">
      <c r="A16" s="9" t="s">
        <v>277</v>
      </c>
      <c r="B16" s="11">
        <v>30894.383000000002</v>
      </c>
      <c r="C16" s="11">
        <v>223222.052</v>
      </c>
      <c r="D16" s="11">
        <v>31025.547999999999</v>
      </c>
      <c r="E16" s="11">
        <v>254247.6</v>
      </c>
      <c r="F16" s="11">
        <v>34074.012360000001</v>
      </c>
      <c r="G16" s="11">
        <v>259142.383</v>
      </c>
      <c r="H16" s="57">
        <f>H17+H18</f>
        <v>99.999999999999986</v>
      </c>
      <c r="I16" s="57">
        <f>I17+I18</f>
        <v>100</v>
      </c>
      <c r="J16" s="55">
        <f t="shared" si="1"/>
        <v>100.42455937702333</v>
      </c>
      <c r="K16" s="55">
        <f>D16/F16*100</f>
        <v>91.053403609201482</v>
      </c>
      <c r="L16" s="55">
        <f>E16/G16*100</f>
        <v>98.111160766782021</v>
      </c>
      <c r="M16" s="9"/>
      <c r="R16" s="50"/>
    </row>
    <row r="17" spans="1:18" s="48" customFormat="1" x14ac:dyDescent="0.2">
      <c r="A17" s="13" t="s">
        <v>280</v>
      </c>
      <c r="B17" s="11">
        <v>4.4969999999999999</v>
      </c>
      <c r="C17" s="11">
        <v>38.378</v>
      </c>
      <c r="D17" s="11">
        <v>4.734</v>
      </c>
      <c r="E17" s="11">
        <v>43.112000000000002</v>
      </c>
      <c r="F17" s="11">
        <v>4.9617100000000001</v>
      </c>
      <c r="G17" s="11">
        <v>56.947000000000003</v>
      </c>
      <c r="H17" s="57">
        <f>D17/D16*100</f>
        <v>1.5258392857396105E-2</v>
      </c>
      <c r="I17" s="57">
        <f>E17/E16*100</f>
        <v>1.6956698902959165E-2</v>
      </c>
      <c r="J17" s="55">
        <f t="shared" si="1"/>
        <v>105.27018012008004</v>
      </c>
      <c r="K17" s="55">
        <f>D17/F17*100</f>
        <v>95.410654794415635</v>
      </c>
      <c r="L17" s="55">
        <f>E17/G17*100</f>
        <v>75.705480534532114</v>
      </c>
      <c r="M17" s="13"/>
      <c r="R17" s="50"/>
    </row>
    <row r="18" spans="1:18" s="48" customFormat="1" x14ac:dyDescent="0.2">
      <c r="A18" s="13" t="s">
        <v>284</v>
      </c>
      <c r="B18" s="11">
        <v>30889.885999999999</v>
      </c>
      <c r="C18" s="11">
        <v>223183.674</v>
      </c>
      <c r="D18" s="11">
        <v>31020.813999999998</v>
      </c>
      <c r="E18" s="11">
        <v>254204.48800000001</v>
      </c>
      <c r="F18" s="11">
        <v>34069.050649999997</v>
      </c>
      <c r="G18" s="11">
        <v>259085.43599999999</v>
      </c>
      <c r="H18" s="57">
        <f>D18/D16*100</f>
        <v>99.984741607142595</v>
      </c>
      <c r="I18" s="57">
        <f>E18/E16*100</f>
        <v>99.983043301097041</v>
      </c>
      <c r="J18" s="55">
        <f t="shared" si="1"/>
        <v>100.42385394365003</v>
      </c>
      <c r="K18" s="55">
        <f>D18/F18*100</f>
        <v>91.052769032764346</v>
      </c>
      <c r="L18" s="55">
        <f>E18/G18*100</f>
        <v>98.116085537127617</v>
      </c>
      <c r="M18" s="13"/>
      <c r="R18" s="50"/>
    </row>
    <row r="19" spans="1:18" s="48" customFormat="1" ht="22.5" x14ac:dyDescent="0.2">
      <c r="A19" s="16" t="s">
        <v>334</v>
      </c>
      <c r="B19" s="11"/>
      <c r="C19" s="11"/>
      <c r="D19" s="11"/>
      <c r="E19" s="11"/>
      <c r="F19" s="11"/>
      <c r="G19" s="11"/>
      <c r="H19" s="58"/>
      <c r="I19" s="58"/>
      <c r="J19" s="58"/>
      <c r="K19" s="58"/>
      <c r="L19" s="58"/>
      <c r="M19" s="16"/>
    </row>
    <row r="20" spans="1:18" s="48" customFormat="1" x14ac:dyDescent="0.2">
      <c r="A20" s="9" t="s">
        <v>276</v>
      </c>
      <c r="B20" s="11">
        <v>13588.991</v>
      </c>
      <c r="C20" s="11">
        <v>106822.48699999999</v>
      </c>
      <c r="D20" s="11">
        <v>18201.101999999999</v>
      </c>
      <c r="E20" s="11">
        <v>125023.588</v>
      </c>
      <c r="F20" s="11">
        <v>15214.12429</v>
      </c>
      <c r="G20" s="11">
        <v>129433.493</v>
      </c>
      <c r="H20" s="57">
        <f>H21+H22</f>
        <v>99.999994505827175</v>
      </c>
      <c r="I20" s="57">
        <f>I21+I22</f>
        <v>99.999999999999986</v>
      </c>
      <c r="J20" s="55">
        <f t="shared" ref="J20:J25" si="2">D20/B20*100</f>
        <v>133.94005485764174</v>
      </c>
      <c r="K20" s="55">
        <f t="shared" ref="K20:L25" si="3">D20/F20*100</f>
        <v>119.63292564898586</v>
      </c>
      <c r="L20" s="55">
        <f t="shared" si="3"/>
        <v>96.592918186948722</v>
      </c>
      <c r="M20" s="9"/>
      <c r="R20" s="50"/>
    </row>
    <row r="21" spans="1:18" s="48" customFormat="1" x14ac:dyDescent="0.2">
      <c r="A21" s="13" t="s">
        <v>283</v>
      </c>
      <c r="B21" s="11">
        <v>10421.5</v>
      </c>
      <c r="C21" s="11">
        <v>86996.831000000006</v>
      </c>
      <c r="D21" s="11">
        <v>15060.165999999999</v>
      </c>
      <c r="E21" s="11">
        <v>102056.997</v>
      </c>
      <c r="F21" s="11">
        <v>13343.833000000001</v>
      </c>
      <c r="G21" s="11">
        <v>107843.664</v>
      </c>
      <c r="H21" s="57">
        <f>D21/D20*100</f>
        <v>82.743154782606027</v>
      </c>
      <c r="I21" s="57">
        <f>E21/E20*100</f>
        <v>81.630193655936338</v>
      </c>
      <c r="J21" s="55">
        <f t="shared" si="2"/>
        <v>144.51054070911096</v>
      </c>
      <c r="K21" s="55">
        <f t="shared" si="3"/>
        <v>112.86236870620307</v>
      </c>
      <c r="L21" s="55">
        <f t="shared" si="3"/>
        <v>94.634207717571613</v>
      </c>
      <c r="M21" s="13"/>
      <c r="R21" s="50"/>
    </row>
    <row r="22" spans="1:18" s="48" customFormat="1" x14ac:dyDescent="0.2">
      <c r="A22" s="13" t="s">
        <v>279</v>
      </c>
      <c r="B22" s="11">
        <v>3167.491</v>
      </c>
      <c r="C22" s="11">
        <v>19825.655999999999</v>
      </c>
      <c r="D22" s="11">
        <v>3140.9349999999999</v>
      </c>
      <c r="E22" s="11">
        <v>22966.591</v>
      </c>
      <c r="F22" s="11">
        <v>1870.2912899999999</v>
      </c>
      <c r="G22" s="11">
        <v>21589.829000000002</v>
      </c>
      <c r="H22" s="57">
        <f>D22/D20*100</f>
        <v>17.256839723221155</v>
      </c>
      <c r="I22" s="57">
        <f>E22/E20*100</f>
        <v>18.369806344063651</v>
      </c>
      <c r="J22" s="55">
        <f t="shared" si="2"/>
        <v>99.161607720432357</v>
      </c>
      <c r="K22" s="55">
        <f t="shared" si="3"/>
        <v>167.93827874801258</v>
      </c>
      <c r="L22" s="55">
        <f t="shared" si="3"/>
        <v>106.37690090088255</v>
      </c>
      <c r="M22" s="13"/>
      <c r="R22" s="50"/>
    </row>
    <row r="23" spans="1:18" s="48" customFormat="1" x14ac:dyDescent="0.2">
      <c r="A23" s="9" t="s">
        <v>277</v>
      </c>
      <c r="B23" s="11">
        <v>13588.991</v>
      </c>
      <c r="C23" s="11">
        <v>106822.48699999999</v>
      </c>
      <c r="D23" s="11">
        <v>18201.101999999999</v>
      </c>
      <c r="E23" s="11">
        <v>125023.588</v>
      </c>
      <c r="F23" s="11">
        <v>15214.12429</v>
      </c>
      <c r="G23" s="11">
        <v>129433.493</v>
      </c>
      <c r="H23" s="57">
        <f>H24+H25</f>
        <v>100.00000000000001</v>
      </c>
      <c r="I23" s="57">
        <f>I24+I25</f>
        <v>100</v>
      </c>
      <c r="J23" s="55">
        <f t="shared" si="2"/>
        <v>133.94005485764174</v>
      </c>
      <c r="K23" s="55">
        <f t="shared" si="3"/>
        <v>119.63292564898586</v>
      </c>
      <c r="L23" s="55">
        <f t="shared" si="3"/>
        <v>96.592918186948722</v>
      </c>
      <c r="M23" s="9"/>
      <c r="R23" s="50"/>
    </row>
    <row r="24" spans="1:18" s="48" customFormat="1" x14ac:dyDescent="0.2">
      <c r="A24" s="13" t="s">
        <v>280</v>
      </c>
      <c r="B24" s="11">
        <v>3687.194</v>
      </c>
      <c r="C24" s="11">
        <v>28975.123</v>
      </c>
      <c r="D24" s="11">
        <v>4206.4470000000001</v>
      </c>
      <c r="E24" s="11">
        <v>33181.569000000003</v>
      </c>
      <c r="F24" s="11">
        <v>4649.6405999999997</v>
      </c>
      <c r="G24" s="11">
        <v>42022.182999999997</v>
      </c>
      <c r="H24" s="57">
        <f>D24/D23*100</f>
        <v>23.110946798715819</v>
      </c>
      <c r="I24" s="57">
        <f>E24/E23*100</f>
        <v>26.540246949239695</v>
      </c>
      <c r="J24" s="55">
        <f t="shared" si="2"/>
        <v>114.08260590573754</v>
      </c>
      <c r="K24" s="55">
        <f t="shared" si="3"/>
        <v>90.468218124213735</v>
      </c>
      <c r="L24" s="55">
        <f t="shared" si="3"/>
        <v>78.96203060178955</v>
      </c>
      <c r="M24" s="13"/>
      <c r="R24" s="50"/>
    </row>
    <row r="25" spans="1:18" s="48" customFormat="1" x14ac:dyDescent="0.2">
      <c r="A25" s="13" t="s">
        <v>284</v>
      </c>
      <c r="B25" s="11">
        <v>9901.7970000000005</v>
      </c>
      <c r="C25" s="11">
        <v>77847.364000000001</v>
      </c>
      <c r="D25" s="11">
        <v>13994.655000000001</v>
      </c>
      <c r="E25" s="11">
        <v>91842.019</v>
      </c>
      <c r="F25" s="11">
        <v>10564.483690000001</v>
      </c>
      <c r="G25" s="11">
        <v>87411.31</v>
      </c>
      <c r="H25" s="57">
        <f>D25/D23*100</f>
        <v>76.889053201284199</v>
      </c>
      <c r="I25" s="57">
        <f>E25/E23*100</f>
        <v>73.459753050760312</v>
      </c>
      <c r="J25" s="55">
        <f t="shared" si="2"/>
        <v>141.33449716248475</v>
      </c>
      <c r="K25" s="55">
        <f t="shared" si="3"/>
        <v>132.46889683067891</v>
      </c>
      <c r="L25" s="55">
        <f t="shared" si="3"/>
        <v>105.06880516949121</v>
      </c>
      <c r="M25" s="13"/>
      <c r="R25" s="50"/>
    </row>
    <row r="26" spans="1:18" s="48" customFormat="1" x14ac:dyDescent="0.2">
      <c r="A26" s="16" t="s">
        <v>576</v>
      </c>
      <c r="B26" s="11"/>
      <c r="C26" s="11"/>
      <c r="D26" s="11"/>
      <c r="E26" s="11"/>
      <c r="F26" s="11"/>
      <c r="G26" s="11"/>
      <c r="H26" s="58"/>
      <c r="I26" s="58"/>
      <c r="J26" s="58"/>
      <c r="K26" s="58"/>
      <c r="L26" s="58"/>
      <c r="M26" s="16"/>
    </row>
    <row r="27" spans="1:18" s="48" customFormat="1" x14ac:dyDescent="0.2">
      <c r="A27" s="9" t="s">
        <v>276</v>
      </c>
      <c r="B27" s="11">
        <v>2043.8130000000001</v>
      </c>
      <c r="C27" s="11">
        <v>16820.073</v>
      </c>
      <c r="D27" s="11">
        <v>1483.3040000000001</v>
      </c>
      <c r="E27" s="11">
        <v>18303.377</v>
      </c>
      <c r="F27" s="11">
        <v>1873.5137500000001</v>
      </c>
      <c r="G27" s="11">
        <v>31658.772000000001</v>
      </c>
      <c r="H27" s="57">
        <f>H28+H29</f>
        <v>99.999999999999986</v>
      </c>
      <c r="I27" s="57">
        <f>I28+I29</f>
        <v>100.00000546347265</v>
      </c>
      <c r="J27" s="55">
        <f>D27/B27*100</f>
        <v>72.575328564795313</v>
      </c>
      <c r="K27" s="55">
        <f t="shared" ref="K27:L32" si="4">D27/F27*100</f>
        <v>79.172303912901626</v>
      </c>
      <c r="L27" s="55">
        <f t="shared" si="4"/>
        <v>57.814551366679666</v>
      </c>
      <c r="M27" s="9"/>
      <c r="R27" s="50"/>
    </row>
    <row r="28" spans="1:18" s="48" customFormat="1" x14ac:dyDescent="0.2">
      <c r="A28" s="13" t="s">
        <v>283</v>
      </c>
      <c r="B28" s="11">
        <v>1786.1669999999999</v>
      </c>
      <c r="C28" s="11">
        <v>13732.5</v>
      </c>
      <c r="D28" s="11">
        <v>1283.1669999999999</v>
      </c>
      <c r="E28" s="11">
        <v>15015.666999999999</v>
      </c>
      <c r="F28" s="11">
        <v>1691.5</v>
      </c>
      <c r="G28" s="11">
        <v>26964</v>
      </c>
      <c r="H28" s="57">
        <f>D28/D27*100</f>
        <v>86.507351156607129</v>
      </c>
      <c r="I28" s="57">
        <f>E28/E27*100</f>
        <v>82.037686269588377</v>
      </c>
      <c r="J28" s="55">
        <f>D28/B28*100</f>
        <v>71.839139341394159</v>
      </c>
      <c r="K28" s="55">
        <f t="shared" si="4"/>
        <v>75.859710316287305</v>
      </c>
      <c r="L28" s="55">
        <f t="shared" si="4"/>
        <v>55.687831924046868</v>
      </c>
      <c r="M28" s="13"/>
      <c r="R28" s="50"/>
    </row>
    <row r="29" spans="1:18" s="48" customFormat="1" x14ac:dyDescent="0.2">
      <c r="A29" s="13" t="s">
        <v>279</v>
      </c>
      <c r="B29" s="11">
        <v>257.64699999999999</v>
      </c>
      <c r="C29" s="11">
        <v>3087.5729999999999</v>
      </c>
      <c r="D29" s="11">
        <v>200.137</v>
      </c>
      <c r="E29" s="11">
        <v>3287.7109999999998</v>
      </c>
      <c r="F29" s="11">
        <v>182.01374999999999</v>
      </c>
      <c r="G29" s="11">
        <v>4694.7719999999999</v>
      </c>
      <c r="H29" s="57">
        <f>D29/D27*100</f>
        <v>13.492648843392857</v>
      </c>
      <c r="I29" s="57">
        <f>E29/E27*100</f>
        <v>17.962319193884273</v>
      </c>
      <c r="J29" s="55">
        <f>D29/B29*100</f>
        <v>77.67876202711463</v>
      </c>
      <c r="K29" s="55">
        <f t="shared" si="4"/>
        <v>109.95707741860163</v>
      </c>
      <c r="L29" s="55">
        <f t="shared" si="4"/>
        <v>70.029194175989801</v>
      </c>
      <c r="M29" s="13"/>
      <c r="R29" s="50"/>
    </row>
    <row r="30" spans="1:18" s="48" customFormat="1" x14ac:dyDescent="0.2">
      <c r="A30" s="9" t="s">
        <v>277</v>
      </c>
      <c r="B30" s="11">
        <v>2043.8130000000001</v>
      </c>
      <c r="C30" s="11">
        <v>16820.073</v>
      </c>
      <c r="D30" s="11">
        <v>1483.3040000000001</v>
      </c>
      <c r="E30" s="11">
        <v>18303.377</v>
      </c>
      <c r="F30" s="11">
        <v>1873.5137500000001</v>
      </c>
      <c r="G30" s="11">
        <v>31658.772000000001</v>
      </c>
      <c r="H30" s="57">
        <f>H31+H32</f>
        <v>100</v>
      </c>
      <c r="I30" s="57">
        <f>I31+I32</f>
        <v>99.999999999999986</v>
      </c>
      <c r="J30" s="55">
        <f>D30/B30*100</f>
        <v>72.575328564795313</v>
      </c>
      <c r="K30" s="55">
        <f t="shared" si="4"/>
        <v>79.172303912901626</v>
      </c>
      <c r="L30" s="55">
        <f t="shared" si="4"/>
        <v>57.814551366679666</v>
      </c>
      <c r="M30" s="9"/>
      <c r="R30" s="50"/>
    </row>
    <row r="31" spans="1:18" s="48" customFormat="1" x14ac:dyDescent="0.2">
      <c r="A31" s="13" t="s">
        <v>280</v>
      </c>
      <c r="B31" s="11">
        <v>44</v>
      </c>
      <c r="C31" s="11">
        <v>3089.33</v>
      </c>
      <c r="D31" s="11">
        <v>395.75</v>
      </c>
      <c r="E31" s="11">
        <v>3485.08</v>
      </c>
      <c r="F31" s="11">
        <v>991.58</v>
      </c>
      <c r="G31" s="11">
        <v>5879.1639999999998</v>
      </c>
      <c r="H31" s="57">
        <f>D31/D30*100</f>
        <v>26.680302891383018</v>
      </c>
      <c r="I31" s="57">
        <f>E31/E30*100</f>
        <v>19.04063933120101</v>
      </c>
      <c r="J31" s="56"/>
      <c r="K31" s="55">
        <f t="shared" si="4"/>
        <v>39.911051049839649</v>
      </c>
      <c r="L31" s="55">
        <f t="shared" si="4"/>
        <v>59.278496058283118</v>
      </c>
      <c r="M31" s="13"/>
      <c r="R31" s="50"/>
    </row>
    <row r="32" spans="1:18" s="48" customFormat="1" x14ac:dyDescent="0.2">
      <c r="A32" s="13" t="s">
        <v>284</v>
      </c>
      <c r="B32" s="11">
        <v>1999.8130000000001</v>
      </c>
      <c r="C32" s="11">
        <v>13730.743</v>
      </c>
      <c r="D32" s="11">
        <v>1087.5540000000001</v>
      </c>
      <c r="E32" s="11">
        <v>14818.297</v>
      </c>
      <c r="F32" s="11">
        <v>881.93375000000003</v>
      </c>
      <c r="G32" s="11">
        <v>25779.608</v>
      </c>
      <c r="H32" s="57">
        <f>D32/D30*100</f>
        <v>73.319697108616978</v>
      </c>
      <c r="I32" s="57">
        <f>E32/E30*100</f>
        <v>80.959360668798979</v>
      </c>
      <c r="J32" s="55">
        <f>D32/B32*100</f>
        <v>54.382784790377904</v>
      </c>
      <c r="K32" s="55">
        <f t="shared" si="4"/>
        <v>123.31470476098687</v>
      </c>
      <c r="L32" s="55">
        <f t="shared" si="4"/>
        <v>57.480691715715771</v>
      </c>
      <c r="M32" s="13"/>
      <c r="R32" s="50"/>
    </row>
    <row r="33" spans="1:18" s="48" customFormat="1" ht="22.5" x14ac:dyDescent="0.2">
      <c r="A33" s="16" t="s">
        <v>577</v>
      </c>
      <c r="B33" s="11"/>
      <c r="C33" s="11"/>
      <c r="D33" s="11"/>
      <c r="E33" s="11"/>
      <c r="F33" s="11"/>
      <c r="G33" s="11"/>
      <c r="H33" s="58"/>
      <c r="I33" s="58"/>
      <c r="J33" s="58"/>
      <c r="K33" s="58"/>
      <c r="L33" s="58"/>
      <c r="M33" s="16"/>
    </row>
    <row r="34" spans="1:18" s="48" customFormat="1" x14ac:dyDescent="0.2">
      <c r="A34" s="9" t="s">
        <v>276</v>
      </c>
      <c r="B34" s="11">
        <v>16316.992</v>
      </c>
      <c r="C34" s="11">
        <v>121602.68700000001</v>
      </c>
      <c r="D34" s="11">
        <v>27261.133999999998</v>
      </c>
      <c r="E34" s="11">
        <v>148863.821</v>
      </c>
      <c r="F34" s="11">
        <v>16694.171330000001</v>
      </c>
      <c r="G34" s="11">
        <v>143500.253</v>
      </c>
      <c r="H34" s="57">
        <f>H35+H36</f>
        <v>100.00000366822599</v>
      </c>
      <c r="I34" s="57">
        <f>I35+I36</f>
        <v>100.0000006717549</v>
      </c>
      <c r="J34" s="55">
        <f>D34/B34*100</f>
        <v>167.07205592795532</v>
      </c>
      <c r="K34" s="55">
        <f>D34/F34*100</f>
        <v>163.29731773514749</v>
      </c>
      <c r="L34" s="55">
        <f>E34/G34*100</f>
        <v>103.73767145901826</v>
      </c>
      <c r="M34" s="9"/>
      <c r="R34" s="50"/>
    </row>
    <row r="35" spans="1:18" s="48" customFormat="1" x14ac:dyDescent="0.2">
      <c r="A35" s="13" t="s">
        <v>283</v>
      </c>
      <c r="B35" s="11">
        <v>12895.833000000001</v>
      </c>
      <c r="C35" s="11">
        <v>103799.83100000001</v>
      </c>
      <c r="D35" s="11">
        <v>25362.5</v>
      </c>
      <c r="E35" s="11">
        <v>129162.33100000001</v>
      </c>
      <c r="F35" s="11">
        <v>15919.833000000001</v>
      </c>
      <c r="G35" s="11">
        <v>137285.66399999999</v>
      </c>
      <c r="H35" s="57">
        <f>D35/D34*100</f>
        <v>93.035381433508974</v>
      </c>
      <c r="I35" s="57">
        <f>E35/E34*100</f>
        <v>86.765427712620664</v>
      </c>
      <c r="J35" s="55">
        <f>D35/B35*100</f>
        <v>196.67205677989162</v>
      </c>
      <c r="K35" s="55">
        <f>D35/F35*100</f>
        <v>159.31385712400373</v>
      </c>
      <c r="L35" s="55">
        <f>E35/G35*100</f>
        <v>94.082897832653529</v>
      </c>
      <c r="M35" s="13"/>
      <c r="R35" s="50"/>
    </row>
    <row r="36" spans="1:18" s="48" customFormat="1" x14ac:dyDescent="0.2">
      <c r="A36" s="13" t="s">
        <v>279</v>
      </c>
      <c r="B36" s="11">
        <v>3421.1590000000001</v>
      </c>
      <c r="C36" s="11">
        <v>17802.856</v>
      </c>
      <c r="D36" s="11">
        <v>1898.635</v>
      </c>
      <c r="E36" s="11">
        <v>19701.491000000002</v>
      </c>
      <c r="F36" s="11">
        <v>774.33833000000004</v>
      </c>
      <c r="G36" s="11">
        <v>6214.5889999999999</v>
      </c>
      <c r="H36" s="57">
        <f>D36/D34*100</f>
        <v>6.9646222347170159</v>
      </c>
      <c r="I36" s="57">
        <f>E36/E34*100</f>
        <v>13.234572959134242</v>
      </c>
      <c r="J36" s="55">
        <f>D36/B36*100</f>
        <v>55.496836013760245</v>
      </c>
      <c r="K36" s="56">
        <f>D36/F36</f>
        <v>2.4519450044530275</v>
      </c>
      <c r="L36" s="56">
        <f>E36/G36</f>
        <v>3.1702001532201085</v>
      </c>
      <c r="M36" s="13"/>
      <c r="R36" s="50"/>
    </row>
    <row r="37" spans="1:18" s="48" customFormat="1" x14ac:dyDescent="0.2">
      <c r="A37" s="9" t="s">
        <v>277</v>
      </c>
      <c r="B37" s="11">
        <v>16316.992</v>
      </c>
      <c r="C37" s="11">
        <v>121602.68700000001</v>
      </c>
      <c r="D37" s="11">
        <v>27261.133999999998</v>
      </c>
      <c r="E37" s="11">
        <v>148863.821</v>
      </c>
      <c r="F37" s="11">
        <v>16694.171330000001</v>
      </c>
      <c r="G37" s="11">
        <v>143500.253</v>
      </c>
      <c r="H37" s="57">
        <f>H38+H39</f>
        <v>100.00000366822599</v>
      </c>
      <c r="I37" s="57">
        <f>I38+I39</f>
        <v>100.00000067175489</v>
      </c>
      <c r="J37" s="55">
        <f>D37/B37*100</f>
        <v>167.07205592795532</v>
      </c>
      <c r="K37" s="55">
        <f>D37/F37*100</f>
        <v>163.29731773514749</v>
      </c>
      <c r="L37" s="55">
        <f>E37/G37*100</f>
        <v>103.73767145901826</v>
      </c>
      <c r="M37" s="9"/>
      <c r="R37" s="50"/>
    </row>
    <row r="38" spans="1:18" s="48" customFormat="1" x14ac:dyDescent="0.2">
      <c r="A38" s="13" t="s">
        <v>280</v>
      </c>
      <c r="B38" s="11">
        <v>6192.5860000000002</v>
      </c>
      <c r="C38" s="11">
        <v>47161.762999999999</v>
      </c>
      <c r="D38" s="11">
        <v>2481.6309999999999</v>
      </c>
      <c r="E38" s="11">
        <v>49643.394</v>
      </c>
      <c r="F38" s="11">
        <v>5623.4569000000001</v>
      </c>
      <c r="G38" s="11">
        <v>38534.508999999998</v>
      </c>
      <c r="H38" s="57">
        <f>D38/D37*100</f>
        <v>9.1031833085153391</v>
      </c>
      <c r="I38" s="57">
        <f>E38/E37*100</f>
        <v>33.348192775462884</v>
      </c>
      <c r="J38" s="55">
        <f>D38/B38*100</f>
        <v>40.074227471366562</v>
      </c>
      <c r="K38" s="55">
        <f>D38/F38*100</f>
        <v>44.129990575725756</v>
      </c>
      <c r="L38" s="55">
        <f>E38/G38*100</f>
        <v>128.82840676651674</v>
      </c>
      <c r="M38" s="13"/>
      <c r="R38" s="50"/>
    </row>
    <row r="39" spans="1:18" s="48" customFormat="1" x14ac:dyDescent="0.2">
      <c r="A39" s="13" t="s">
        <v>284</v>
      </c>
      <c r="B39" s="11">
        <v>10124.405000000001</v>
      </c>
      <c r="C39" s="11">
        <v>74440.923999999999</v>
      </c>
      <c r="D39" s="11">
        <v>24779.504000000001</v>
      </c>
      <c r="E39" s="11">
        <v>99220.428</v>
      </c>
      <c r="F39" s="11">
        <v>11070.71443</v>
      </c>
      <c r="G39" s="11">
        <v>104965.74400000001</v>
      </c>
      <c r="H39" s="57">
        <f>D39/D37*100</f>
        <v>90.896820359710645</v>
      </c>
      <c r="I39" s="57">
        <f>E39/E37*100</f>
        <v>66.651807896292013</v>
      </c>
      <c r="J39" s="56">
        <f>D39/B39</f>
        <v>2.4475022482802693</v>
      </c>
      <c r="K39" s="56">
        <f>D39/F39</f>
        <v>2.2382931252251623</v>
      </c>
      <c r="L39" s="55">
        <f>E39/G39*100</f>
        <v>94.526484754873934</v>
      </c>
      <c r="M39" s="13"/>
      <c r="R39" s="50"/>
    </row>
    <row r="40" spans="1:18" s="48" customFormat="1" ht="45" x14ac:dyDescent="0.2">
      <c r="A40" s="16" t="s">
        <v>578</v>
      </c>
      <c r="B40" s="11"/>
      <c r="C40" s="11"/>
      <c r="D40" s="11"/>
      <c r="E40" s="11"/>
      <c r="F40" s="11"/>
      <c r="G40" s="11"/>
      <c r="H40" s="58"/>
      <c r="I40" s="58"/>
      <c r="J40" s="58"/>
      <c r="K40" s="58"/>
      <c r="L40" s="58"/>
      <c r="M40" s="16"/>
    </row>
    <row r="41" spans="1:18" s="48" customFormat="1" x14ac:dyDescent="0.2">
      <c r="A41" s="9" t="s">
        <v>276</v>
      </c>
      <c r="B41" s="11">
        <v>34278.089999999997</v>
      </c>
      <c r="C41" s="11">
        <v>335571.147</v>
      </c>
      <c r="D41" s="11">
        <v>21105.119999999999</v>
      </c>
      <c r="E41" s="11">
        <v>356676.26699999999</v>
      </c>
      <c r="F41" s="11">
        <v>68743.443209999998</v>
      </c>
      <c r="G41" s="11">
        <v>342766.11200000002</v>
      </c>
      <c r="H41" s="57">
        <f>H42+H43</f>
        <v>100</v>
      </c>
      <c r="I41" s="57">
        <f>I42+I43</f>
        <v>100.00000028036628</v>
      </c>
      <c r="J41" s="55">
        <f>D41/B41*100</f>
        <v>61.570291693615374</v>
      </c>
      <c r="K41" s="55">
        <f t="shared" ref="K41:L44" si="5">D41/F41*100</f>
        <v>30.701284390901545</v>
      </c>
      <c r="L41" s="55">
        <f t="shared" si="5"/>
        <v>104.05820602242031</v>
      </c>
      <c r="M41" s="9"/>
      <c r="R41" s="50"/>
    </row>
    <row r="42" spans="1:18" s="48" customFormat="1" x14ac:dyDescent="0.2">
      <c r="A42" s="13" t="s">
        <v>283</v>
      </c>
      <c r="B42" s="11">
        <v>13000.333000000001</v>
      </c>
      <c r="C42" s="11">
        <v>145060</v>
      </c>
      <c r="D42" s="11">
        <v>5688.6670000000004</v>
      </c>
      <c r="E42" s="11">
        <v>150748.66699999999</v>
      </c>
      <c r="F42" s="11">
        <v>40866</v>
      </c>
      <c r="G42" s="11">
        <v>196764</v>
      </c>
      <c r="H42" s="57">
        <f>D42/D41*100</f>
        <v>26.953966620421966</v>
      </c>
      <c r="I42" s="57">
        <f>E42/E41*100</f>
        <v>42.264843766574458</v>
      </c>
      <c r="J42" s="55">
        <f>D42/B42*100</f>
        <v>43.757856048764296</v>
      </c>
      <c r="K42" s="55">
        <f t="shared" si="5"/>
        <v>13.920293153232516</v>
      </c>
      <c r="L42" s="55">
        <f t="shared" si="5"/>
        <v>76.613947165131819</v>
      </c>
      <c r="M42" s="13"/>
      <c r="R42" s="50"/>
    </row>
    <row r="43" spans="1:18" s="48" customFormat="1" x14ac:dyDescent="0.2">
      <c r="A43" s="13" t="s">
        <v>279</v>
      </c>
      <c r="B43" s="11">
        <v>21277.757000000001</v>
      </c>
      <c r="C43" s="11">
        <v>190511.147</v>
      </c>
      <c r="D43" s="11">
        <v>15416.453</v>
      </c>
      <c r="E43" s="11">
        <v>205927.601</v>
      </c>
      <c r="F43" s="11">
        <v>27877.443210000001</v>
      </c>
      <c r="G43" s="11">
        <v>146002.11199999999</v>
      </c>
      <c r="H43" s="57">
        <f>D43/D41*100</f>
        <v>73.046033379578034</v>
      </c>
      <c r="I43" s="57">
        <f>E43/E41*100</f>
        <v>57.735156513791821</v>
      </c>
      <c r="J43" s="55">
        <f>D43/B43*100</f>
        <v>72.453374667264029</v>
      </c>
      <c r="K43" s="55">
        <f t="shared" si="5"/>
        <v>55.300813937161628</v>
      </c>
      <c r="L43" s="55">
        <f t="shared" si="5"/>
        <v>141.04426174328216</v>
      </c>
      <c r="M43" s="13"/>
      <c r="R43" s="50"/>
    </row>
    <row r="44" spans="1:18" s="48" customFormat="1" x14ac:dyDescent="0.2">
      <c r="A44" s="9" t="s">
        <v>277</v>
      </c>
      <c r="B44" s="11">
        <v>34278.089999999997</v>
      </c>
      <c r="C44" s="11">
        <v>335571.147</v>
      </c>
      <c r="D44" s="11">
        <v>21105.119999999999</v>
      </c>
      <c r="E44" s="11">
        <v>356676.26699999999</v>
      </c>
      <c r="F44" s="11">
        <v>68743.443209999998</v>
      </c>
      <c r="G44" s="11">
        <v>342766.11200000002</v>
      </c>
      <c r="H44" s="57">
        <f>H45+H46</f>
        <v>100.00000000000001</v>
      </c>
      <c r="I44" s="57">
        <f>I45+I46</f>
        <v>100.00000028036629</v>
      </c>
      <c r="J44" s="55">
        <f>D44/B44*100</f>
        <v>61.570291693615374</v>
      </c>
      <c r="K44" s="55">
        <f t="shared" si="5"/>
        <v>30.701284390901545</v>
      </c>
      <c r="L44" s="55">
        <f t="shared" si="5"/>
        <v>104.05820602242031</v>
      </c>
      <c r="M44" s="9"/>
      <c r="R44" s="50"/>
    </row>
    <row r="45" spans="1:18" s="48" customFormat="1" x14ac:dyDescent="0.2">
      <c r="A45" s="13" t="s">
        <v>280</v>
      </c>
      <c r="B45" s="11">
        <v>109.127</v>
      </c>
      <c r="C45" s="11">
        <v>178.95400000000001</v>
      </c>
      <c r="D45" s="11">
        <v>557.91800000000001</v>
      </c>
      <c r="E45" s="11">
        <v>736.87199999999996</v>
      </c>
      <c r="F45" s="11">
        <v>0</v>
      </c>
      <c r="G45" s="11">
        <v>63.103000000000002</v>
      </c>
      <c r="H45" s="57">
        <f>D45/D44*100</f>
        <v>2.6435196767419473</v>
      </c>
      <c r="I45" s="57">
        <f>E45/E44*100</f>
        <v>0.2065940653124532</v>
      </c>
      <c r="J45" s="56"/>
      <c r="K45" s="55">
        <v>0</v>
      </c>
      <c r="L45" s="56"/>
      <c r="M45" s="13"/>
      <c r="R45" s="50"/>
    </row>
    <row r="46" spans="1:18" s="48" customFormat="1" x14ac:dyDescent="0.2">
      <c r="A46" s="13" t="s">
        <v>284</v>
      </c>
      <c r="B46" s="11">
        <v>34168.964</v>
      </c>
      <c r="C46" s="11">
        <v>335392.19400000002</v>
      </c>
      <c r="D46" s="11">
        <v>20547.202000000001</v>
      </c>
      <c r="E46" s="11">
        <v>355939.39600000001</v>
      </c>
      <c r="F46" s="11">
        <v>68743.443209999998</v>
      </c>
      <c r="G46" s="11">
        <v>342703.00900000002</v>
      </c>
      <c r="H46" s="57">
        <f>D46/D44*100</f>
        <v>97.356480323258069</v>
      </c>
      <c r="I46" s="57">
        <f>E46/E44*100</f>
        <v>99.793406215053835</v>
      </c>
      <c r="J46" s="55">
        <f>D46/B46*100</f>
        <v>60.134108836311228</v>
      </c>
      <c r="K46" s="55">
        <f>D46/F46*100</f>
        <v>29.889689897015565</v>
      </c>
      <c r="L46" s="55">
        <f>E46/G46*100</f>
        <v>103.86234922145081</v>
      </c>
      <c r="M46" s="13"/>
      <c r="R46" s="50"/>
    </row>
    <row r="47" spans="1:18" s="48" customFormat="1" ht="22.5" x14ac:dyDescent="0.2">
      <c r="A47" s="16" t="s">
        <v>579</v>
      </c>
      <c r="B47" s="11"/>
      <c r="C47" s="11"/>
      <c r="D47" s="11"/>
      <c r="E47" s="11"/>
      <c r="F47" s="11"/>
      <c r="G47" s="11"/>
      <c r="H47" s="58"/>
      <c r="I47" s="58"/>
      <c r="J47" s="58"/>
      <c r="K47" s="58"/>
      <c r="L47" s="58"/>
      <c r="M47" s="16"/>
    </row>
    <row r="48" spans="1:18" s="48" customFormat="1" x14ac:dyDescent="0.2">
      <c r="A48" s="9" t="s">
        <v>276</v>
      </c>
      <c r="B48" s="11">
        <v>47495.803</v>
      </c>
      <c r="C48" s="11">
        <v>348661.06400000001</v>
      </c>
      <c r="D48" s="11">
        <v>48472.334999999999</v>
      </c>
      <c r="E48" s="11">
        <v>397133.39899999998</v>
      </c>
      <c r="F48" s="11">
        <v>47389.771549999998</v>
      </c>
      <c r="G48" s="11">
        <v>417562.83299999998</v>
      </c>
      <c r="H48" s="57">
        <f>H49+H50</f>
        <v>100.00000206303244</v>
      </c>
      <c r="I48" s="57">
        <f>I49+I50</f>
        <v>100.00000025180456</v>
      </c>
      <c r="J48" s="55">
        <f>D48/B48*100</f>
        <v>102.05603850933944</v>
      </c>
      <c r="K48" s="55">
        <f t="shared" ref="K48:L53" si="6">D48/F48*100</f>
        <v>102.28438208202336</v>
      </c>
      <c r="L48" s="55">
        <f t="shared" si="6"/>
        <v>95.107458713884142</v>
      </c>
      <c r="M48" s="9"/>
      <c r="R48" s="50"/>
    </row>
    <row r="49" spans="1:18" s="48" customFormat="1" x14ac:dyDescent="0.2">
      <c r="A49" s="13" t="s">
        <v>283</v>
      </c>
      <c r="B49" s="11">
        <v>40282.165999999997</v>
      </c>
      <c r="C49" s="11">
        <v>293266.83100000001</v>
      </c>
      <c r="D49" s="11">
        <v>40920.5</v>
      </c>
      <c r="E49" s="11">
        <v>334187.33100000001</v>
      </c>
      <c r="F49" s="11">
        <v>37669.832999999999</v>
      </c>
      <c r="G49" s="11">
        <v>346055.66399999999</v>
      </c>
      <c r="H49" s="57">
        <f>D49/D48*100</f>
        <v>84.420319342981927</v>
      </c>
      <c r="I49" s="57">
        <f>E49/E48*100</f>
        <v>84.149893169775936</v>
      </c>
      <c r="J49" s="55">
        <f>D49/B49*100</f>
        <v>101.58465659468263</v>
      </c>
      <c r="K49" s="55">
        <f t="shared" si="6"/>
        <v>108.62936397939433</v>
      </c>
      <c r="L49" s="55">
        <f t="shared" si="6"/>
        <v>96.570397703416873</v>
      </c>
      <c r="M49" s="13"/>
      <c r="R49" s="50"/>
    </row>
    <row r="50" spans="1:18" s="48" customFormat="1" x14ac:dyDescent="0.2">
      <c r="A50" s="13" t="s">
        <v>279</v>
      </c>
      <c r="B50" s="11">
        <v>7213.6369999999997</v>
      </c>
      <c r="C50" s="11">
        <v>55394.233</v>
      </c>
      <c r="D50" s="11">
        <v>7551.8360000000002</v>
      </c>
      <c r="E50" s="11">
        <v>62946.069000000003</v>
      </c>
      <c r="F50" s="11">
        <v>9719.9385499999989</v>
      </c>
      <c r="G50" s="11">
        <v>71507.168999999994</v>
      </c>
      <c r="H50" s="57">
        <f>D50/D48*100</f>
        <v>15.579682720050519</v>
      </c>
      <c r="I50" s="57">
        <f>E50/E48*100</f>
        <v>15.850107082028627</v>
      </c>
      <c r="J50" s="55">
        <f>D50/B50*100</f>
        <v>104.68832850890612</v>
      </c>
      <c r="K50" s="55">
        <f t="shared" si="6"/>
        <v>77.6942771927298</v>
      </c>
      <c r="L50" s="55">
        <f t="shared" si="6"/>
        <v>88.027633984503012</v>
      </c>
      <c r="M50" s="13"/>
      <c r="R50" s="50"/>
    </row>
    <row r="51" spans="1:18" s="48" customFormat="1" x14ac:dyDescent="0.2">
      <c r="A51" s="9" t="s">
        <v>277</v>
      </c>
      <c r="B51" s="11">
        <v>47495.803</v>
      </c>
      <c r="C51" s="11">
        <v>348661.06400000001</v>
      </c>
      <c r="D51" s="11">
        <v>48472.334999999999</v>
      </c>
      <c r="E51" s="11">
        <v>397133.39899999998</v>
      </c>
      <c r="F51" s="11">
        <v>47389.771549999998</v>
      </c>
      <c r="G51" s="11">
        <v>417562.83299999998</v>
      </c>
      <c r="H51" s="57">
        <f>H52+H53</f>
        <v>100.00000206303247</v>
      </c>
      <c r="I51" s="57">
        <f>I52+I53</f>
        <v>100.00000025180458</v>
      </c>
      <c r="J51" s="55">
        <f>D51/B51*100</f>
        <v>102.05603850933944</v>
      </c>
      <c r="K51" s="55">
        <f t="shared" si="6"/>
        <v>102.28438208202336</v>
      </c>
      <c r="L51" s="55">
        <f t="shared" si="6"/>
        <v>95.107458713884142</v>
      </c>
      <c r="M51" s="9"/>
      <c r="R51" s="50"/>
    </row>
    <row r="52" spans="1:18" s="48" customFormat="1" x14ac:dyDescent="0.2">
      <c r="A52" s="13" t="s">
        <v>280</v>
      </c>
      <c r="B52" s="11">
        <v>42058.387999999999</v>
      </c>
      <c r="C52" s="11">
        <v>189445.59899999999</v>
      </c>
      <c r="D52" s="11">
        <v>36438.495000000003</v>
      </c>
      <c r="E52" s="11">
        <v>225884.09400000001</v>
      </c>
      <c r="F52" s="11">
        <v>19036.741890000001</v>
      </c>
      <c r="G52" s="11">
        <v>145811.81</v>
      </c>
      <c r="H52" s="57">
        <f>D52/D51*100</f>
        <v>75.173797589903614</v>
      </c>
      <c r="I52" s="57">
        <f>E52/E51*100</f>
        <v>56.878644447630563</v>
      </c>
      <c r="J52" s="55">
        <f>D52/B52*100</f>
        <v>86.637878275315742</v>
      </c>
      <c r="K52" s="55">
        <f t="shared" si="6"/>
        <v>191.4114043808155</v>
      </c>
      <c r="L52" s="55">
        <f t="shared" si="6"/>
        <v>154.9148138274945</v>
      </c>
      <c r="M52" s="13"/>
      <c r="R52" s="50"/>
    </row>
    <row r="53" spans="1:18" s="48" customFormat="1" x14ac:dyDescent="0.2">
      <c r="A53" s="13" t="s">
        <v>284</v>
      </c>
      <c r="B53" s="11">
        <v>5437.415</v>
      </c>
      <c r="C53" s="11">
        <v>159215.465</v>
      </c>
      <c r="D53" s="11">
        <v>12033.841</v>
      </c>
      <c r="E53" s="11">
        <v>171249.30600000001</v>
      </c>
      <c r="F53" s="11">
        <v>28353.029659999997</v>
      </c>
      <c r="G53" s="11">
        <v>271751.02399999998</v>
      </c>
      <c r="H53" s="57">
        <f>D53/D51*100</f>
        <v>24.82620447312885</v>
      </c>
      <c r="I53" s="57">
        <f>E53/E51*100</f>
        <v>43.121355804174009</v>
      </c>
      <c r="J53" s="56">
        <f>D53/B53</f>
        <v>2.2131547803505893</v>
      </c>
      <c r="K53" s="55">
        <f t="shared" si="6"/>
        <v>42.44287522111668</v>
      </c>
      <c r="L53" s="55">
        <f t="shared" si="6"/>
        <v>63.016986460371172</v>
      </c>
      <c r="M53" s="13"/>
      <c r="R53" s="50"/>
    </row>
    <row r="54" spans="1:18" s="48" customFormat="1" x14ac:dyDescent="0.2">
      <c r="A54" s="16" t="s">
        <v>580</v>
      </c>
      <c r="B54" s="11"/>
      <c r="C54" s="11"/>
      <c r="D54" s="11"/>
      <c r="E54" s="11"/>
      <c r="F54" s="11"/>
      <c r="G54" s="11"/>
      <c r="H54" s="58"/>
      <c r="I54" s="58"/>
      <c r="J54" s="58"/>
      <c r="K54" s="58"/>
      <c r="L54" s="58"/>
      <c r="M54" s="16"/>
    </row>
    <row r="55" spans="1:18" s="48" customFormat="1" x14ac:dyDescent="0.2">
      <c r="A55" s="9" t="s">
        <v>276</v>
      </c>
      <c r="B55" s="11">
        <v>29748.855999999985</v>
      </c>
      <c r="C55" s="11">
        <v>274554.68899999995</v>
      </c>
      <c r="D55" s="11">
        <v>39120.835000000014</v>
      </c>
      <c r="E55" s="11">
        <v>313675.52399999998</v>
      </c>
      <c r="F55" s="11">
        <v>36620.489999999991</v>
      </c>
      <c r="G55" s="11">
        <v>308876.489</v>
      </c>
      <c r="H55" s="57">
        <f>H56+H57</f>
        <v>100.00000000000001</v>
      </c>
      <c r="I55" s="57">
        <f>I56+I57</f>
        <v>100</v>
      </c>
      <c r="J55" s="55">
        <f t="shared" ref="J55:J60" si="7">D55/B55*100</f>
        <v>131.50366185509802</v>
      </c>
      <c r="K55" s="55">
        <f>D55/F55*100</f>
        <v>106.82772131121136</v>
      </c>
      <c r="L55" s="55">
        <f>E55/G55*100</f>
        <v>101.5537067957283</v>
      </c>
      <c r="M55" s="9"/>
      <c r="R55" s="50"/>
    </row>
    <row r="56" spans="1:18" s="48" customFormat="1" x14ac:dyDescent="0.2">
      <c r="A56" s="13" t="s">
        <v>283</v>
      </c>
      <c r="B56" s="11">
        <v>28717.109999999986</v>
      </c>
      <c r="C56" s="11">
        <v>268535.59999999998</v>
      </c>
      <c r="D56" s="11">
        <v>38053.830000000016</v>
      </c>
      <c r="E56" s="11">
        <v>306589.43</v>
      </c>
      <c r="F56" s="11">
        <v>36620.489999999991</v>
      </c>
      <c r="G56" s="11">
        <v>303710.67</v>
      </c>
      <c r="H56" s="57">
        <f>D56/D55*100</f>
        <v>97.272540322822877</v>
      </c>
      <c r="I56" s="57">
        <f>E56/E55*100</f>
        <v>97.74094774445966</v>
      </c>
      <c r="J56" s="55">
        <f t="shared" si="7"/>
        <v>132.51274240339657</v>
      </c>
      <c r="K56" s="55">
        <f>D56/F56*100</f>
        <v>103.91403828840092</v>
      </c>
      <c r="L56" s="55">
        <f>E56/G56*100</f>
        <v>100.94786264835543</v>
      </c>
      <c r="M56" s="13"/>
      <c r="R56" s="50"/>
    </row>
    <row r="57" spans="1:18" s="48" customFormat="1" x14ac:dyDescent="0.2">
      <c r="A57" s="13" t="s">
        <v>279</v>
      </c>
      <c r="B57" s="11">
        <v>1031.7460000000001</v>
      </c>
      <c r="C57" s="11">
        <v>6019.0889999999999</v>
      </c>
      <c r="D57" s="11">
        <v>1067.0050000000001</v>
      </c>
      <c r="E57" s="11">
        <v>7086.0940000000001</v>
      </c>
      <c r="F57" s="11">
        <v>0</v>
      </c>
      <c r="G57" s="11">
        <v>5165.8190000000004</v>
      </c>
      <c r="H57" s="57">
        <f>D57/D55*100</f>
        <v>2.7274596771771353</v>
      </c>
      <c r="I57" s="57">
        <f>E57/E55*100</f>
        <v>2.2590522555403463</v>
      </c>
      <c r="J57" s="55">
        <f t="shared" si="7"/>
        <v>103.41741087438187</v>
      </c>
      <c r="K57" s="55">
        <v>0</v>
      </c>
      <c r="L57" s="55">
        <f>E57/G57*100</f>
        <v>137.17271162617195</v>
      </c>
      <c r="M57" s="13"/>
      <c r="R57" s="50"/>
    </row>
    <row r="58" spans="1:18" s="48" customFormat="1" x14ac:dyDescent="0.2">
      <c r="A58" s="9" t="s">
        <v>277</v>
      </c>
      <c r="B58" s="11">
        <v>29748.855999999985</v>
      </c>
      <c r="C58" s="11">
        <v>274554.68899999995</v>
      </c>
      <c r="D58" s="11">
        <v>39120.835000000014</v>
      </c>
      <c r="E58" s="11">
        <v>313675.52399999998</v>
      </c>
      <c r="F58" s="11">
        <v>36620.489999999991</v>
      </c>
      <c r="G58" s="11">
        <v>308876.489</v>
      </c>
      <c r="H58" s="57">
        <f>H59+H60</f>
        <v>99.999999999999986</v>
      </c>
      <c r="I58" s="57">
        <f>I59+I60</f>
        <v>100</v>
      </c>
      <c r="J58" s="55">
        <f t="shared" si="7"/>
        <v>131.50366185509802</v>
      </c>
      <c r="K58" s="55">
        <f>D58/F58*100</f>
        <v>106.82772131121136</v>
      </c>
      <c r="L58" s="55">
        <f>E58/G58*100</f>
        <v>101.5537067957283</v>
      </c>
      <c r="M58" s="9"/>
      <c r="R58" s="50"/>
    </row>
    <row r="59" spans="1:18" s="48" customFormat="1" x14ac:dyDescent="0.2">
      <c r="A59" s="13" t="s">
        <v>280</v>
      </c>
      <c r="B59" s="11">
        <v>1366.9480000000001</v>
      </c>
      <c r="C59" s="11">
        <v>9164.0990000000002</v>
      </c>
      <c r="D59" s="11">
        <v>1533.8130000000001</v>
      </c>
      <c r="E59" s="11">
        <v>10697.912</v>
      </c>
      <c r="F59" s="11">
        <v>0</v>
      </c>
      <c r="G59" s="11">
        <v>11761.53</v>
      </c>
      <c r="H59" s="57">
        <f>D59/D58*100</f>
        <v>3.9207061914706056</v>
      </c>
      <c r="I59" s="57">
        <f>E59/E58*100</f>
        <v>3.4105026313752171</v>
      </c>
      <c r="J59" s="55">
        <f t="shared" si="7"/>
        <v>112.20712126576871</v>
      </c>
      <c r="K59" s="55">
        <v>0</v>
      </c>
      <c r="L59" s="55">
        <f>E59/G59*100</f>
        <v>90.956805789722921</v>
      </c>
      <c r="M59" s="13"/>
      <c r="R59" s="50"/>
    </row>
    <row r="60" spans="1:18" s="48" customFormat="1" x14ac:dyDescent="0.2">
      <c r="A60" s="13" t="s">
        <v>284</v>
      </c>
      <c r="B60" s="11">
        <v>28381.907999999985</v>
      </c>
      <c r="C60" s="11">
        <v>265390.58999999997</v>
      </c>
      <c r="D60" s="11">
        <v>37587.022000000012</v>
      </c>
      <c r="E60" s="11">
        <v>302977.61199999996</v>
      </c>
      <c r="F60" s="11">
        <v>36620.489999999991</v>
      </c>
      <c r="G60" s="11">
        <v>297114.95899999997</v>
      </c>
      <c r="H60" s="57">
        <f>D60/D58*100</f>
        <v>96.079293808529386</v>
      </c>
      <c r="I60" s="57">
        <f>E60/E58*100</f>
        <v>96.589497368624777</v>
      </c>
      <c r="J60" s="55">
        <f t="shared" si="7"/>
        <v>132.43303445279307</v>
      </c>
      <c r="K60" s="55">
        <f>D60/F60*100</f>
        <v>102.63932022755573</v>
      </c>
      <c r="L60" s="55">
        <f>E60/G60*100</f>
        <v>101.97319348030538</v>
      </c>
      <c r="M60" s="13"/>
      <c r="R60" s="50"/>
    </row>
    <row r="61" spans="1:18" s="48" customFormat="1" x14ac:dyDescent="0.2">
      <c r="A61" s="16" t="s">
        <v>581</v>
      </c>
      <c r="B61" s="11"/>
      <c r="C61" s="11"/>
      <c r="D61" s="11"/>
      <c r="E61" s="11"/>
      <c r="F61" s="11"/>
      <c r="G61" s="11"/>
      <c r="H61" s="87"/>
      <c r="I61" s="87"/>
      <c r="J61" s="87"/>
      <c r="K61" s="58"/>
      <c r="L61" s="58"/>
      <c r="M61" s="16"/>
    </row>
    <row r="62" spans="1:18" s="48" customFormat="1" x14ac:dyDescent="0.2">
      <c r="A62" s="9" t="s">
        <v>276</v>
      </c>
      <c r="B62" s="11">
        <v>10562.15599999997</v>
      </c>
      <c r="C62" s="11">
        <v>86884.480999999985</v>
      </c>
      <c r="D62" s="11">
        <v>13180.162000000004</v>
      </c>
      <c r="E62" s="11">
        <v>100064.64299999998</v>
      </c>
      <c r="F62" s="11">
        <v>12861.589999999997</v>
      </c>
      <c r="G62" s="11">
        <v>97492.643000000011</v>
      </c>
      <c r="H62" s="57">
        <f>H63+H64</f>
        <v>100.00000000000001</v>
      </c>
      <c r="I62" s="57">
        <f>I63+I64</f>
        <v>100.00000000000001</v>
      </c>
      <c r="J62" s="55">
        <f>D62/B62*100</f>
        <v>124.78666287451199</v>
      </c>
      <c r="K62" s="55">
        <f>D62/F62*100</f>
        <v>102.47692548121972</v>
      </c>
      <c r="L62" s="55">
        <f>E62/G62*100</f>
        <v>102.63814778311013</v>
      </c>
      <c r="M62" s="9"/>
      <c r="R62" s="50"/>
    </row>
    <row r="63" spans="1:18" s="48" customFormat="1" x14ac:dyDescent="0.2">
      <c r="A63" s="13" t="s">
        <v>283</v>
      </c>
      <c r="B63" s="11">
        <v>10562.13999999997</v>
      </c>
      <c r="C63" s="11">
        <v>86870.139999999985</v>
      </c>
      <c r="D63" s="11">
        <v>13164.270000000004</v>
      </c>
      <c r="E63" s="11">
        <v>100034.40999999999</v>
      </c>
      <c r="F63" s="11">
        <v>12861.589999999997</v>
      </c>
      <c r="G63" s="11">
        <v>97492.400000000009</v>
      </c>
      <c r="H63" s="57">
        <f>D63/D62*100</f>
        <v>99.879424850771954</v>
      </c>
      <c r="I63" s="57">
        <f>E63/E62*100</f>
        <v>99.969786530892847</v>
      </c>
      <c r="J63" s="55">
        <f>D63/B63*100</f>
        <v>124.63638997400186</v>
      </c>
      <c r="K63" s="55">
        <f>D63/F63*100</f>
        <v>102.35336377539642</v>
      </c>
      <c r="L63" s="55">
        <f>E63/G63*100</f>
        <v>102.60739298653021</v>
      </c>
      <c r="M63" s="13"/>
      <c r="R63" s="50"/>
    </row>
    <row r="64" spans="1:18" s="48" customFormat="1" x14ac:dyDescent="0.2">
      <c r="A64" s="13" t="s">
        <v>279</v>
      </c>
      <c r="B64" s="11">
        <v>1.6E-2</v>
      </c>
      <c r="C64" s="11">
        <v>14.340999999999999</v>
      </c>
      <c r="D64" s="11">
        <v>15.891999999999999</v>
      </c>
      <c r="E64" s="11">
        <v>30.233000000000001</v>
      </c>
      <c r="F64" s="11">
        <v>0</v>
      </c>
      <c r="G64" s="11">
        <v>0.24299999999999999</v>
      </c>
      <c r="H64" s="57">
        <f>D64/D62*100</f>
        <v>0.12057514922805954</v>
      </c>
      <c r="I64" s="57">
        <f>E64/E62*100</f>
        <v>3.0213469107165061E-2</v>
      </c>
      <c r="J64" s="56"/>
      <c r="K64" s="55">
        <v>0</v>
      </c>
      <c r="L64" s="56"/>
      <c r="M64" s="13"/>
      <c r="R64" s="50"/>
    </row>
    <row r="65" spans="1:18" s="48" customFormat="1" x14ac:dyDescent="0.2">
      <c r="A65" s="9" t="s">
        <v>277</v>
      </c>
      <c r="B65" s="11">
        <v>10562.15599999997</v>
      </c>
      <c r="C65" s="11">
        <v>86884.480999999985</v>
      </c>
      <c r="D65" s="11">
        <v>13180.162000000004</v>
      </c>
      <c r="E65" s="11">
        <v>100064.64299999998</v>
      </c>
      <c r="F65" s="11">
        <v>12861.589999999997</v>
      </c>
      <c r="G65" s="11">
        <v>97492.643000000011</v>
      </c>
      <c r="H65" s="57">
        <f>H66+H67</f>
        <v>99.999999999999986</v>
      </c>
      <c r="I65" s="57">
        <f>I66+I67</f>
        <v>100.00000000000001</v>
      </c>
      <c r="J65" s="55">
        <f>D65/B65*100</f>
        <v>124.78666287451199</v>
      </c>
      <c r="K65" s="55">
        <f>D65/F65*100</f>
        <v>102.47692548121972</v>
      </c>
      <c r="L65" s="55">
        <f>E65/G65*100</f>
        <v>102.63814778311013</v>
      </c>
      <c r="M65" s="9"/>
      <c r="R65" s="50"/>
    </row>
    <row r="66" spans="1:18" s="48" customFormat="1" x14ac:dyDescent="0.2">
      <c r="A66" s="13" t="s">
        <v>280</v>
      </c>
      <c r="B66" s="11">
        <v>686.97699999999998</v>
      </c>
      <c r="C66" s="11">
        <v>4474.0249999999996</v>
      </c>
      <c r="D66" s="11">
        <v>777.03</v>
      </c>
      <c r="E66" s="11">
        <v>5251.0550000000003</v>
      </c>
      <c r="F66" s="11">
        <v>0</v>
      </c>
      <c r="G66" s="11">
        <v>5280.4369999999999</v>
      </c>
      <c r="H66" s="57">
        <f>D66/D65*100</f>
        <v>5.8954510574300967</v>
      </c>
      <c r="I66" s="57">
        <f>E66/E65*100</f>
        <v>5.2476627533663427</v>
      </c>
      <c r="J66" s="55">
        <f>D66/B66*100</f>
        <v>113.10859024392374</v>
      </c>
      <c r="K66" s="55">
        <v>0</v>
      </c>
      <c r="L66" s="55">
        <f>E66/G66*100</f>
        <v>99.44356878038694</v>
      </c>
      <c r="M66" s="13"/>
      <c r="R66" s="50"/>
    </row>
    <row r="67" spans="1:18" s="48" customFormat="1" x14ac:dyDescent="0.2">
      <c r="A67" s="13" t="s">
        <v>284</v>
      </c>
      <c r="B67" s="11">
        <v>9875.1789999999692</v>
      </c>
      <c r="C67" s="11">
        <v>82410.455999999991</v>
      </c>
      <c r="D67" s="11">
        <v>12403.132000000003</v>
      </c>
      <c r="E67" s="11">
        <v>94813.587999999989</v>
      </c>
      <c r="F67" s="11">
        <v>12861.589999999997</v>
      </c>
      <c r="G67" s="11">
        <v>92212.206000000006</v>
      </c>
      <c r="H67" s="57">
        <f>D67/D65*100</f>
        <v>94.104548942569892</v>
      </c>
      <c r="I67" s="57">
        <f>E67/E65*100</f>
        <v>94.752337246633672</v>
      </c>
      <c r="J67" s="55">
        <f>D67/B67*100</f>
        <v>125.59906002716549</v>
      </c>
      <c r="K67" s="55">
        <f>D67/F67*100</f>
        <v>96.435448494315295</v>
      </c>
      <c r="L67" s="55">
        <f>E67/G67*100</f>
        <v>102.82108205935339</v>
      </c>
      <c r="M67" s="13"/>
      <c r="R67" s="50"/>
    </row>
    <row r="68" spans="1:18" s="48" customFormat="1" x14ac:dyDescent="0.2">
      <c r="A68" s="16" t="s">
        <v>582</v>
      </c>
      <c r="B68" s="11"/>
      <c r="C68" s="11"/>
      <c r="D68" s="11"/>
      <c r="E68" s="11"/>
      <c r="F68" s="11"/>
      <c r="G68" s="11"/>
      <c r="H68" s="58"/>
      <c r="I68" s="58"/>
      <c r="J68" s="58"/>
      <c r="K68" s="58"/>
      <c r="L68" s="58"/>
      <c r="M68" s="16"/>
    </row>
    <row r="69" spans="1:18" s="48" customFormat="1" x14ac:dyDescent="0.2">
      <c r="A69" s="9" t="s">
        <v>276</v>
      </c>
      <c r="B69" s="11">
        <v>7928.6620000000039</v>
      </c>
      <c r="C69" s="11">
        <v>45604.930000000008</v>
      </c>
      <c r="D69" s="11">
        <v>6830.2439999999942</v>
      </c>
      <c r="E69" s="11">
        <v>52435.173999999999</v>
      </c>
      <c r="F69" s="11">
        <v>5937.1199999999953</v>
      </c>
      <c r="G69" s="11">
        <v>52900.62999999999</v>
      </c>
      <c r="H69" s="57">
        <f>H70+H71</f>
        <v>100.00000000000001</v>
      </c>
      <c r="I69" s="57">
        <f>I70+I71</f>
        <v>100</v>
      </c>
      <c r="J69" s="55">
        <f>D69/B69*100</f>
        <v>86.14623753667378</v>
      </c>
      <c r="K69" s="55">
        <f>D69/F69*100</f>
        <v>115.04305117632792</v>
      </c>
      <c r="L69" s="55">
        <f>E69/G69*100</f>
        <v>99.120131461572399</v>
      </c>
      <c r="M69" s="9"/>
      <c r="R69" s="50"/>
    </row>
    <row r="70" spans="1:18" s="48" customFormat="1" x14ac:dyDescent="0.2">
      <c r="A70" s="13" t="s">
        <v>283</v>
      </c>
      <c r="B70" s="11">
        <v>7040.5900000000038</v>
      </c>
      <c r="C70" s="11">
        <v>41000.520000000004</v>
      </c>
      <c r="D70" s="11">
        <v>5841.8299999999945</v>
      </c>
      <c r="E70" s="11">
        <v>46842.35</v>
      </c>
      <c r="F70" s="11">
        <v>5937.1199999999953</v>
      </c>
      <c r="G70" s="11">
        <v>47015.569999999992</v>
      </c>
      <c r="H70" s="57">
        <f>D70/D69*100</f>
        <v>85.528862512085951</v>
      </c>
      <c r="I70" s="57">
        <f>E70/E69*100</f>
        <v>89.333831523091732</v>
      </c>
      <c r="J70" s="55">
        <f>D70/B70*100</f>
        <v>82.973586020489648</v>
      </c>
      <c r="K70" s="55">
        <f>D70/F70*100</f>
        <v>98.395013070310171</v>
      </c>
      <c r="L70" s="55">
        <f>E70/G70*100</f>
        <v>99.631568861124109</v>
      </c>
      <c r="M70" s="13"/>
      <c r="R70" s="50"/>
    </row>
    <row r="71" spans="1:18" s="48" customFormat="1" x14ac:dyDescent="0.2">
      <c r="A71" s="13" t="s">
        <v>279</v>
      </c>
      <c r="B71" s="11">
        <v>888.072</v>
      </c>
      <c r="C71" s="11">
        <v>4604.41</v>
      </c>
      <c r="D71" s="11">
        <v>988.41399999999999</v>
      </c>
      <c r="E71" s="11">
        <v>5592.8239999999996</v>
      </c>
      <c r="F71" s="11">
        <v>0</v>
      </c>
      <c r="G71" s="11">
        <v>5885.06</v>
      </c>
      <c r="H71" s="57">
        <f>D71/D69*100</f>
        <v>14.47113748791406</v>
      </c>
      <c r="I71" s="57">
        <f>E71/E69*100</f>
        <v>10.666168476908267</v>
      </c>
      <c r="J71" s="55">
        <f>D71/B71*100</f>
        <v>111.29885865110036</v>
      </c>
      <c r="K71" s="55">
        <v>0</v>
      </c>
      <c r="L71" s="55">
        <f>E71/G71*100</f>
        <v>95.034273227460702</v>
      </c>
      <c r="M71" s="13"/>
      <c r="R71" s="50"/>
    </row>
    <row r="72" spans="1:18" s="48" customFormat="1" x14ac:dyDescent="0.2">
      <c r="A72" s="9" t="s">
        <v>277</v>
      </c>
      <c r="B72" s="11">
        <v>7928.6620000000039</v>
      </c>
      <c r="C72" s="11">
        <v>45604.930000000008</v>
      </c>
      <c r="D72" s="11">
        <v>6830.2439999999942</v>
      </c>
      <c r="E72" s="11">
        <v>52435.173999999999</v>
      </c>
      <c r="F72" s="11">
        <v>5937.1199999999953</v>
      </c>
      <c r="G72" s="11">
        <v>52900.62999999999</v>
      </c>
      <c r="H72" s="57">
        <f>H73+H74</f>
        <v>100</v>
      </c>
      <c r="I72" s="57">
        <f>I73+I74</f>
        <v>100</v>
      </c>
      <c r="J72" s="55">
        <f>D72/B72*100</f>
        <v>86.14623753667378</v>
      </c>
      <c r="K72" s="55">
        <f>D72/F72*100</f>
        <v>115.04305117632792</v>
      </c>
      <c r="L72" s="55">
        <f>E72/G72*100</f>
        <v>99.120131461572399</v>
      </c>
      <c r="M72" s="9"/>
      <c r="R72" s="50"/>
    </row>
    <row r="73" spans="1:18" s="48" customFormat="1" x14ac:dyDescent="0.2">
      <c r="A73" s="13" t="s">
        <v>280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57">
        <f>D73/D72*100</f>
        <v>0</v>
      </c>
      <c r="I73" s="57">
        <f>E73/E72*100</f>
        <v>0</v>
      </c>
      <c r="J73" s="55">
        <v>0</v>
      </c>
      <c r="K73" s="55">
        <v>0</v>
      </c>
      <c r="L73" s="55">
        <v>0</v>
      </c>
      <c r="M73" s="13"/>
      <c r="R73" s="50"/>
    </row>
    <row r="74" spans="1:18" s="48" customFormat="1" x14ac:dyDescent="0.2">
      <c r="A74" s="13" t="s">
        <v>284</v>
      </c>
      <c r="B74" s="11">
        <v>7928.6620000000039</v>
      </c>
      <c r="C74" s="11">
        <v>45604.930000000008</v>
      </c>
      <c r="D74" s="11">
        <v>6830.2439999999942</v>
      </c>
      <c r="E74" s="11">
        <v>52435.173999999999</v>
      </c>
      <c r="F74" s="11">
        <v>5937.1199999999953</v>
      </c>
      <c r="G74" s="11">
        <v>52900.62999999999</v>
      </c>
      <c r="H74" s="57">
        <f>D74/D72*100</f>
        <v>100</v>
      </c>
      <c r="I74" s="57">
        <f>E74/E72*100</f>
        <v>100</v>
      </c>
      <c r="J74" s="55">
        <f>D74/B74*100</f>
        <v>86.14623753667378</v>
      </c>
      <c r="K74" s="55">
        <f>D74/F74*100</f>
        <v>115.04305117632792</v>
      </c>
      <c r="L74" s="55">
        <f>E74/G74*100</f>
        <v>99.120131461572399</v>
      </c>
      <c r="M74" s="13"/>
      <c r="R74" s="50"/>
    </row>
    <row r="75" spans="1:18" s="48" customFormat="1" x14ac:dyDescent="0.2">
      <c r="A75" s="16" t="s">
        <v>591</v>
      </c>
      <c r="B75" s="11"/>
      <c r="C75" s="11"/>
      <c r="D75" s="11"/>
      <c r="E75" s="11"/>
      <c r="F75" s="11"/>
      <c r="G75" s="11"/>
      <c r="H75" s="58"/>
      <c r="I75" s="58"/>
      <c r="J75" s="58"/>
      <c r="K75" s="58"/>
      <c r="L75" s="58"/>
      <c r="M75" s="16"/>
    </row>
    <row r="76" spans="1:18" s="48" customFormat="1" x14ac:dyDescent="0.2">
      <c r="A76" s="9" t="s">
        <v>276</v>
      </c>
      <c r="B76" s="11">
        <v>9413.0779999999868</v>
      </c>
      <c r="C76" s="11">
        <v>78228.751000000004</v>
      </c>
      <c r="D76" s="11">
        <v>13211.813000000006</v>
      </c>
      <c r="E76" s="11">
        <v>91440.565000000002</v>
      </c>
      <c r="F76" s="11">
        <v>12425.140000000014</v>
      </c>
      <c r="G76" s="11">
        <v>87271.717000000004</v>
      </c>
      <c r="H76" s="57">
        <f>H77+H78</f>
        <v>99.999999999999986</v>
      </c>
      <c r="I76" s="57">
        <f>I77+I78</f>
        <v>100</v>
      </c>
      <c r="J76" s="55">
        <f>D76/B76*100</f>
        <v>140.3559282096677</v>
      </c>
      <c r="K76" s="55">
        <f>D76/F76*100</f>
        <v>106.3313008947987</v>
      </c>
      <c r="L76" s="55">
        <f>E76/G76*100</f>
        <v>104.77686029713382</v>
      </c>
      <c r="M76" s="9"/>
      <c r="R76" s="50"/>
    </row>
    <row r="77" spans="1:18" s="48" customFormat="1" x14ac:dyDescent="0.2">
      <c r="A77" s="13" t="s">
        <v>283</v>
      </c>
      <c r="B77" s="11">
        <v>9321.9699999999866</v>
      </c>
      <c r="C77" s="11">
        <v>77136.06</v>
      </c>
      <c r="D77" s="11">
        <v>13096.630000000005</v>
      </c>
      <c r="E77" s="11">
        <v>90232.69</v>
      </c>
      <c r="F77" s="11">
        <v>12425.140000000014</v>
      </c>
      <c r="G77" s="11">
        <v>85611.21</v>
      </c>
      <c r="H77" s="57">
        <f>D77/D76*100</f>
        <v>99.128181726459488</v>
      </c>
      <c r="I77" s="57">
        <f>E77/E76*100</f>
        <v>98.679059999246505</v>
      </c>
      <c r="J77" s="55">
        <f>D77/B77*100</f>
        <v>140.49208482756353</v>
      </c>
      <c r="K77" s="55">
        <f>D77/F77*100</f>
        <v>105.40428518310449</v>
      </c>
      <c r="L77" s="55">
        <f>E77/G77*100</f>
        <v>105.3982182940762</v>
      </c>
      <c r="M77" s="13"/>
      <c r="R77" s="50"/>
    </row>
    <row r="78" spans="1:18" s="48" customFormat="1" x14ac:dyDescent="0.2">
      <c r="A78" s="13" t="s">
        <v>279</v>
      </c>
      <c r="B78" s="11">
        <v>91.108000000000004</v>
      </c>
      <c r="C78" s="11">
        <v>1092.691</v>
      </c>
      <c r="D78" s="11">
        <v>115.18300000000001</v>
      </c>
      <c r="E78" s="11">
        <v>1207.875</v>
      </c>
      <c r="F78" s="11">
        <v>0</v>
      </c>
      <c r="G78" s="11">
        <v>1660.5070000000001</v>
      </c>
      <c r="H78" s="57">
        <f>D78/D76*100</f>
        <v>0.87181827354050467</v>
      </c>
      <c r="I78" s="57">
        <f>E78/E76*100</f>
        <v>1.3209400007534948</v>
      </c>
      <c r="J78" s="55">
        <f>D78/B78*100</f>
        <v>126.42468279404665</v>
      </c>
      <c r="K78" s="55">
        <v>0</v>
      </c>
      <c r="L78" s="55">
        <f>E78/G78*100</f>
        <v>72.741337434891875</v>
      </c>
      <c r="M78" s="13"/>
      <c r="R78" s="50"/>
    </row>
    <row r="79" spans="1:18" s="48" customFormat="1" x14ac:dyDescent="0.2">
      <c r="A79" s="9" t="s">
        <v>277</v>
      </c>
      <c r="B79" s="11">
        <v>9413.0779999999868</v>
      </c>
      <c r="C79" s="11">
        <v>78228.751000000004</v>
      </c>
      <c r="D79" s="11">
        <v>13211.813000000006</v>
      </c>
      <c r="E79" s="11">
        <v>91440.565000000002</v>
      </c>
      <c r="F79" s="11">
        <v>12425.140000000014</v>
      </c>
      <c r="G79" s="11">
        <v>87271.717000000004</v>
      </c>
      <c r="H79" s="57">
        <f>H80+H81</f>
        <v>100</v>
      </c>
      <c r="I79" s="57">
        <f>I80+I81</f>
        <v>100</v>
      </c>
      <c r="J79" s="55">
        <f>D79/B79*100</f>
        <v>140.3559282096677</v>
      </c>
      <c r="K79" s="55">
        <f>D79/F79*100</f>
        <v>106.3313008947987</v>
      </c>
      <c r="L79" s="55">
        <f>E79/G79*100</f>
        <v>104.77686029713382</v>
      </c>
      <c r="M79" s="9"/>
      <c r="R79" s="50"/>
    </row>
    <row r="80" spans="1:18" s="48" customFormat="1" x14ac:dyDescent="0.2">
      <c r="A80" s="13" t="s">
        <v>280</v>
      </c>
      <c r="B80" s="11">
        <v>0</v>
      </c>
      <c r="C80" s="11">
        <v>0</v>
      </c>
      <c r="D80" s="11">
        <v>0.17199999999999999</v>
      </c>
      <c r="E80" s="11">
        <v>0.17199999999999999</v>
      </c>
      <c r="F80" s="11">
        <v>0</v>
      </c>
      <c r="G80" s="11">
        <v>0</v>
      </c>
      <c r="H80" s="57">
        <f>D80/D79*100</f>
        <v>1.3018652322735714E-3</v>
      </c>
      <c r="I80" s="57">
        <f>E80/E79*100</f>
        <v>1.8810032505814023E-4</v>
      </c>
      <c r="J80" s="55">
        <v>0</v>
      </c>
      <c r="K80" s="55">
        <v>0</v>
      </c>
      <c r="L80" s="55">
        <v>0</v>
      </c>
      <c r="M80" s="13"/>
      <c r="R80" s="50"/>
    </row>
    <row r="81" spans="1:18" s="48" customFormat="1" x14ac:dyDescent="0.2">
      <c r="A81" s="13" t="s">
        <v>284</v>
      </c>
      <c r="B81" s="11">
        <v>9413.0779999999868</v>
      </c>
      <c r="C81" s="11">
        <v>78228.751000000004</v>
      </c>
      <c r="D81" s="11">
        <v>13211.641000000005</v>
      </c>
      <c r="E81" s="11">
        <v>91440.392999999996</v>
      </c>
      <c r="F81" s="11">
        <v>12425.140000000014</v>
      </c>
      <c r="G81" s="11">
        <v>87271.717000000004</v>
      </c>
      <c r="H81" s="57">
        <f>D81/D79*100</f>
        <v>99.998698134767722</v>
      </c>
      <c r="I81" s="57">
        <f>E81/E79*100</f>
        <v>99.999811899674938</v>
      </c>
      <c r="J81" s="55">
        <f>D81/B81*100</f>
        <v>140.3541009646369</v>
      </c>
      <c r="K81" s="55">
        <f>D81/F81*100</f>
        <v>106.32991660456132</v>
      </c>
      <c r="L81" s="55">
        <f>E81/G81*100</f>
        <v>104.77666321151902</v>
      </c>
      <c r="M81" s="13"/>
      <c r="R81" s="50"/>
    </row>
    <row r="82" spans="1:18" s="48" customFormat="1" x14ac:dyDescent="0.2">
      <c r="A82" s="16" t="s">
        <v>583</v>
      </c>
      <c r="B82" s="11"/>
      <c r="C82" s="11"/>
      <c r="D82" s="11"/>
      <c r="E82" s="11"/>
      <c r="F82" s="11"/>
      <c r="G82" s="11"/>
      <c r="H82" s="58"/>
      <c r="I82" s="58"/>
      <c r="J82" s="58"/>
      <c r="K82" s="58"/>
      <c r="L82" s="58"/>
      <c r="M82" s="16"/>
    </row>
    <row r="83" spans="1:18" s="48" customFormat="1" x14ac:dyDescent="0.2">
      <c r="A83" s="9" t="s">
        <v>276</v>
      </c>
      <c r="B83" s="11">
        <v>39235.371999999945</v>
      </c>
      <c r="C83" s="11">
        <v>270025.68299999996</v>
      </c>
      <c r="D83" s="11">
        <v>37700.302999999971</v>
      </c>
      <c r="E83" s="11">
        <v>307725.98599999998</v>
      </c>
      <c r="F83" s="11">
        <v>22914.559999999939</v>
      </c>
      <c r="G83" s="11">
        <v>280310.06699999992</v>
      </c>
      <c r="H83" s="57">
        <f>H84+H85</f>
        <v>100</v>
      </c>
      <c r="I83" s="57">
        <f>I84+I85</f>
        <v>99.999999999999986</v>
      </c>
      <c r="J83" s="55">
        <f t="shared" ref="J83:J88" si="8">D83/B83*100</f>
        <v>96.087538051123929</v>
      </c>
      <c r="K83" s="55">
        <f>D83/F83*100</f>
        <v>164.52553747486346</v>
      </c>
      <c r="L83" s="55">
        <f>E83/G83*100</f>
        <v>109.78056881560379</v>
      </c>
      <c r="M83" s="9"/>
      <c r="R83" s="50"/>
    </row>
    <row r="84" spans="1:18" s="48" customFormat="1" x14ac:dyDescent="0.2">
      <c r="A84" s="13" t="s">
        <v>283</v>
      </c>
      <c r="B84" s="11">
        <v>24321.029999999941</v>
      </c>
      <c r="C84" s="11">
        <v>189533.18</v>
      </c>
      <c r="D84" s="11">
        <v>25772.339999999967</v>
      </c>
      <c r="E84" s="11">
        <v>215305.51999999996</v>
      </c>
      <c r="F84" s="11">
        <v>22914.559999999939</v>
      </c>
      <c r="G84" s="11">
        <v>190881.38999999993</v>
      </c>
      <c r="H84" s="57">
        <f>D84/D83*100</f>
        <v>68.361095134964799</v>
      </c>
      <c r="I84" s="57">
        <f>E84/E83*100</f>
        <v>69.966635836857776</v>
      </c>
      <c r="J84" s="55">
        <f t="shared" si="8"/>
        <v>105.96730483865211</v>
      </c>
      <c r="K84" s="55">
        <f>D84/F84*100</f>
        <v>112.47145919450357</v>
      </c>
      <c r="L84" s="55">
        <f>E84/G84*100</f>
        <v>112.7954485243428</v>
      </c>
      <c r="M84" s="13"/>
      <c r="R84" s="50"/>
    </row>
    <row r="85" spans="1:18" s="48" customFormat="1" x14ac:dyDescent="0.2">
      <c r="A85" s="13" t="s">
        <v>279</v>
      </c>
      <c r="B85" s="11">
        <v>14914.342000000001</v>
      </c>
      <c r="C85" s="11">
        <v>80492.502999999997</v>
      </c>
      <c r="D85" s="11">
        <v>11927.963</v>
      </c>
      <c r="E85" s="11">
        <v>92420.466</v>
      </c>
      <c r="F85" s="11">
        <v>0</v>
      </c>
      <c r="G85" s="11">
        <v>89428.676999999996</v>
      </c>
      <c r="H85" s="57">
        <f>D85/D83*100</f>
        <v>31.638904865035194</v>
      </c>
      <c r="I85" s="57">
        <f>E85/E83*100</f>
        <v>30.033364163142206</v>
      </c>
      <c r="J85" s="55">
        <f t="shared" si="8"/>
        <v>79.976461583085594</v>
      </c>
      <c r="K85" s="55">
        <v>0</v>
      </c>
      <c r="L85" s="55">
        <f>E85/G85*100</f>
        <v>103.34544700912886</v>
      </c>
      <c r="M85" s="13"/>
      <c r="R85" s="50"/>
    </row>
    <row r="86" spans="1:18" s="48" customFormat="1" x14ac:dyDescent="0.2">
      <c r="A86" s="9" t="s">
        <v>277</v>
      </c>
      <c r="B86" s="11">
        <v>39235.371999999945</v>
      </c>
      <c r="C86" s="11">
        <v>270025.68299999996</v>
      </c>
      <c r="D86" s="11">
        <v>37700.302999999971</v>
      </c>
      <c r="E86" s="11">
        <v>307725.98599999998</v>
      </c>
      <c r="F86" s="11">
        <v>22914.559999999939</v>
      </c>
      <c r="G86" s="11">
        <v>280310.06699999992</v>
      </c>
      <c r="H86" s="57">
        <f>H87+H88</f>
        <v>100</v>
      </c>
      <c r="I86" s="57">
        <f>I87+I88</f>
        <v>100</v>
      </c>
      <c r="J86" s="55">
        <f t="shared" si="8"/>
        <v>96.087538051123929</v>
      </c>
      <c r="K86" s="55">
        <f>D86/F86*100</f>
        <v>164.52553747486346</v>
      </c>
      <c r="L86" s="55">
        <f>E86/G86*100</f>
        <v>109.78056881560379</v>
      </c>
      <c r="M86" s="9"/>
      <c r="R86" s="50"/>
    </row>
    <row r="87" spans="1:18" s="48" customFormat="1" x14ac:dyDescent="0.2">
      <c r="A87" s="13" t="s">
        <v>280</v>
      </c>
      <c r="B87" s="11">
        <v>1438.04</v>
      </c>
      <c r="C87" s="11">
        <v>18797.556</v>
      </c>
      <c r="D87" s="11">
        <v>1971.777</v>
      </c>
      <c r="E87" s="11">
        <v>20769.332999999999</v>
      </c>
      <c r="F87" s="11">
        <v>0</v>
      </c>
      <c r="G87" s="11">
        <v>9316.0010000000002</v>
      </c>
      <c r="H87" s="57">
        <f>D87/D86*100</f>
        <v>5.2301356835248818</v>
      </c>
      <c r="I87" s="57">
        <f>E87/E86*100</f>
        <v>6.749294484346863</v>
      </c>
      <c r="J87" s="55">
        <f t="shared" si="8"/>
        <v>137.11558788350811</v>
      </c>
      <c r="K87" s="55">
        <v>0</v>
      </c>
      <c r="L87" s="56">
        <f>E87/G87</f>
        <v>2.2294258019079214</v>
      </c>
      <c r="M87" s="13"/>
      <c r="R87" s="50"/>
    </row>
    <row r="88" spans="1:18" s="48" customFormat="1" x14ac:dyDescent="0.2">
      <c r="A88" s="13" t="s">
        <v>284</v>
      </c>
      <c r="B88" s="11">
        <v>37797.331999999944</v>
      </c>
      <c r="C88" s="11">
        <v>251228.12699999995</v>
      </c>
      <c r="D88" s="11">
        <v>35728.525999999969</v>
      </c>
      <c r="E88" s="11">
        <v>286956.65299999999</v>
      </c>
      <c r="F88" s="11">
        <v>22914.559999999939</v>
      </c>
      <c r="G88" s="11">
        <v>270994.06599999993</v>
      </c>
      <c r="H88" s="57">
        <f>D88/D86*100</f>
        <v>94.769864316475122</v>
      </c>
      <c r="I88" s="57">
        <f>E88/E86*100</f>
        <v>93.250705515653138</v>
      </c>
      <c r="J88" s="55">
        <f t="shared" si="8"/>
        <v>94.526581929116119</v>
      </c>
      <c r="K88" s="55">
        <f>D88/F88*100</f>
        <v>155.92062863087949</v>
      </c>
      <c r="L88" s="55">
        <f>E88/G88*100</f>
        <v>105.89038248534935</v>
      </c>
      <c r="M88" s="13"/>
      <c r="R88" s="50"/>
    </row>
    <row r="89" spans="1:18" s="48" customFormat="1" ht="33.75" x14ac:dyDescent="0.2">
      <c r="A89" s="16" t="s">
        <v>584</v>
      </c>
      <c r="B89" s="11"/>
      <c r="C89" s="11"/>
      <c r="D89" s="11"/>
      <c r="E89" s="11"/>
      <c r="F89" s="11"/>
      <c r="G89" s="11"/>
      <c r="H89" s="58"/>
      <c r="I89" s="58"/>
      <c r="J89" s="58"/>
      <c r="K89" s="58"/>
      <c r="L89" s="58"/>
      <c r="M89" s="16"/>
    </row>
    <row r="90" spans="1:18" s="48" customFormat="1" x14ac:dyDescent="0.2">
      <c r="A90" s="9" t="s">
        <v>276</v>
      </c>
      <c r="B90" s="11">
        <v>10619.46</v>
      </c>
      <c r="C90" s="11">
        <v>77263.832999999999</v>
      </c>
      <c r="D90" s="11">
        <v>10600.673000000001</v>
      </c>
      <c r="E90" s="11">
        <v>87864.505999999994</v>
      </c>
      <c r="F90" s="11">
        <v>9569.9929100000008</v>
      </c>
      <c r="G90" s="11">
        <v>80924.115000000005</v>
      </c>
      <c r="H90" s="57">
        <f>H91+H92</f>
        <v>100</v>
      </c>
      <c r="I90" s="57">
        <f>I91+I92</f>
        <v>100.00000000000001</v>
      </c>
      <c r="J90" s="55">
        <f t="shared" ref="J90:J95" si="9">D90/B90*100</f>
        <v>99.823088932958939</v>
      </c>
      <c r="K90" s="55">
        <f t="shared" ref="K90:L95" si="10">D90/F90*100</f>
        <v>110.76991487551686</v>
      </c>
      <c r="L90" s="55">
        <f t="shared" si="10"/>
        <v>108.57641878443773</v>
      </c>
      <c r="M90" s="9"/>
      <c r="R90" s="50"/>
    </row>
    <row r="91" spans="1:18" s="48" customFormat="1" x14ac:dyDescent="0.2">
      <c r="A91" s="13" t="s">
        <v>283</v>
      </c>
      <c r="B91" s="11">
        <v>10299.083000000001</v>
      </c>
      <c r="C91" s="11">
        <v>73014.917000000001</v>
      </c>
      <c r="D91" s="11">
        <v>10164.416999999999</v>
      </c>
      <c r="E91" s="11">
        <v>83179.332999999999</v>
      </c>
      <c r="F91" s="11">
        <v>9121.75</v>
      </c>
      <c r="G91" s="11">
        <v>75976</v>
      </c>
      <c r="H91" s="57">
        <f>D91/D90*100</f>
        <v>95.884638645112432</v>
      </c>
      <c r="I91" s="57">
        <f>E91/E90*100</f>
        <v>94.66772965183462</v>
      </c>
      <c r="J91" s="55">
        <f t="shared" si="9"/>
        <v>98.692446696468011</v>
      </c>
      <c r="K91" s="55">
        <f t="shared" si="10"/>
        <v>111.43055882917203</v>
      </c>
      <c r="L91" s="55">
        <f t="shared" si="10"/>
        <v>109.48106375697589</v>
      </c>
      <c r="M91" s="13"/>
      <c r="R91" s="50"/>
    </row>
    <row r="92" spans="1:18" s="48" customFormat="1" x14ac:dyDescent="0.2">
      <c r="A92" s="13" t="s">
        <v>279</v>
      </c>
      <c r="B92" s="11">
        <v>320.37700000000001</v>
      </c>
      <c r="C92" s="11">
        <v>4248.9160000000002</v>
      </c>
      <c r="D92" s="11">
        <v>436.25599999999997</v>
      </c>
      <c r="E92" s="11">
        <v>4685.1729999999998</v>
      </c>
      <c r="F92" s="11">
        <v>448.24290999999999</v>
      </c>
      <c r="G92" s="11">
        <v>4948.1149999999998</v>
      </c>
      <c r="H92" s="57">
        <f>D92/D90*100</f>
        <v>4.1153613548875621</v>
      </c>
      <c r="I92" s="57">
        <f>E92/E90*100</f>
        <v>5.3322703481653901</v>
      </c>
      <c r="J92" s="55">
        <f t="shared" si="9"/>
        <v>136.16957521919488</v>
      </c>
      <c r="K92" s="55">
        <f t="shared" si="10"/>
        <v>97.325800423703285</v>
      </c>
      <c r="L92" s="55">
        <f t="shared" si="10"/>
        <v>94.686016796295164</v>
      </c>
      <c r="M92" s="13"/>
      <c r="R92" s="50"/>
    </row>
    <row r="93" spans="1:18" s="48" customFormat="1" x14ac:dyDescent="0.2">
      <c r="A93" s="9" t="s">
        <v>277</v>
      </c>
      <c r="B93" s="11">
        <v>10619.46</v>
      </c>
      <c r="C93" s="11">
        <v>77263.832999999999</v>
      </c>
      <c r="D93" s="11">
        <v>10600.673000000001</v>
      </c>
      <c r="E93" s="11">
        <v>87864.505999999994</v>
      </c>
      <c r="F93" s="11">
        <v>9569.9929100000008</v>
      </c>
      <c r="G93" s="11">
        <v>80924.115000000005</v>
      </c>
      <c r="H93" s="57">
        <f>H94+H95</f>
        <v>99.999999999999986</v>
      </c>
      <c r="I93" s="57">
        <f>I94+I95</f>
        <v>100</v>
      </c>
      <c r="J93" s="55">
        <f t="shared" si="9"/>
        <v>99.823088932958939</v>
      </c>
      <c r="K93" s="55">
        <f t="shared" si="10"/>
        <v>110.76991487551686</v>
      </c>
      <c r="L93" s="55">
        <f t="shared" si="10"/>
        <v>108.57641878443773</v>
      </c>
      <c r="M93" s="9"/>
      <c r="R93" s="50"/>
    </row>
    <row r="94" spans="1:18" s="48" customFormat="1" x14ac:dyDescent="0.2">
      <c r="A94" s="13" t="s">
        <v>280</v>
      </c>
      <c r="B94" s="11">
        <v>29.030999999999999</v>
      </c>
      <c r="C94" s="11">
        <v>2646.5659999999998</v>
      </c>
      <c r="D94" s="11">
        <v>17.120999999999999</v>
      </c>
      <c r="E94" s="11">
        <v>2663.6869999999999</v>
      </c>
      <c r="F94" s="11">
        <v>319.09577999999999</v>
      </c>
      <c r="G94" s="11">
        <v>3487.7489999999998</v>
      </c>
      <c r="H94" s="57">
        <f>D94/D93*100</f>
        <v>0.16150861365122759</v>
      </c>
      <c r="I94" s="57">
        <f>E94/E93*100</f>
        <v>3.031584790336157</v>
      </c>
      <c r="J94" s="55">
        <f t="shared" si="9"/>
        <v>58.974888911852844</v>
      </c>
      <c r="K94" s="55">
        <f t="shared" si="10"/>
        <v>5.3654736518295536</v>
      </c>
      <c r="L94" s="55">
        <f t="shared" si="10"/>
        <v>76.372669019473591</v>
      </c>
      <c r="M94" s="13"/>
      <c r="R94" s="50"/>
    </row>
    <row r="95" spans="1:18" s="48" customFormat="1" x14ac:dyDescent="0.2">
      <c r="A95" s="13" t="s">
        <v>284</v>
      </c>
      <c r="B95" s="11">
        <v>10590.429</v>
      </c>
      <c r="C95" s="11">
        <v>74617.267000000007</v>
      </c>
      <c r="D95" s="11">
        <v>10583.552</v>
      </c>
      <c r="E95" s="11">
        <v>85200.819000000003</v>
      </c>
      <c r="F95" s="11">
        <v>9250.8971300000012</v>
      </c>
      <c r="G95" s="11">
        <v>77436.365999999995</v>
      </c>
      <c r="H95" s="57">
        <f>D95/D93*100</f>
        <v>99.838491386348764</v>
      </c>
      <c r="I95" s="57">
        <f>E95/E93*100</f>
        <v>96.968415209663846</v>
      </c>
      <c r="J95" s="55">
        <f t="shared" si="9"/>
        <v>99.935064009210578</v>
      </c>
      <c r="K95" s="55">
        <f t="shared" si="10"/>
        <v>114.40568251135659</v>
      </c>
      <c r="L95" s="55">
        <f t="shared" si="10"/>
        <v>110.02688194329781</v>
      </c>
      <c r="M95" s="13"/>
      <c r="R95" s="50"/>
    </row>
    <row r="96" spans="1:18" s="48" customFormat="1" ht="22.5" x14ac:dyDescent="0.2">
      <c r="A96" s="16" t="s">
        <v>585</v>
      </c>
      <c r="B96" s="11"/>
      <c r="C96" s="11"/>
      <c r="D96" s="11"/>
      <c r="E96" s="11"/>
      <c r="F96" s="11"/>
      <c r="G96" s="11"/>
      <c r="H96" s="58"/>
      <c r="I96" s="58"/>
      <c r="J96" s="58"/>
      <c r="K96" s="58"/>
      <c r="L96" s="58"/>
      <c r="M96" s="16"/>
    </row>
    <row r="97" spans="1:18" s="48" customFormat="1" x14ac:dyDescent="0.2">
      <c r="A97" s="9" t="s">
        <v>276</v>
      </c>
      <c r="B97" s="11">
        <v>7071.6760000000004</v>
      </c>
      <c r="C97" s="11">
        <v>48387.525999999998</v>
      </c>
      <c r="D97" s="11">
        <v>6781.1059999999998</v>
      </c>
      <c r="E97" s="11">
        <v>55168.631999999998</v>
      </c>
      <c r="F97" s="11">
        <v>6819.8740200000002</v>
      </c>
      <c r="G97" s="11">
        <v>57664.169000000002</v>
      </c>
      <c r="H97" s="57">
        <f>H98+H99</f>
        <v>100.00000000000001</v>
      </c>
      <c r="I97" s="57">
        <f>I98+I99</f>
        <v>100.00000000000001</v>
      </c>
      <c r="J97" s="55">
        <f t="shared" ref="J97:J102" si="11">D97/B97*100</f>
        <v>95.891073063867736</v>
      </c>
      <c r="K97" s="55">
        <f t="shared" ref="K97:L102" si="12">D97/F97*100</f>
        <v>99.431543458335028</v>
      </c>
      <c r="L97" s="55">
        <f t="shared" si="12"/>
        <v>95.672291748451272</v>
      </c>
      <c r="M97" s="9"/>
      <c r="R97" s="50"/>
    </row>
    <row r="98" spans="1:18" s="48" customFormat="1" x14ac:dyDescent="0.2">
      <c r="A98" s="13" t="s">
        <v>283</v>
      </c>
      <c r="B98" s="11">
        <v>6953.5010000000002</v>
      </c>
      <c r="C98" s="11">
        <v>46972.838000000003</v>
      </c>
      <c r="D98" s="11">
        <v>6664.5010000000002</v>
      </c>
      <c r="E98" s="11">
        <v>53637.339</v>
      </c>
      <c r="F98" s="11">
        <v>6587.8339999999998</v>
      </c>
      <c r="G98" s="11">
        <v>55669.671999999999</v>
      </c>
      <c r="H98" s="57">
        <f>D98/D97*100</f>
        <v>98.280442747834954</v>
      </c>
      <c r="I98" s="57">
        <f>E98/E97*100</f>
        <v>97.224341179966189</v>
      </c>
      <c r="J98" s="55">
        <f t="shared" si="11"/>
        <v>95.84382025687492</v>
      </c>
      <c r="K98" s="55">
        <f t="shared" si="12"/>
        <v>101.16376642155829</v>
      </c>
      <c r="L98" s="55">
        <f t="shared" si="12"/>
        <v>96.349299489316195</v>
      </c>
      <c r="M98" s="13"/>
      <c r="R98" s="50"/>
    </row>
    <row r="99" spans="1:18" s="48" customFormat="1" x14ac:dyDescent="0.2">
      <c r="A99" s="13" t="s">
        <v>279</v>
      </c>
      <c r="B99" s="11">
        <v>118.176</v>
      </c>
      <c r="C99" s="11">
        <v>1414.6880000000001</v>
      </c>
      <c r="D99" s="11">
        <v>116.605</v>
      </c>
      <c r="E99" s="11">
        <v>1531.2929999999999</v>
      </c>
      <c r="F99" s="11">
        <v>232.04002</v>
      </c>
      <c r="G99" s="11">
        <v>1994.4970000000001</v>
      </c>
      <c r="H99" s="57">
        <f>D99/D97*100</f>
        <v>1.7195572521650599</v>
      </c>
      <c r="I99" s="57">
        <f>E99/E97*100</f>
        <v>2.7756588200338195</v>
      </c>
      <c r="J99" s="55">
        <f t="shared" si="11"/>
        <v>98.670626861630112</v>
      </c>
      <c r="K99" s="55">
        <f t="shared" si="12"/>
        <v>50.252107373547027</v>
      </c>
      <c r="L99" s="55">
        <f t="shared" si="12"/>
        <v>76.775898885784216</v>
      </c>
      <c r="M99" s="13"/>
      <c r="R99" s="50"/>
    </row>
    <row r="100" spans="1:18" s="48" customFormat="1" x14ac:dyDescent="0.2">
      <c r="A100" s="9" t="s">
        <v>277</v>
      </c>
      <c r="B100" s="11">
        <v>7071.6760000000004</v>
      </c>
      <c r="C100" s="11">
        <v>48387.525999999998</v>
      </c>
      <c r="D100" s="11">
        <v>6781.1059999999998</v>
      </c>
      <c r="E100" s="11">
        <v>55168.631999999998</v>
      </c>
      <c r="F100" s="11">
        <v>6819.8740200000002</v>
      </c>
      <c r="G100" s="11">
        <v>57664.169000000002</v>
      </c>
      <c r="H100" s="57">
        <f>H101+H102</f>
        <v>100</v>
      </c>
      <c r="I100" s="57">
        <f>I101+I102</f>
        <v>100</v>
      </c>
      <c r="J100" s="55">
        <f t="shared" si="11"/>
        <v>95.891073063867736</v>
      </c>
      <c r="K100" s="55">
        <f t="shared" si="12"/>
        <v>99.431543458335028</v>
      </c>
      <c r="L100" s="55">
        <f t="shared" si="12"/>
        <v>95.672291748451272</v>
      </c>
      <c r="M100" s="9"/>
      <c r="R100" s="50"/>
    </row>
    <row r="101" spans="1:18" s="48" customFormat="1" x14ac:dyDescent="0.2">
      <c r="A101" s="13" t="s">
        <v>280</v>
      </c>
      <c r="B101" s="11">
        <v>294.72500000000002</v>
      </c>
      <c r="C101" s="11">
        <v>1391.4659999999999</v>
      </c>
      <c r="D101" s="11">
        <v>255.41</v>
      </c>
      <c r="E101" s="11">
        <v>1646.875</v>
      </c>
      <c r="F101" s="11">
        <v>174.93422000000001</v>
      </c>
      <c r="G101" s="11">
        <v>1606.1679999999999</v>
      </c>
      <c r="H101" s="57">
        <f>D101/D100*100</f>
        <v>3.7664947281461165</v>
      </c>
      <c r="I101" s="57">
        <f>E101/E100*100</f>
        <v>2.9851655556730137</v>
      </c>
      <c r="J101" s="55">
        <f t="shared" si="11"/>
        <v>86.660446178641095</v>
      </c>
      <c r="K101" s="55">
        <f t="shared" si="12"/>
        <v>146.00345204042981</v>
      </c>
      <c r="L101" s="55">
        <f t="shared" si="12"/>
        <v>102.53441732122668</v>
      </c>
      <c r="M101" s="13"/>
      <c r="R101" s="50"/>
    </row>
    <row r="102" spans="1:18" s="48" customFormat="1" x14ac:dyDescent="0.2">
      <c r="A102" s="13" t="s">
        <v>284</v>
      </c>
      <c r="B102" s="11">
        <v>6776.9520000000002</v>
      </c>
      <c r="C102" s="11">
        <v>46996.06</v>
      </c>
      <c r="D102" s="11">
        <v>6525.6959999999999</v>
      </c>
      <c r="E102" s="11">
        <v>53521.756999999998</v>
      </c>
      <c r="F102" s="11">
        <v>6644.9398000000001</v>
      </c>
      <c r="G102" s="11">
        <v>56058.000999999997</v>
      </c>
      <c r="H102" s="57">
        <f>D102/D100*100</f>
        <v>96.233505271853886</v>
      </c>
      <c r="I102" s="57">
        <f>E102/E100*100</f>
        <v>97.014834444326993</v>
      </c>
      <c r="J102" s="55">
        <f t="shared" si="11"/>
        <v>96.292492554174785</v>
      </c>
      <c r="K102" s="55">
        <f t="shared" si="12"/>
        <v>98.205494653239739</v>
      </c>
      <c r="L102" s="55">
        <f t="shared" si="12"/>
        <v>95.475678841990813</v>
      </c>
      <c r="M102" s="13"/>
      <c r="R102" s="50"/>
    </row>
    <row r="103" spans="1:18" s="48" customFormat="1" x14ac:dyDescent="0.2">
      <c r="A103" s="16" t="s">
        <v>586</v>
      </c>
      <c r="B103" s="11"/>
      <c r="C103" s="11"/>
      <c r="D103" s="11"/>
      <c r="E103" s="11"/>
      <c r="F103" s="11"/>
      <c r="G103" s="11"/>
      <c r="H103" s="58"/>
      <c r="I103" s="58"/>
      <c r="J103" s="58"/>
      <c r="K103" s="58"/>
      <c r="L103" s="58"/>
      <c r="M103" s="16"/>
    </row>
    <row r="104" spans="1:18" s="48" customFormat="1" x14ac:dyDescent="0.2">
      <c r="A104" s="9" t="s">
        <v>276</v>
      </c>
      <c r="B104" s="11">
        <v>6744.2489999999998</v>
      </c>
      <c r="C104" s="11">
        <v>42974.654999999999</v>
      </c>
      <c r="D104" s="11">
        <v>6992.7030000000004</v>
      </c>
      <c r="E104" s="11">
        <v>49967.358</v>
      </c>
      <c r="F104" s="11">
        <v>5979.6693300000006</v>
      </c>
      <c r="G104" s="11">
        <v>48438.214999999997</v>
      </c>
      <c r="H104" s="57">
        <f>H105+H106</f>
        <v>100</v>
      </c>
      <c r="I104" s="57">
        <f>I105+I106</f>
        <v>100</v>
      </c>
      <c r="J104" s="55">
        <f t="shared" ref="J104:J109" si="13">D104/B104*100</f>
        <v>103.68393871578586</v>
      </c>
      <c r="K104" s="55">
        <f t="shared" ref="K104:L109" si="14">D104/F104*100</f>
        <v>116.94129916043367</v>
      </c>
      <c r="L104" s="55">
        <f t="shared" si="14"/>
        <v>103.15689378727106</v>
      </c>
      <c r="M104" s="9"/>
      <c r="R104" s="50"/>
    </row>
    <row r="105" spans="1:18" s="48" customFormat="1" x14ac:dyDescent="0.2">
      <c r="A105" s="13" t="s">
        <v>283</v>
      </c>
      <c r="B105" s="11">
        <v>3682.1680000000001</v>
      </c>
      <c r="C105" s="11">
        <v>23617.845000000001</v>
      </c>
      <c r="D105" s="11">
        <v>4154.5020000000004</v>
      </c>
      <c r="E105" s="11">
        <v>27772.347000000002</v>
      </c>
      <c r="F105" s="11">
        <v>3292.835</v>
      </c>
      <c r="G105" s="11">
        <v>26406.68</v>
      </c>
      <c r="H105" s="57">
        <f>D105/D104*100</f>
        <v>59.411961297369565</v>
      </c>
      <c r="I105" s="57">
        <f>E105/E104*100</f>
        <v>55.580979486648062</v>
      </c>
      <c r="J105" s="55">
        <f t="shared" si="13"/>
        <v>112.82760591043103</v>
      </c>
      <c r="K105" s="55">
        <f t="shared" si="14"/>
        <v>126.16793735489328</v>
      </c>
      <c r="L105" s="55">
        <f t="shared" si="14"/>
        <v>105.17167247075361</v>
      </c>
      <c r="M105" s="13"/>
      <c r="R105" s="50"/>
    </row>
    <row r="106" spans="1:18" s="48" customFormat="1" x14ac:dyDescent="0.2">
      <c r="A106" s="13" t="s">
        <v>279</v>
      </c>
      <c r="B106" s="11">
        <v>3062.0810000000001</v>
      </c>
      <c r="C106" s="11">
        <v>19356.810000000001</v>
      </c>
      <c r="D106" s="11">
        <v>2838.201</v>
      </c>
      <c r="E106" s="11">
        <v>22195.010999999999</v>
      </c>
      <c r="F106" s="11">
        <v>2686.8343300000001</v>
      </c>
      <c r="G106" s="11">
        <v>22031.535</v>
      </c>
      <c r="H106" s="57">
        <f>D106/D104*100</f>
        <v>40.588038702630442</v>
      </c>
      <c r="I106" s="57">
        <f>E106/E104*100</f>
        <v>44.419020513351931</v>
      </c>
      <c r="J106" s="55">
        <f t="shared" si="13"/>
        <v>92.68863233859588</v>
      </c>
      <c r="K106" s="55">
        <f t="shared" si="14"/>
        <v>105.633643589778</v>
      </c>
      <c r="L106" s="55">
        <f t="shared" si="14"/>
        <v>100.74200912464792</v>
      </c>
      <c r="M106" s="13"/>
      <c r="R106" s="50"/>
    </row>
    <row r="107" spans="1:18" s="48" customFormat="1" x14ac:dyDescent="0.2">
      <c r="A107" s="9" t="s">
        <v>277</v>
      </c>
      <c r="B107" s="11">
        <v>6744.2489999999998</v>
      </c>
      <c r="C107" s="11">
        <v>42974.654999999999</v>
      </c>
      <c r="D107" s="11">
        <v>6992.7030000000004</v>
      </c>
      <c r="E107" s="11">
        <v>49967.358</v>
      </c>
      <c r="F107" s="11">
        <v>5979.6693300000006</v>
      </c>
      <c r="G107" s="11">
        <v>48438.214999999997</v>
      </c>
      <c r="H107" s="57">
        <f>H108+H109</f>
        <v>99.999985699378328</v>
      </c>
      <c r="I107" s="57">
        <f>I108+I109</f>
        <v>100</v>
      </c>
      <c r="J107" s="55">
        <f t="shared" si="13"/>
        <v>103.68393871578586</v>
      </c>
      <c r="K107" s="55">
        <f t="shared" si="14"/>
        <v>116.94129916043367</v>
      </c>
      <c r="L107" s="55">
        <f t="shared" si="14"/>
        <v>103.15689378727106</v>
      </c>
      <c r="M107" s="9"/>
      <c r="R107" s="50"/>
    </row>
    <row r="108" spans="1:18" s="48" customFormat="1" x14ac:dyDescent="0.2">
      <c r="A108" s="13" t="s">
        <v>280</v>
      </c>
      <c r="B108" s="11">
        <v>431.62</v>
      </c>
      <c r="C108" s="11">
        <v>1637.8979999999999</v>
      </c>
      <c r="D108" s="11">
        <v>341.82299999999998</v>
      </c>
      <c r="E108" s="11">
        <v>1979.722</v>
      </c>
      <c r="F108" s="11">
        <v>258.51128</v>
      </c>
      <c r="G108" s="11">
        <v>1808.2719999999999</v>
      </c>
      <c r="H108" s="57">
        <f>D108/D107*100</f>
        <v>4.8882813984806726</v>
      </c>
      <c r="I108" s="57">
        <f>E108/E107*100</f>
        <v>3.9620305720386497</v>
      </c>
      <c r="J108" s="55">
        <f t="shared" si="13"/>
        <v>79.195357027014495</v>
      </c>
      <c r="K108" s="55">
        <f t="shared" si="14"/>
        <v>132.22749893157467</v>
      </c>
      <c r="L108" s="55">
        <f t="shared" si="14"/>
        <v>109.48142757284303</v>
      </c>
      <c r="M108" s="13"/>
      <c r="R108" s="50"/>
    </row>
    <row r="109" spans="1:18" s="48" customFormat="1" x14ac:dyDescent="0.2">
      <c r="A109" s="13" t="s">
        <v>284</v>
      </c>
      <c r="B109" s="11">
        <v>6312.6289999999999</v>
      </c>
      <c r="C109" s="11">
        <v>41336.756999999998</v>
      </c>
      <c r="D109" s="11">
        <v>6650.8789999999999</v>
      </c>
      <c r="E109" s="11">
        <v>47987.635999999999</v>
      </c>
      <c r="F109" s="11">
        <v>5721.1580500000009</v>
      </c>
      <c r="G109" s="11">
        <v>46629.942999999999</v>
      </c>
      <c r="H109" s="57">
        <f>D109/D107*100</f>
        <v>95.111704300897657</v>
      </c>
      <c r="I109" s="57">
        <f>E109/E107*100</f>
        <v>96.037969427961343</v>
      </c>
      <c r="J109" s="55">
        <f t="shared" si="13"/>
        <v>105.35830634114566</v>
      </c>
      <c r="K109" s="55">
        <f t="shared" si="14"/>
        <v>116.25057273151191</v>
      </c>
      <c r="L109" s="55">
        <f t="shared" si="14"/>
        <v>102.9116334111753</v>
      </c>
      <c r="M109" s="13"/>
      <c r="R109" s="50"/>
    </row>
    <row r="110" spans="1:18" s="48" customFormat="1" x14ac:dyDescent="0.2">
      <c r="A110" s="16" t="s">
        <v>587</v>
      </c>
      <c r="B110" s="11"/>
      <c r="C110" s="11"/>
      <c r="D110" s="11"/>
      <c r="E110" s="11"/>
      <c r="F110" s="11"/>
      <c r="G110" s="11"/>
      <c r="H110" s="58"/>
      <c r="I110" s="58"/>
      <c r="J110" s="58"/>
      <c r="K110" s="58"/>
      <c r="L110" s="58"/>
      <c r="M110" s="16"/>
    </row>
    <row r="111" spans="1:18" s="48" customFormat="1" x14ac:dyDescent="0.2">
      <c r="A111" s="9" t="s">
        <v>276</v>
      </c>
      <c r="B111" s="11">
        <v>2683.9769999999999</v>
      </c>
      <c r="C111" s="11">
        <v>17407.891</v>
      </c>
      <c r="D111" s="11">
        <v>2773.6610000000001</v>
      </c>
      <c r="E111" s="11">
        <v>20181.552</v>
      </c>
      <c r="F111" s="11">
        <v>2518.4405999999999</v>
      </c>
      <c r="G111" s="11">
        <v>18305.817999999999</v>
      </c>
      <c r="H111" s="57">
        <f>H112+H113</f>
        <v>99.999999999999972</v>
      </c>
      <c r="I111" s="57">
        <f>I112+I113</f>
        <v>100</v>
      </c>
      <c r="J111" s="55">
        <f t="shared" ref="J111:J116" si="15">D111/B111*100</f>
        <v>103.34145933441307</v>
      </c>
      <c r="K111" s="55">
        <f t="shared" ref="K111:L116" si="16">D111/F111*100</f>
        <v>110.13406470654897</v>
      </c>
      <c r="L111" s="55">
        <f t="shared" si="16"/>
        <v>110.24665491593983</v>
      </c>
      <c r="M111" s="9"/>
      <c r="R111" s="50"/>
    </row>
    <row r="112" spans="1:18" s="48" customFormat="1" x14ac:dyDescent="0.2">
      <c r="A112" s="13" t="s">
        <v>283</v>
      </c>
      <c r="B112" s="11">
        <v>2295.2489999999998</v>
      </c>
      <c r="C112" s="11">
        <v>14104.406999999999</v>
      </c>
      <c r="D112" s="11">
        <v>2318.2489999999998</v>
      </c>
      <c r="E112" s="11">
        <v>16422.655999999999</v>
      </c>
      <c r="F112" s="11">
        <v>1987.5820000000001</v>
      </c>
      <c r="G112" s="11">
        <v>14048.656000000001</v>
      </c>
      <c r="H112" s="57">
        <f>D112/D111*100</f>
        <v>83.580834139427978</v>
      </c>
      <c r="I112" s="57">
        <f>E112/E111*100</f>
        <v>81.374593985635997</v>
      </c>
      <c r="J112" s="55">
        <f t="shared" si="15"/>
        <v>101.00206992792505</v>
      </c>
      <c r="K112" s="55">
        <f t="shared" si="16"/>
        <v>116.63664694085575</v>
      </c>
      <c r="L112" s="55">
        <f t="shared" si="16"/>
        <v>116.89841362760961</v>
      </c>
      <c r="M112" s="13"/>
      <c r="R112" s="50"/>
    </row>
    <row r="113" spans="1:18" s="48" customFormat="1" x14ac:dyDescent="0.2">
      <c r="A113" s="13" t="s">
        <v>279</v>
      </c>
      <c r="B113" s="11">
        <v>388.72899999999998</v>
      </c>
      <c r="C113" s="11">
        <v>3303.4839999999999</v>
      </c>
      <c r="D113" s="11">
        <v>455.41199999999998</v>
      </c>
      <c r="E113" s="11">
        <v>3758.8960000000002</v>
      </c>
      <c r="F113" s="11">
        <v>530.85860000000002</v>
      </c>
      <c r="G113" s="11">
        <v>4257.1620000000003</v>
      </c>
      <c r="H113" s="57">
        <f>D113/D111*100</f>
        <v>16.419165860572001</v>
      </c>
      <c r="I113" s="57">
        <f>E113/E111*100</f>
        <v>18.62540601436401</v>
      </c>
      <c r="J113" s="55">
        <f t="shared" si="15"/>
        <v>117.15410993262658</v>
      </c>
      <c r="K113" s="55">
        <f t="shared" si="16"/>
        <v>85.787816190601404</v>
      </c>
      <c r="L113" s="55">
        <f t="shared" si="16"/>
        <v>88.295817730215575</v>
      </c>
      <c r="M113" s="13"/>
      <c r="R113" s="50"/>
    </row>
    <row r="114" spans="1:18" s="48" customFormat="1" x14ac:dyDescent="0.2">
      <c r="A114" s="9" t="s">
        <v>277</v>
      </c>
      <c r="B114" s="11">
        <v>2683.9769999999999</v>
      </c>
      <c r="C114" s="11">
        <v>17407.891</v>
      </c>
      <c r="D114" s="11">
        <v>2773.6610000000001</v>
      </c>
      <c r="E114" s="11">
        <v>20181.552</v>
      </c>
      <c r="F114" s="11">
        <v>2518.4405999999999</v>
      </c>
      <c r="G114" s="11">
        <v>18305.817999999999</v>
      </c>
      <c r="H114" s="57">
        <f>H115+H116</f>
        <v>100</v>
      </c>
      <c r="I114" s="57">
        <f>I115+I116</f>
        <v>100</v>
      </c>
      <c r="J114" s="55">
        <f t="shared" si="15"/>
        <v>103.34145933441307</v>
      </c>
      <c r="K114" s="55">
        <f t="shared" si="16"/>
        <v>110.13406470654897</v>
      </c>
      <c r="L114" s="55">
        <f t="shared" si="16"/>
        <v>110.24665491593983</v>
      </c>
      <c r="M114" s="9"/>
      <c r="R114" s="50"/>
    </row>
    <row r="115" spans="1:18" s="48" customFormat="1" x14ac:dyDescent="0.2">
      <c r="A115" s="13" t="s">
        <v>280</v>
      </c>
      <c r="B115" s="11">
        <v>62.295999999999999</v>
      </c>
      <c r="C115" s="11">
        <v>966.10400000000004</v>
      </c>
      <c r="D115" s="11">
        <v>23.873999999999999</v>
      </c>
      <c r="E115" s="11">
        <v>989.97799999999995</v>
      </c>
      <c r="F115" s="11">
        <v>561.94000000000005</v>
      </c>
      <c r="G115" s="11">
        <v>2211.1</v>
      </c>
      <c r="H115" s="57">
        <f>D115/D114*100</f>
        <v>0.86073965059176283</v>
      </c>
      <c r="I115" s="57">
        <f>E115/E114*100</f>
        <v>4.9053610941319086</v>
      </c>
      <c r="J115" s="55">
        <f t="shared" si="15"/>
        <v>38.323487864389364</v>
      </c>
      <c r="K115" s="55">
        <f t="shared" si="16"/>
        <v>4.2484962807417155</v>
      </c>
      <c r="L115" s="55">
        <f t="shared" si="16"/>
        <v>44.773099362308358</v>
      </c>
      <c r="M115" s="13"/>
      <c r="R115" s="50"/>
    </row>
    <row r="116" spans="1:18" s="48" customFormat="1" x14ac:dyDescent="0.2">
      <c r="A116" s="13" t="s">
        <v>284</v>
      </c>
      <c r="B116" s="11">
        <v>2621.681</v>
      </c>
      <c r="C116" s="11">
        <v>16441.787</v>
      </c>
      <c r="D116" s="11">
        <v>2749.7869999999998</v>
      </c>
      <c r="E116" s="11">
        <v>19191.574000000001</v>
      </c>
      <c r="F116" s="11">
        <v>1956.5005999999998</v>
      </c>
      <c r="G116" s="11">
        <v>16094.718000000001</v>
      </c>
      <c r="H116" s="57">
        <f>D116/D114*100</f>
        <v>99.139260349408232</v>
      </c>
      <c r="I116" s="57">
        <f>E116/E114*100</f>
        <v>95.094638905868095</v>
      </c>
      <c r="J116" s="55">
        <f t="shared" si="15"/>
        <v>104.88640685117679</v>
      </c>
      <c r="K116" s="55">
        <f t="shared" si="16"/>
        <v>140.54618741236266</v>
      </c>
      <c r="L116" s="55">
        <f t="shared" si="16"/>
        <v>119.24144306225185</v>
      </c>
      <c r="M116" s="13"/>
      <c r="R116" s="50"/>
    </row>
    <row r="117" spans="1:18" s="48" customFormat="1" x14ac:dyDescent="0.2">
      <c r="A117" s="16" t="s">
        <v>588</v>
      </c>
      <c r="B117" s="11"/>
      <c r="C117" s="11"/>
      <c r="D117" s="11"/>
      <c r="E117" s="11"/>
      <c r="F117" s="11"/>
      <c r="G117" s="11"/>
      <c r="H117" s="58"/>
      <c r="I117" s="58"/>
      <c r="J117" s="58"/>
      <c r="K117" s="58"/>
      <c r="L117" s="58"/>
      <c r="M117" s="16"/>
    </row>
    <row r="118" spans="1:18" s="48" customFormat="1" x14ac:dyDescent="0.2">
      <c r="A118" s="9" t="s">
        <v>276</v>
      </c>
      <c r="B118" s="11">
        <v>480801.2</v>
      </c>
      <c r="C118" s="11">
        <v>3016427.3</v>
      </c>
      <c r="D118" s="11">
        <v>472471.5</v>
      </c>
      <c r="E118" s="11">
        <v>3488898.8</v>
      </c>
      <c r="F118" s="11">
        <v>464963.89999999997</v>
      </c>
      <c r="G118" s="11">
        <v>3472072.0999999996</v>
      </c>
      <c r="H118" s="57">
        <f>H119+H120</f>
        <v>100</v>
      </c>
      <c r="I118" s="57">
        <f>I119+I120</f>
        <v>99.999999999999986</v>
      </c>
      <c r="J118" s="55">
        <f t="shared" ref="J118:J123" si="17">D118/B118*100</f>
        <v>98.267537601819626</v>
      </c>
      <c r="K118" s="55">
        <f>D118/F118*100</f>
        <v>101.61466298781477</v>
      </c>
      <c r="L118" s="55">
        <f>E118/G118*100</f>
        <v>100.48462991307123</v>
      </c>
      <c r="M118" s="9"/>
      <c r="R118" s="50"/>
    </row>
    <row r="119" spans="1:18" s="48" customFormat="1" x14ac:dyDescent="0.2">
      <c r="A119" s="13" t="s">
        <v>283</v>
      </c>
      <c r="B119" s="11">
        <v>454676.5</v>
      </c>
      <c r="C119" s="11">
        <v>2878332.3</v>
      </c>
      <c r="D119" s="11">
        <v>449836</v>
      </c>
      <c r="E119" s="11">
        <v>3328168.3</v>
      </c>
      <c r="F119" s="11">
        <v>455318.8</v>
      </c>
      <c r="G119" s="11">
        <v>3398786.3</v>
      </c>
      <c r="H119" s="57">
        <f>D119/D118*100</f>
        <v>95.209129016247545</v>
      </c>
      <c r="I119" s="57">
        <f>E119/E118*100</f>
        <v>95.393087927915815</v>
      </c>
      <c r="J119" s="55">
        <f t="shared" si="17"/>
        <v>98.935396925066499</v>
      </c>
      <c r="K119" s="55">
        <f>D119/F119*100</f>
        <v>98.795832722040032</v>
      </c>
      <c r="L119" s="55">
        <f>E119/G119*100</f>
        <v>97.922258307325762</v>
      </c>
      <c r="M119" s="13"/>
      <c r="R119" s="50"/>
    </row>
    <row r="120" spans="1:18" s="48" customFormat="1" x14ac:dyDescent="0.2">
      <c r="A120" s="13" t="s">
        <v>279</v>
      </c>
      <c r="B120" s="11">
        <v>26124.7</v>
      </c>
      <c r="C120" s="11">
        <v>138095</v>
      </c>
      <c r="D120" s="11">
        <v>22635.5</v>
      </c>
      <c r="E120" s="11">
        <v>160730.5</v>
      </c>
      <c r="F120" s="11">
        <v>9645.1</v>
      </c>
      <c r="G120" s="11">
        <v>73285.8</v>
      </c>
      <c r="H120" s="57">
        <f>D120/D118*100</f>
        <v>4.790870983752459</v>
      </c>
      <c r="I120" s="57">
        <f>E120/E118*100</f>
        <v>4.6069120720841772</v>
      </c>
      <c r="J120" s="55">
        <f t="shared" si="17"/>
        <v>86.644057156637203</v>
      </c>
      <c r="K120" s="56">
        <f>D120/F120</f>
        <v>2.3468393277415474</v>
      </c>
      <c r="L120" s="56">
        <f>E120/G120</f>
        <v>2.1932011385561729</v>
      </c>
      <c r="M120" s="13"/>
      <c r="R120" s="50"/>
    </row>
    <row r="121" spans="1:18" s="48" customFormat="1" x14ac:dyDescent="0.2">
      <c r="A121" s="9" t="s">
        <v>277</v>
      </c>
      <c r="B121" s="11">
        <v>480801.2</v>
      </c>
      <c r="C121" s="11">
        <v>3016427.3</v>
      </c>
      <c r="D121" s="11">
        <v>472471.5</v>
      </c>
      <c r="E121" s="11">
        <v>3488898.8</v>
      </c>
      <c r="F121" s="11">
        <v>464963.89999999997</v>
      </c>
      <c r="G121" s="11">
        <v>3472072.0999999996</v>
      </c>
      <c r="H121" s="57">
        <f>H122+H123</f>
        <v>100</v>
      </c>
      <c r="I121" s="57">
        <f>I122+I123</f>
        <v>100</v>
      </c>
      <c r="J121" s="55">
        <f t="shared" si="17"/>
        <v>98.267537601819626</v>
      </c>
      <c r="K121" s="55">
        <f t="shared" ref="K121:L123" si="18">D121/F121*100</f>
        <v>101.61466298781477</v>
      </c>
      <c r="L121" s="55">
        <f t="shared" si="18"/>
        <v>100.48462991307123</v>
      </c>
      <c r="M121" s="9"/>
      <c r="R121" s="50"/>
    </row>
    <row r="122" spans="1:18" s="48" customFormat="1" x14ac:dyDescent="0.2">
      <c r="A122" s="13" t="s">
        <v>280</v>
      </c>
      <c r="B122" s="11">
        <v>23824.6</v>
      </c>
      <c r="C122" s="11">
        <v>105825.9</v>
      </c>
      <c r="D122" s="11">
        <v>20116.8</v>
      </c>
      <c r="E122" s="11">
        <v>125942.7</v>
      </c>
      <c r="F122" s="11">
        <v>19358.8</v>
      </c>
      <c r="G122" s="11">
        <v>161250.4</v>
      </c>
      <c r="H122" s="57">
        <f>D122/D121*100</f>
        <v>4.2577806280378816</v>
      </c>
      <c r="I122" s="57">
        <f>E122/E121*100</f>
        <v>3.6098123568387828</v>
      </c>
      <c r="J122" s="55">
        <f t="shared" si="17"/>
        <v>84.437094431805775</v>
      </c>
      <c r="K122" s="55">
        <f t="shared" si="18"/>
        <v>103.91553195445999</v>
      </c>
      <c r="L122" s="55">
        <f t="shared" si="18"/>
        <v>78.103806254124024</v>
      </c>
      <c r="M122" s="13"/>
      <c r="R122" s="50"/>
    </row>
    <row r="123" spans="1:18" s="48" customFormat="1" x14ac:dyDescent="0.2">
      <c r="A123" s="13" t="s">
        <v>284</v>
      </c>
      <c r="B123" s="11">
        <v>456976.60000000003</v>
      </c>
      <c r="C123" s="11">
        <v>2910601.4</v>
      </c>
      <c r="D123" s="11">
        <v>452354.7</v>
      </c>
      <c r="E123" s="11">
        <v>3362956.0999999996</v>
      </c>
      <c r="F123" s="11">
        <v>445605.1</v>
      </c>
      <c r="G123" s="11">
        <v>3310821.6999999997</v>
      </c>
      <c r="H123" s="57">
        <f>D123/D121*100</f>
        <v>95.742219371962122</v>
      </c>
      <c r="I123" s="57">
        <f>E123/E121*100</f>
        <v>96.390187643161212</v>
      </c>
      <c r="J123" s="55">
        <f t="shared" si="17"/>
        <v>98.988591538385108</v>
      </c>
      <c r="K123" s="55">
        <f t="shared" si="18"/>
        <v>101.51470438736003</v>
      </c>
      <c r="L123" s="55">
        <f t="shared" si="18"/>
        <v>101.57466649442341</v>
      </c>
      <c r="M123" s="13"/>
      <c r="R123" s="50"/>
    </row>
    <row r="124" spans="1:18" s="48" customFormat="1" x14ac:dyDescent="0.2">
      <c r="A124" s="16" t="s">
        <v>589</v>
      </c>
      <c r="B124" s="11"/>
      <c r="C124" s="11"/>
      <c r="D124" s="11"/>
      <c r="E124" s="11"/>
      <c r="F124" s="11"/>
      <c r="G124" s="11"/>
      <c r="H124" s="58"/>
      <c r="I124" s="58"/>
      <c r="J124" s="58"/>
      <c r="K124" s="58"/>
      <c r="L124" s="58"/>
      <c r="M124" s="16"/>
    </row>
    <row r="125" spans="1:18" s="48" customFormat="1" x14ac:dyDescent="0.2">
      <c r="A125" s="9" t="s">
        <v>276</v>
      </c>
      <c r="B125" s="11">
        <v>22085.153999999999</v>
      </c>
      <c r="C125" s="11">
        <v>180142.35200000001</v>
      </c>
      <c r="D125" s="11">
        <v>40183.076000000001</v>
      </c>
      <c r="E125" s="11">
        <v>220325.42800000001</v>
      </c>
      <c r="F125" s="11">
        <v>32510.28558</v>
      </c>
      <c r="G125" s="11">
        <v>230522.185</v>
      </c>
      <c r="H125" s="57">
        <f>H126+H127</f>
        <v>100</v>
      </c>
      <c r="I125" s="57">
        <f>I126+I127</f>
        <v>99.999999999999986</v>
      </c>
      <c r="J125" s="55">
        <f>D125/B125*100</f>
        <v>181.94609827035845</v>
      </c>
      <c r="K125" s="55">
        <f t="shared" ref="K125:L130" si="19">D125/F125*100</f>
        <v>123.60111664082159</v>
      </c>
      <c r="L125" s="55">
        <f t="shared" si="19"/>
        <v>95.576669985146992</v>
      </c>
      <c r="M125" s="9"/>
      <c r="R125" s="50"/>
    </row>
    <row r="126" spans="1:18" s="48" customFormat="1" x14ac:dyDescent="0.2">
      <c r="A126" s="13" t="s">
        <v>283</v>
      </c>
      <c r="B126" s="11">
        <v>20553.332999999999</v>
      </c>
      <c r="C126" s="11">
        <v>167322.66699999999</v>
      </c>
      <c r="D126" s="11">
        <v>38458</v>
      </c>
      <c r="E126" s="11">
        <v>205780.66699999999</v>
      </c>
      <c r="F126" s="11">
        <v>27662</v>
      </c>
      <c r="G126" s="11">
        <v>208566</v>
      </c>
      <c r="H126" s="57">
        <f>D126/D125*100</f>
        <v>95.706958820175942</v>
      </c>
      <c r="I126" s="57">
        <f>E126/E125*100</f>
        <v>93.398510043970035</v>
      </c>
      <c r="J126" s="55">
        <f>D126/B126*100</f>
        <v>187.11320446177757</v>
      </c>
      <c r="K126" s="55">
        <f t="shared" si="19"/>
        <v>139.02826982864579</v>
      </c>
      <c r="L126" s="55">
        <f t="shared" si="19"/>
        <v>98.66453161109672</v>
      </c>
      <c r="M126" s="13"/>
      <c r="R126" s="50"/>
    </row>
    <row r="127" spans="1:18" s="48" customFormat="1" x14ac:dyDescent="0.2">
      <c r="A127" s="13" t="s">
        <v>279</v>
      </c>
      <c r="B127" s="11">
        <v>1531.82</v>
      </c>
      <c r="C127" s="11">
        <v>12819.686</v>
      </c>
      <c r="D127" s="11">
        <v>1725.076</v>
      </c>
      <c r="E127" s="11">
        <v>14544.761</v>
      </c>
      <c r="F127" s="11">
        <v>4848.2855799999998</v>
      </c>
      <c r="G127" s="11">
        <v>21956.185000000001</v>
      </c>
      <c r="H127" s="57">
        <f>D127/D125*100</f>
        <v>4.2930411798240637</v>
      </c>
      <c r="I127" s="57">
        <f>E127/E125*100</f>
        <v>6.6014899560299503</v>
      </c>
      <c r="J127" s="55">
        <f>D127/B127*100</f>
        <v>112.61610371975821</v>
      </c>
      <c r="K127" s="55">
        <f t="shared" si="19"/>
        <v>35.581154854331004</v>
      </c>
      <c r="L127" s="55">
        <f t="shared" si="19"/>
        <v>66.2444819079453</v>
      </c>
      <c r="M127" s="13"/>
      <c r="R127" s="50"/>
    </row>
    <row r="128" spans="1:18" s="48" customFormat="1" x14ac:dyDescent="0.2">
      <c r="A128" s="9" t="s">
        <v>277</v>
      </c>
      <c r="B128" s="11">
        <v>22085.153999999999</v>
      </c>
      <c r="C128" s="11">
        <v>180142.35200000001</v>
      </c>
      <c r="D128" s="11">
        <v>40183.076000000001</v>
      </c>
      <c r="E128" s="11">
        <v>220325.42800000001</v>
      </c>
      <c r="F128" s="11">
        <v>32510.28558</v>
      </c>
      <c r="G128" s="11">
        <v>230522.185</v>
      </c>
      <c r="H128" s="57">
        <f>H129+H130</f>
        <v>100</v>
      </c>
      <c r="I128" s="57">
        <f>I129+I130</f>
        <v>99.999999999999986</v>
      </c>
      <c r="J128" s="55">
        <f>D128/B128*100</f>
        <v>181.94609827035845</v>
      </c>
      <c r="K128" s="55">
        <f t="shared" si="19"/>
        <v>123.60111664082159</v>
      </c>
      <c r="L128" s="55">
        <f t="shared" si="19"/>
        <v>95.576669985146992</v>
      </c>
      <c r="M128" s="9"/>
      <c r="R128" s="50"/>
    </row>
    <row r="129" spans="1:18" s="48" customFormat="1" x14ac:dyDescent="0.2">
      <c r="A129" s="13" t="s">
        <v>280</v>
      </c>
      <c r="B129" s="11">
        <v>19805.307000000001</v>
      </c>
      <c r="C129" s="11">
        <v>136725.772</v>
      </c>
      <c r="D129" s="11">
        <v>19466.52</v>
      </c>
      <c r="E129" s="11">
        <v>156192.29199999999</v>
      </c>
      <c r="F129" s="11">
        <v>24211.783900000002</v>
      </c>
      <c r="G129" s="11">
        <v>179628.266</v>
      </c>
      <c r="H129" s="57">
        <f>D129/D128*100</f>
        <v>48.444574029126095</v>
      </c>
      <c r="I129" s="57">
        <f>E129/E128*100</f>
        <v>70.891632172388185</v>
      </c>
      <c r="J129" s="55">
        <f>D129/B129*100</f>
        <v>98.289413034597246</v>
      </c>
      <c r="K129" s="55">
        <f t="shared" si="19"/>
        <v>80.401014978495652</v>
      </c>
      <c r="L129" s="55">
        <f t="shared" si="19"/>
        <v>86.953070069718308</v>
      </c>
      <c r="M129" s="13"/>
      <c r="R129" s="50"/>
    </row>
    <row r="130" spans="1:18" s="48" customFormat="1" x14ac:dyDescent="0.2">
      <c r="A130" s="14" t="s">
        <v>284</v>
      </c>
      <c r="B130" s="80">
        <v>2279.8470000000002</v>
      </c>
      <c r="C130" s="80">
        <v>43416.58</v>
      </c>
      <c r="D130" s="80">
        <v>20716.556</v>
      </c>
      <c r="E130" s="80">
        <v>64133.135999999999</v>
      </c>
      <c r="F130" s="80">
        <v>8298.5016799999976</v>
      </c>
      <c r="G130" s="80">
        <v>50893.919999999998</v>
      </c>
      <c r="H130" s="83">
        <f>D130/D128*100</f>
        <v>51.555425970873905</v>
      </c>
      <c r="I130" s="83">
        <f>E130/E128*100</f>
        <v>29.108367827611797</v>
      </c>
      <c r="J130" s="82"/>
      <c r="K130" s="82">
        <f>D130/F130</f>
        <v>2.4964212575781519</v>
      </c>
      <c r="L130" s="81">
        <f t="shared" si="19"/>
        <v>126.01335483688425</v>
      </c>
      <c r="M130" s="13"/>
      <c r="R130" s="50"/>
    </row>
    <row r="131" spans="1:18" s="48" customFormat="1" x14ac:dyDescent="0.2">
      <c r="A131" s="13"/>
      <c r="B131" s="89"/>
      <c r="C131" s="89"/>
      <c r="D131" s="89"/>
      <c r="E131" s="89"/>
      <c r="F131" s="89"/>
      <c r="G131" s="89"/>
      <c r="H131" s="88"/>
      <c r="I131" s="88"/>
      <c r="J131" s="55"/>
      <c r="K131" s="55"/>
      <c r="L131" s="55"/>
      <c r="M131" s="13"/>
      <c r="R131" s="50"/>
    </row>
    <row r="132" spans="1:18" ht="12.75" customHeight="1" x14ac:dyDescent="0.2">
      <c r="A132" s="109" t="s">
        <v>618</v>
      </c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71"/>
      <c r="N132" s="54"/>
      <c r="O132" s="54"/>
      <c r="P132" s="54"/>
    </row>
    <row r="133" spans="1:18" ht="12.75" customHeight="1" x14ac:dyDescent="0.2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71"/>
      <c r="N133" s="54"/>
      <c r="O133" s="54"/>
      <c r="P133" s="54"/>
    </row>
    <row r="134" spans="1:18" s="26" customFormat="1" x14ac:dyDescent="0.2">
      <c r="A134" s="19" t="s">
        <v>634</v>
      </c>
      <c r="B134" s="23"/>
      <c r="C134" s="23"/>
      <c r="D134" s="23"/>
      <c r="E134" s="23"/>
      <c r="F134" s="23"/>
      <c r="G134" s="24"/>
      <c r="H134" s="25"/>
      <c r="I134" s="25"/>
      <c r="J134" s="25"/>
      <c r="K134" s="21"/>
    </row>
    <row r="135" spans="1:18" s="26" customFormat="1" x14ac:dyDescent="0.2">
      <c r="A135" s="19" t="s">
        <v>632</v>
      </c>
      <c r="B135" s="23"/>
      <c r="C135" s="23"/>
      <c r="D135" s="23"/>
      <c r="E135" s="23"/>
      <c r="F135" s="23"/>
      <c r="G135" s="24"/>
      <c r="H135" s="25"/>
      <c r="I135" s="25"/>
      <c r="J135" s="25"/>
      <c r="K135" s="7"/>
      <c r="L135" s="45"/>
    </row>
    <row r="136" spans="1:18" s="21" customFormat="1" ht="12" x14ac:dyDescent="0.2">
      <c r="A136" s="40" t="s">
        <v>604</v>
      </c>
      <c r="B136" s="41"/>
      <c r="C136" s="42" t="s">
        <v>607</v>
      </c>
      <c r="D136" s="42"/>
      <c r="E136" s="42"/>
      <c r="F136" s="42"/>
      <c r="G136" s="43" t="s">
        <v>606</v>
      </c>
      <c r="H136" s="44"/>
      <c r="I136" s="32"/>
      <c r="J136" s="33"/>
      <c r="K136" s="34"/>
    </row>
    <row r="137" spans="1:18" s="21" customFormat="1" ht="12" x14ac:dyDescent="0.2">
      <c r="A137" s="20" t="s">
        <v>605</v>
      </c>
      <c r="B137" s="7"/>
      <c r="C137" s="20" t="s">
        <v>609</v>
      </c>
      <c r="D137" s="27"/>
      <c r="E137" s="27"/>
      <c r="F137" s="27"/>
      <c r="G137" s="30" t="s">
        <v>608</v>
      </c>
      <c r="H137" s="30"/>
      <c r="I137" s="28"/>
      <c r="J137" s="29"/>
      <c r="K137" s="22"/>
    </row>
    <row r="138" spans="1:18" s="21" customFormat="1" ht="12" x14ac:dyDescent="0.2">
      <c r="A138" s="20"/>
      <c r="B138" s="7"/>
      <c r="C138" s="20" t="s">
        <v>596</v>
      </c>
      <c r="D138" s="27"/>
      <c r="E138" s="27"/>
      <c r="F138" s="27"/>
      <c r="G138" s="30" t="s">
        <v>610</v>
      </c>
      <c r="H138" s="30"/>
      <c r="I138" s="28"/>
      <c r="J138" s="29"/>
      <c r="K138" s="22"/>
    </row>
    <row r="139" spans="1:18" x14ac:dyDescent="0.2">
      <c r="M139" s="46"/>
    </row>
    <row r="140" spans="1:18" x14ac:dyDescent="0.2">
      <c r="M140" s="46"/>
    </row>
    <row r="141" spans="1:18" x14ac:dyDescent="0.2">
      <c r="M141" s="46"/>
    </row>
  </sheetData>
  <mergeCells count="18">
    <mergeCell ref="A132:L132"/>
    <mergeCell ref="D3:D4"/>
    <mergeCell ref="E3:E4"/>
    <mergeCell ref="F3:F4"/>
    <mergeCell ref="G3:G4"/>
    <mergeCell ref="H3:H4"/>
    <mergeCell ref="I3:I4"/>
    <mergeCell ref="A1:L1"/>
    <mergeCell ref="A2:A4"/>
    <mergeCell ref="B2:C2"/>
    <mergeCell ref="D2:E2"/>
    <mergeCell ref="F2:G2"/>
    <mergeCell ref="H2:I2"/>
    <mergeCell ref="B3:B4"/>
    <mergeCell ref="C3:C4"/>
    <mergeCell ref="J3:K3"/>
    <mergeCell ref="J2:K2"/>
    <mergeCell ref="L2:L4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2023-05-18T10:06:49Z</cp:lastPrinted>
  <dcterms:created xsi:type="dcterms:W3CDTF">2009-03-11T05:00:38Z</dcterms:created>
  <dcterms:modified xsi:type="dcterms:W3CDTF">2023-10-20T05:46:45Z</dcterms:modified>
</cp:coreProperties>
</file>