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95" yWindow="825" windowWidth="13695" windowHeight="14940" activeTab="2"/>
  </bookViews>
  <sheets>
    <sheet name="Cover" sheetId="1" r:id="rId1"/>
    <sheet name="Methodological notes" sheetId="3" r:id="rId2"/>
    <sheet name="1" sheetId="2" r:id="rId3"/>
  </sheets>
  <calcPr calcId="125725"/>
</workbook>
</file>

<file path=xl/calcChain.xml><?xml version="1.0" encoding="utf-8"?>
<calcChain xmlns="http://schemas.openxmlformats.org/spreadsheetml/2006/main">
  <c r="C34" i="2"/>
  <c r="F34" s="1"/>
  <c r="G34" s="1"/>
  <c r="C33"/>
  <c r="F33" s="1"/>
  <c r="G33" s="1"/>
  <c r="F32"/>
  <c r="G32" s="1"/>
  <c r="C32"/>
  <c r="F31"/>
  <c r="G31" s="1"/>
  <c r="C31"/>
  <c r="F30"/>
  <c r="G30" s="1"/>
  <c r="C30"/>
  <c r="F29"/>
  <c r="G29" s="1"/>
  <c r="C29"/>
  <c r="F28"/>
  <c r="G28" s="1"/>
  <c r="C28"/>
  <c r="F27"/>
  <c r="G27" s="1"/>
  <c r="C27"/>
  <c r="F26"/>
  <c r="G26" s="1"/>
  <c r="C26"/>
  <c r="F25"/>
  <c r="G25" s="1"/>
  <c r="C25"/>
  <c r="C23"/>
  <c r="F23" s="1"/>
  <c r="G23" s="1"/>
  <c r="C22"/>
  <c r="F22" s="1"/>
  <c r="G22" s="1"/>
  <c r="C21"/>
  <c r="F21" s="1"/>
  <c r="G21" s="1"/>
  <c r="C20"/>
  <c r="F20" s="1"/>
  <c r="G20" s="1"/>
  <c r="F19"/>
  <c r="G19" s="1"/>
  <c r="C19"/>
  <c r="C17"/>
  <c r="F17" s="1"/>
  <c r="G17" s="1"/>
  <c r="C16"/>
  <c r="F16" s="1"/>
  <c r="G16" s="1"/>
  <c r="C15"/>
  <c r="F15" s="1"/>
  <c r="G15" s="1"/>
  <c r="F14"/>
  <c r="G14" s="1"/>
  <c r="C14"/>
  <c r="C13"/>
  <c r="F13" s="1"/>
  <c r="G13" s="1"/>
  <c r="F12"/>
  <c r="G12" s="1"/>
  <c r="C12"/>
  <c r="C11"/>
  <c r="F11" s="1"/>
  <c r="G11" s="1"/>
  <c r="F10"/>
  <c r="G10" s="1"/>
  <c r="C10"/>
  <c r="C9"/>
  <c r="F9" s="1"/>
  <c r="G9" s="1"/>
  <c r="C8"/>
  <c r="F8" s="1"/>
  <c r="C7"/>
  <c r="F7" s="1"/>
  <c r="H25" l="1"/>
  <c r="H26"/>
  <c r="H27"/>
  <c r="H28"/>
  <c r="H29"/>
  <c r="H30"/>
  <c r="H31"/>
  <c r="H32"/>
  <c r="H33"/>
  <c r="H34"/>
  <c r="H19"/>
  <c r="H7"/>
  <c r="G7"/>
  <c r="H8"/>
  <c r="G8"/>
</calcChain>
</file>

<file path=xl/sharedStrings.xml><?xml version="1.0" encoding="utf-8"?>
<sst xmlns="http://schemas.openxmlformats.org/spreadsheetml/2006/main" count="60" uniqueCount="45">
  <si>
    <t>people</t>
  </si>
  <si>
    <t>Total population growth</t>
  </si>
  <si>
    <t>Including</t>
  </si>
  <si>
    <t>natural increase</t>
  </si>
  <si>
    <t>Net migration</t>
  </si>
  <si>
    <t>For a given period</t>
  </si>
  <si>
    <t>average number</t>
  </si>
  <si>
    <t>Total population</t>
  </si>
  <si>
    <t>Urban population</t>
  </si>
  <si>
    <t>Rural population</t>
  </si>
  <si>
    <t>Methodological explanation</t>
  </si>
  <si>
    <t>18 series  Demographic statistics</t>
  </si>
  <si>
    <t>* By current accounting.</t>
  </si>
  <si>
    <t xml:space="preserve">Responsible executor: </t>
  </si>
  <si>
    <t>Number at the beginning of 2023</t>
  </si>
  <si>
    <r>
      <rPr>
        <b/>
        <sz val="10"/>
        <rFont val="Calibri"/>
        <family val="2"/>
        <charset val="204"/>
      </rPr>
      <t>The population,</t>
    </r>
    <r>
      <rPr>
        <sz val="10"/>
        <rFont val="Calibri"/>
        <family val="2"/>
        <charset val="204"/>
      </rPr>
      <t xml:space="preserve"> the number of people living in the area at a given time. The current estimates at the beginning of the year are calculated based on the results of the last census of the population, to which the number of births and arrivals for the permanent place of residence in a given area are added annually and the numbers of those who died and left for the permanent place of residence are subtracted from the territory.</t>
    </r>
  </si>
  <si>
    <t>Semey city administration</t>
  </si>
  <si>
    <t>Kurchatov city administration</t>
  </si>
  <si>
    <t>Aksuat district</t>
  </si>
  <si>
    <t>Ayagoz district</t>
  </si>
  <si>
    <t>Beskaragai district</t>
  </si>
  <si>
    <t>Borodulikha district</t>
  </si>
  <si>
    <t>Zharma district</t>
  </si>
  <si>
    <t>Kokpekti district</t>
  </si>
  <si>
    <t>Urzhar district</t>
  </si>
  <si>
    <t>Abay reqion population</t>
  </si>
  <si>
    <t>Тел. +7 7222 36 01 45</t>
  </si>
  <si>
    <t>Теl. +7 722 36 01 45</t>
  </si>
  <si>
    <r>
      <rPr>
        <b/>
        <sz val="8"/>
        <rFont val="Calibri"/>
        <family val="2"/>
        <charset val="204"/>
      </rPr>
      <t>Exe.</t>
    </r>
    <r>
      <rPr>
        <sz val="8"/>
        <rFont val="Calibri"/>
        <family val="2"/>
        <charset val="204"/>
      </rPr>
      <t>: K.Kakanov</t>
    </r>
  </si>
  <si>
    <t>Е-mail: K.Kakanov@aspire.gov.kz</t>
  </si>
  <si>
    <t>K.Kakanov</t>
  </si>
  <si>
    <t>and social statistics</t>
  </si>
  <si>
    <t>Department of labor statistics, standard of livinq</t>
  </si>
  <si>
    <t>Release date: 01.09.2023</t>
  </si>
  <si>
    <t>Next release date: 03.10.2023</t>
  </si>
  <si>
    <t>Head of the Department:</t>
  </si>
  <si>
    <t>№ 13-39/621-IN</t>
  </si>
  <si>
    <t xml:space="preserve">On the change in the population of the Abai region </t>
  </si>
  <si>
    <t xml:space="preserve">as of August 01, 2023 </t>
  </si>
  <si>
    <t>Population as of Auqust 1, 2023</t>
  </si>
  <si>
    <t>September 1, 2023.</t>
  </si>
  <si>
    <t>As of August 1, 2023</t>
  </si>
  <si>
    <t>growth rate, in percentages</t>
  </si>
  <si>
    <t>Abai region</t>
  </si>
  <si>
    <t>Abai district</t>
  </si>
</sst>
</file>

<file path=xl/styles.xml><?xml version="1.0" encoding="utf-8"?>
<styleSheet xmlns="http://schemas.openxmlformats.org/spreadsheetml/2006/main">
  <numFmts count="1">
    <numFmt numFmtId="165" formatCode="#,##0.0"/>
  </numFmts>
  <fonts count="19">
    <font>
      <sz val="11"/>
      <color theme="1"/>
      <name val="Calibri"/>
      <family val="2"/>
      <charset val="204"/>
      <scheme val="minor"/>
    </font>
    <font>
      <b/>
      <sz val="10"/>
      <color theme="1"/>
      <name val="Calibri"/>
      <family val="2"/>
      <charset val="204"/>
    </font>
    <font>
      <sz val="8"/>
      <color theme="1"/>
      <name val="Calibri"/>
      <family val="2"/>
      <charset val="204"/>
    </font>
    <font>
      <b/>
      <sz val="8"/>
      <color theme="1"/>
      <name val="Calibri"/>
      <family val="2"/>
      <charset val="204"/>
    </font>
    <font>
      <sz val="8"/>
      <name val="Arial Cyr"/>
      <charset val="204"/>
    </font>
    <font>
      <b/>
      <sz val="14"/>
      <name val="Calibri"/>
      <family val="2"/>
      <charset val="204"/>
    </font>
    <font>
      <sz val="8"/>
      <name val="Calibri"/>
      <family val="2"/>
      <charset val="204"/>
    </font>
    <font>
      <b/>
      <sz val="20"/>
      <name val="Calibri"/>
      <family val="2"/>
      <charset val="204"/>
    </font>
    <font>
      <sz val="11"/>
      <name val="Calibri"/>
      <family val="2"/>
      <charset val="204"/>
    </font>
    <font>
      <sz val="14"/>
      <name val="Calibri"/>
      <family val="2"/>
      <charset val="204"/>
    </font>
    <font>
      <sz val="10"/>
      <name val="Calibri"/>
      <family val="2"/>
      <charset val="204"/>
    </font>
    <font>
      <b/>
      <sz val="10"/>
      <name val="Calibri"/>
      <family val="2"/>
      <charset val="204"/>
    </font>
    <font>
      <sz val="10"/>
      <name val="MS Sans Serif"/>
      <family val="2"/>
      <charset val="204"/>
    </font>
    <font>
      <sz val="8"/>
      <color theme="1"/>
      <name val="Calibri"/>
      <family val="2"/>
      <charset val="204"/>
      <scheme val="minor"/>
    </font>
    <font>
      <b/>
      <sz val="8"/>
      <color theme="1"/>
      <name val="Calibri"/>
      <family val="2"/>
      <charset val="204"/>
      <scheme val="minor"/>
    </font>
    <font>
      <b/>
      <sz val="8"/>
      <name val="Calibri"/>
      <family val="2"/>
      <charset val="204"/>
    </font>
    <font>
      <sz val="10"/>
      <name val="Arial Cyr"/>
      <charset val="204"/>
    </font>
    <font>
      <sz val="8"/>
      <name val="Calibri"/>
      <family val="2"/>
      <charset val="204"/>
      <scheme val="minor"/>
    </font>
    <font>
      <i/>
      <sz val="8"/>
      <color theme="1"/>
      <name val="Calibri"/>
      <family val="2"/>
      <charset val="204"/>
    </font>
  </fonts>
  <fills count="3">
    <fill>
      <patternFill patternType="none"/>
    </fill>
    <fill>
      <patternFill patternType="gray125"/>
    </fill>
    <fill>
      <patternFill patternType="solid">
        <fgColor rgb="FFFFFFFF"/>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2" fillId="0" borderId="0"/>
    <xf numFmtId="0" fontId="16" fillId="0" borderId="0"/>
  </cellStyleXfs>
  <cellXfs count="68">
    <xf numFmtId="0" fontId="0" fillId="0" borderId="0" xfId="0"/>
    <xf numFmtId="0" fontId="2" fillId="0" borderId="0" xfId="0" applyFont="1" applyAlignment="1">
      <alignment horizontal="right"/>
    </xf>
    <xf numFmtId="0" fontId="0" fillId="0" borderId="0" xfId="0" applyAlignment="1">
      <alignment vertical="top" wrapText="1"/>
    </xf>
    <xf numFmtId="0" fontId="6" fillId="0" borderId="0" xfId="1" applyNumberFormat="1" applyFont="1" applyFill="1" applyBorder="1" applyAlignment="1" applyProtection="1">
      <alignment vertical="top" wrapText="1"/>
    </xf>
    <xf numFmtId="0" fontId="5" fillId="0" borderId="0" xfId="1" applyNumberFormat="1" applyFont="1" applyFill="1" applyBorder="1" applyAlignment="1" applyProtection="1">
      <alignment horizontal="right" vertical="top" wrapText="1"/>
    </xf>
    <xf numFmtId="0" fontId="8" fillId="0" borderId="0" xfId="0" applyFont="1" applyAlignment="1"/>
    <xf numFmtId="0" fontId="9" fillId="0" borderId="0" xfId="1" applyNumberFormat="1" applyFont="1" applyFill="1" applyBorder="1" applyAlignment="1" applyProtection="1"/>
    <xf numFmtId="0" fontId="0" fillId="0" borderId="0" xfId="0" applyAlignment="1"/>
    <xf numFmtId="0" fontId="10" fillId="0" borderId="0" xfId="1" applyNumberFormat="1" applyFont="1" applyFill="1" applyBorder="1" applyAlignment="1" applyProtection="1"/>
    <xf numFmtId="0" fontId="10" fillId="0" borderId="0" xfId="0" applyFont="1"/>
    <xf numFmtId="0" fontId="11" fillId="0" borderId="0" xfId="1" applyFont="1" applyAlignment="1">
      <alignment horizontal="center" vertical="top"/>
    </xf>
    <xf numFmtId="0" fontId="10" fillId="0" borderId="0" xfId="0" applyFont="1" applyAlignment="1"/>
    <xf numFmtId="0" fontId="6" fillId="0" borderId="0" xfId="2" applyFont="1" applyFill="1" applyAlignment="1">
      <alignment horizontal="left" vertical="center"/>
    </xf>
    <xf numFmtId="0" fontId="6" fillId="0" borderId="0" xfId="0" applyFont="1"/>
    <xf numFmtId="0" fontId="6" fillId="0" borderId="0" xfId="0" applyFont="1" applyBorder="1"/>
    <xf numFmtId="0" fontId="6" fillId="0" borderId="1" xfId="0" applyFont="1" applyBorder="1"/>
    <xf numFmtId="0" fontId="6" fillId="0" borderId="0" xfId="0" applyFont="1" applyFill="1" applyBorder="1"/>
    <xf numFmtId="0" fontId="6" fillId="0" borderId="1" xfId="2" applyFont="1" applyFill="1" applyBorder="1" applyAlignment="1">
      <alignment horizontal="left" vertical="center"/>
    </xf>
    <xf numFmtId="0" fontId="6" fillId="0" borderId="1" xfId="0" applyFont="1" applyFill="1" applyBorder="1"/>
    <xf numFmtId="0" fontId="6" fillId="0" borderId="4" xfId="0" applyFont="1" applyFill="1" applyBorder="1" applyAlignment="1"/>
    <xf numFmtId="0" fontId="6" fillId="0" borderId="0" xfId="0" applyFont="1" applyFill="1" applyBorder="1" applyAlignment="1">
      <alignment horizontal="left"/>
    </xf>
    <xf numFmtId="0" fontId="6" fillId="0" borderId="1" xfId="0" applyFont="1" applyFill="1" applyBorder="1" applyAlignment="1"/>
    <xf numFmtId="0" fontId="5" fillId="0" borderId="0" xfId="1" applyNumberFormat="1" applyFont="1" applyFill="1" applyBorder="1" applyAlignment="1" applyProtection="1">
      <alignment horizontal="right" vertical="top" wrapText="1"/>
    </xf>
    <xf numFmtId="0" fontId="0" fillId="0" borderId="0" xfId="0" applyAlignment="1">
      <alignment vertical="top"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0" xfId="0" applyFont="1"/>
    <xf numFmtId="0" fontId="13" fillId="0" borderId="1" xfId="0" applyFont="1" applyBorder="1"/>
    <xf numFmtId="0" fontId="7" fillId="2" borderId="0" xfId="1" applyNumberFormat="1" applyFont="1" applyFill="1" applyBorder="1" applyAlignment="1" applyProtection="1">
      <alignment horizontal="left" vertical="top" wrapText="1"/>
    </xf>
    <xf numFmtId="3" fontId="6" fillId="0" borderId="0" xfId="0" applyNumberFormat="1" applyFont="1" applyBorder="1" applyAlignment="1">
      <alignment horizontal="right" vertical="center" wrapText="1"/>
    </xf>
    <xf numFmtId="0" fontId="13" fillId="0" borderId="0" xfId="0" applyFont="1" applyBorder="1"/>
    <xf numFmtId="0" fontId="13" fillId="0" borderId="0" xfId="0" applyFont="1" applyFill="1" applyBorder="1"/>
    <xf numFmtId="0" fontId="13" fillId="0" borderId="0" xfId="0" applyFont="1" applyFill="1"/>
    <xf numFmtId="0" fontId="13" fillId="0" borderId="1" xfId="0" applyFont="1" applyFill="1" applyBorder="1"/>
    <xf numFmtId="0" fontId="10" fillId="0" borderId="0" xfId="0" applyFont="1" applyAlignment="1">
      <alignment horizontal="left" vertical="top" wrapText="1" indent="4"/>
    </xf>
    <xf numFmtId="2" fontId="14" fillId="0" borderId="0" xfId="0" applyNumberFormat="1" applyFont="1"/>
    <xf numFmtId="3" fontId="13" fillId="0" borderId="0" xfId="0" applyNumberFormat="1" applyFont="1"/>
    <xf numFmtId="3" fontId="6" fillId="0" borderId="0" xfId="0" applyNumberFormat="1" applyFont="1" applyAlignment="1">
      <alignment horizontal="right" wrapText="1"/>
    </xf>
    <xf numFmtId="3" fontId="6" fillId="0" borderId="0" xfId="3" applyNumberFormat="1" applyFont="1" applyAlignment="1">
      <alignment horizontal="right" vertical="center" wrapText="1"/>
    </xf>
    <xf numFmtId="2" fontId="13" fillId="0" borderId="0" xfId="0" applyNumberFormat="1" applyFont="1"/>
    <xf numFmtId="3" fontId="6" fillId="0" borderId="0" xfId="3" applyNumberFormat="1" applyFont="1" applyBorder="1" applyAlignment="1">
      <alignment horizontal="right" vertical="center" wrapText="1"/>
    </xf>
    <xf numFmtId="3" fontId="13" fillId="0" borderId="0" xfId="0" applyNumberFormat="1" applyFont="1" applyBorder="1"/>
    <xf numFmtId="0" fontId="17" fillId="0" borderId="0" xfId="0" applyNumberFormat="1" applyFont="1" applyAlignment="1">
      <alignment horizontal="right" wrapText="1"/>
    </xf>
    <xf numFmtId="3" fontId="6" fillId="0" borderId="1" xfId="0" applyNumberFormat="1" applyFont="1" applyBorder="1" applyAlignment="1">
      <alignment horizontal="right" vertical="center" wrapText="1"/>
    </xf>
    <xf numFmtId="3" fontId="13" fillId="0" borderId="1" xfId="0" applyNumberFormat="1" applyFont="1" applyBorder="1"/>
    <xf numFmtId="0" fontId="17" fillId="0" borderId="1" xfId="0" applyNumberFormat="1" applyFont="1" applyBorder="1" applyAlignment="1">
      <alignment horizontal="right" wrapText="1"/>
    </xf>
    <xf numFmtId="3" fontId="6" fillId="0" borderId="1" xfId="3" applyNumberFormat="1" applyFont="1" applyBorder="1" applyAlignment="1">
      <alignment horizontal="right" vertical="center" wrapText="1"/>
    </xf>
    <xf numFmtId="0" fontId="14" fillId="0" borderId="0" xfId="0" applyFont="1"/>
    <xf numFmtId="0" fontId="14" fillId="0" borderId="0" xfId="0" applyFont="1" applyAlignment="1">
      <alignment horizontal="left"/>
    </xf>
    <xf numFmtId="0" fontId="15" fillId="0" borderId="4" xfId="2" applyFont="1" applyFill="1" applyBorder="1" applyAlignment="1">
      <alignment horizontal="left" vertical="center"/>
    </xf>
    <xf numFmtId="0" fontId="15" fillId="0" borderId="0" xfId="0" applyFont="1" applyFill="1" applyBorder="1"/>
    <xf numFmtId="0" fontId="18" fillId="0" borderId="0" xfId="0" applyFont="1" applyBorder="1" applyAlignment="1">
      <alignment horizontal="left" wrapText="1" indent="1"/>
    </xf>
    <xf numFmtId="0" fontId="2" fillId="0" borderId="2" xfId="0" applyFont="1" applyBorder="1" applyAlignment="1">
      <alignment horizontal="center" vertical="center" wrapText="1"/>
    </xf>
    <xf numFmtId="2" fontId="13" fillId="0" borderId="1" xfId="0" applyNumberFormat="1" applyFont="1" applyBorder="1"/>
    <xf numFmtId="0" fontId="0" fillId="0" borderId="0" xfId="0" applyAlignment="1">
      <alignment horizontal="center"/>
    </xf>
    <xf numFmtId="0" fontId="5" fillId="0" borderId="0" xfId="1" applyNumberFormat="1" applyFont="1" applyFill="1" applyBorder="1" applyAlignment="1" applyProtection="1">
      <alignment horizontal="left" vertical="center" wrapText="1"/>
    </xf>
    <xf numFmtId="0" fontId="5" fillId="0" borderId="0" xfId="1" applyNumberFormat="1" applyFont="1" applyFill="1" applyBorder="1" applyAlignment="1" applyProtection="1">
      <alignment horizontal="right" vertical="top" wrapText="1"/>
    </xf>
    <xf numFmtId="0" fontId="0" fillId="0" borderId="0" xfId="0" applyAlignment="1">
      <alignment vertical="top" wrapText="1"/>
    </xf>
    <xf numFmtId="0" fontId="7" fillId="2" borderId="0" xfId="1" applyNumberFormat="1" applyFont="1" applyFill="1" applyBorder="1" applyAlignment="1" applyProtection="1">
      <alignment horizontal="left" vertical="top" wrapText="1"/>
    </xf>
    <xf numFmtId="0" fontId="18" fillId="0" borderId="0" xfId="0" applyFont="1" applyBorder="1" applyAlignment="1">
      <alignment horizontal="left" wrapText="1" indent="1"/>
    </xf>
    <xf numFmtId="0" fontId="3" fillId="0" borderId="0" xfId="0" applyFont="1" applyBorder="1" applyAlignment="1">
      <alignment horizontal="center" wrapText="1"/>
    </xf>
    <xf numFmtId="0" fontId="3" fillId="0" borderId="0" xfId="0" applyFont="1" applyFill="1" applyAlignment="1">
      <alignment horizontal="center" wrapText="1"/>
    </xf>
    <xf numFmtId="0" fontId="1" fillId="0" borderId="0" xfId="0" applyFont="1" applyAlignment="1">
      <alignment horizontal="center"/>
    </xf>
    <xf numFmtId="0" fontId="13" fillId="0" borderId="5" xfId="0" applyFont="1" applyBorder="1" applyAlignment="1">
      <alignment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65" fontId="6" fillId="0" borderId="0" xfId="0" applyNumberFormat="1" applyFont="1" applyAlignment="1">
      <alignment horizontal="right" vertical="center" wrapText="1"/>
    </xf>
    <xf numFmtId="165" fontId="6" fillId="0" borderId="1" xfId="0" applyNumberFormat="1" applyFont="1" applyBorder="1" applyAlignment="1">
      <alignment horizontal="right" vertical="center" wrapText="1"/>
    </xf>
  </cellXfs>
  <cellStyles count="4">
    <cellStyle name="Обычный" xfId="0" builtinId="0"/>
    <cellStyle name="Обычный 2" xfId="1"/>
    <cellStyle name="Обычный_05_19" xfId="2"/>
    <cellStyle name="Обычный_обл.уровень"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3</xdr:col>
      <xdr:colOff>381000</xdr:colOff>
      <xdr:row>4</xdr:row>
      <xdr:rowOff>180975</xdr:rowOff>
    </xdr:to>
    <xdr:pic>
      <xdr:nvPicPr>
        <xdr:cNvPr id="5" name="Рисунок 4">
          <a:extLst>
            <a:ext uri="{FF2B5EF4-FFF2-40B4-BE49-F238E27FC236}">
              <a16:creationId xmlns="" xmlns:a16="http://schemas.microsoft.com/office/drawing/2014/main" id="{0D79D854-7D19-49A9-89B4-2A92C4EC23CA}"/>
            </a:ext>
          </a:extLst>
        </xdr:cNvPr>
        <xdr:cNvPicPr>
          <a:picLocks noChangeAspect="1"/>
        </xdr:cNvPicPr>
      </xdr:nvPicPr>
      <xdr:blipFill>
        <a:blip xmlns:r="http://schemas.openxmlformats.org/officeDocument/2006/relationships" r:embed="rId1" cstate="print"/>
        <a:srcRect/>
        <a:stretch>
          <a:fillRect/>
        </a:stretch>
      </xdr:blipFill>
      <xdr:spPr bwMode="auto">
        <a:xfrm>
          <a:off x="47625" y="57150"/>
          <a:ext cx="3228975"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21"/>
  <sheetViews>
    <sheetView workbookViewId="0">
      <selection activeCell="A18" sqref="A18"/>
    </sheetView>
  </sheetViews>
  <sheetFormatPr defaultRowHeight="15"/>
  <cols>
    <col min="1" max="2" width="16.42578125" customWidth="1"/>
    <col min="3" max="3" width="10.5703125" customWidth="1"/>
    <col min="4" max="4" width="8.5703125" customWidth="1"/>
    <col min="5" max="5" width="15.7109375" customWidth="1"/>
    <col min="6" max="6" width="6.85546875" customWidth="1"/>
  </cols>
  <sheetData>
    <row r="1" spans="1:7">
      <c r="A1" s="54"/>
      <c r="B1" s="54"/>
      <c r="C1" s="54"/>
      <c r="D1" s="54"/>
      <c r="E1" s="7"/>
    </row>
    <row r="2" spans="1:7">
      <c r="A2" s="54"/>
      <c r="B2" s="54"/>
      <c r="C2" s="54"/>
      <c r="D2" s="54"/>
      <c r="E2" s="7"/>
    </row>
    <row r="3" spans="1:7">
      <c r="A3" s="54"/>
      <c r="B3" s="54"/>
      <c r="C3" s="54"/>
      <c r="D3" s="54"/>
      <c r="E3" s="7"/>
    </row>
    <row r="4" spans="1:7">
      <c r="A4" s="54"/>
      <c r="B4" s="54"/>
      <c r="C4" s="54"/>
      <c r="D4" s="54"/>
      <c r="E4" s="7"/>
    </row>
    <row r="5" spans="1:7">
      <c r="A5" s="54"/>
      <c r="B5" s="54"/>
      <c r="C5" s="54"/>
      <c r="D5" s="54"/>
      <c r="E5" s="7"/>
    </row>
    <row r="8" spans="1:7" ht="18.75">
      <c r="A8" s="56" t="s">
        <v>33</v>
      </c>
      <c r="B8" s="56"/>
      <c r="C8" s="56"/>
      <c r="D8" s="56"/>
      <c r="E8" s="56"/>
      <c r="F8" s="56"/>
      <c r="G8" s="57"/>
    </row>
    <row r="9" spans="1:7" ht="21.75" customHeight="1">
      <c r="A9" s="56" t="s">
        <v>34</v>
      </c>
      <c r="B9" s="57"/>
      <c r="C9" s="57"/>
      <c r="D9" s="57"/>
      <c r="E9" s="57"/>
      <c r="F9" s="2"/>
      <c r="G9" s="2"/>
    </row>
    <row r="10" spans="1:7" ht="21.75" customHeight="1">
      <c r="A10" s="22"/>
      <c r="B10" s="23"/>
      <c r="C10" s="23"/>
      <c r="D10" s="23"/>
      <c r="E10" s="23"/>
      <c r="F10" s="23"/>
      <c r="G10" s="23"/>
    </row>
    <row r="11" spans="1:7" ht="18.75">
      <c r="A11" s="3"/>
      <c r="B11" s="3"/>
      <c r="C11" s="3"/>
      <c r="D11" s="3"/>
      <c r="E11" s="4"/>
      <c r="F11" s="2"/>
      <c r="G11" s="2"/>
    </row>
    <row r="12" spans="1:7" ht="18.75">
      <c r="A12" s="3"/>
      <c r="B12" s="3"/>
      <c r="C12" s="3"/>
      <c r="D12" s="3"/>
      <c r="E12" s="4"/>
      <c r="F12" s="2"/>
      <c r="G12" s="2"/>
    </row>
    <row r="13" spans="1:7">
      <c r="A13" s="58" t="s">
        <v>37</v>
      </c>
      <c r="B13" s="58"/>
      <c r="C13" s="58"/>
      <c r="D13" s="58"/>
      <c r="E13" s="58"/>
      <c r="F13" s="58"/>
      <c r="G13" s="5"/>
    </row>
    <row r="14" spans="1:7">
      <c r="A14" s="58"/>
      <c r="B14" s="58"/>
      <c r="C14" s="58"/>
      <c r="D14" s="58"/>
      <c r="E14" s="58"/>
      <c r="F14" s="58"/>
      <c r="G14" s="5"/>
    </row>
    <row r="15" spans="1:7" ht="29.25" customHeight="1">
      <c r="A15" s="58"/>
      <c r="B15" s="58"/>
      <c r="C15" s="58"/>
      <c r="D15" s="58"/>
      <c r="E15" s="58"/>
      <c r="F15" s="58"/>
      <c r="G15" s="5"/>
    </row>
    <row r="16" spans="1:7" ht="29.25" customHeight="1">
      <c r="A16" s="28"/>
      <c r="B16" s="28"/>
      <c r="C16" s="28"/>
      <c r="D16" s="28"/>
      <c r="E16" s="28"/>
      <c r="F16" s="28"/>
      <c r="G16" s="5"/>
    </row>
    <row r="17" spans="1:7" ht="18.75">
      <c r="A17" s="6" t="s">
        <v>41</v>
      </c>
      <c r="B17" s="7"/>
      <c r="C17" s="7"/>
      <c r="D17" s="7"/>
      <c r="E17" s="7"/>
      <c r="F17" s="7"/>
      <c r="G17" s="7"/>
    </row>
    <row r="18" spans="1:7">
      <c r="A18" s="7"/>
      <c r="B18" s="7"/>
      <c r="C18" s="7"/>
      <c r="D18" s="7"/>
      <c r="E18" s="7"/>
      <c r="F18" s="7"/>
      <c r="G18" s="7"/>
    </row>
    <row r="19" spans="1:7">
      <c r="A19" s="7"/>
      <c r="B19" s="7"/>
      <c r="C19" s="7"/>
      <c r="D19" s="7"/>
      <c r="E19" s="7"/>
      <c r="F19" s="7"/>
      <c r="G19" s="7"/>
    </row>
    <row r="20" spans="1:7">
      <c r="A20" s="8"/>
      <c r="B20" s="8"/>
      <c r="C20" s="8"/>
      <c r="D20" s="8"/>
      <c r="E20" s="8"/>
      <c r="F20" s="8"/>
      <c r="G20" s="7"/>
    </row>
    <row r="21" spans="1:7" ht="18.75">
      <c r="A21" s="55" t="s">
        <v>11</v>
      </c>
      <c r="B21" s="55"/>
      <c r="C21" s="55"/>
      <c r="D21" s="55"/>
      <c r="E21" s="55"/>
      <c r="F21" s="7"/>
      <c r="G21" s="7"/>
    </row>
  </sheetData>
  <mergeCells count="6">
    <mergeCell ref="A1:D5"/>
    <mergeCell ref="A21:E21"/>
    <mergeCell ref="A8:E8"/>
    <mergeCell ref="F8:G8"/>
    <mergeCell ref="A9:E9"/>
    <mergeCell ref="A13:F15"/>
  </mergeCells>
  <pageMargins left="0.70866141732283472" right="0.70866141732283472" top="0.74803149606299213" bottom="0.74803149606299213" header="0.31496062992125984" footer="0.31496062992125984"/>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dimension ref="A1:B3"/>
  <sheetViews>
    <sheetView workbookViewId="0">
      <selection activeCell="B27" sqref="B27"/>
    </sheetView>
  </sheetViews>
  <sheetFormatPr defaultRowHeight="15"/>
  <cols>
    <col min="1" max="1" width="4.28515625" customWidth="1"/>
    <col min="2" max="2" width="105.28515625" customWidth="1"/>
  </cols>
  <sheetData>
    <row r="1" spans="1:2">
      <c r="A1" s="9"/>
      <c r="B1" s="10" t="s">
        <v>10</v>
      </c>
    </row>
    <row r="2" spans="1:2">
      <c r="A2" s="9"/>
      <c r="B2" s="11"/>
    </row>
    <row r="3" spans="1:2" ht="51">
      <c r="A3" s="9"/>
      <c r="B3" s="34" t="s">
        <v>15</v>
      </c>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I57"/>
  <sheetViews>
    <sheetView tabSelected="1" workbookViewId="0">
      <selection activeCell="K21" sqref="K21"/>
    </sheetView>
  </sheetViews>
  <sheetFormatPr defaultRowHeight="15"/>
  <cols>
    <col min="1" max="1" width="25.140625" customWidth="1"/>
    <col min="2" max="8" width="10.5703125" customWidth="1"/>
  </cols>
  <sheetData>
    <row r="1" spans="1:9">
      <c r="A1" s="62" t="s">
        <v>25</v>
      </c>
      <c r="B1" s="62"/>
      <c r="C1" s="62"/>
      <c r="D1" s="62"/>
      <c r="E1" s="62"/>
      <c r="F1" s="62"/>
      <c r="G1" s="62"/>
      <c r="H1" s="62"/>
    </row>
    <row r="2" spans="1:9" ht="15.75" customHeight="1">
      <c r="A2" s="62" t="s">
        <v>38</v>
      </c>
      <c r="B2" s="62"/>
      <c r="C2" s="62"/>
      <c r="D2" s="62"/>
      <c r="E2" s="62"/>
      <c r="F2" s="62"/>
      <c r="G2" s="62"/>
      <c r="H2" s="62"/>
    </row>
    <row r="3" spans="1:9" s="26" customFormat="1" ht="11.25">
      <c r="H3" s="1" t="s">
        <v>0</v>
      </c>
    </row>
    <row r="4" spans="1:9" s="26" customFormat="1" ht="11.25">
      <c r="A4" s="63"/>
      <c r="B4" s="64" t="s">
        <v>14</v>
      </c>
      <c r="C4" s="64" t="s">
        <v>1</v>
      </c>
      <c r="D4" s="64" t="s">
        <v>2</v>
      </c>
      <c r="E4" s="64"/>
      <c r="F4" s="64" t="s">
        <v>39</v>
      </c>
      <c r="G4" s="64" t="s">
        <v>5</v>
      </c>
      <c r="H4" s="65"/>
      <c r="I4" s="30"/>
    </row>
    <row r="5" spans="1:9" s="26" customFormat="1" ht="33.75">
      <c r="A5" s="63"/>
      <c r="B5" s="64"/>
      <c r="C5" s="64"/>
      <c r="D5" s="24" t="s">
        <v>3</v>
      </c>
      <c r="E5" s="24" t="s">
        <v>4</v>
      </c>
      <c r="F5" s="64"/>
      <c r="G5" s="52" t="s">
        <v>42</v>
      </c>
      <c r="H5" s="25" t="s">
        <v>6</v>
      </c>
      <c r="I5" s="30"/>
    </row>
    <row r="6" spans="1:9" s="26" customFormat="1" ht="12.75" customHeight="1">
      <c r="A6" s="60" t="s">
        <v>7</v>
      </c>
      <c r="B6" s="60"/>
      <c r="C6" s="60"/>
      <c r="D6" s="60"/>
      <c r="E6" s="60"/>
      <c r="F6" s="60"/>
      <c r="G6" s="60"/>
      <c r="H6" s="60"/>
    </row>
    <row r="7" spans="1:9" s="47" customFormat="1" ht="12.75" customHeight="1">
      <c r="A7" s="48" t="s">
        <v>43</v>
      </c>
      <c r="B7" s="29">
        <v>610198</v>
      </c>
      <c r="C7" s="36">
        <f>D7+E7</f>
        <v>-639</v>
      </c>
      <c r="D7" s="37">
        <v>2697</v>
      </c>
      <c r="E7" s="38">
        <v>-3336</v>
      </c>
      <c r="F7" s="29">
        <f>B7+C7</f>
        <v>609559</v>
      </c>
      <c r="G7" s="39">
        <f>(F7/B7*100)-100</f>
        <v>-0.10472010724387815</v>
      </c>
      <c r="H7" s="66">
        <f>(B7+F7)/2</f>
        <v>609878.5</v>
      </c>
    </row>
    <row r="8" spans="1:9" s="26" customFormat="1" ht="12.75" customHeight="1">
      <c r="A8" s="26" t="s">
        <v>16</v>
      </c>
      <c r="B8" s="29">
        <v>328787</v>
      </c>
      <c r="C8" s="36">
        <f>D8+E8</f>
        <v>1436</v>
      </c>
      <c r="D8" s="37">
        <v>1426</v>
      </c>
      <c r="E8" s="38">
        <v>10</v>
      </c>
      <c r="F8" s="29">
        <f t="shared" ref="F8:F17" si="0">B8+C8</f>
        <v>330223</v>
      </c>
      <c r="G8" s="39">
        <f t="shared" ref="G8:G17" si="1">(F8/B8*100)-100</f>
        <v>0.43675692773742014</v>
      </c>
      <c r="H8" s="66">
        <f>(B8+F8)/2</f>
        <v>329505</v>
      </c>
    </row>
    <row r="9" spans="1:9" s="26" customFormat="1" ht="12.75" customHeight="1">
      <c r="A9" s="26" t="s">
        <v>17</v>
      </c>
      <c r="B9" s="29">
        <v>10458</v>
      </c>
      <c r="C9" s="36">
        <f t="shared" ref="C9:C17" si="2">D9+E9</f>
        <v>10</v>
      </c>
      <c r="D9" s="37">
        <v>57</v>
      </c>
      <c r="E9" s="38">
        <v>-47</v>
      </c>
      <c r="F9" s="29">
        <f t="shared" si="0"/>
        <v>10468</v>
      </c>
      <c r="G9" s="39">
        <f t="shared" si="1"/>
        <v>9.5620577548288566E-2</v>
      </c>
      <c r="H9" s="66">
        <v>10470.5</v>
      </c>
    </row>
    <row r="10" spans="1:9" s="26" customFormat="1" ht="12.75" customHeight="1">
      <c r="A10" s="26" t="s">
        <v>44</v>
      </c>
      <c r="B10" s="29">
        <v>14052</v>
      </c>
      <c r="C10" s="36">
        <f t="shared" si="2"/>
        <v>-143</v>
      </c>
      <c r="D10" s="37">
        <v>34</v>
      </c>
      <c r="E10" s="38">
        <v>-177</v>
      </c>
      <c r="F10" s="29">
        <f t="shared" si="0"/>
        <v>13909</v>
      </c>
      <c r="G10" s="39">
        <f t="shared" si="1"/>
        <v>-1.0176487332764026</v>
      </c>
      <c r="H10" s="66">
        <v>14006.5</v>
      </c>
    </row>
    <row r="11" spans="1:9" s="26" customFormat="1" ht="12.75" customHeight="1">
      <c r="A11" s="26" t="s">
        <v>18</v>
      </c>
      <c r="B11" s="29">
        <v>19734</v>
      </c>
      <c r="C11" s="36">
        <f t="shared" si="2"/>
        <v>-132</v>
      </c>
      <c r="D11" s="37">
        <v>153</v>
      </c>
      <c r="E11" s="38">
        <v>-285</v>
      </c>
      <c r="F11" s="29">
        <f t="shared" si="0"/>
        <v>19602</v>
      </c>
      <c r="G11" s="39">
        <f t="shared" si="1"/>
        <v>-0.66889632107023544</v>
      </c>
      <c r="H11" s="66">
        <v>19679.5</v>
      </c>
    </row>
    <row r="12" spans="1:9" s="26" customFormat="1" ht="12.75" customHeight="1">
      <c r="A12" s="26" t="s">
        <v>19</v>
      </c>
      <c r="B12" s="29">
        <v>66240</v>
      </c>
      <c r="C12" s="36">
        <f t="shared" si="2"/>
        <v>-433</v>
      </c>
      <c r="D12" s="37">
        <v>495</v>
      </c>
      <c r="E12" s="38">
        <v>-928</v>
      </c>
      <c r="F12" s="29">
        <f t="shared" si="0"/>
        <v>65807</v>
      </c>
      <c r="G12" s="39">
        <f t="shared" si="1"/>
        <v>-0.65368357487922424</v>
      </c>
      <c r="H12" s="66">
        <v>66149</v>
      </c>
    </row>
    <row r="13" spans="1:9" s="26" customFormat="1" ht="12.75" customHeight="1">
      <c r="A13" s="26" t="s">
        <v>20</v>
      </c>
      <c r="B13" s="29">
        <v>17865</v>
      </c>
      <c r="C13" s="36">
        <f t="shared" si="2"/>
        <v>-128</v>
      </c>
      <c r="D13" s="37">
        <v>10</v>
      </c>
      <c r="E13" s="38">
        <v>-138</v>
      </c>
      <c r="F13" s="29">
        <f t="shared" si="0"/>
        <v>17737</v>
      </c>
      <c r="G13" s="39">
        <f t="shared" si="1"/>
        <v>-0.71648474671144413</v>
      </c>
      <c r="H13" s="66">
        <v>17822.5</v>
      </c>
    </row>
    <row r="14" spans="1:9" s="26" customFormat="1" ht="12.75" customHeight="1">
      <c r="A14" s="26" t="s">
        <v>21</v>
      </c>
      <c r="B14" s="29">
        <v>33239</v>
      </c>
      <c r="C14" s="36">
        <f t="shared" si="2"/>
        <v>-338</v>
      </c>
      <c r="D14" s="37">
        <v>-38</v>
      </c>
      <c r="E14" s="38">
        <v>-300</v>
      </c>
      <c r="F14" s="29">
        <f t="shared" si="0"/>
        <v>32901</v>
      </c>
      <c r="G14" s="39">
        <f t="shared" si="1"/>
        <v>-1.0168777640723192</v>
      </c>
      <c r="H14" s="66">
        <v>33147.5</v>
      </c>
    </row>
    <row r="15" spans="1:9" s="26" customFormat="1" ht="12.75" customHeight="1">
      <c r="A15" s="26" t="s">
        <v>22</v>
      </c>
      <c r="B15" s="29">
        <v>36525</v>
      </c>
      <c r="C15" s="36">
        <f t="shared" si="2"/>
        <v>-326</v>
      </c>
      <c r="D15" s="37">
        <v>179</v>
      </c>
      <c r="E15" s="38">
        <v>-505</v>
      </c>
      <c r="F15" s="29">
        <f t="shared" si="0"/>
        <v>36199</v>
      </c>
      <c r="G15" s="39">
        <f t="shared" si="1"/>
        <v>-0.8925393566050559</v>
      </c>
      <c r="H15" s="66">
        <v>36448</v>
      </c>
    </row>
    <row r="16" spans="1:9" s="26" customFormat="1" ht="12.75" customHeight="1">
      <c r="A16" s="26" t="s">
        <v>23</v>
      </c>
      <c r="B16" s="29">
        <v>13635</v>
      </c>
      <c r="C16" s="36">
        <f t="shared" si="2"/>
        <v>-95</v>
      </c>
      <c r="D16" s="37">
        <v>57</v>
      </c>
      <c r="E16" s="38">
        <v>-152</v>
      </c>
      <c r="F16" s="29">
        <f t="shared" si="0"/>
        <v>13540</v>
      </c>
      <c r="G16" s="39">
        <f t="shared" si="1"/>
        <v>-0.69673634030070275</v>
      </c>
      <c r="H16" s="66">
        <v>13602</v>
      </c>
    </row>
    <row r="17" spans="1:9" s="26" customFormat="1" ht="12.75" customHeight="1">
      <c r="A17" s="26" t="s">
        <v>24</v>
      </c>
      <c r="B17" s="29">
        <v>69663</v>
      </c>
      <c r="C17" s="36">
        <f t="shared" si="2"/>
        <v>-490</v>
      </c>
      <c r="D17" s="37">
        <v>324</v>
      </c>
      <c r="E17" s="40">
        <v>-814</v>
      </c>
      <c r="F17" s="29">
        <f t="shared" si="0"/>
        <v>69173</v>
      </c>
      <c r="G17" s="39">
        <f t="shared" si="1"/>
        <v>-0.70338630262837398</v>
      </c>
      <c r="H17" s="66">
        <v>69520</v>
      </c>
    </row>
    <row r="18" spans="1:9" s="26" customFormat="1" ht="12.75" customHeight="1">
      <c r="A18" s="61" t="s">
        <v>8</v>
      </c>
      <c r="B18" s="61"/>
      <c r="C18" s="61"/>
      <c r="D18" s="61"/>
      <c r="E18" s="61"/>
      <c r="F18" s="61"/>
      <c r="G18" s="61"/>
      <c r="H18" s="61"/>
    </row>
    <row r="19" spans="1:9" s="47" customFormat="1" ht="12.75" customHeight="1">
      <c r="A19" s="48" t="s">
        <v>43</v>
      </c>
      <c r="B19" s="29">
        <v>370746</v>
      </c>
      <c r="C19" s="36">
        <f>D19+E19</f>
        <v>1341</v>
      </c>
      <c r="D19" s="37">
        <v>1855</v>
      </c>
      <c r="E19" s="38">
        <v>-514</v>
      </c>
      <c r="F19" s="29">
        <f>B19+C19</f>
        <v>372087</v>
      </c>
      <c r="G19" s="39">
        <f>(F19/B19*100)-100</f>
        <v>0.36170316065447139</v>
      </c>
      <c r="H19" s="66">
        <f>(B19+F19)/2</f>
        <v>371416.5</v>
      </c>
    </row>
    <row r="20" spans="1:9" s="26" customFormat="1" ht="12.75" customHeight="1">
      <c r="A20" s="26" t="s">
        <v>16</v>
      </c>
      <c r="B20" s="29">
        <v>311482</v>
      </c>
      <c r="C20" s="36">
        <f t="shared" ref="C20:C23" si="3">D20+E20</f>
        <v>1573</v>
      </c>
      <c r="D20" s="37">
        <v>1389</v>
      </c>
      <c r="E20" s="38">
        <v>184</v>
      </c>
      <c r="F20" s="29">
        <f>B20+C20</f>
        <v>313055</v>
      </c>
      <c r="G20" s="39">
        <f t="shared" ref="G20:G23" si="4">(F20/B20*100)-100</f>
        <v>0.50500510462883597</v>
      </c>
      <c r="H20" s="66">
        <v>312117.5</v>
      </c>
    </row>
    <row r="21" spans="1:9" s="26" customFormat="1" ht="12.75" customHeight="1">
      <c r="A21" s="26" t="s">
        <v>17</v>
      </c>
      <c r="B21" s="29">
        <v>10458</v>
      </c>
      <c r="C21" s="36">
        <f t="shared" si="3"/>
        <v>10</v>
      </c>
      <c r="D21" s="37">
        <v>57</v>
      </c>
      <c r="E21" s="38">
        <v>-47</v>
      </c>
      <c r="F21" s="29">
        <f t="shared" ref="F21:F23" si="5">B21+C21</f>
        <v>10468</v>
      </c>
      <c r="G21" s="39">
        <f t="shared" si="4"/>
        <v>9.5620577548288566E-2</v>
      </c>
      <c r="H21" s="66">
        <v>10470.5</v>
      </c>
    </row>
    <row r="22" spans="1:9" s="26" customFormat="1" ht="12.75" customHeight="1">
      <c r="A22" s="26" t="s">
        <v>19</v>
      </c>
      <c r="B22" s="29">
        <v>42269</v>
      </c>
      <c r="C22" s="36">
        <f t="shared" si="3"/>
        <v>-165</v>
      </c>
      <c r="D22" s="37">
        <v>388</v>
      </c>
      <c r="E22" s="38">
        <v>-553</v>
      </c>
      <c r="F22" s="29">
        <f t="shared" si="5"/>
        <v>42104</v>
      </c>
      <c r="G22" s="39">
        <f t="shared" si="4"/>
        <v>-0.39035699921929279</v>
      </c>
      <c r="H22" s="66">
        <v>42261.5</v>
      </c>
    </row>
    <row r="23" spans="1:9" s="26" customFormat="1" ht="12.75" customHeight="1">
      <c r="A23" s="26" t="s">
        <v>22</v>
      </c>
      <c r="B23" s="29">
        <v>6537</v>
      </c>
      <c r="C23" s="36">
        <f t="shared" si="3"/>
        <v>-77</v>
      </c>
      <c r="D23" s="37">
        <v>21</v>
      </c>
      <c r="E23" s="38">
        <v>-98</v>
      </c>
      <c r="F23" s="29">
        <f t="shared" si="5"/>
        <v>6460</v>
      </c>
      <c r="G23" s="39">
        <f t="shared" si="4"/>
        <v>-1.177910356432605</v>
      </c>
      <c r="H23" s="66">
        <v>6519.5</v>
      </c>
    </row>
    <row r="24" spans="1:9" s="26" customFormat="1" ht="12.75" customHeight="1">
      <c r="A24" s="61" t="s">
        <v>9</v>
      </c>
      <c r="B24" s="61"/>
      <c r="C24" s="61"/>
      <c r="D24" s="61"/>
      <c r="E24" s="61"/>
      <c r="F24" s="61"/>
      <c r="G24" s="61"/>
      <c r="H24" s="61"/>
    </row>
    <row r="25" spans="1:9" s="47" customFormat="1" ht="12.75" customHeight="1">
      <c r="A25" s="48" t="s">
        <v>43</v>
      </c>
      <c r="B25" s="29">
        <v>239452</v>
      </c>
      <c r="C25" s="41">
        <f>D25+E25</f>
        <v>-1980</v>
      </c>
      <c r="D25" s="37">
        <v>842</v>
      </c>
      <c r="E25" s="38">
        <v>-2822</v>
      </c>
      <c r="F25" s="29">
        <f>B25+C25</f>
        <v>237472</v>
      </c>
      <c r="G25" s="39">
        <f>(F25/B25*100)-100</f>
        <v>-0.82688806107277912</v>
      </c>
      <c r="H25" s="66">
        <f>(B25+F25)/2</f>
        <v>238462</v>
      </c>
      <c r="I25" s="35"/>
    </row>
    <row r="26" spans="1:9" s="26" customFormat="1" ht="12.75" customHeight="1">
      <c r="A26" s="26" t="s">
        <v>16</v>
      </c>
      <c r="B26" s="29">
        <v>17305</v>
      </c>
      <c r="C26" s="41">
        <f t="shared" ref="C26:C34" si="6">D26+E26</f>
        <v>-137</v>
      </c>
      <c r="D26" s="37">
        <v>37</v>
      </c>
      <c r="E26" s="40">
        <v>-174</v>
      </c>
      <c r="F26" s="29">
        <f t="shared" ref="F26:F34" si="7">B26+C26</f>
        <v>17168</v>
      </c>
      <c r="G26" s="39">
        <f t="shared" ref="G26:G34" si="8">(F26/B26*100)-100</f>
        <v>-0.79167870557643027</v>
      </c>
      <c r="H26" s="66">
        <f>(B26+F26)/2</f>
        <v>17236.5</v>
      </c>
      <c r="I26" s="39"/>
    </row>
    <row r="27" spans="1:9" s="26" customFormat="1" ht="12.75" customHeight="1">
      <c r="A27" s="26" t="s">
        <v>44</v>
      </c>
      <c r="B27" s="29">
        <v>14052</v>
      </c>
      <c r="C27" s="41">
        <f t="shared" si="6"/>
        <v>-143</v>
      </c>
      <c r="D27" s="42">
        <v>34</v>
      </c>
      <c r="E27" s="40">
        <v>-177</v>
      </c>
      <c r="F27" s="29">
        <f t="shared" si="7"/>
        <v>13909</v>
      </c>
      <c r="G27" s="39">
        <f t="shared" si="8"/>
        <v>-1.0176487332764026</v>
      </c>
      <c r="H27" s="66">
        <f>(B27+F27)/2</f>
        <v>13980.5</v>
      </c>
      <c r="I27" s="39"/>
    </row>
    <row r="28" spans="1:9" s="26" customFormat="1" ht="12.75" customHeight="1">
      <c r="A28" s="26" t="s">
        <v>18</v>
      </c>
      <c r="B28" s="29">
        <v>19734</v>
      </c>
      <c r="C28" s="41">
        <f t="shared" si="6"/>
        <v>-132</v>
      </c>
      <c r="D28" s="42">
        <v>153</v>
      </c>
      <c r="E28" s="40">
        <v>-285</v>
      </c>
      <c r="F28" s="29">
        <f t="shared" si="7"/>
        <v>19602</v>
      </c>
      <c r="G28" s="39">
        <f t="shared" si="8"/>
        <v>-0.66889632107023544</v>
      </c>
      <c r="H28" s="66">
        <f>(B28+F28)/2</f>
        <v>19668</v>
      </c>
      <c r="I28" s="39"/>
    </row>
    <row r="29" spans="1:9" s="26" customFormat="1" ht="12.75" customHeight="1">
      <c r="A29" s="26" t="s">
        <v>19</v>
      </c>
      <c r="B29" s="29">
        <v>23971</v>
      </c>
      <c r="C29" s="41">
        <f t="shared" si="6"/>
        <v>-268</v>
      </c>
      <c r="D29" s="42">
        <v>107</v>
      </c>
      <c r="E29" s="40">
        <v>-375</v>
      </c>
      <c r="F29" s="29">
        <f t="shared" si="7"/>
        <v>23703</v>
      </c>
      <c r="G29" s="39">
        <f t="shared" si="8"/>
        <v>-1.1180176046055692</v>
      </c>
      <c r="H29" s="66">
        <f t="shared" ref="H29:H34" si="9">(B29+F29)/2</f>
        <v>23837</v>
      </c>
      <c r="I29" s="39"/>
    </row>
    <row r="30" spans="1:9" s="26" customFormat="1" ht="12.75" customHeight="1">
      <c r="A30" s="26" t="s">
        <v>20</v>
      </c>
      <c r="B30" s="29">
        <v>17865</v>
      </c>
      <c r="C30" s="41">
        <f t="shared" si="6"/>
        <v>-128</v>
      </c>
      <c r="D30" s="42">
        <v>10</v>
      </c>
      <c r="E30" s="40">
        <v>-138</v>
      </c>
      <c r="F30" s="29">
        <f t="shared" si="7"/>
        <v>17737</v>
      </c>
      <c r="G30" s="39">
        <f t="shared" si="8"/>
        <v>-0.71648474671144413</v>
      </c>
      <c r="H30" s="66">
        <f t="shared" si="9"/>
        <v>17801</v>
      </c>
      <c r="I30" s="39"/>
    </row>
    <row r="31" spans="1:9" s="26" customFormat="1" ht="12.75" customHeight="1">
      <c r="A31" s="26" t="s">
        <v>21</v>
      </c>
      <c r="B31" s="29">
        <v>33239</v>
      </c>
      <c r="C31" s="41">
        <f t="shared" si="6"/>
        <v>-338</v>
      </c>
      <c r="D31" s="42">
        <v>-38</v>
      </c>
      <c r="E31" s="40">
        <v>-300</v>
      </c>
      <c r="F31" s="29">
        <f t="shared" si="7"/>
        <v>32901</v>
      </c>
      <c r="G31" s="39">
        <f t="shared" si="8"/>
        <v>-1.0168777640723192</v>
      </c>
      <c r="H31" s="66">
        <f t="shared" si="9"/>
        <v>33070</v>
      </c>
      <c r="I31" s="39"/>
    </row>
    <row r="32" spans="1:9" s="26" customFormat="1" ht="12.75" customHeight="1">
      <c r="A32" s="26" t="s">
        <v>22</v>
      </c>
      <c r="B32" s="29">
        <v>29988</v>
      </c>
      <c r="C32" s="41">
        <f t="shared" si="6"/>
        <v>-249</v>
      </c>
      <c r="D32" s="42">
        <v>158</v>
      </c>
      <c r="E32" s="40">
        <v>-407</v>
      </c>
      <c r="F32" s="29">
        <f t="shared" si="7"/>
        <v>29739</v>
      </c>
      <c r="G32" s="39">
        <f t="shared" si="8"/>
        <v>-0.83033213285314389</v>
      </c>
      <c r="H32" s="66">
        <f t="shared" si="9"/>
        <v>29863.5</v>
      </c>
      <c r="I32" s="39"/>
    </row>
    <row r="33" spans="1:9" s="26" customFormat="1" ht="12.75" customHeight="1">
      <c r="A33" s="26" t="s">
        <v>23</v>
      </c>
      <c r="B33" s="29">
        <v>13635</v>
      </c>
      <c r="C33" s="41">
        <f t="shared" si="6"/>
        <v>-95</v>
      </c>
      <c r="D33" s="42">
        <v>57</v>
      </c>
      <c r="E33" s="40">
        <v>-152</v>
      </c>
      <c r="F33" s="29">
        <f t="shared" si="7"/>
        <v>13540</v>
      </c>
      <c r="G33" s="39">
        <f t="shared" si="8"/>
        <v>-0.69673634030070275</v>
      </c>
      <c r="H33" s="66">
        <f t="shared" si="9"/>
        <v>13587.5</v>
      </c>
      <c r="I33" s="39"/>
    </row>
    <row r="34" spans="1:9" s="26" customFormat="1" ht="12.75" customHeight="1">
      <c r="A34" s="27" t="s">
        <v>24</v>
      </c>
      <c r="B34" s="43">
        <v>69663</v>
      </c>
      <c r="C34" s="44">
        <f t="shared" si="6"/>
        <v>-490</v>
      </c>
      <c r="D34" s="45">
        <v>324</v>
      </c>
      <c r="E34" s="46">
        <v>-814</v>
      </c>
      <c r="F34" s="43">
        <f t="shared" si="7"/>
        <v>69173</v>
      </c>
      <c r="G34" s="53">
        <f t="shared" si="8"/>
        <v>-0.70338630262837398</v>
      </c>
      <c r="H34" s="67">
        <f t="shared" si="9"/>
        <v>69418</v>
      </c>
      <c r="I34" s="39"/>
    </row>
    <row r="35" spans="1:9" ht="17.25" customHeight="1">
      <c r="A35" s="59" t="s">
        <v>12</v>
      </c>
      <c r="B35" s="59"/>
      <c r="C35" s="59"/>
      <c r="D35" s="59"/>
      <c r="E35" s="59"/>
      <c r="F35" s="59"/>
      <c r="G35" s="59"/>
      <c r="H35" s="59"/>
    </row>
    <row r="36" spans="1:9" ht="17.25" customHeight="1">
      <c r="A36" s="51"/>
      <c r="B36" s="51"/>
      <c r="C36" s="51"/>
      <c r="D36" s="51"/>
      <c r="E36" s="51"/>
      <c r="F36" s="51"/>
      <c r="G36" s="51"/>
      <c r="H36" s="51"/>
    </row>
    <row r="37" spans="1:9" ht="17.25" customHeight="1">
      <c r="A37" s="51"/>
      <c r="B37" s="51"/>
      <c r="C37" s="51"/>
      <c r="D37" s="51"/>
      <c r="E37" s="51"/>
      <c r="F37" s="51"/>
      <c r="G37" s="51"/>
      <c r="H37" s="51"/>
    </row>
    <row r="38" spans="1:9">
      <c r="A38" s="12" t="s">
        <v>36</v>
      </c>
      <c r="B38" s="16"/>
      <c r="C38" s="16"/>
      <c r="D38" s="13"/>
      <c r="E38" s="13"/>
      <c r="F38" s="14"/>
      <c r="G38" s="14"/>
      <c r="H38" s="30"/>
    </row>
    <row r="39" spans="1:9">
      <c r="A39" s="17" t="s">
        <v>40</v>
      </c>
      <c r="B39" s="18"/>
      <c r="C39" s="15"/>
      <c r="D39" s="15"/>
      <c r="E39" s="15"/>
      <c r="F39" s="15"/>
      <c r="G39" s="15"/>
      <c r="H39" s="27"/>
    </row>
    <row r="40" spans="1:9">
      <c r="A40" s="49" t="s">
        <v>13</v>
      </c>
      <c r="B40" s="13"/>
      <c r="C40" s="32"/>
      <c r="D40" s="19" t="s">
        <v>28</v>
      </c>
      <c r="E40" s="32"/>
      <c r="F40" s="32"/>
      <c r="G40" s="50" t="s">
        <v>35</v>
      </c>
      <c r="H40" s="32"/>
    </row>
    <row r="41" spans="1:9">
      <c r="A41" s="12" t="s">
        <v>32</v>
      </c>
      <c r="B41" s="13"/>
      <c r="C41" s="31"/>
      <c r="D41" s="20" t="s">
        <v>26</v>
      </c>
      <c r="E41" s="32"/>
      <c r="F41" s="32"/>
      <c r="G41" s="16" t="s">
        <v>30</v>
      </c>
      <c r="H41" s="32"/>
    </row>
    <row r="42" spans="1:9">
      <c r="A42" s="17" t="s">
        <v>31</v>
      </c>
      <c r="B42" s="15"/>
      <c r="C42" s="33"/>
      <c r="D42" s="21" t="s">
        <v>29</v>
      </c>
      <c r="E42" s="18"/>
      <c r="F42" s="15"/>
      <c r="G42" s="18" t="s">
        <v>27</v>
      </c>
      <c r="H42" s="33"/>
    </row>
    <row r="53" spans="9:9" s="26" customFormat="1" ht="11.25">
      <c r="I53" s="31"/>
    </row>
    <row r="54" spans="9:9" s="26" customFormat="1" ht="16.5" customHeight="1"/>
    <row r="55" spans="9:9" s="26" customFormat="1" ht="11.25"/>
    <row r="56" spans="9:9" s="26" customFormat="1" ht="11.25"/>
    <row r="57" spans="9:9" s="26" customFormat="1" ht="11.25"/>
  </sheetData>
  <mergeCells count="12">
    <mergeCell ref="A35:H35"/>
    <mergeCell ref="A6:H6"/>
    <mergeCell ref="A18:H18"/>
    <mergeCell ref="A24:H24"/>
    <mergeCell ref="A1:H1"/>
    <mergeCell ref="A2:H2"/>
    <mergeCell ref="A4:A5"/>
    <mergeCell ref="B4:B5"/>
    <mergeCell ref="C4:C5"/>
    <mergeCell ref="D4:E4"/>
    <mergeCell ref="F4:F5"/>
    <mergeCell ref="G4:H4"/>
  </mergeCell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Cover</vt:lpstr>
      <vt:lpstr>Methodological notes</vt: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d.sangylbaev</dc:creator>
  <cp:lastModifiedBy>user</cp:lastModifiedBy>
  <cp:lastPrinted>2023-07-03T03:57:46Z</cp:lastPrinted>
  <dcterms:created xsi:type="dcterms:W3CDTF">2023-01-04T08:56:36Z</dcterms:created>
  <dcterms:modified xsi:type="dcterms:W3CDTF">2023-09-18T04:26:58Z</dcterms:modified>
</cp:coreProperties>
</file>