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<sst xmlns="http://schemas.openxmlformats.org/spreadsheetml/2006/main" count="26" uniqueCount="24">
  <si>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</si>
  <si>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</si>
  <si>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</si>
  <si>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</si>
  <si>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</si>
  <si>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</si>
  <si>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</si>
  <si>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</si>
  <si>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</si>
  <si>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</si>
  <si>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Павлодар</t>
  </si>
  <si>
    <t>Солтүстік Қазақстан</t>
  </si>
  <si>
    <t>Алматы қаласы</t>
  </si>
  <si>
    <t>млн.теңге</t>
  </si>
  <si>
    <t>Шымкент қаласы</t>
  </si>
  <si>
    <t>Абай</t>
  </si>
  <si>
    <t>Жетісу</t>
  </si>
  <si>
    <t>Маңғыстау</t>
  </si>
  <si>
    <t>Түркістан</t>
  </si>
  <si>
    <t>Ұлытау</t>
  </si>
  <si>
    <t>Шығыс  Қазақстан</t>
  </si>
  <si>
    <t>Астана қаласы</t>
  </si>
  <si>
    <t xml:space="preserve"> -</t>
  </si>
  <si>
    <t>ҒЗТКЖ-ға жұмсалған ішкі шығындар облыстар бойынша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</si>
</sst>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0.0"/>
    <numFmt numFmtId="183" formatCode="#,##0.0"/>
    <numFmt numFmtId="184" formatCode="###\ ###\ ###\ ##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183" fontId="6" fillId="33" borderId="14" xfId="0" applyNumberFormat="1" applyFont="1" applyFill="1" applyBorder="1" applyAlignment="1">
      <alignment/>
    </xf>
    <xf numFmtId="183" fontId="6" fillId="0" borderId="13" xfId="0" applyNumberFormat="1" applyFont="1" applyBorder="1" applyAlignment="1">
      <alignment horizontal="right"/>
    </xf>
    <xf numFmtId="183" fontId="6" fillId="0" borderId="14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/>
    </xf>
    <xf numFmtId="183" fontId="6" fillId="0" borderId="14" xfId="0" applyNumberFormat="1" applyFont="1" applyBorder="1" applyAlignment="1">
      <alignment/>
    </xf>
    <xf numFmtId="183" fontId="6" fillId="0" borderId="15" xfId="0" applyNumberFormat="1" applyFont="1" applyBorder="1" applyAlignment="1">
      <alignment/>
    </xf>
    <xf numFmtId="183" fontId="5" fillId="0" borderId="13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183" fontId="5" fillId="0" borderId="15" xfId="0" applyNumberFormat="1" applyFont="1" applyBorder="1" applyAlignment="1">
      <alignment/>
    </xf>
    <xf numFmtId="183" fontId="5" fillId="33" borderId="15" xfId="0" applyNumberFormat="1" applyFont="1" applyFill="1" applyBorder="1" applyAlignment="1">
      <alignment/>
    </xf>
    <xf numFmtId="183" fontId="5" fillId="33" borderId="16" xfId="0" applyNumberFormat="1" applyFont="1" applyFill="1" applyBorder="1" applyAlignment="1">
      <alignment/>
    </xf>
    <xf numFmtId="183" fontId="5" fillId="0" borderId="15" xfId="0" applyNumberFormat="1" applyFont="1" applyBorder="1" applyAlignment="1">
      <alignment horizontal="right"/>
    </xf>
    <xf numFmtId="183" fontId="5" fillId="0" borderId="16" xfId="0" applyNumberFormat="1" applyFont="1" applyBorder="1" applyAlignment="1">
      <alignment horizontal="right"/>
    </xf>
    <xf numFmtId="183" fontId="5" fillId="0" borderId="16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 horizontal="left"/>
    </xf>
    <xf numFmtId="0" fontId="5" fillId="0" borderId="15" xfId="0" applyFont="1" applyBorder="1" applyAlignment="1">
      <alignment/>
    </xf>
    <xf numFmtId="184" fontId="7" fillId="0" borderId="0" xfId="0" applyNumberFormat="1" applyFont="1" applyAlignment="1">
      <alignment horizontal="right" wrapText="1"/>
    </xf>
    <xf numFmtId="18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18.25390625" style="1" bestFit="1" customWidth="1"/>
    <col min="2" max="2" width="10.00390625" style="1" customWidth="1"/>
    <col min="3" max="3" width="10.125" style="1" customWidth="1"/>
    <col min="4" max="4" width="9.25390625" style="1" customWidth="1"/>
    <col min="5" max="14" width="9.125" style="1" customWidth="1"/>
    <col min="15" max="15" width="8.625" style="1" customWidth="1"/>
    <col min="16" max="16384" width="9.125" style="1" customWidth="1"/>
  </cols>
  <sheetData>
    <row r="1" spans="1:25" ht="12.7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1:25" ht="12" thickBot="1">
      <c r="K2" s="2"/>
      <c r="M2" s="3"/>
      <c r="N2" s="3"/>
      <c r="O2" s="3"/>
      <c r="Y2" s="3" t="s">
        <v>13</v>
      </c>
    </row>
    <row r="3" spans="1:25" ht="12" thickBot="1">
      <c r="A3" s="4"/>
      <c r="B3" s="4">
        <v>2000</v>
      </c>
      <c r="C3" s="4">
        <v>2001</v>
      </c>
      <c r="D3" s="4">
        <v>2002</v>
      </c>
      <c r="E3" s="5">
        <v>2003</v>
      </c>
      <c r="F3" s="6">
        <v>2004</v>
      </c>
      <c r="G3" s="5">
        <v>2005</v>
      </c>
      <c r="H3" s="7">
        <v>2006</v>
      </c>
      <c r="I3" s="5">
        <v>2007</v>
      </c>
      <c r="J3" s="8">
        <v>2008</v>
      </c>
      <c r="K3" s="5">
        <v>2009</v>
      </c>
      <c r="L3" s="8">
        <v>2010</v>
      </c>
      <c r="M3" s="9">
        <v>2011</v>
      </c>
      <c r="N3" s="9">
        <v>2012</v>
      </c>
      <c r="O3" s="5">
        <v>2013</v>
      </c>
      <c r="P3" s="9">
        <v>2014</v>
      </c>
      <c r="Q3" s="5">
        <v>2015</v>
      </c>
      <c r="R3" s="9">
        <v>2016</v>
      </c>
      <c r="S3" s="5">
        <v>2017</v>
      </c>
      <c r="T3" s="5">
        <v>2018</v>
      </c>
      <c r="U3" s="5">
        <v>2019</v>
      </c>
      <c r="V3" s="5">
        <v>2020</v>
      </c>
      <c r="W3" s="5">
        <v>2021</v>
      </c>
      <c r="X3" s="5">
        <v>2022</v>
      </c>
      <c r="Y3" s="5">
        <v>2023</v>
      </c>
    </row>
    <row r="4" spans="1:25" ht="11.25">
      <c r="A4" s="10" t="s">
        <v>0</v>
      </c>
      <c r="B4" s="11">
        <v>4706.882100000001</v>
      </c>
      <c r="C4" s="11">
        <v>7154.074500000001</v>
      </c>
      <c r="D4" s="11">
        <v>9632.949500000002</v>
      </c>
      <c r="E4" s="11">
        <v>11643.5</v>
      </c>
      <c r="F4" s="11">
        <v>14579.8</v>
      </c>
      <c r="G4" s="11">
        <v>21527.4</v>
      </c>
      <c r="H4" s="11">
        <v>24799.9</v>
      </c>
      <c r="I4" s="11">
        <v>26835.5</v>
      </c>
      <c r="J4" s="12">
        <v>34761.6</v>
      </c>
      <c r="K4" s="13">
        <f>38988738/1000</f>
        <v>38988.738</v>
      </c>
      <c r="L4" s="14">
        <v>33466.817</v>
      </c>
      <c r="M4" s="15">
        <v>43351.6</v>
      </c>
      <c r="N4" s="15">
        <v>51253.1</v>
      </c>
      <c r="O4" s="15">
        <v>61672.7</v>
      </c>
      <c r="P4" s="15">
        <v>66347.6</v>
      </c>
      <c r="Q4" s="16">
        <v>69302.9</v>
      </c>
      <c r="R4" s="17">
        <v>66600.1</v>
      </c>
      <c r="S4" s="17">
        <v>68884.2149</v>
      </c>
      <c r="T4" s="17">
        <v>72224.552</v>
      </c>
      <c r="U4" s="17">
        <v>82333.1021</v>
      </c>
      <c r="V4" s="17">
        <v>89028.7301</v>
      </c>
      <c r="W4" s="17">
        <v>109332.72390000001</v>
      </c>
      <c r="X4" s="15">
        <v>121560.0957</v>
      </c>
      <c r="Y4" s="18">
        <v>172585.9</v>
      </c>
    </row>
    <row r="5" spans="1:25" ht="11.25">
      <c r="A5" s="19" t="s">
        <v>15</v>
      </c>
      <c r="B5" s="11"/>
      <c r="C5" s="11"/>
      <c r="D5" s="11"/>
      <c r="E5" s="11"/>
      <c r="F5" s="11"/>
      <c r="G5" s="11"/>
      <c r="H5" s="11"/>
      <c r="I5" s="11"/>
      <c r="J5" s="12"/>
      <c r="K5" s="13"/>
      <c r="L5" s="14"/>
      <c r="M5" s="15"/>
      <c r="N5" s="15"/>
      <c r="O5" s="15"/>
      <c r="P5" s="15"/>
      <c r="Q5" s="16"/>
      <c r="R5" s="17"/>
      <c r="S5" s="20">
        <v>1726.661</v>
      </c>
      <c r="T5" s="20">
        <v>2327.4351</v>
      </c>
      <c r="U5" s="20">
        <v>3662.1593</v>
      </c>
      <c r="V5" s="20">
        <v>2370.3907000000004</v>
      </c>
      <c r="W5" s="20">
        <v>3177.05</v>
      </c>
      <c r="X5" s="20">
        <v>3996.6548</v>
      </c>
      <c r="Y5" s="20">
        <v>5802</v>
      </c>
    </row>
    <row r="6" spans="1:25" ht="11.25">
      <c r="A6" s="19" t="s">
        <v>1</v>
      </c>
      <c r="B6" s="21">
        <v>95.18719999999999</v>
      </c>
      <c r="C6" s="21">
        <v>113.3751</v>
      </c>
      <c r="D6" s="21">
        <v>215.8625</v>
      </c>
      <c r="E6" s="21">
        <v>446</v>
      </c>
      <c r="F6" s="21">
        <v>328.5</v>
      </c>
      <c r="G6" s="21">
        <v>213.6</v>
      </c>
      <c r="H6" s="21">
        <v>259.2</v>
      </c>
      <c r="I6" s="21">
        <v>399.3</v>
      </c>
      <c r="J6" s="22">
        <v>464.7</v>
      </c>
      <c r="K6" s="23">
        <f>482574/1000</f>
        <v>482.574</v>
      </c>
      <c r="L6" s="24">
        <v>574.471</v>
      </c>
      <c r="M6" s="20">
        <v>471</v>
      </c>
      <c r="N6" s="20">
        <v>631</v>
      </c>
      <c r="O6" s="20">
        <v>742.5</v>
      </c>
      <c r="P6" s="20">
        <v>826.7</v>
      </c>
      <c r="Q6" s="25">
        <v>1113.1</v>
      </c>
      <c r="R6" s="20">
        <v>797.3</v>
      </c>
      <c r="S6" s="20">
        <v>898.218</v>
      </c>
      <c r="T6" s="20">
        <v>1694.3054</v>
      </c>
      <c r="U6" s="20">
        <v>1608.8131</v>
      </c>
      <c r="V6" s="20">
        <v>1655.37</v>
      </c>
      <c r="W6" s="20">
        <v>1695.1693</v>
      </c>
      <c r="X6" s="20">
        <v>1736.0503999999999</v>
      </c>
      <c r="Y6" s="20">
        <v>3187.2</v>
      </c>
    </row>
    <row r="7" spans="1:25" ht="11.25">
      <c r="A7" s="19" t="s">
        <v>2</v>
      </c>
      <c r="B7" s="21">
        <v>49.7709</v>
      </c>
      <c r="C7" s="21">
        <v>51.6827</v>
      </c>
      <c r="D7" s="21">
        <v>135.6855</v>
      </c>
      <c r="E7" s="21">
        <v>258.2</v>
      </c>
      <c r="F7" s="21">
        <v>48.3</v>
      </c>
      <c r="G7" s="21">
        <v>208</v>
      </c>
      <c r="H7" s="21">
        <v>365.9</v>
      </c>
      <c r="I7" s="21">
        <v>343.4</v>
      </c>
      <c r="J7" s="22">
        <v>498.1</v>
      </c>
      <c r="K7" s="23">
        <f>492435/1000</f>
        <v>492.435</v>
      </c>
      <c r="L7" s="24">
        <v>627.323</v>
      </c>
      <c r="M7" s="20">
        <v>628.1</v>
      </c>
      <c r="N7" s="20">
        <v>645.1</v>
      </c>
      <c r="O7" s="20">
        <v>559.2</v>
      </c>
      <c r="P7" s="20">
        <v>735.3</v>
      </c>
      <c r="Q7" s="25">
        <v>701.6</v>
      </c>
      <c r="R7" s="20">
        <v>763</v>
      </c>
      <c r="S7" s="20">
        <v>839.0586</v>
      </c>
      <c r="T7" s="20">
        <v>974.6115</v>
      </c>
      <c r="U7" s="20">
        <v>1060.6392</v>
      </c>
      <c r="V7" s="20">
        <v>1176.7151999999999</v>
      </c>
      <c r="W7" s="20">
        <v>1604.2208</v>
      </c>
      <c r="X7" s="20">
        <v>1596.9484</v>
      </c>
      <c r="Y7" s="20">
        <v>1918</v>
      </c>
    </row>
    <row r="8" spans="1:25" ht="11.25">
      <c r="A8" s="19" t="s">
        <v>3</v>
      </c>
      <c r="B8" s="21">
        <v>84.1919</v>
      </c>
      <c r="C8" s="21">
        <v>128.6924</v>
      </c>
      <c r="D8" s="21">
        <v>267.8365</v>
      </c>
      <c r="E8" s="21">
        <v>233.2</v>
      </c>
      <c r="F8" s="21">
        <v>257.9</v>
      </c>
      <c r="G8" s="21">
        <v>280</v>
      </c>
      <c r="H8" s="21">
        <v>309.1</v>
      </c>
      <c r="I8" s="21">
        <v>557.4</v>
      </c>
      <c r="J8" s="22">
        <v>486.4</v>
      </c>
      <c r="K8" s="23">
        <f>536976/1000</f>
        <v>536.976</v>
      </c>
      <c r="L8" s="24">
        <v>705.092</v>
      </c>
      <c r="M8" s="20">
        <v>1007.9</v>
      </c>
      <c r="N8" s="20">
        <v>879</v>
      </c>
      <c r="O8" s="20">
        <v>1117.4</v>
      </c>
      <c r="P8" s="20">
        <v>804.2</v>
      </c>
      <c r="Q8" s="25">
        <v>1053.6</v>
      </c>
      <c r="R8" s="20">
        <v>941.7</v>
      </c>
      <c r="S8" s="20">
        <v>845.2810999999999</v>
      </c>
      <c r="T8" s="20">
        <v>1065.2808</v>
      </c>
      <c r="U8" s="20">
        <v>1463.3183</v>
      </c>
      <c r="V8" s="20">
        <v>1588.6124</v>
      </c>
      <c r="W8" s="20">
        <v>1439.2713999999999</v>
      </c>
      <c r="X8" s="20">
        <v>1148.681</v>
      </c>
      <c r="Y8" s="20">
        <v>2300.5</v>
      </c>
    </row>
    <row r="9" spans="1:25" ht="11.25">
      <c r="A9" s="19" t="s">
        <v>4</v>
      </c>
      <c r="B9" s="21">
        <v>481.82399999999996</v>
      </c>
      <c r="C9" s="21">
        <v>690.3655</v>
      </c>
      <c r="D9" s="21">
        <v>629.3961999999999</v>
      </c>
      <c r="E9" s="21">
        <v>847.7</v>
      </c>
      <c r="F9" s="21">
        <v>1338.5</v>
      </c>
      <c r="G9" s="21">
        <v>1921.9</v>
      </c>
      <c r="H9" s="21">
        <v>1723.8</v>
      </c>
      <c r="I9" s="21">
        <v>2079.4</v>
      </c>
      <c r="J9" s="22">
        <v>2053.2</v>
      </c>
      <c r="K9" s="23">
        <f>1883117/1000</f>
        <v>1883.117</v>
      </c>
      <c r="L9" s="24">
        <v>2199.288</v>
      </c>
      <c r="M9" s="20">
        <v>3010.9</v>
      </c>
      <c r="N9" s="20">
        <v>3531</v>
      </c>
      <c r="O9" s="20">
        <v>1880</v>
      </c>
      <c r="P9" s="20">
        <v>1885.7</v>
      </c>
      <c r="Q9" s="25">
        <v>2415.9</v>
      </c>
      <c r="R9" s="20">
        <v>2753.3</v>
      </c>
      <c r="S9" s="20">
        <v>3637.7409</v>
      </c>
      <c r="T9" s="20">
        <v>4494.5355</v>
      </c>
      <c r="U9" s="20">
        <v>5134.6441</v>
      </c>
      <c r="V9" s="20">
        <v>5801.7967</v>
      </c>
      <c r="W9" s="20">
        <v>6412.0527999999995</v>
      </c>
      <c r="X9" s="20">
        <v>467.8045</v>
      </c>
      <c r="Y9" s="20">
        <v>620.5</v>
      </c>
    </row>
    <row r="10" spans="1:25" ht="11.25">
      <c r="A10" s="19" t="s">
        <v>5</v>
      </c>
      <c r="B10" s="21">
        <v>76.8975</v>
      </c>
      <c r="C10" s="21">
        <v>89.4197</v>
      </c>
      <c r="D10" s="21">
        <v>134.2706</v>
      </c>
      <c r="E10" s="21">
        <v>76</v>
      </c>
      <c r="F10" s="21">
        <v>159.1</v>
      </c>
      <c r="G10" s="21">
        <v>253.8</v>
      </c>
      <c r="H10" s="21">
        <v>199.7</v>
      </c>
      <c r="I10" s="21">
        <v>533.3</v>
      </c>
      <c r="J10" s="22">
        <v>478.7</v>
      </c>
      <c r="K10" s="23">
        <f>489316/1000</f>
        <v>489.316</v>
      </c>
      <c r="L10" s="24">
        <v>212.867</v>
      </c>
      <c r="M10" s="20">
        <v>353.7</v>
      </c>
      <c r="N10" s="20">
        <v>548.2</v>
      </c>
      <c r="O10" s="20">
        <v>916</v>
      </c>
      <c r="P10" s="20">
        <v>672.2</v>
      </c>
      <c r="Q10" s="25">
        <v>753.2</v>
      </c>
      <c r="R10" s="20">
        <v>1789.2</v>
      </c>
      <c r="S10" s="20">
        <v>298.4728</v>
      </c>
      <c r="T10" s="20">
        <v>878.2266</v>
      </c>
      <c r="U10" s="20">
        <v>1045.31</v>
      </c>
      <c r="V10" s="20">
        <v>1060.9806</v>
      </c>
      <c r="W10" s="20">
        <v>1298.7072</v>
      </c>
      <c r="X10" s="20">
        <v>994.6606999999999</v>
      </c>
      <c r="Y10" s="20">
        <v>1393.7</v>
      </c>
    </row>
    <row r="11" spans="1:25" ht="11.25">
      <c r="A11" s="19" t="s">
        <v>6</v>
      </c>
      <c r="B11" s="21">
        <v>46.3974</v>
      </c>
      <c r="C11" s="21">
        <v>82.5693</v>
      </c>
      <c r="D11" s="21">
        <v>91.38069999999999</v>
      </c>
      <c r="E11" s="21">
        <v>97</v>
      </c>
      <c r="F11" s="21">
        <v>146.5</v>
      </c>
      <c r="G11" s="21">
        <v>246.7</v>
      </c>
      <c r="H11" s="21">
        <v>520</v>
      </c>
      <c r="I11" s="21">
        <v>486.2</v>
      </c>
      <c r="J11" s="22">
        <v>1123.3</v>
      </c>
      <c r="K11" s="23">
        <f>1153751/1000</f>
        <v>1153.751</v>
      </c>
      <c r="L11" s="24">
        <v>1221.901</v>
      </c>
      <c r="M11" s="20">
        <v>198.2</v>
      </c>
      <c r="N11" s="20">
        <v>1485.5</v>
      </c>
      <c r="O11" s="20">
        <v>1077</v>
      </c>
      <c r="P11" s="20">
        <v>1322.3</v>
      </c>
      <c r="Q11" s="25">
        <v>689.7</v>
      </c>
      <c r="R11" s="20">
        <v>456.3</v>
      </c>
      <c r="S11" s="20">
        <v>1024.3367</v>
      </c>
      <c r="T11" s="20">
        <v>731.5557</v>
      </c>
      <c r="U11" s="20">
        <v>759.0084</v>
      </c>
      <c r="V11" s="20">
        <v>2156.2432999999996</v>
      </c>
      <c r="W11" s="20">
        <v>5881.5262</v>
      </c>
      <c r="X11" s="20">
        <v>3574.0087000000003</v>
      </c>
      <c r="Y11" s="20">
        <v>4801.8</v>
      </c>
    </row>
    <row r="12" spans="1:25" ht="11.25">
      <c r="A12" s="19" t="s">
        <v>16</v>
      </c>
      <c r="B12" s="21"/>
      <c r="C12" s="21"/>
      <c r="D12" s="21"/>
      <c r="E12" s="21"/>
      <c r="F12" s="21"/>
      <c r="G12" s="21"/>
      <c r="H12" s="21"/>
      <c r="I12" s="21"/>
      <c r="J12" s="22"/>
      <c r="K12" s="23"/>
      <c r="L12" s="24"/>
      <c r="M12" s="20"/>
      <c r="N12" s="20"/>
      <c r="O12" s="20"/>
      <c r="P12" s="20"/>
      <c r="Q12" s="25"/>
      <c r="R12" s="20"/>
      <c r="S12" s="20">
        <v>25.814400000000003</v>
      </c>
      <c r="T12" s="20">
        <v>55.823</v>
      </c>
      <c r="U12" s="20">
        <v>57.946</v>
      </c>
      <c r="V12" s="20">
        <v>84.144</v>
      </c>
      <c r="W12" s="20">
        <v>108.38</v>
      </c>
      <c r="X12" s="20">
        <v>127.2258</v>
      </c>
      <c r="Y12" s="20">
        <v>217.5</v>
      </c>
    </row>
    <row r="13" spans="1:25" ht="11.25">
      <c r="A13" s="19" t="s">
        <v>7</v>
      </c>
      <c r="B13" s="21">
        <v>337.702</v>
      </c>
      <c r="C13" s="21">
        <v>481.2225</v>
      </c>
      <c r="D13" s="21">
        <v>628.3651</v>
      </c>
      <c r="E13" s="21">
        <v>673.1</v>
      </c>
      <c r="F13" s="21">
        <v>823.3</v>
      </c>
      <c r="G13" s="21">
        <v>1037.8</v>
      </c>
      <c r="H13" s="21">
        <v>1169.6</v>
      </c>
      <c r="I13" s="21">
        <v>1148.3</v>
      </c>
      <c r="J13" s="22">
        <v>1190.2</v>
      </c>
      <c r="K13" s="23">
        <f>1205964/1000</f>
        <v>1205.964</v>
      </c>
      <c r="L13" s="24">
        <v>939.405</v>
      </c>
      <c r="M13" s="20">
        <v>1528.4</v>
      </c>
      <c r="N13" s="20">
        <v>2947</v>
      </c>
      <c r="O13" s="20">
        <v>3407.7</v>
      </c>
      <c r="P13" s="20">
        <v>4048.9</v>
      </c>
      <c r="Q13" s="25">
        <v>3597.8</v>
      </c>
      <c r="R13" s="20">
        <v>4279.1</v>
      </c>
      <c r="S13" s="20">
        <v>3483.9542</v>
      </c>
      <c r="T13" s="20">
        <v>3508.3246</v>
      </c>
      <c r="U13" s="20">
        <v>4543.5553</v>
      </c>
      <c r="V13" s="20">
        <v>3986.3891</v>
      </c>
      <c r="W13" s="20">
        <v>4717.9032</v>
      </c>
      <c r="X13" s="20">
        <v>5363.4991</v>
      </c>
      <c r="Y13" s="20">
        <v>7816</v>
      </c>
    </row>
    <row r="14" spans="1:25" ht="11.25">
      <c r="A14" s="19" t="s">
        <v>8</v>
      </c>
      <c r="B14" s="21">
        <v>29.9067</v>
      </c>
      <c r="C14" s="21">
        <v>41.2008</v>
      </c>
      <c r="D14" s="21">
        <v>50.7472</v>
      </c>
      <c r="E14" s="21">
        <v>53</v>
      </c>
      <c r="F14" s="21">
        <v>139.2</v>
      </c>
      <c r="G14" s="21">
        <v>166.8</v>
      </c>
      <c r="H14" s="21">
        <v>185.5</v>
      </c>
      <c r="I14" s="21">
        <v>234</v>
      </c>
      <c r="J14" s="22">
        <v>214.2</v>
      </c>
      <c r="K14" s="23">
        <f>361010/1000</f>
        <v>361.01</v>
      </c>
      <c r="L14" s="24">
        <v>214.663</v>
      </c>
      <c r="M14" s="20">
        <v>250.6</v>
      </c>
      <c r="N14" s="20">
        <v>329.9</v>
      </c>
      <c r="O14" s="20">
        <v>445.3</v>
      </c>
      <c r="P14" s="20">
        <v>574</v>
      </c>
      <c r="Q14" s="25">
        <v>599.2</v>
      </c>
      <c r="R14" s="20">
        <v>562.1</v>
      </c>
      <c r="S14" s="20">
        <v>1176.4996</v>
      </c>
      <c r="T14" s="20">
        <v>827.4119000000001</v>
      </c>
      <c r="U14" s="20">
        <v>687.7456</v>
      </c>
      <c r="V14" s="20">
        <v>788.0772</v>
      </c>
      <c r="W14" s="20">
        <v>1091.2703999999999</v>
      </c>
      <c r="X14" s="20">
        <v>1036.7943</v>
      </c>
      <c r="Y14" s="20">
        <v>1305</v>
      </c>
    </row>
    <row r="15" spans="1:25" ht="11.25">
      <c r="A15" s="19" t="s">
        <v>9</v>
      </c>
      <c r="B15" s="21">
        <v>6.9392</v>
      </c>
      <c r="C15" s="21">
        <v>11.068200000000001</v>
      </c>
      <c r="D15" s="21">
        <v>15.3018</v>
      </c>
      <c r="E15" s="21">
        <v>19.8</v>
      </c>
      <c r="F15" s="21">
        <v>36.8</v>
      </c>
      <c r="G15" s="21">
        <v>46.8</v>
      </c>
      <c r="H15" s="21">
        <v>55.5</v>
      </c>
      <c r="I15" s="21">
        <v>69.8</v>
      </c>
      <c r="J15" s="22">
        <v>59.5</v>
      </c>
      <c r="K15" s="23">
        <f>80846/1000</f>
        <v>80.846</v>
      </c>
      <c r="L15" s="24">
        <v>80.702</v>
      </c>
      <c r="M15" s="20">
        <v>79.5</v>
      </c>
      <c r="N15" s="20">
        <v>213</v>
      </c>
      <c r="O15" s="20">
        <v>213.3</v>
      </c>
      <c r="P15" s="20">
        <v>266</v>
      </c>
      <c r="Q15" s="25">
        <v>235.6</v>
      </c>
      <c r="R15" s="20">
        <v>613.6</v>
      </c>
      <c r="S15" s="20">
        <v>506.2835</v>
      </c>
      <c r="T15" s="20">
        <v>301.89320000000004</v>
      </c>
      <c r="U15" s="20">
        <v>273.0329</v>
      </c>
      <c r="V15" s="20">
        <v>283.943</v>
      </c>
      <c r="W15" s="20">
        <v>429.30490000000003</v>
      </c>
      <c r="X15" s="20">
        <v>526.6084000000001</v>
      </c>
      <c r="Y15" s="20">
        <v>1170.5</v>
      </c>
    </row>
    <row r="16" spans="1:25" ht="11.25">
      <c r="A16" s="19" t="s">
        <v>17</v>
      </c>
      <c r="B16" s="21">
        <v>137.8451</v>
      </c>
      <c r="C16" s="21">
        <v>845.5216999999999</v>
      </c>
      <c r="D16" s="21">
        <v>1532.6942</v>
      </c>
      <c r="E16" s="21">
        <v>1898.8</v>
      </c>
      <c r="F16" s="21">
        <v>1593.6</v>
      </c>
      <c r="G16" s="21">
        <v>1731.8</v>
      </c>
      <c r="H16" s="21">
        <v>2263</v>
      </c>
      <c r="I16" s="21">
        <v>2598</v>
      </c>
      <c r="J16" s="22">
        <v>3425.5</v>
      </c>
      <c r="K16" s="23">
        <f>3138037/1000</f>
        <v>3138.037</v>
      </c>
      <c r="L16" s="24">
        <v>3064.799</v>
      </c>
      <c r="M16" s="20">
        <v>5150.9</v>
      </c>
      <c r="N16" s="20">
        <v>5059.5</v>
      </c>
      <c r="O16" s="20">
        <v>5095.4</v>
      </c>
      <c r="P16" s="20">
        <v>6160.7</v>
      </c>
      <c r="Q16" s="25">
        <v>7694.5</v>
      </c>
      <c r="R16" s="20">
        <v>7800.4</v>
      </c>
      <c r="S16" s="20">
        <v>8043.52</v>
      </c>
      <c r="T16" s="20">
        <v>9848.738</v>
      </c>
      <c r="U16" s="20">
        <v>9713.8073</v>
      </c>
      <c r="V16" s="20">
        <v>10428.248300000001</v>
      </c>
      <c r="W16" s="20">
        <v>11089.6494</v>
      </c>
      <c r="X16" s="20">
        <v>13521.0237</v>
      </c>
      <c r="Y16" s="20">
        <v>13576.7</v>
      </c>
    </row>
    <row r="17" spans="1:25" ht="11.25">
      <c r="A17" s="26" t="s">
        <v>10</v>
      </c>
      <c r="B17" s="21">
        <v>12.856</v>
      </c>
      <c r="C17" s="21">
        <v>13.022299999999998</v>
      </c>
      <c r="D17" s="21">
        <v>13.238700000000001</v>
      </c>
      <c r="E17" s="21">
        <v>16.2</v>
      </c>
      <c r="F17" s="21">
        <v>21.6</v>
      </c>
      <c r="G17" s="21">
        <v>243</v>
      </c>
      <c r="H17" s="21">
        <v>174.6</v>
      </c>
      <c r="I17" s="21">
        <v>228.4</v>
      </c>
      <c r="J17" s="22">
        <v>258.3</v>
      </c>
      <c r="K17" s="23">
        <f>303301/1000</f>
        <v>303.301</v>
      </c>
      <c r="L17" s="24">
        <v>198.848</v>
      </c>
      <c r="M17" s="20">
        <v>385.6</v>
      </c>
      <c r="N17" s="20">
        <v>434.1</v>
      </c>
      <c r="O17" s="20">
        <v>335.3</v>
      </c>
      <c r="P17" s="20">
        <v>322.9</v>
      </c>
      <c r="Q17" s="25">
        <v>320.8</v>
      </c>
      <c r="R17" s="20">
        <v>390.4</v>
      </c>
      <c r="S17" s="20">
        <v>335.7477</v>
      </c>
      <c r="T17" s="20">
        <v>290.1768</v>
      </c>
      <c r="U17" s="20">
        <v>1258.2048</v>
      </c>
      <c r="V17" s="20">
        <v>598.2161</v>
      </c>
      <c r="W17" s="20">
        <v>604.0459000000001</v>
      </c>
      <c r="X17" s="20">
        <v>829.9418000000001</v>
      </c>
      <c r="Y17" s="20">
        <v>1226.8</v>
      </c>
    </row>
    <row r="18" spans="1:25" ht="11.25">
      <c r="A18" s="26" t="s">
        <v>11</v>
      </c>
      <c r="B18" s="21">
        <v>87.34630000000001</v>
      </c>
      <c r="C18" s="21">
        <v>55.6977</v>
      </c>
      <c r="D18" s="21">
        <v>56.613099999999996</v>
      </c>
      <c r="E18" s="21">
        <v>82.3</v>
      </c>
      <c r="F18" s="21">
        <v>145.7</v>
      </c>
      <c r="G18" s="21">
        <v>63.7</v>
      </c>
      <c r="H18" s="21">
        <v>68.3</v>
      </c>
      <c r="I18" s="21">
        <v>94.3</v>
      </c>
      <c r="J18" s="22">
        <v>131.1</v>
      </c>
      <c r="K18" s="23">
        <f>129792/1000</f>
        <v>129.792</v>
      </c>
      <c r="L18" s="24">
        <v>112.148</v>
      </c>
      <c r="M18" s="20">
        <v>101.9</v>
      </c>
      <c r="N18" s="20">
        <v>221.4</v>
      </c>
      <c r="O18" s="20">
        <v>209.6</v>
      </c>
      <c r="P18" s="20">
        <v>236.3</v>
      </c>
      <c r="Q18" s="25">
        <v>224.4</v>
      </c>
      <c r="R18" s="20">
        <v>180.2</v>
      </c>
      <c r="S18" s="20">
        <v>185.2435</v>
      </c>
      <c r="T18" s="20">
        <v>226.2502</v>
      </c>
      <c r="U18" s="20">
        <v>241.338</v>
      </c>
      <c r="V18" s="20">
        <v>339.42220000000003</v>
      </c>
      <c r="W18" s="20">
        <v>411.1327</v>
      </c>
      <c r="X18" s="20">
        <v>8839.6737</v>
      </c>
      <c r="Y18" s="20">
        <v>1144</v>
      </c>
    </row>
    <row r="19" spans="1:25" ht="11.25">
      <c r="A19" s="26" t="s">
        <v>18</v>
      </c>
      <c r="B19" s="21">
        <v>12.2339</v>
      </c>
      <c r="C19" s="21">
        <v>16.1525</v>
      </c>
      <c r="D19" s="21">
        <v>54.3076</v>
      </c>
      <c r="E19" s="21">
        <v>35.6</v>
      </c>
      <c r="F19" s="21">
        <v>39.8</v>
      </c>
      <c r="G19" s="21">
        <v>87.9</v>
      </c>
      <c r="H19" s="21">
        <v>162.1</v>
      </c>
      <c r="I19" s="21">
        <v>112.4</v>
      </c>
      <c r="J19" s="22">
        <v>89.4</v>
      </c>
      <c r="K19" s="23">
        <v>95.7</v>
      </c>
      <c r="L19" s="24">
        <v>109.6</v>
      </c>
      <c r="M19" s="20">
        <v>147.4</v>
      </c>
      <c r="N19" s="20">
        <v>206.5</v>
      </c>
      <c r="O19" s="20">
        <v>247.3</v>
      </c>
      <c r="P19" s="20">
        <v>284.1</v>
      </c>
      <c r="Q19" s="25">
        <v>313</v>
      </c>
      <c r="R19" s="20">
        <v>173.1</v>
      </c>
      <c r="S19" s="20">
        <v>204.9064</v>
      </c>
      <c r="T19" s="20">
        <v>273.6292</v>
      </c>
      <c r="U19" s="20">
        <v>188.5086</v>
      </c>
      <c r="V19" s="20">
        <v>481.886</v>
      </c>
      <c r="W19" s="20">
        <v>719.8795</v>
      </c>
      <c r="X19" s="20">
        <v>659.9116</v>
      </c>
      <c r="Y19" s="20">
        <v>1018.3</v>
      </c>
    </row>
    <row r="20" spans="1:25" ht="11.25">
      <c r="A20" s="26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3"/>
      <c r="L20" s="24"/>
      <c r="M20" s="20"/>
      <c r="N20" s="20"/>
      <c r="O20" s="20"/>
      <c r="P20" s="20"/>
      <c r="Q20" s="25"/>
      <c r="R20" s="20"/>
      <c r="S20" s="20">
        <v>4.1175</v>
      </c>
      <c r="T20" s="23" t="s">
        <v>22</v>
      </c>
      <c r="U20" s="23" t="s">
        <v>22</v>
      </c>
      <c r="V20" s="23" t="s">
        <v>22</v>
      </c>
      <c r="W20" s="20">
        <v>0.896</v>
      </c>
      <c r="X20" s="20">
        <v>3.584</v>
      </c>
      <c r="Y20" s="20">
        <v>189.3</v>
      </c>
    </row>
    <row r="21" spans="1:25" ht="11.25">
      <c r="A21" s="26" t="s">
        <v>20</v>
      </c>
      <c r="B21" s="21">
        <v>1077.4674</v>
      </c>
      <c r="C21" s="21">
        <v>1491.0716</v>
      </c>
      <c r="D21" s="21">
        <v>1586.3446000000001</v>
      </c>
      <c r="E21" s="21">
        <v>1759.3</v>
      </c>
      <c r="F21" s="21">
        <v>1932.4</v>
      </c>
      <c r="G21" s="21">
        <v>2095</v>
      </c>
      <c r="H21" s="21">
        <v>2274.7</v>
      </c>
      <c r="I21" s="21">
        <v>2735.7</v>
      </c>
      <c r="J21" s="22">
        <v>4273.4</v>
      </c>
      <c r="K21" s="23">
        <f>5588951/1000</f>
        <v>5588.951</v>
      </c>
      <c r="L21" s="24">
        <v>5099.218</v>
      </c>
      <c r="M21" s="20">
        <v>4175.9</v>
      </c>
      <c r="N21" s="20">
        <v>3959.9</v>
      </c>
      <c r="O21" s="20">
        <v>3773.3</v>
      </c>
      <c r="P21" s="20">
        <v>3040.6</v>
      </c>
      <c r="Q21" s="25">
        <v>3300</v>
      </c>
      <c r="R21" s="20">
        <v>3475.4</v>
      </c>
      <c r="S21" s="20">
        <v>3273.8161</v>
      </c>
      <c r="T21" s="20">
        <v>2991.6333999999997</v>
      </c>
      <c r="U21" s="20">
        <v>3420.0952</v>
      </c>
      <c r="V21" s="20">
        <v>3041.8433999999997</v>
      </c>
      <c r="W21" s="20">
        <v>3844.5885</v>
      </c>
      <c r="X21" s="20">
        <v>5881.634099999999</v>
      </c>
      <c r="Y21" s="20">
        <v>8219.1</v>
      </c>
    </row>
    <row r="22" spans="1:25" ht="11.25">
      <c r="A22" s="26" t="s">
        <v>21</v>
      </c>
      <c r="B22" s="21">
        <v>30.046699999999998</v>
      </c>
      <c r="C22" s="21">
        <v>60.4067</v>
      </c>
      <c r="D22" s="21">
        <v>89.283</v>
      </c>
      <c r="E22" s="21">
        <v>94.5</v>
      </c>
      <c r="F22" s="21">
        <v>400.7</v>
      </c>
      <c r="G22" s="21">
        <v>1968.2</v>
      </c>
      <c r="H22" s="21">
        <v>1991.1</v>
      </c>
      <c r="I22" s="21">
        <v>2387.5</v>
      </c>
      <c r="J22" s="22">
        <v>4768.4</v>
      </c>
      <c r="K22" s="23">
        <f>4448496/1000</f>
        <v>4448.496</v>
      </c>
      <c r="L22" s="24">
        <v>4445.573</v>
      </c>
      <c r="M22" s="20">
        <v>9280.9</v>
      </c>
      <c r="N22" s="20">
        <v>10376.4</v>
      </c>
      <c r="O22" s="20">
        <v>9741.2</v>
      </c>
      <c r="P22" s="20">
        <v>10187.7</v>
      </c>
      <c r="Q22" s="25">
        <v>13451.9</v>
      </c>
      <c r="R22" s="20">
        <v>13990.6</v>
      </c>
      <c r="S22" s="20">
        <v>16297.4522</v>
      </c>
      <c r="T22" s="20">
        <v>14094.2188</v>
      </c>
      <c r="U22" s="20">
        <v>17965.0533</v>
      </c>
      <c r="V22" s="20">
        <v>18752.9849</v>
      </c>
      <c r="W22" s="20">
        <v>20528.9997</v>
      </c>
      <c r="X22" s="20">
        <v>22961.042699999998</v>
      </c>
      <c r="Y22" s="20">
        <v>36665.3</v>
      </c>
    </row>
    <row r="23" spans="1:25" ht="11.25">
      <c r="A23" s="26" t="s">
        <v>12</v>
      </c>
      <c r="B23" s="21">
        <v>2122.3318</v>
      </c>
      <c r="C23" s="21">
        <v>2954.2776000000003</v>
      </c>
      <c r="D23" s="21">
        <v>4089.6189</v>
      </c>
      <c r="E23" s="21">
        <v>4971</v>
      </c>
      <c r="F23" s="21">
        <v>6974.5</v>
      </c>
      <c r="G23" s="21">
        <v>10619.2</v>
      </c>
      <c r="H23" s="21">
        <v>12812.6</v>
      </c>
      <c r="I23" s="21">
        <v>12520.2</v>
      </c>
      <c r="J23" s="22">
        <v>14951.7</v>
      </c>
      <c r="K23" s="23">
        <f>18336230/1000</f>
        <v>18336.23</v>
      </c>
      <c r="L23" s="24">
        <v>13319.826</v>
      </c>
      <c r="M23" s="20">
        <v>16287.6</v>
      </c>
      <c r="N23" s="20">
        <v>19061.5</v>
      </c>
      <c r="O23" s="20">
        <v>30991</v>
      </c>
      <c r="P23" s="20">
        <v>34030.3</v>
      </c>
      <c r="Q23" s="25">
        <v>31791.2</v>
      </c>
      <c r="R23" s="20">
        <v>26596.1</v>
      </c>
      <c r="S23" s="20">
        <v>25357.7914</v>
      </c>
      <c r="T23" s="20">
        <v>26586.532</v>
      </c>
      <c r="U23" s="20">
        <v>28095.4384</v>
      </c>
      <c r="V23" s="20">
        <v>32873.2503</v>
      </c>
      <c r="W23" s="20">
        <v>42738.7238</v>
      </c>
      <c r="X23" s="20">
        <v>46759.433899999996</v>
      </c>
      <c r="Y23" s="20">
        <v>77204.1</v>
      </c>
    </row>
    <row r="24" spans="1:25" ht="11.25">
      <c r="A24" s="26" t="s">
        <v>14</v>
      </c>
      <c r="B24" s="21">
        <v>17.9381</v>
      </c>
      <c r="C24" s="21">
        <v>28.3282</v>
      </c>
      <c r="D24" s="21">
        <v>42.0033</v>
      </c>
      <c r="E24" s="27">
        <v>81.8</v>
      </c>
      <c r="F24" s="27">
        <v>193.4</v>
      </c>
      <c r="G24" s="27">
        <v>343.2</v>
      </c>
      <c r="H24" s="27">
        <v>265.1</v>
      </c>
      <c r="I24" s="27">
        <v>307.9</v>
      </c>
      <c r="J24" s="27">
        <v>295.5</v>
      </c>
      <c r="K24" s="27">
        <v>262.2</v>
      </c>
      <c r="L24" s="27">
        <v>341.1</v>
      </c>
      <c r="M24" s="27">
        <v>293.1</v>
      </c>
      <c r="N24" s="27">
        <v>724.1</v>
      </c>
      <c r="O24" s="27">
        <v>921.2</v>
      </c>
      <c r="P24" s="27">
        <v>949.7</v>
      </c>
      <c r="Q24" s="27">
        <v>1047.4</v>
      </c>
      <c r="R24" s="27">
        <v>1038.3</v>
      </c>
      <c r="S24" s="27">
        <v>719.2993</v>
      </c>
      <c r="T24" s="20">
        <v>1053.9703</v>
      </c>
      <c r="U24" s="20">
        <v>1154.4843</v>
      </c>
      <c r="V24" s="20">
        <v>1560.2167</v>
      </c>
      <c r="W24" s="20">
        <v>1539.9522</v>
      </c>
      <c r="X24" s="20">
        <v>1534.9141000000002</v>
      </c>
      <c r="Y24" s="20">
        <v>2809.6</v>
      </c>
    </row>
    <row r="28" spans="12:13" ht="11.25">
      <c r="L28" s="28"/>
      <c r="M28" s="29"/>
    </row>
    <row r="29" spans="12:13" ht="11.25">
      <c r="L29" s="28"/>
      <c r="M29" s="29"/>
    </row>
    <row r="30" spans="12:13" ht="11.25">
      <c r="L30" s="28"/>
      <c r="M30" s="29"/>
    </row>
    <row r="31" spans="12:13" ht="11.25">
      <c r="L31" s="28"/>
      <c r="M31" s="29"/>
    </row>
    <row r="32" spans="12:13" ht="11.25">
      <c r="L32" s="28"/>
      <c r="M32" s="29"/>
    </row>
    <row r="33" spans="12:13" ht="11.25">
      <c r="L33" s="28"/>
      <c r="M33" s="29"/>
    </row>
    <row r="34" spans="12:13" ht="11.25">
      <c r="L34" s="28"/>
      <c r="M34" s="29"/>
    </row>
    <row r="35" spans="12:13" ht="11.25">
      <c r="L35" s="28"/>
      <c r="M35" s="29"/>
    </row>
    <row r="36" spans="12:13" ht="11.25">
      <c r="L36" s="28"/>
      <c r="M36" s="29"/>
    </row>
    <row r="37" spans="12:13" ht="11.25">
      <c r="L37" s="28"/>
      <c r="M37" s="29"/>
    </row>
    <row r="38" spans="12:13" ht="11.25">
      <c r="L38" s="28"/>
      <c r="M38" s="29"/>
    </row>
    <row r="39" spans="12:13" ht="11.25">
      <c r="L39" s="28"/>
      <c r="M39" s="29"/>
    </row>
    <row r="40" spans="12:13" ht="11.25">
      <c r="L40" s="28"/>
      <c r="M40" s="29"/>
    </row>
    <row r="41" spans="12:13" ht="11.25">
      <c r="L41" s="28"/>
      <c r="M41" s="29"/>
    </row>
    <row r="42" spans="12:13" ht="11.25">
      <c r="L42" s="28"/>
      <c r="M42" s="29"/>
    </row>
    <row r="43" spans="12:13" ht="11.25">
      <c r="L43" s="28"/>
      <c r="M43" s="29"/>
    </row>
    <row r="44" spans="12:13" ht="11.25">
      <c r="L44" s="28"/>
      <c r="M44" s="29"/>
    </row>
    <row r="45" spans="12:13" ht="11.25">
      <c r="L45" s="28"/>
      <c r="M45" s="29"/>
    </row>
  </sheetData>
  <sheetProtection/>
  <mergeCells count="1">
    <mergeCell ref="A1:Y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Айтолкын Имаш</cp:lastModifiedBy>
  <cp:lastPrinted>2009-03-16T06:49:18Z</cp:lastPrinted>
  <dcterms:created xsi:type="dcterms:W3CDTF">2008-12-24T10:09:42Z</dcterms:created>
  <dcterms:modified xsi:type="dcterms:W3CDTF">2024-04-01T06:42:53Z</dcterms:modified>
  <cp:category/>
  <cp:version/>
  <cp:contentType/>
  <cp:contentStatus/>
</cp:coreProperties>
</file>