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6360" windowWidth="28860" windowHeight="6420" tabRatio="754"/>
  </bookViews>
  <sheets>
    <sheet name="Метадеректер" sheetId="13" r:id="rId1"/>
    <sheet name="Шартты белгілер" sheetId="14" r:id="rId2"/>
    <sheet name="Квази ЖҚҚ өңірлер және ЭҚЖЖ" sheetId="9" r:id="rId3"/>
    <sheet name="Метадеректер 2" sheetId="17" r:id="rId4"/>
    <sheet name="ЖІӨ-дегі үлесі" sheetId="8" r:id="rId5"/>
    <sheet name="ЖҚҚ КӨЖ және ЭҚЖЖ" sheetId="6" r:id="rId6"/>
    <sheet name="КӨЖ бойынша үлесі" sheetId="7" r:id="rId7"/>
    <sheet name=" Ірі кәсіпорындардың ЕӨ" sheetId="12" r:id="rId8"/>
  </sheets>
  <definedNames>
    <definedName name="_xlnm.Print_Titles" localSheetId="2">'Квази ЖҚҚ өңірлер және ЭҚЖЖ'!$A:$B,'Квази ЖҚҚ өңірлер және ЭҚЖЖ'!$4:$4</definedName>
  </definedNames>
  <calcPr calcId="124519"/>
</workbook>
</file>

<file path=xl/calcChain.xml><?xml version="1.0" encoding="utf-8"?>
<calcChain xmlns="http://schemas.openxmlformats.org/spreadsheetml/2006/main">
  <c r="X29" i="6"/>
  <c r="Y29"/>
  <c r="Z29"/>
  <c r="X14"/>
  <c r="Y14"/>
  <c r="Z14"/>
  <c r="X8"/>
  <c r="Y8"/>
  <c r="Y6" s="1"/>
  <c r="Z8"/>
  <c r="X6"/>
  <c r="Z6"/>
  <c r="V29" l="1"/>
  <c r="W14"/>
  <c r="V14"/>
  <c r="U14"/>
  <c r="U29" s="1"/>
  <c r="W8"/>
  <c r="V8"/>
  <c r="U8"/>
  <c r="W6"/>
  <c r="W29" s="1"/>
  <c r="V6"/>
  <c r="U6"/>
  <c r="T14"/>
  <c r="S14"/>
  <c r="R14"/>
  <c r="T8"/>
  <c r="S8"/>
  <c r="R8"/>
  <c r="R6" s="1"/>
  <c r="R29" s="1"/>
  <c r="T6"/>
  <c r="T29" s="1"/>
  <c r="S6"/>
  <c r="S29" s="1"/>
  <c r="P29"/>
  <c r="Q14"/>
  <c r="P14"/>
  <c r="O14"/>
  <c r="Q8"/>
  <c r="P8"/>
  <c r="O8"/>
  <c r="O6" s="1"/>
  <c r="O29" s="1"/>
  <c r="Q6"/>
  <c r="Q29" s="1"/>
  <c r="P6"/>
  <c r="K14"/>
  <c r="J14"/>
  <c r="I14"/>
  <c r="K8"/>
  <c r="J8"/>
  <c r="J6" s="1"/>
  <c r="J29" s="1"/>
  <c r="I8"/>
  <c r="K6"/>
  <c r="K29" s="1"/>
  <c r="I6"/>
  <c r="I29" s="1"/>
  <c r="D8"/>
  <c r="D6" s="1"/>
  <c r="E8"/>
  <c r="E6" s="1"/>
  <c r="E14"/>
  <c r="D14"/>
  <c r="C8" l="1"/>
  <c r="C14"/>
  <c r="E29"/>
  <c r="D29"/>
  <c r="C6" l="1"/>
  <c r="C29" l="1"/>
  <c r="G14" l="1"/>
  <c r="H8"/>
  <c r="H14"/>
  <c r="G8"/>
  <c r="H6" l="1"/>
  <c r="G6"/>
  <c r="F8"/>
  <c r="F14"/>
  <c r="H29" l="1"/>
  <c r="G29"/>
  <c r="F6"/>
  <c r="F29" l="1"/>
</calcChain>
</file>

<file path=xl/sharedStrings.xml><?xml version="1.0" encoding="utf-8"?>
<sst xmlns="http://schemas.openxmlformats.org/spreadsheetml/2006/main" count="853" uniqueCount="158">
  <si>
    <t>Секция А</t>
  </si>
  <si>
    <t>Секция В (05-09)</t>
  </si>
  <si>
    <t>Секция С (10-33)</t>
  </si>
  <si>
    <t>Секция D (35)</t>
  </si>
  <si>
    <t>Секция Е (36-39)</t>
  </si>
  <si>
    <t>Секция F (41-43)</t>
  </si>
  <si>
    <t>Секция G (45-47)</t>
  </si>
  <si>
    <t>Секция Н (49-53)</t>
  </si>
  <si>
    <t>Секция I (55-56)</t>
  </si>
  <si>
    <t>Секция J (58-63)</t>
  </si>
  <si>
    <t>Секция К (64-66)</t>
  </si>
  <si>
    <t>Секция L (68)</t>
  </si>
  <si>
    <t>Секция М (69-75)</t>
  </si>
  <si>
    <t>Секция N (77-82)</t>
  </si>
  <si>
    <t>Секция О (84)</t>
  </si>
  <si>
    <t>Секция Р (85)</t>
  </si>
  <si>
    <t>Секция Q (86-88)</t>
  </si>
  <si>
    <t>Секция R (90-93)</t>
  </si>
  <si>
    <t>Секция S (94-96)</t>
  </si>
  <si>
    <t>Секция Т (97-98)</t>
  </si>
  <si>
    <t>Тауарлар өндіру</t>
  </si>
  <si>
    <t>Ауыл, орман және балық шаруашылығы</t>
  </si>
  <si>
    <t>Өнеркәсіп</t>
  </si>
  <si>
    <t>Өңдеу өнеркәсібі</t>
  </si>
  <si>
    <t>Құрылыс</t>
  </si>
  <si>
    <t>Ақпарат және байланыс</t>
  </si>
  <si>
    <t>Қаржы және сақтандыру қызметі</t>
  </si>
  <si>
    <t>Әкімшілік және қосалқы қызмет көрсету саласындағы қызмет</t>
  </si>
  <si>
    <t>Білім беру</t>
  </si>
  <si>
    <t>Атауы</t>
  </si>
  <si>
    <t>млн.теңге</t>
  </si>
  <si>
    <t>Кіші 100 адамға дейін</t>
  </si>
  <si>
    <t>Орта 101 ден 250 адамға дейін</t>
  </si>
  <si>
    <t>Ірі 251 адамнан жоғары</t>
  </si>
  <si>
    <t>2016 жыл</t>
  </si>
  <si>
    <t>2017 жыл</t>
  </si>
  <si>
    <t>2018 жыл</t>
  </si>
  <si>
    <t>2019 жыл</t>
  </si>
  <si>
    <t>2020 жыл</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</si>
  <si>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</si>
  <si>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</si>
  <si>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</si>
  <si>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</si>
  <si>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</si>
  <si>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</si>
  <si>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Жылжымайтын мүлікпен операциялар</t>
  </si>
  <si>
    <t>Кәсіби,  ғылыми және техникалық қызмет</t>
  </si>
  <si>
    <t>Мемлекеттік басқару және қорғаныс; міндетті әлеуметтік қамсыздандыру</t>
  </si>
  <si>
    <t>Денсаулық сақтау және халыққа әлеуметтік қызмет көрсету</t>
  </si>
  <si>
    <t>Өнер, ойын-сауықжәнедемалыс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</si>
  <si>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</si>
  <si>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</si>
  <si>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2021 жыл</t>
  </si>
  <si>
    <t>пайызбен</t>
  </si>
  <si>
    <t>№ р/н</t>
  </si>
  <si>
    <t>Барлығы</t>
  </si>
  <si>
    <t>Алматы</t>
  </si>
  <si>
    <t>Атырау</t>
  </si>
  <si>
    <t>Жамбыл</t>
  </si>
  <si>
    <t>Павлодар</t>
  </si>
  <si>
    <t>млн. теңге</t>
  </si>
  <si>
    <t>Қазақстан Республикасы</t>
  </si>
  <si>
    <t>Ақмола</t>
  </si>
  <si>
    <t>Ақтөбе</t>
  </si>
  <si>
    <t>Батыс Қазақстан</t>
  </si>
  <si>
    <t>Қарағанды</t>
  </si>
  <si>
    <t>Қостанай</t>
  </si>
  <si>
    <t>Қызылорда</t>
  </si>
  <si>
    <t>Маңғыстау</t>
  </si>
  <si>
    <t>Солтүстік Қазақстан</t>
  </si>
  <si>
    <t>Түркістан</t>
  </si>
  <si>
    <t>Шығыс Қазақстан</t>
  </si>
  <si>
    <t>Нұр-Сұлтан қаласы</t>
  </si>
  <si>
    <t>Алматы қаласы</t>
  </si>
  <si>
    <t>Шымкент қаласы</t>
  </si>
  <si>
    <t>Секция А (01-03)</t>
  </si>
  <si>
    <t>мың теңге/адам</t>
  </si>
  <si>
    <t>2022 жыл</t>
  </si>
  <si>
    <t>Абай</t>
  </si>
  <si>
    <t>Жетісу</t>
  </si>
  <si>
    <t>Ұлытау</t>
  </si>
  <si>
    <t>2023 жыл</t>
  </si>
  <si>
    <t>Астана қаласы</t>
  </si>
  <si>
    <t>2024 жыл</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</si>
  <si>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</si>
  <si>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</si>
  <si>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</si>
  <si>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</si>
  <si>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</si>
  <si>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</si>
  <si>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</si>
  <si>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</si>
  <si>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</si>
  <si>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</si>
  <si>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</si>
  <si>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</si>
  <si>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</si>
  <si>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</si>
  <si>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</si>
  <si>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</si>
  <si>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</si>
  <si>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</si>
  <si>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</si>
  <si>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</si>
  <si>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</si>
  <si>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</si>
  <si>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</si>
  <si>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</si>
  <si>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</si>
  <si>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</si>
  <si>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</si>
  <si>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in.baimuratova@aspire.gov.kz</t>
  </si>
  <si>
    <t>Баймұратова И.</t>
  </si>
  <si>
    <t>Ұлттық шоттар департаменті</t>
  </si>
  <si>
    <t>Квазимемлекеттік сектордың жалпы қосылған құны</t>
  </si>
  <si>
    <t>Квазимемлекеттік сектордың ЖҚҚ</t>
  </si>
  <si>
    <t>Квазимемлекеттік сектордың жалпы қосылған құны –  квазимемлекеттік кәсіпорындар бойынша аралық тұтыну құнын шегергендегі жалпы шығарылымның құны.</t>
  </si>
  <si>
    <t>Есептік</t>
  </si>
  <si>
    <t xml:space="preserve">Квазимемлекеттік сектордың жалпы қосылған құны квазимемлекеттік кәсіпорындар бойынша тауарлар жəне қызметтер шығарылымы мен аралық тұтыну арасындағы айырмашылық ретінде есептеп шығарылады. </t>
  </si>
  <si>
    <t>ҰСБ-ның статистикалық деректері және мемлекеттік органдардың әкімшілік деректері</t>
  </si>
  <si>
    <t>Қазақстан Республикасы Ұлттық экономика министрінің 2024 жылғы 25 шілдедегі №192 бұйрығымен бекітілген «Қазақстан Республикасының экономикасына мемлекеттің қатысуын айқындау жөніндегі әдістемелік ұсынымдары».</t>
  </si>
  <si>
    <t>https://stat.gov.kz/classifiers/statistical/114/</t>
  </si>
  <si>
    <t>https://stat.gov.kz/api/iblock/element/5276/file/kk/</t>
  </si>
  <si>
    <t>https://taldau.stat.gov.kz/kk/NewIndex/GetIndex/77260380?keyword=</t>
  </si>
  <si>
    <t>https://taldau.stat.gov.kz/kk/NewIndex/GetIndex/77260381?keyword=</t>
  </si>
  <si>
    <t>2024 жылғы өңірлер және экономикалық қызмет түрлері бөлінісінде квазимемлекеттік сектордың ЖҚҚ</t>
  </si>
  <si>
    <t>2023 жылғы өңірлер және экономикалық қызмет түрлері бөлінісінде квазимемлекеттік сектордың ЖҚҚ</t>
  </si>
  <si>
    <t>2022 жылғы өңірлер және экономикалық қызмет түрлері бөлінісінде квазимемлекеттік сектордың ЖҚҚ</t>
  </si>
  <si>
    <t>2021 жылғы өңірлер және экономикалық қызмет түрлері бөлінісінде квазимемлекеттік сектордың ЖҚҚ</t>
  </si>
  <si>
    <t>2020 жылғы өңірлер және экономикалық қызмет түрлері бөлінісінде квазимемлекеттік сектордың ЖҚҚ</t>
  </si>
  <si>
    <t>2019 жылғы өңірлер және экономикалық қызмет түрлері бөлінісінде квазимемлекеттік сектордың ЖҚҚ</t>
  </si>
  <si>
    <t>2018 жылғы өңірлер және экономикалық қызмет түрлері бөлінісінде квазимемлекеттік сектордың ЖҚҚ</t>
  </si>
  <si>
    <t>2017 жылғы өңірлер және экономикалық қызмет түрлері бөлінісінде квазимемлекеттік сектордың ЖҚҚ</t>
  </si>
  <si>
    <t>2016 жылғы өңірлер және экономикалық қызмет түрлері бөлінісінде квазимемлекеттік сектордың ЖҚҚ</t>
  </si>
  <si>
    <t>ӘАОЖ</t>
  </si>
  <si>
    <t>Экономикалық қызмет түрлері бөлінісінде квазимемемлекеттік сектордың шағын, орта және ірі кәсіпорындарының ЖҚҚ</t>
  </si>
  <si>
    <t>Жалпы ішкі өнімдегі квазимемлекеттік сектордың жалпы қосылған құнының үлесі</t>
  </si>
  <si>
    <t>пайыз</t>
  </si>
  <si>
    <t>ЖІӨ-дегі квазимемлекеттік сектордың ЖҚҚ-ның үлесі</t>
  </si>
  <si>
    <t>Жалпы ішкі өнімдегі квазимемлекеттік сектордың жалпы қосылған құнының үлесі мемлекет бақылайтын ұйымдар мен мемлекет жанама бақылайтын ұйымдардың жалпы қосылған құнының Қазақстан Республикасының тиісті қаржы жылындағы жалпы ішкі өніміне бөлу арқылы анықталады.</t>
  </si>
  <si>
    <t>Мемлекеттің ел экономикасына қатысу үлесі мемлекет бақылайтын ұйымдар мен мемлекет жанама бақылайтын ұйымдардың жалпы қосылған құнының Қазақстан Республикасының тиісті қаржы жылындағы жалпы ішкі өніміне бөлу арқылы анықталады.</t>
  </si>
  <si>
    <t>https://taldau.stat.gov.kz/kk/NewIndex/GetIndex/77260381</t>
  </si>
  <si>
    <t>ЭҚЖЖ</t>
  </si>
  <si>
    <t>Қызметтер өндіру</t>
  </si>
  <si>
    <t>Жалпы қосылған құн</t>
  </si>
  <si>
    <t>Көрсеткіш 2016 жылдан бастап қалыптастырылады</t>
  </si>
  <si>
    <t>Көрсеткіш 2016 жылдан бастап жиналады</t>
  </si>
  <si>
    <t xml:space="preserve"> Өңірлер бөлінісінде ЖІӨ-дегі квазимемлекеттік сектордың ЖҚҚ үлесі</t>
  </si>
  <si>
    <t>Кіші (100 адамға дейін)</t>
  </si>
  <si>
    <t>Орта (101 ден 250 адамға дейін)</t>
  </si>
  <si>
    <t>Ірі (251 адамнан жоғары)</t>
  </si>
  <si>
    <t>Шағын, орта және ірі кәсіпорындар бөлінісінде ЖІӨ-дегі квазимемлекеттік сектордың ЖҚҚ үлесі</t>
  </si>
  <si>
    <t>Есептеулер Қазақстан Республикасы Ұлттық экономика министрінің 2024 жылғы 25 шілдедегі № 192 бұйрығымен бекітілген "Қазақстан Республикасының экономикасына мемлекеттің қатысуын айқындау жөніндегі әдістемелік ұсынымдарында" анықталған ретпен мемлекет бақылайтын немесе мемлекетпен жанама бақылайтын ұйымдар тізбесі бойынша жүргізілді.</t>
  </si>
  <si>
    <t>+7 7172749846</t>
  </si>
  <si>
    <r>
      <t>2023</t>
    </r>
    <r>
      <rPr>
        <b/>
        <vertAlign val="superscript"/>
        <sz val="8"/>
        <color theme="1"/>
        <rFont val="Roboto"/>
        <charset val="204"/>
      </rPr>
      <t>*</t>
    </r>
  </si>
  <si>
    <r>
      <rPr>
        <i/>
        <vertAlign val="superscript"/>
        <sz val="8"/>
        <color indexed="8"/>
        <rFont val="Roboto"/>
        <charset val="204"/>
      </rPr>
      <t>*</t>
    </r>
    <r>
      <rPr>
        <i/>
        <sz val="8"/>
        <color indexed="8"/>
        <rFont val="Roboto"/>
        <charset val="204"/>
      </rPr>
      <t>2023 жылғы Жалпы ішкі өнімнің  (ЖІӨ) қайта қаралуына байланысты 2023 жылға арналаған деректер қайта жарияланды.</t>
    </r>
  </si>
  <si>
    <r>
      <t>Экономикалық қызмет түрлері бойынша квазимемлекеттік сектордың
 ірі кәсіпорындарының еңбек өнімділігі</t>
    </r>
    <r>
      <rPr>
        <b/>
        <vertAlign val="superscript"/>
        <sz val="10"/>
        <color theme="1"/>
        <rFont val="Roboto"/>
        <charset val="204"/>
      </rPr>
      <t>*</t>
    </r>
  </si>
  <si>
    <t>*Квазимемлекеттік сектордың  ірі кәсіпорындарының еңбек өнімділігін есептеу ЖҚҚ және жұмыспен қамтылғандар бойынша деректері бар кәсіпорындар бойынша жүзеге асырылды. Кәсіпорындар тізімі жылдар бойынша  әр түрлі.</t>
  </si>
</sst>
</file>

<file path=xl/styles.xml><?xml version="1.0" encoding="utf-8"?>
<styleSheet xmlns="http://schemas.openxmlformats.org/spreadsheetml/2006/main">
  <numFmts count="3">
    <numFmt numFmtId="164" formatCode="_-* #,##0.00_-;\-* #,##0.00_-;_-* &quot;-&quot;??_-;_-@_-"/>
    <numFmt numFmtId="165" formatCode="#,##0.0"/>
    <numFmt numFmtId="166" formatCode="0.0"/>
  </numFmts>
  <fonts count="27">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b/>
      <sz val="10"/>
      <color theme="1"/>
      <name val="Roboto"/>
      <charset val="204"/>
    </font>
    <font>
      <b/>
      <sz val="8"/>
      <color theme="1"/>
      <name val="Roboto"/>
      <charset val="204"/>
    </font>
    <font>
      <sz val="8"/>
      <color theme="1"/>
      <name val="Roboto"/>
      <charset val="204"/>
    </font>
    <font>
      <b/>
      <sz val="8"/>
      <name val="Roboto"/>
      <charset val="204"/>
    </font>
    <font>
      <sz val="8"/>
      <name val="Roboto"/>
      <charset val="204"/>
    </font>
    <font>
      <i/>
      <sz val="8"/>
      <name val="Roboto"/>
      <charset val="204"/>
    </font>
    <font>
      <i/>
      <sz val="8"/>
      <color theme="1"/>
      <name val="Roboto"/>
      <charset val="204"/>
    </font>
    <font>
      <b/>
      <vertAlign val="superscript"/>
      <sz val="8"/>
      <color theme="1"/>
      <name val="Roboto"/>
      <charset val="204"/>
    </font>
    <font>
      <b/>
      <vertAlign val="superscript"/>
      <sz val="10"/>
      <color theme="1"/>
      <name val="Roboto"/>
      <charset val="204"/>
    </font>
    <font>
      <i/>
      <sz val="8"/>
      <color indexed="8"/>
      <name val="Roboto"/>
      <charset val="204"/>
    </font>
    <font>
      <i/>
      <vertAlign val="superscript"/>
      <sz val="8"/>
      <color indexed="8"/>
      <name val="Roboto"/>
      <charset val="204"/>
    </font>
    <font>
      <b/>
      <sz val="12"/>
      <name val="Roboto"/>
      <charset val="204"/>
    </font>
    <font>
      <sz val="11"/>
      <name val="Roboto"/>
      <charset val="204"/>
    </font>
    <font>
      <u/>
      <sz val="10"/>
      <color theme="10"/>
      <name val="Arial Cyr"/>
      <charset val="204"/>
    </font>
    <font>
      <sz val="10"/>
      <name val="Roboto"/>
      <charset val="204"/>
    </font>
    <font>
      <sz val="10"/>
      <color rgb="FF000000"/>
      <name val="Roboto"/>
      <charset val="204"/>
    </font>
    <font>
      <sz val="11"/>
      <color indexed="8"/>
      <name val="Calibri"/>
      <family val="2"/>
    </font>
    <font>
      <u/>
      <sz val="10"/>
      <name val="Arial Cyr"/>
      <charset val="204"/>
    </font>
    <font>
      <sz val="10"/>
      <color rgb="FFFF0000"/>
      <name val="Roboto"/>
      <charset val="204"/>
    </font>
    <font>
      <b/>
      <sz val="10"/>
      <color rgb="FFFF0000"/>
      <name val="Roboto"/>
      <charset val="204"/>
    </font>
    <font>
      <sz val="10"/>
      <color theme="1"/>
      <name val="Arial Cyr"/>
      <charset val="204"/>
    </font>
    <font>
      <b/>
      <sz val="10"/>
      <name val="Arial Cyr"/>
      <charset val="204"/>
    </font>
    <font>
      <i/>
      <sz val="9"/>
      <name val="Roboto"/>
      <charset val="204"/>
    </font>
  </fonts>
  <fills count="3">
    <fill>
      <patternFill patternType="none"/>
    </fill>
    <fill>
      <patternFill patternType="gray125"/>
    </fill>
    <fill>
      <patternFill patternType="solid">
        <fgColor theme="6"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1" fillId="2" borderId="0" applyNumberFormat="0" applyBorder="0" applyAlignment="0" applyProtection="0"/>
    <xf numFmtId="0" fontId="2" fillId="0" borderId="0"/>
    <xf numFmtId="0" fontId="3" fillId="0" borderId="0"/>
    <xf numFmtId="0" fontId="1" fillId="0" borderId="0"/>
    <xf numFmtId="0" fontId="2" fillId="0" borderId="0"/>
    <xf numFmtId="0" fontId="1" fillId="0" borderId="0"/>
    <xf numFmtId="0" fontId="2" fillId="0" borderId="0"/>
    <xf numFmtId="164" fontId="1" fillId="0" borderId="0" applyFont="0" applyFill="0" applyBorder="0" applyAlignment="0" applyProtection="0"/>
    <xf numFmtId="0" fontId="17" fillId="0" borderId="0" applyNumberFormat="0" applyFill="0" applyBorder="0" applyAlignment="0" applyProtection="0">
      <alignment vertical="top"/>
      <protection locked="0"/>
    </xf>
    <xf numFmtId="0" fontId="20" fillId="0" borderId="0"/>
  </cellStyleXfs>
  <cellXfs count="87">
    <xf numFmtId="0" fontId="0" fillId="0" borderId="0" xfId="0"/>
    <xf numFmtId="0" fontId="5" fillId="0" borderId="0" xfId="0" applyFont="1" applyAlignment="1"/>
    <xf numFmtId="0" fontId="6" fillId="0" borderId="0" xfId="0" applyFont="1"/>
    <xf numFmtId="0" fontId="5" fillId="0" borderId="0" xfId="0" applyFont="1" applyAlignment="1">
      <alignment wrapText="1"/>
    </xf>
    <xf numFmtId="3" fontId="6" fillId="0" borderId="0" xfId="0" applyNumberFormat="1" applyFont="1"/>
    <xf numFmtId="0" fontId="6" fillId="0" borderId="0" xfId="0" applyFont="1" applyAlignment="1">
      <alignment horizontal="right"/>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5" fontId="5" fillId="0" borderId="1" xfId="2" applyNumberFormat="1" applyFont="1" applyFill="1" applyBorder="1" applyAlignment="1">
      <alignment horizontal="right"/>
    </xf>
    <xf numFmtId="166" fontId="6" fillId="0" borderId="0" xfId="0" applyNumberFormat="1" applyFont="1"/>
    <xf numFmtId="165" fontId="6" fillId="0" borderId="0" xfId="0" applyNumberFormat="1" applyFont="1"/>
    <xf numFmtId="49" fontId="8" fillId="0" borderId="1" xfId="1" applyNumberFormat="1" applyFont="1" applyFill="1" applyBorder="1" applyAlignment="1">
      <alignment horizontal="left" vertical="top" wrapText="1"/>
    </xf>
    <xf numFmtId="165" fontId="6" fillId="0" borderId="1" xfId="2" applyNumberFormat="1" applyFont="1" applyFill="1" applyBorder="1" applyAlignment="1">
      <alignment horizontal="right"/>
    </xf>
    <xf numFmtId="49" fontId="9" fillId="0" borderId="1" xfId="1" applyNumberFormat="1" applyFont="1" applyFill="1" applyBorder="1" applyAlignment="1">
      <alignment horizontal="left" vertical="top" wrapText="1"/>
    </xf>
    <xf numFmtId="49" fontId="8" fillId="0" borderId="1" xfId="1" applyNumberFormat="1" applyFont="1" applyFill="1" applyBorder="1" applyAlignment="1">
      <alignment horizontal="left" vertical="top"/>
    </xf>
    <xf numFmtId="49" fontId="6" fillId="0" borderId="1" xfId="0" applyNumberFormat="1" applyFont="1" applyFill="1" applyBorder="1" applyAlignment="1">
      <alignment horizontal="left" vertical="top"/>
    </xf>
    <xf numFmtId="0" fontId="10" fillId="0" borderId="0" xfId="0" applyFont="1" applyAlignment="1">
      <alignment vertical="top" wrapText="1"/>
    </xf>
    <xf numFmtId="0" fontId="4" fillId="0" borderId="0" xfId="0" applyFont="1" applyAlignment="1"/>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Border="1"/>
    <xf numFmtId="0" fontId="7" fillId="0" borderId="1" xfId="0" applyFont="1" applyFill="1" applyBorder="1" applyAlignment="1">
      <alignment horizontal="left" vertical="top" wrapText="1"/>
    </xf>
    <xf numFmtId="0" fontId="5" fillId="0" borderId="0" xfId="0" applyFont="1"/>
    <xf numFmtId="0" fontId="5" fillId="0" borderId="1" xfId="0" applyFont="1" applyBorder="1"/>
    <xf numFmtId="0" fontId="5" fillId="0" borderId="1" xfId="0" applyFont="1" applyBorder="1" applyAlignment="1">
      <alignment horizontal="center" vertical="center" wrapText="1"/>
    </xf>
    <xf numFmtId="0" fontId="7" fillId="0" borderId="2" xfId="0" applyFont="1" applyFill="1" applyBorder="1" applyAlignment="1">
      <alignment horizontal="left" vertical="center" wrapText="1"/>
    </xf>
    <xf numFmtId="166" fontId="5" fillId="0" borderId="1" xfId="0" applyNumberFormat="1" applyFont="1" applyBorder="1" applyAlignment="1">
      <alignment horizontal="right"/>
    </xf>
    <xf numFmtId="0" fontId="8" fillId="0" borderId="1" xfId="0" applyFont="1" applyFill="1" applyBorder="1" applyAlignment="1">
      <alignment horizontal="left" vertical="center" wrapText="1"/>
    </xf>
    <xf numFmtId="166" fontId="6" fillId="0" borderId="1" xfId="0" applyNumberFormat="1" applyFont="1" applyBorder="1" applyAlignment="1">
      <alignment horizontal="right"/>
    </xf>
    <xf numFmtId="0" fontId="6" fillId="0" borderId="1" xfId="0" applyFont="1" applyFill="1" applyBorder="1" applyAlignment="1">
      <alignment horizontal="left" vertical="center" wrapText="1"/>
    </xf>
    <xf numFmtId="0" fontId="4" fillId="0" borderId="0" xfId="0" applyFont="1"/>
    <xf numFmtId="0" fontId="5" fillId="0" borderId="0" xfId="0" applyFont="1" applyAlignment="1">
      <alignment vertical="center"/>
    </xf>
    <xf numFmtId="0" fontId="5" fillId="0" borderId="0" xfId="0" applyFont="1" applyAlignment="1">
      <alignment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top"/>
    </xf>
    <xf numFmtId="0" fontId="4" fillId="0" borderId="0" xfId="0" applyFont="1" applyAlignment="1">
      <alignment vertical="center"/>
    </xf>
    <xf numFmtId="0" fontId="6" fillId="0" borderId="3" xfId="0" applyFont="1" applyBorder="1" applyAlignment="1"/>
    <xf numFmtId="0" fontId="6" fillId="0" borderId="3" xfId="0" applyFont="1" applyBorder="1" applyAlignment="1">
      <alignment horizontal="right"/>
    </xf>
    <xf numFmtId="165" fontId="8" fillId="0" borderId="1" xfId="2" applyNumberFormat="1" applyFont="1" applyFill="1" applyBorder="1" applyAlignment="1">
      <alignment horizontal="right"/>
    </xf>
    <xf numFmtId="165" fontId="7" fillId="0" borderId="1" xfId="2" applyNumberFormat="1" applyFont="1" applyFill="1" applyBorder="1" applyAlignment="1">
      <alignment horizontal="right"/>
    </xf>
    <xf numFmtId="0" fontId="5" fillId="0" borderId="1" xfId="0" applyFont="1" applyFill="1" applyBorder="1" applyAlignment="1">
      <alignment horizontal="center" vertical="center" wrapText="1"/>
    </xf>
    <xf numFmtId="0" fontId="16" fillId="0" borderId="0" xfId="3" applyFont="1"/>
    <xf numFmtId="0" fontId="4" fillId="0" borderId="1" xfId="3" applyFont="1" applyBorder="1" applyAlignment="1">
      <alignment vertical="top"/>
    </xf>
    <xf numFmtId="0" fontId="4" fillId="0" borderId="1" xfId="3" applyFont="1" applyBorder="1" applyAlignment="1">
      <alignment horizontal="left" vertical="top"/>
    </xf>
    <xf numFmtId="0" fontId="4" fillId="0" borderId="1" xfId="3" applyFont="1" applyBorder="1" applyAlignment="1">
      <alignment horizontal="left" vertical="center" readingOrder="1"/>
    </xf>
    <xf numFmtId="0" fontId="18" fillId="0" borderId="0" xfId="3" applyFont="1" applyBorder="1" applyAlignment="1">
      <alignment horizontal="left" vertical="center" wrapText="1"/>
    </xf>
    <xf numFmtId="0" fontId="16" fillId="0" borderId="0" xfId="3" applyFont="1" applyBorder="1"/>
    <xf numFmtId="0" fontId="16" fillId="0" borderId="0" xfId="3" applyFont="1" applyAlignment="1">
      <alignment horizontal="justify"/>
    </xf>
    <xf numFmtId="0" fontId="18" fillId="0" borderId="0" xfId="3" applyFont="1"/>
    <xf numFmtId="0" fontId="19" fillId="0" borderId="0" xfId="3" applyFont="1" applyAlignment="1"/>
    <xf numFmtId="0" fontId="19" fillId="0" borderId="0" xfId="3" applyFont="1" applyAlignment="1">
      <alignment wrapText="1"/>
    </xf>
    <xf numFmtId="0" fontId="9" fillId="0" borderId="0" xfId="10" applyFont="1" applyFill="1" applyAlignment="1">
      <alignment horizontal="right"/>
    </xf>
    <xf numFmtId="0" fontId="18" fillId="0" borderId="0" xfId="3" applyFont="1" applyAlignment="1"/>
    <xf numFmtId="0" fontId="18" fillId="0" borderId="1" xfId="3" applyFont="1" applyBorder="1" applyAlignment="1">
      <alignment horizontal="left" vertical="top"/>
    </xf>
    <xf numFmtId="0" fontId="18" fillId="0" borderId="1" xfId="3" applyFont="1" applyBorder="1" applyAlignment="1">
      <alignment vertical="top"/>
    </xf>
    <xf numFmtId="0" fontId="18" fillId="0" borderId="1" xfId="3" applyFont="1" applyBorder="1" applyAlignment="1">
      <alignment vertical="top" wrapText="1"/>
    </xf>
    <xf numFmtId="0" fontId="17" fillId="0" borderId="1" xfId="9" applyBorder="1" applyAlignment="1" applyProtection="1">
      <alignment horizontal="left" vertical="top"/>
    </xf>
    <xf numFmtId="49" fontId="18" fillId="0" borderId="1" xfId="3" applyNumberFormat="1" applyFont="1" applyBorder="1" applyAlignment="1">
      <alignment vertical="top"/>
    </xf>
    <xf numFmtId="0" fontId="21" fillId="0" borderId="1" xfId="9" applyFont="1" applyBorder="1" applyAlignment="1" applyProtection="1">
      <alignment vertical="top"/>
    </xf>
    <xf numFmtId="0" fontId="3" fillId="0" borderId="0" xfId="3"/>
    <xf numFmtId="0" fontId="23" fillId="0" borderId="1" xfId="3" applyFont="1" applyBorder="1" applyAlignment="1">
      <alignment horizontal="center" vertical="top"/>
    </xf>
    <xf numFmtId="0" fontId="24" fillId="0" borderId="0" xfId="3" applyFont="1"/>
    <xf numFmtId="0" fontId="24" fillId="0" borderId="0" xfId="3" applyFont="1" applyAlignment="1">
      <alignment vertical="center"/>
    </xf>
    <xf numFmtId="0" fontId="3" fillId="0" borderId="0" xfId="3" applyAlignment="1">
      <alignment vertical="center"/>
    </xf>
    <xf numFmtId="0" fontId="25" fillId="0" borderId="0" xfId="3" applyFont="1" applyAlignment="1">
      <alignment vertical="center"/>
    </xf>
    <xf numFmtId="0" fontId="22" fillId="0" borderId="0" xfId="3" applyFont="1" applyAlignment="1">
      <alignment vertical="top"/>
    </xf>
    <xf numFmtId="0" fontId="22" fillId="0" borderId="0" xfId="3" applyFont="1" applyAlignment="1">
      <alignment wrapText="1"/>
    </xf>
    <xf numFmtId="0" fontId="22" fillId="0" borderId="0" xfId="3" applyFont="1"/>
    <xf numFmtId="0" fontId="17" fillId="0" borderId="1" xfId="9" applyBorder="1" applyAlignment="1" applyProtection="1">
      <alignment vertical="top" wrapText="1"/>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4" fillId="0" borderId="0" xfId="0" applyFont="1" applyFill="1" applyAlignment="1">
      <alignment vertical="center"/>
    </xf>
    <xf numFmtId="0" fontId="15" fillId="0" borderId="3" xfId="3" applyFont="1" applyBorder="1" applyAlignment="1">
      <alignment vertical="top"/>
    </xf>
    <xf numFmtId="14" fontId="18" fillId="0" borderId="1" xfId="3" applyNumberFormat="1" applyFont="1" applyFill="1" applyBorder="1" applyAlignment="1">
      <alignment horizontal="left" vertical="top"/>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top"/>
    </xf>
    <xf numFmtId="0" fontId="8" fillId="0" borderId="1" xfId="0" applyFont="1" applyFill="1" applyBorder="1" applyAlignment="1">
      <alignment horizontal="left" vertical="top" wrapText="1" indent="1"/>
    </xf>
    <xf numFmtId="2" fontId="8" fillId="0" borderId="1" xfId="0" applyNumberFormat="1" applyFont="1" applyFill="1" applyBorder="1" applyAlignment="1">
      <alignment horizontal="left" vertical="top" wrapText="1" indent="2"/>
    </xf>
    <xf numFmtId="0" fontId="18" fillId="0" borderId="1" xfId="3" applyFont="1" applyBorder="1" applyAlignment="1">
      <alignment horizontal="left" vertical="top" wrapText="1"/>
    </xf>
    <xf numFmtId="0" fontId="26" fillId="0" borderId="0" xfId="0" applyFont="1" applyFill="1" applyAlignment="1">
      <alignment vertical="top" wrapText="1"/>
    </xf>
    <xf numFmtId="0" fontId="5" fillId="0" borderId="1" xfId="0" applyFont="1" applyFill="1" applyBorder="1" applyAlignment="1">
      <alignment horizontal="center" vertical="center" wrapText="1"/>
    </xf>
    <xf numFmtId="0" fontId="13" fillId="0" borderId="0" xfId="0" applyFont="1" applyFill="1" applyAlignment="1">
      <alignment horizontal="left" vertical="top" wrapText="1"/>
    </xf>
    <xf numFmtId="0" fontId="5" fillId="0" borderId="1" xfId="0" applyFont="1" applyBorder="1" applyAlignment="1">
      <alignment horizontal="center"/>
    </xf>
    <xf numFmtId="0" fontId="5" fillId="0" borderId="1" xfId="0" applyFont="1" applyFill="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left" vertical="top" wrapText="1"/>
    </xf>
  </cellXfs>
  <cellStyles count="11">
    <cellStyle name="20% - Акцент3" xfId="1" builtinId="38"/>
    <cellStyle name="Гиперссылка" xfId="9" builtinId="8"/>
    <cellStyle name="Обычный" xfId="0" builtinId="0"/>
    <cellStyle name="Обычный 2" xfId="3"/>
    <cellStyle name="Обычный 2 2" xfId="5"/>
    <cellStyle name="Обычный 2 2 2" xfId="6"/>
    <cellStyle name="Обычный 2 2 2 2" xfId="7"/>
    <cellStyle name="Обычный 2 3" xfId="4"/>
    <cellStyle name="Обычный 2 4" xfId="10"/>
    <cellStyle name="Обычный 3" xfId="2"/>
    <cellStyle name="Финансовый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77260380?keyword="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in.baimuratova@aspire.gov.kz" TargetMode="External"/><Relationship Id="rId6" Type="http://schemas.openxmlformats.org/officeDocument/2006/relationships/printerSettings" Target="../printerSettings/printerSettings1.bin"/><Relationship Id="rId5" Type="http://schemas.openxmlformats.org/officeDocument/2006/relationships/hyperlink" Target="https://stat.gov.kz/api/iblock/element/5276/file/kk/" TargetMode="External"/><Relationship Id="rId4" Type="http://schemas.openxmlformats.org/officeDocument/2006/relationships/hyperlink" Target="https://stat.gov.kz/classifiers/statistical/1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taldau.stat.gov.kz/kk/NewIndex/GetIndex/77260381"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https://stat.gov.kz/classifiers/statistical/114/" TargetMode="External"/><Relationship Id="rId6" Type="http://schemas.openxmlformats.org/officeDocument/2006/relationships/printerSettings" Target="../printerSettings/printerSettings4.bin"/><Relationship Id="rId5" Type="http://schemas.openxmlformats.org/officeDocument/2006/relationships/hyperlink" Target="mailto:in.baimuratova@aspire.gov.kz" TargetMode="External"/><Relationship Id="rId4" Type="http://schemas.openxmlformats.org/officeDocument/2006/relationships/hyperlink" Target="https://taldau.stat.gov.kz/kk/NewIndex/GetIndex/77260381?keywor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Лист4"/>
  <dimension ref="A1:B29"/>
  <sheetViews>
    <sheetView tabSelected="1" workbookViewId="0"/>
  </sheetViews>
  <sheetFormatPr defaultRowHeight="15"/>
  <cols>
    <col min="1" max="1" width="44.28515625" style="42" customWidth="1"/>
    <col min="2" max="2" width="94.7109375" style="42" customWidth="1"/>
    <col min="3" max="256" width="9.140625" style="42"/>
    <col min="257" max="257" width="44.28515625" style="42" customWidth="1"/>
    <col min="258" max="258" width="94.7109375" style="42" customWidth="1"/>
    <col min="259" max="512" width="9.140625" style="42"/>
    <col min="513" max="513" width="44.28515625" style="42" customWidth="1"/>
    <col min="514" max="514" width="94.7109375" style="42" customWidth="1"/>
    <col min="515" max="768" width="9.140625" style="42"/>
    <col min="769" max="769" width="44.28515625" style="42" customWidth="1"/>
    <col min="770" max="770" width="94.7109375" style="42" customWidth="1"/>
    <col min="771" max="1024" width="9.140625" style="42"/>
    <col min="1025" max="1025" width="44.28515625" style="42" customWidth="1"/>
    <col min="1026" max="1026" width="94.7109375" style="42" customWidth="1"/>
    <col min="1027" max="1280" width="9.140625" style="42"/>
    <col min="1281" max="1281" width="44.28515625" style="42" customWidth="1"/>
    <col min="1282" max="1282" width="94.7109375" style="42" customWidth="1"/>
    <col min="1283" max="1536" width="9.140625" style="42"/>
    <col min="1537" max="1537" width="44.28515625" style="42" customWidth="1"/>
    <col min="1538" max="1538" width="94.7109375" style="42" customWidth="1"/>
    <col min="1539" max="1792" width="9.140625" style="42"/>
    <col min="1793" max="1793" width="44.28515625" style="42" customWidth="1"/>
    <col min="1794" max="1794" width="94.7109375" style="42" customWidth="1"/>
    <col min="1795" max="2048" width="9.140625" style="42"/>
    <col min="2049" max="2049" width="44.28515625" style="42" customWidth="1"/>
    <col min="2050" max="2050" width="94.7109375" style="42" customWidth="1"/>
    <col min="2051" max="2304" width="9.140625" style="42"/>
    <col min="2305" max="2305" width="44.28515625" style="42" customWidth="1"/>
    <col min="2306" max="2306" width="94.7109375" style="42" customWidth="1"/>
    <col min="2307" max="2560" width="9.140625" style="42"/>
    <col min="2561" max="2561" width="44.28515625" style="42" customWidth="1"/>
    <col min="2562" max="2562" width="94.7109375" style="42" customWidth="1"/>
    <col min="2563" max="2816" width="9.140625" style="42"/>
    <col min="2817" max="2817" width="44.28515625" style="42" customWidth="1"/>
    <col min="2818" max="2818" width="94.7109375" style="42" customWidth="1"/>
    <col min="2819" max="3072" width="9.140625" style="42"/>
    <col min="3073" max="3073" width="44.28515625" style="42" customWidth="1"/>
    <col min="3074" max="3074" width="94.7109375" style="42" customWidth="1"/>
    <col min="3075" max="3328" width="9.140625" style="42"/>
    <col min="3329" max="3329" width="44.28515625" style="42" customWidth="1"/>
    <col min="3330" max="3330" width="94.7109375" style="42" customWidth="1"/>
    <col min="3331" max="3584" width="9.140625" style="42"/>
    <col min="3585" max="3585" width="44.28515625" style="42" customWidth="1"/>
    <col min="3586" max="3586" width="94.7109375" style="42" customWidth="1"/>
    <col min="3587" max="3840" width="9.140625" style="42"/>
    <col min="3841" max="3841" width="44.28515625" style="42" customWidth="1"/>
    <col min="3842" max="3842" width="94.7109375" style="42" customWidth="1"/>
    <col min="3843" max="4096" width="9.140625" style="42"/>
    <col min="4097" max="4097" width="44.28515625" style="42" customWidth="1"/>
    <col min="4098" max="4098" width="94.7109375" style="42" customWidth="1"/>
    <col min="4099" max="4352" width="9.140625" style="42"/>
    <col min="4353" max="4353" width="44.28515625" style="42" customWidth="1"/>
    <col min="4354" max="4354" width="94.7109375" style="42" customWidth="1"/>
    <col min="4355" max="4608" width="9.140625" style="42"/>
    <col min="4609" max="4609" width="44.28515625" style="42" customWidth="1"/>
    <col min="4610" max="4610" width="94.7109375" style="42" customWidth="1"/>
    <col min="4611" max="4864" width="9.140625" style="42"/>
    <col min="4865" max="4865" width="44.28515625" style="42" customWidth="1"/>
    <col min="4866" max="4866" width="94.7109375" style="42" customWidth="1"/>
    <col min="4867" max="5120" width="9.140625" style="42"/>
    <col min="5121" max="5121" width="44.28515625" style="42" customWidth="1"/>
    <col min="5122" max="5122" width="94.7109375" style="42" customWidth="1"/>
    <col min="5123" max="5376" width="9.140625" style="42"/>
    <col min="5377" max="5377" width="44.28515625" style="42" customWidth="1"/>
    <col min="5378" max="5378" width="94.7109375" style="42" customWidth="1"/>
    <col min="5379" max="5632" width="9.140625" style="42"/>
    <col min="5633" max="5633" width="44.28515625" style="42" customWidth="1"/>
    <col min="5634" max="5634" width="94.7109375" style="42" customWidth="1"/>
    <col min="5635" max="5888" width="9.140625" style="42"/>
    <col min="5889" max="5889" width="44.28515625" style="42" customWidth="1"/>
    <col min="5890" max="5890" width="94.7109375" style="42" customWidth="1"/>
    <col min="5891" max="6144" width="9.140625" style="42"/>
    <col min="6145" max="6145" width="44.28515625" style="42" customWidth="1"/>
    <col min="6146" max="6146" width="94.7109375" style="42" customWidth="1"/>
    <col min="6147" max="6400" width="9.140625" style="42"/>
    <col min="6401" max="6401" width="44.28515625" style="42" customWidth="1"/>
    <col min="6402" max="6402" width="94.7109375" style="42" customWidth="1"/>
    <col min="6403" max="6656" width="9.140625" style="42"/>
    <col min="6657" max="6657" width="44.28515625" style="42" customWidth="1"/>
    <col min="6658" max="6658" width="94.7109375" style="42" customWidth="1"/>
    <col min="6659" max="6912" width="9.140625" style="42"/>
    <col min="6913" max="6913" width="44.28515625" style="42" customWidth="1"/>
    <col min="6914" max="6914" width="94.7109375" style="42" customWidth="1"/>
    <col min="6915" max="7168" width="9.140625" style="42"/>
    <col min="7169" max="7169" width="44.28515625" style="42" customWidth="1"/>
    <col min="7170" max="7170" width="94.7109375" style="42" customWidth="1"/>
    <col min="7171" max="7424" width="9.140625" style="42"/>
    <col min="7425" max="7425" width="44.28515625" style="42" customWidth="1"/>
    <col min="7426" max="7426" width="94.7109375" style="42" customWidth="1"/>
    <col min="7427" max="7680" width="9.140625" style="42"/>
    <col min="7681" max="7681" width="44.28515625" style="42" customWidth="1"/>
    <col min="7682" max="7682" width="94.7109375" style="42" customWidth="1"/>
    <col min="7683" max="7936" width="9.140625" style="42"/>
    <col min="7937" max="7937" width="44.28515625" style="42" customWidth="1"/>
    <col min="7938" max="7938" width="94.7109375" style="42" customWidth="1"/>
    <col min="7939" max="8192" width="9.140625" style="42"/>
    <col min="8193" max="8193" width="44.28515625" style="42" customWidth="1"/>
    <col min="8194" max="8194" width="94.7109375" style="42" customWidth="1"/>
    <col min="8195" max="8448" width="9.140625" style="42"/>
    <col min="8449" max="8449" width="44.28515625" style="42" customWidth="1"/>
    <col min="8450" max="8450" width="94.7109375" style="42" customWidth="1"/>
    <col min="8451" max="8704" width="9.140625" style="42"/>
    <col min="8705" max="8705" width="44.28515625" style="42" customWidth="1"/>
    <col min="8706" max="8706" width="94.7109375" style="42" customWidth="1"/>
    <col min="8707" max="8960" width="9.140625" style="42"/>
    <col min="8961" max="8961" width="44.28515625" style="42" customWidth="1"/>
    <col min="8962" max="8962" width="94.7109375" style="42" customWidth="1"/>
    <col min="8963" max="9216" width="9.140625" style="42"/>
    <col min="9217" max="9217" width="44.28515625" style="42" customWidth="1"/>
    <col min="9218" max="9218" width="94.7109375" style="42" customWidth="1"/>
    <col min="9219" max="9472" width="9.140625" style="42"/>
    <col min="9473" max="9473" width="44.28515625" style="42" customWidth="1"/>
    <col min="9474" max="9474" width="94.7109375" style="42" customWidth="1"/>
    <col min="9475" max="9728" width="9.140625" style="42"/>
    <col min="9729" max="9729" width="44.28515625" style="42" customWidth="1"/>
    <col min="9730" max="9730" width="94.7109375" style="42" customWidth="1"/>
    <col min="9731" max="9984" width="9.140625" style="42"/>
    <col min="9985" max="9985" width="44.28515625" style="42" customWidth="1"/>
    <col min="9986" max="9986" width="94.7109375" style="42" customWidth="1"/>
    <col min="9987" max="10240" width="9.140625" style="42"/>
    <col min="10241" max="10241" width="44.28515625" style="42" customWidth="1"/>
    <col min="10242" max="10242" width="94.7109375" style="42" customWidth="1"/>
    <col min="10243" max="10496" width="9.140625" style="42"/>
    <col min="10497" max="10497" width="44.28515625" style="42" customWidth="1"/>
    <col min="10498" max="10498" width="94.7109375" style="42" customWidth="1"/>
    <col min="10499" max="10752" width="9.140625" style="42"/>
    <col min="10753" max="10753" width="44.28515625" style="42" customWidth="1"/>
    <col min="10754" max="10754" width="94.7109375" style="42" customWidth="1"/>
    <col min="10755" max="11008" width="9.140625" style="42"/>
    <col min="11009" max="11009" width="44.28515625" style="42" customWidth="1"/>
    <col min="11010" max="11010" width="94.7109375" style="42" customWidth="1"/>
    <col min="11011" max="11264" width="9.140625" style="42"/>
    <col min="11265" max="11265" width="44.28515625" style="42" customWidth="1"/>
    <col min="11266" max="11266" width="94.7109375" style="42" customWidth="1"/>
    <col min="11267" max="11520" width="9.140625" style="42"/>
    <col min="11521" max="11521" width="44.28515625" style="42" customWidth="1"/>
    <col min="11522" max="11522" width="94.7109375" style="42" customWidth="1"/>
    <col min="11523" max="11776" width="9.140625" style="42"/>
    <col min="11777" max="11777" width="44.28515625" style="42" customWidth="1"/>
    <col min="11778" max="11778" width="94.7109375" style="42" customWidth="1"/>
    <col min="11779" max="12032" width="9.140625" style="42"/>
    <col min="12033" max="12033" width="44.28515625" style="42" customWidth="1"/>
    <col min="12034" max="12034" width="94.7109375" style="42" customWidth="1"/>
    <col min="12035" max="12288" width="9.140625" style="42"/>
    <col min="12289" max="12289" width="44.28515625" style="42" customWidth="1"/>
    <col min="12290" max="12290" width="94.7109375" style="42" customWidth="1"/>
    <col min="12291" max="12544" width="9.140625" style="42"/>
    <col min="12545" max="12545" width="44.28515625" style="42" customWidth="1"/>
    <col min="12546" max="12546" width="94.7109375" style="42" customWidth="1"/>
    <col min="12547" max="12800" width="9.140625" style="42"/>
    <col min="12801" max="12801" width="44.28515625" style="42" customWidth="1"/>
    <col min="12802" max="12802" width="94.7109375" style="42" customWidth="1"/>
    <col min="12803" max="13056" width="9.140625" style="42"/>
    <col min="13057" max="13057" width="44.28515625" style="42" customWidth="1"/>
    <col min="13058" max="13058" width="94.7109375" style="42" customWidth="1"/>
    <col min="13059" max="13312" width="9.140625" style="42"/>
    <col min="13313" max="13313" width="44.28515625" style="42" customWidth="1"/>
    <col min="13314" max="13314" width="94.7109375" style="42" customWidth="1"/>
    <col min="13315" max="13568" width="9.140625" style="42"/>
    <col min="13569" max="13569" width="44.28515625" style="42" customWidth="1"/>
    <col min="13570" max="13570" width="94.7109375" style="42" customWidth="1"/>
    <col min="13571" max="13824" width="9.140625" style="42"/>
    <col min="13825" max="13825" width="44.28515625" style="42" customWidth="1"/>
    <col min="13826" max="13826" width="94.7109375" style="42" customWidth="1"/>
    <col min="13827" max="14080" width="9.140625" style="42"/>
    <col min="14081" max="14081" width="44.28515625" style="42" customWidth="1"/>
    <col min="14082" max="14082" width="94.7109375" style="42" customWidth="1"/>
    <col min="14083" max="14336" width="9.140625" style="42"/>
    <col min="14337" max="14337" width="44.28515625" style="42" customWidth="1"/>
    <col min="14338" max="14338" width="94.7109375" style="42" customWidth="1"/>
    <col min="14339" max="14592" width="9.140625" style="42"/>
    <col min="14593" max="14593" width="44.28515625" style="42" customWidth="1"/>
    <col min="14594" max="14594" width="94.7109375" style="42" customWidth="1"/>
    <col min="14595" max="14848" width="9.140625" style="42"/>
    <col min="14849" max="14849" width="44.28515625" style="42" customWidth="1"/>
    <col min="14850" max="14850" width="94.7109375" style="42" customWidth="1"/>
    <col min="14851" max="15104" width="9.140625" style="42"/>
    <col min="15105" max="15105" width="44.28515625" style="42" customWidth="1"/>
    <col min="15106" max="15106" width="94.7109375" style="42" customWidth="1"/>
    <col min="15107" max="15360" width="9.140625" style="42"/>
    <col min="15361" max="15361" width="44.28515625" style="42" customWidth="1"/>
    <col min="15362" max="15362" width="94.7109375" style="42" customWidth="1"/>
    <col min="15363" max="15616" width="9.140625" style="42"/>
    <col min="15617" max="15617" width="44.28515625" style="42" customWidth="1"/>
    <col min="15618" max="15618" width="94.7109375" style="42" customWidth="1"/>
    <col min="15619" max="15872" width="9.140625" style="42"/>
    <col min="15873" max="15873" width="44.28515625" style="42" customWidth="1"/>
    <col min="15874" max="15874" width="94.7109375" style="42" customWidth="1"/>
    <col min="15875" max="16128" width="9.140625" style="42"/>
    <col min="16129" max="16129" width="44.28515625" style="42" customWidth="1"/>
    <col min="16130" max="16130" width="94.7109375" style="42" customWidth="1"/>
    <col min="16131" max="16384" width="9.140625" style="42"/>
  </cols>
  <sheetData>
    <row r="1" spans="1:2" ht="13.5" customHeight="1">
      <c r="A1" s="73"/>
      <c r="B1" s="73"/>
    </row>
    <row r="2" spans="1:2" ht="21" customHeight="1">
      <c r="A2" s="43" t="s">
        <v>84</v>
      </c>
      <c r="B2" s="54">
        <v>111219</v>
      </c>
    </row>
    <row r="3" spans="1:2" ht="21" customHeight="1">
      <c r="A3" s="43" t="s">
        <v>85</v>
      </c>
      <c r="B3" s="54" t="s">
        <v>114</v>
      </c>
    </row>
    <row r="4" spans="1:2" ht="21" customHeight="1">
      <c r="A4" s="43" t="s">
        <v>86</v>
      </c>
      <c r="B4" s="55" t="s">
        <v>60</v>
      </c>
    </row>
    <row r="5" spans="1:2" ht="21" customHeight="1">
      <c r="A5" s="44" t="s">
        <v>87</v>
      </c>
      <c r="B5" s="54" t="s">
        <v>115</v>
      </c>
    </row>
    <row r="6" spans="1:2" ht="21" customHeight="1">
      <c r="A6" s="44" t="s">
        <v>88</v>
      </c>
      <c r="B6" s="54" t="s">
        <v>145</v>
      </c>
    </row>
    <row r="7" spans="1:2" ht="27" customHeight="1">
      <c r="A7" s="44" t="s">
        <v>89</v>
      </c>
      <c r="B7" s="56" t="s">
        <v>116</v>
      </c>
    </row>
    <row r="8" spans="1:2" ht="15.75" customHeight="1">
      <c r="A8" s="43" t="s">
        <v>90</v>
      </c>
      <c r="B8" s="55" t="s">
        <v>117</v>
      </c>
    </row>
    <row r="9" spans="1:2" ht="41.25" customHeight="1">
      <c r="A9" s="43" t="s">
        <v>91</v>
      </c>
      <c r="B9" s="56" t="s">
        <v>118</v>
      </c>
    </row>
    <row r="10" spans="1:2" ht="18.75" customHeight="1">
      <c r="A10" s="43" t="s">
        <v>92</v>
      </c>
      <c r="B10" s="56" t="s">
        <v>119</v>
      </c>
    </row>
    <row r="11" spans="1:2" ht="51">
      <c r="A11" s="43" t="s">
        <v>93</v>
      </c>
      <c r="B11" s="79" t="s">
        <v>152</v>
      </c>
    </row>
    <row r="12" spans="1:2" ht="21" customHeight="1">
      <c r="A12" s="43" t="s">
        <v>94</v>
      </c>
      <c r="B12" s="69" t="s">
        <v>121</v>
      </c>
    </row>
    <row r="13" spans="1:2" ht="41.25" customHeight="1">
      <c r="A13" s="45" t="s">
        <v>95</v>
      </c>
      <c r="B13" s="56" t="s">
        <v>120</v>
      </c>
    </row>
    <row r="14" spans="1:2" ht="21" customHeight="1">
      <c r="A14" s="45" t="s">
        <v>96</v>
      </c>
      <c r="B14" s="57" t="s">
        <v>122</v>
      </c>
    </row>
    <row r="15" spans="1:2" ht="21" customHeight="1">
      <c r="A15" s="45" t="s">
        <v>97</v>
      </c>
      <c r="B15" s="57" t="s">
        <v>123</v>
      </c>
    </row>
    <row r="16" spans="1:2" ht="17.25" customHeight="1">
      <c r="A16" s="43" t="s">
        <v>98</v>
      </c>
      <c r="B16" s="74">
        <v>45903</v>
      </c>
    </row>
    <row r="17" spans="1:2" ht="17.25" customHeight="1">
      <c r="A17" s="43" t="s">
        <v>99</v>
      </c>
      <c r="B17" s="74">
        <v>46265</v>
      </c>
    </row>
    <row r="18" spans="1:2" ht="17.25" customHeight="1">
      <c r="A18" s="43" t="s">
        <v>100</v>
      </c>
      <c r="B18" s="55" t="s">
        <v>113</v>
      </c>
    </row>
    <row r="19" spans="1:2" ht="17.25" customHeight="1">
      <c r="A19" s="43" t="s">
        <v>101</v>
      </c>
      <c r="B19" s="55" t="s">
        <v>112</v>
      </c>
    </row>
    <row r="20" spans="1:2" ht="17.25" customHeight="1">
      <c r="A20" s="43" t="s">
        <v>102</v>
      </c>
      <c r="B20" s="58" t="s">
        <v>153</v>
      </c>
    </row>
    <row r="21" spans="1:2" ht="17.25" customHeight="1">
      <c r="A21" s="43" t="s">
        <v>103</v>
      </c>
      <c r="B21" s="59" t="s">
        <v>111</v>
      </c>
    </row>
    <row r="22" spans="1:2">
      <c r="A22" s="46"/>
      <c r="B22" s="46"/>
    </row>
    <row r="23" spans="1:2">
      <c r="A23" s="46"/>
      <c r="B23" s="46"/>
    </row>
    <row r="24" spans="1:2">
      <c r="A24" s="46"/>
      <c r="B24" s="46"/>
    </row>
    <row r="25" spans="1:2">
      <c r="A25" s="46"/>
      <c r="B25" s="46"/>
    </row>
    <row r="26" spans="1:2">
      <c r="A26" s="46"/>
      <c r="B26" s="46"/>
    </row>
    <row r="27" spans="1:2">
      <c r="A27" s="46"/>
      <c r="B27" s="46"/>
    </row>
    <row r="28" spans="1:2">
      <c r="A28" s="46"/>
      <c r="B28" s="46"/>
    </row>
    <row r="29" spans="1:2">
      <c r="A29" s="47"/>
      <c r="B29" s="47"/>
    </row>
  </sheetData>
  <hyperlinks>
    <hyperlink ref="B21" r:id="rId1"/>
    <hyperlink ref="B13" r:id="rId2" display="https://stat.gov.kz/upload/iblock/97c/71dnlq2dk7vea7a6ofa2v6f1schhvxo0.rar "/>
    <hyperlink ref="B15" r:id="rId3"/>
    <hyperlink ref="B12" r:id="rId4"/>
    <hyperlink ref="B14"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sheetPr codeName="Лист2"/>
  <dimension ref="B2:D20"/>
  <sheetViews>
    <sheetView workbookViewId="0"/>
  </sheetViews>
  <sheetFormatPr defaultRowHeight="12.75"/>
  <cols>
    <col min="1" max="1" width="4.42578125" style="49" customWidth="1"/>
    <col min="2" max="2" width="88.42578125" style="49" customWidth="1"/>
    <col min="3" max="3" width="37.85546875" style="49" customWidth="1"/>
    <col min="4" max="256" width="9.140625" style="49"/>
    <col min="257" max="257" width="4.42578125" style="49" customWidth="1"/>
    <col min="258" max="258" width="88.42578125" style="49" customWidth="1"/>
    <col min="259" max="259" width="37.85546875" style="49" customWidth="1"/>
    <col min="260" max="512" width="9.140625" style="49"/>
    <col min="513" max="513" width="4.42578125" style="49" customWidth="1"/>
    <col min="514" max="514" width="88.42578125" style="49" customWidth="1"/>
    <col min="515" max="515" width="37.85546875" style="49" customWidth="1"/>
    <col min="516" max="768" width="9.140625" style="49"/>
    <col min="769" max="769" width="4.42578125" style="49" customWidth="1"/>
    <col min="770" max="770" width="88.42578125" style="49" customWidth="1"/>
    <col min="771" max="771" width="37.85546875" style="49" customWidth="1"/>
    <col min="772" max="1024" width="9.140625" style="49"/>
    <col min="1025" max="1025" width="4.42578125" style="49" customWidth="1"/>
    <col min="1026" max="1026" width="88.42578125" style="49" customWidth="1"/>
    <col min="1027" max="1027" width="37.85546875" style="49" customWidth="1"/>
    <col min="1028" max="1280" width="9.140625" style="49"/>
    <col min="1281" max="1281" width="4.42578125" style="49" customWidth="1"/>
    <col min="1282" max="1282" width="88.42578125" style="49" customWidth="1"/>
    <col min="1283" max="1283" width="37.85546875" style="49" customWidth="1"/>
    <col min="1284" max="1536" width="9.140625" style="49"/>
    <col min="1537" max="1537" width="4.42578125" style="49" customWidth="1"/>
    <col min="1538" max="1538" width="88.42578125" style="49" customWidth="1"/>
    <col min="1539" max="1539" width="37.85546875" style="49" customWidth="1"/>
    <col min="1540" max="1792" width="9.140625" style="49"/>
    <col min="1793" max="1793" width="4.42578125" style="49" customWidth="1"/>
    <col min="1794" max="1794" width="88.42578125" style="49" customWidth="1"/>
    <col min="1795" max="1795" width="37.85546875" style="49" customWidth="1"/>
    <col min="1796" max="2048" width="9.140625" style="49"/>
    <col min="2049" max="2049" width="4.42578125" style="49" customWidth="1"/>
    <col min="2050" max="2050" width="88.42578125" style="49" customWidth="1"/>
    <col min="2051" max="2051" width="37.85546875" style="49" customWidth="1"/>
    <col min="2052" max="2304" width="9.140625" style="49"/>
    <col min="2305" max="2305" width="4.42578125" style="49" customWidth="1"/>
    <col min="2306" max="2306" width="88.42578125" style="49" customWidth="1"/>
    <col min="2307" max="2307" width="37.85546875" style="49" customWidth="1"/>
    <col min="2308" max="2560" width="9.140625" style="49"/>
    <col min="2561" max="2561" width="4.42578125" style="49" customWidth="1"/>
    <col min="2562" max="2562" width="88.42578125" style="49" customWidth="1"/>
    <col min="2563" max="2563" width="37.85546875" style="49" customWidth="1"/>
    <col min="2564" max="2816" width="9.140625" style="49"/>
    <col min="2817" max="2817" width="4.42578125" style="49" customWidth="1"/>
    <col min="2818" max="2818" width="88.42578125" style="49" customWidth="1"/>
    <col min="2819" max="2819" width="37.85546875" style="49" customWidth="1"/>
    <col min="2820" max="3072" width="9.140625" style="49"/>
    <col min="3073" max="3073" width="4.42578125" style="49" customWidth="1"/>
    <col min="3074" max="3074" width="88.42578125" style="49" customWidth="1"/>
    <col min="3075" max="3075" width="37.85546875" style="49" customWidth="1"/>
    <col min="3076" max="3328" width="9.140625" style="49"/>
    <col min="3329" max="3329" width="4.42578125" style="49" customWidth="1"/>
    <col min="3330" max="3330" width="88.42578125" style="49" customWidth="1"/>
    <col min="3331" max="3331" width="37.85546875" style="49" customWidth="1"/>
    <col min="3332" max="3584" width="9.140625" style="49"/>
    <col min="3585" max="3585" width="4.42578125" style="49" customWidth="1"/>
    <col min="3586" max="3586" width="88.42578125" style="49" customWidth="1"/>
    <col min="3587" max="3587" width="37.85546875" style="49" customWidth="1"/>
    <col min="3588" max="3840" width="9.140625" style="49"/>
    <col min="3841" max="3841" width="4.42578125" style="49" customWidth="1"/>
    <col min="3842" max="3842" width="88.42578125" style="49" customWidth="1"/>
    <col min="3843" max="3843" width="37.85546875" style="49" customWidth="1"/>
    <col min="3844" max="4096" width="9.140625" style="49"/>
    <col min="4097" max="4097" width="4.42578125" style="49" customWidth="1"/>
    <col min="4098" max="4098" width="88.42578125" style="49" customWidth="1"/>
    <col min="4099" max="4099" width="37.85546875" style="49" customWidth="1"/>
    <col min="4100" max="4352" width="9.140625" style="49"/>
    <col min="4353" max="4353" width="4.42578125" style="49" customWidth="1"/>
    <col min="4354" max="4354" width="88.42578125" style="49" customWidth="1"/>
    <col min="4355" max="4355" width="37.85546875" style="49" customWidth="1"/>
    <col min="4356" max="4608" width="9.140625" style="49"/>
    <col min="4609" max="4609" width="4.42578125" style="49" customWidth="1"/>
    <col min="4610" max="4610" width="88.42578125" style="49" customWidth="1"/>
    <col min="4611" max="4611" width="37.85546875" style="49" customWidth="1"/>
    <col min="4612" max="4864" width="9.140625" style="49"/>
    <col min="4865" max="4865" width="4.42578125" style="49" customWidth="1"/>
    <col min="4866" max="4866" width="88.42578125" style="49" customWidth="1"/>
    <col min="4867" max="4867" width="37.85546875" style="49" customWidth="1"/>
    <col min="4868" max="5120" width="9.140625" style="49"/>
    <col min="5121" max="5121" width="4.42578125" style="49" customWidth="1"/>
    <col min="5122" max="5122" width="88.42578125" style="49" customWidth="1"/>
    <col min="5123" max="5123" width="37.85546875" style="49" customWidth="1"/>
    <col min="5124" max="5376" width="9.140625" style="49"/>
    <col min="5377" max="5377" width="4.42578125" style="49" customWidth="1"/>
    <col min="5378" max="5378" width="88.42578125" style="49" customWidth="1"/>
    <col min="5379" max="5379" width="37.85546875" style="49" customWidth="1"/>
    <col min="5380" max="5632" width="9.140625" style="49"/>
    <col min="5633" max="5633" width="4.42578125" style="49" customWidth="1"/>
    <col min="5634" max="5634" width="88.42578125" style="49" customWidth="1"/>
    <col min="5635" max="5635" width="37.85546875" style="49" customWidth="1"/>
    <col min="5636" max="5888" width="9.140625" style="49"/>
    <col min="5889" max="5889" width="4.42578125" style="49" customWidth="1"/>
    <col min="5890" max="5890" width="88.42578125" style="49" customWidth="1"/>
    <col min="5891" max="5891" width="37.85546875" style="49" customWidth="1"/>
    <col min="5892" max="6144" width="9.140625" style="49"/>
    <col min="6145" max="6145" width="4.42578125" style="49" customWidth="1"/>
    <col min="6146" max="6146" width="88.42578125" style="49" customWidth="1"/>
    <col min="6147" max="6147" width="37.85546875" style="49" customWidth="1"/>
    <col min="6148" max="6400" width="9.140625" style="49"/>
    <col min="6401" max="6401" width="4.42578125" style="49" customWidth="1"/>
    <col min="6402" max="6402" width="88.42578125" style="49" customWidth="1"/>
    <col min="6403" max="6403" width="37.85546875" style="49" customWidth="1"/>
    <col min="6404" max="6656" width="9.140625" style="49"/>
    <col min="6657" max="6657" width="4.42578125" style="49" customWidth="1"/>
    <col min="6658" max="6658" width="88.42578125" style="49" customWidth="1"/>
    <col min="6659" max="6659" width="37.85546875" style="49" customWidth="1"/>
    <col min="6660" max="6912" width="9.140625" style="49"/>
    <col min="6913" max="6913" width="4.42578125" style="49" customWidth="1"/>
    <col min="6914" max="6914" width="88.42578125" style="49" customWidth="1"/>
    <col min="6915" max="6915" width="37.85546875" style="49" customWidth="1"/>
    <col min="6916" max="7168" width="9.140625" style="49"/>
    <col min="7169" max="7169" width="4.42578125" style="49" customWidth="1"/>
    <col min="7170" max="7170" width="88.42578125" style="49" customWidth="1"/>
    <col min="7171" max="7171" width="37.85546875" style="49" customWidth="1"/>
    <col min="7172" max="7424" width="9.140625" style="49"/>
    <col min="7425" max="7425" width="4.42578125" style="49" customWidth="1"/>
    <col min="7426" max="7426" width="88.42578125" style="49" customWidth="1"/>
    <col min="7427" max="7427" width="37.85546875" style="49" customWidth="1"/>
    <col min="7428" max="7680" width="9.140625" style="49"/>
    <col min="7681" max="7681" width="4.42578125" style="49" customWidth="1"/>
    <col min="7682" max="7682" width="88.42578125" style="49" customWidth="1"/>
    <col min="7683" max="7683" width="37.85546875" style="49" customWidth="1"/>
    <col min="7684" max="7936" width="9.140625" style="49"/>
    <col min="7937" max="7937" width="4.42578125" style="49" customWidth="1"/>
    <col min="7938" max="7938" width="88.42578125" style="49" customWidth="1"/>
    <col min="7939" max="7939" width="37.85546875" style="49" customWidth="1"/>
    <col min="7940" max="8192" width="9.140625" style="49"/>
    <col min="8193" max="8193" width="4.42578125" style="49" customWidth="1"/>
    <col min="8194" max="8194" width="88.42578125" style="49" customWidth="1"/>
    <col min="8195" max="8195" width="37.85546875" style="49" customWidth="1"/>
    <col min="8196" max="8448" width="9.140625" style="49"/>
    <col min="8449" max="8449" width="4.42578125" style="49" customWidth="1"/>
    <col min="8450" max="8450" width="88.42578125" style="49" customWidth="1"/>
    <col min="8451" max="8451" width="37.85546875" style="49" customWidth="1"/>
    <col min="8452" max="8704" width="9.140625" style="49"/>
    <col min="8705" max="8705" width="4.42578125" style="49" customWidth="1"/>
    <col min="8706" max="8706" width="88.42578125" style="49" customWidth="1"/>
    <col min="8707" max="8707" width="37.85546875" style="49" customWidth="1"/>
    <col min="8708" max="8960" width="9.140625" style="49"/>
    <col min="8961" max="8961" width="4.42578125" style="49" customWidth="1"/>
    <col min="8962" max="8962" width="88.42578125" style="49" customWidth="1"/>
    <col min="8963" max="8963" width="37.85546875" style="49" customWidth="1"/>
    <col min="8964" max="9216" width="9.140625" style="49"/>
    <col min="9217" max="9217" width="4.42578125" style="49" customWidth="1"/>
    <col min="9218" max="9218" width="88.42578125" style="49" customWidth="1"/>
    <col min="9219" max="9219" width="37.85546875" style="49" customWidth="1"/>
    <col min="9220" max="9472" width="9.140625" style="49"/>
    <col min="9473" max="9473" width="4.42578125" style="49" customWidth="1"/>
    <col min="9474" max="9474" width="88.42578125" style="49" customWidth="1"/>
    <col min="9475" max="9475" width="37.85546875" style="49" customWidth="1"/>
    <col min="9476" max="9728" width="9.140625" style="49"/>
    <col min="9729" max="9729" width="4.42578125" style="49" customWidth="1"/>
    <col min="9730" max="9730" width="88.42578125" style="49" customWidth="1"/>
    <col min="9731" max="9731" width="37.85546875" style="49" customWidth="1"/>
    <col min="9732" max="9984" width="9.140625" style="49"/>
    <col min="9985" max="9985" width="4.42578125" style="49" customWidth="1"/>
    <col min="9986" max="9986" width="88.42578125" style="49" customWidth="1"/>
    <col min="9987" max="9987" width="37.85546875" style="49" customWidth="1"/>
    <col min="9988" max="10240" width="9.140625" style="49"/>
    <col min="10241" max="10241" width="4.42578125" style="49" customWidth="1"/>
    <col min="10242" max="10242" width="88.42578125" style="49" customWidth="1"/>
    <col min="10243" max="10243" width="37.85546875" style="49" customWidth="1"/>
    <col min="10244" max="10496" width="9.140625" style="49"/>
    <col min="10497" max="10497" width="4.42578125" style="49" customWidth="1"/>
    <col min="10498" max="10498" width="88.42578125" style="49" customWidth="1"/>
    <col min="10499" max="10499" width="37.85546875" style="49" customWidth="1"/>
    <col min="10500" max="10752" width="9.140625" style="49"/>
    <col min="10753" max="10753" width="4.42578125" style="49" customWidth="1"/>
    <col min="10754" max="10754" width="88.42578125" style="49" customWidth="1"/>
    <col min="10755" max="10755" width="37.85546875" style="49" customWidth="1"/>
    <col min="10756" max="11008" width="9.140625" style="49"/>
    <col min="11009" max="11009" width="4.42578125" style="49" customWidth="1"/>
    <col min="11010" max="11010" width="88.42578125" style="49" customWidth="1"/>
    <col min="11011" max="11011" width="37.85546875" style="49" customWidth="1"/>
    <col min="11012" max="11264" width="9.140625" style="49"/>
    <col min="11265" max="11265" width="4.42578125" style="49" customWidth="1"/>
    <col min="11266" max="11266" width="88.42578125" style="49" customWidth="1"/>
    <col min="11267" max="11267" width="37.85546875" style="49" customWidth="1"/>
    <col min="11268" max="11520" width="9.140625" style="49"/>
    <col min="11521" max="11521" width="4.42578125" style="49" customWidth="1"/>
    <col min="11522" max="11522" width="88.42578125" style="49" customWidth="1"/>
    <col min="11523" max="11523" width="37.85546875" style="49" customWidth="1"/>
    <col min="11524" max="11776" width="9.140625" style="49"/>
    <col min="11777" max="11777" width="4.42578125" style="49" customWidth="1"/>
    <col min="11778" max="11778" width="88.42578125" style="49" customWidth="1"/>
    <col min="11779" max="11779" width="37.85546875" style="49" customWidth="1"/>
    <col min="11780" max="12032" width="9.140625" style="49"/>
    <col min="12033" max="12033" width="4.42578125" style="49" customWidth="1"/>
    <col min="12034" max="12034" width="88.42578125" style="49" customWidth="1"/>
    <col min="12035" max="12035" width="37.85546875" style="49" customWidth="1"/>
    <col min="12036" max="12288" width="9.140625" style="49"/>
    <col min="12289" max="12289" width="4.42578125" style="49" customWidth="1"/>
    <col min="12290" max="12290" width="88.42578125" style="49" customWidth="1"/>
    <col min="12291" max="12291" width="37.85546875" style="49" customWidth="1"/>
    <col min="12292" max="12544" width="9.140625" style="49"/>
    <col min="12545" max="12545" width="4.42578125" style="49" customWidth="1"/>
    <col min="12546" max="12546" width="88.42578125" style="49" customWidth="1"/>
    <col min="12547" max="12547" width="37.85546875" style="49" customWidth="1"/>
    <col min="12548" max="12800" width="9.140625" style="49"/>
    <col min="12801" max="12801" width="4.42578125" style="49" customWidth="1"/>
    <col min="12802" max="12802" width="88.42578125" style="49" customWidth="1"/>
    <col min="12803" max="12803" width="37.85546875" style="49" customWidth="1"/>
    <col min="12804" max="13056" width="9.140625" style="49"/>
    <col min="13057" max="13057" width="4.42578125" style="49" customWidth="1"/>
    <col min="13058" max="13058" width="88.42578125" style="49" customWidth="1"/>
    <col min="13059" max="13059" width="37.85546875" style="49" customWidth="1"/>
    <col min="13060" max="13312" width="9.140625" style="49"/>
    <col min="13313" max="13313" width="4.42578125" style="49" customWidth="1"/>
    <col min="13314" max="13314" width="88.42578125" style="49" customWidth="1"/>
    <col min="13315" max="13315" width="37.85546875" style="49" customWidth="1"/>
    <col min="13316" max="13568" width="9.140625" style="49"/>
    <col min="13569" max="13569" width="4.42578125" style="49" customWidth="1"/>
    <col min="13570" max="13570" width="88.42578125" style="49" customWidth="1"/>
    <col min="13571" max="13571" width="37.85546875" style="49" customWidth="1"/>
    <col min="13572" max="13824" width="9.140625" style="49"/>
    <col min="13825" max="13825" width="4.42578125" style="49" customWidth="1"/>
    <col min="13826" max="13826" width="88.42578125" style="49" customWidth="1"/>
    <col min="13827" max="13827" width="37.85546875" style="49" customWidth="1"/>
    <col min="13828" max="14080" width="9.140625" style="49"/>
    <col min="14081" max="14081" width="4.42578125" style="49" customWidth="1"/>
    <col min="14082" max="14082" width="88.42578125" style="49" customWidth="1"/>
    <col min="14083" max="14083" width="37.85546875" style="49" customWidth="1"/>
    <col min="14084" max="14336" width="9.140625" style="49"/>
    <col min="14337" max="14337" width="4.42578125" style="49" customWidth="1"/>
    <col min="14338" max="14338" width="88.42578125" style="49" customWidth="1"/>
    <col min="14339" max="14339" width="37.85546875" style="49" customWidth="1"/>
    <col min="14340" max="14592" width="9.140625" style="49"/>
    <col min="14593" max="14593" width="4.42578125" style="49" customWidth="1"/>
    <col min="14594" max="14594" width="88.42578125" style="49" customWidth="1"/>
    <col min="14595" max="14595" width="37.85546875" style="49" customWidth="1"/>
    <col min="14596" max="14848" width="9.140625" style="49"/>
    <col min="14849" max="14849" width="4.42578125" style="49" customWidth="1"/>
    <col min="14850" max="14850" width="88.42578125" style="49" customWidth="1"/>
    <col min="14851" max="14851" width="37.85546875" style="49" customWidth="1"/>
    <col min="14852" max="15104" width="9.140625" style="49"/>
    <col min="15105" max="15105" width="4.42578125" style="49" customWidth="1"/>
    <col min="15106" max="15106" width="88.42578125" style="49" customWidth="1"/>
    <col min="15107" max="15107" width="37.85546875" style="49" customWidth="1"/>
    <col min="15108" max="15360" width="9.140625" style="49"/>
    <col min="15361" max="15361" width="4.42578125" style="49" customWidth="1"/>
    <col min="15362" max="15362" width="88.42578125" style="49" customWidth="1"/>
    <col min="15363" max="15363" width="37.85546875" style="49" customWidth="1"/>
    <col min="15364" max="15616" width="9.140625" style="49"/>
    <col min="15617" max="15617" width="4.42578125" style="49" customWidth="1"/>
    <col min="15618" max="15618" width="88.42578125" style="49" customWidth="1"/>
    <col min="15619" max="15619" width="37.85546875" style="49" customWidth="1"/>
    <col min="15620" max="15872" width="9.140625" style="49"/>
    <col min="15873" max="15873" width="4.42578125" style="49" customWidth="1"/>
    <col min="15874" max="15874" width="88.42578125" style="49" customWidth="1"/>
    <col min="15875" max="15875" width="37.85546875" style="49" customWidth="1"/>
    <col min="15876" max="16128" width="9.140625" style="49"/>
    <col min="16129" max="16129" width="4.42578125" style="49" customWidth="1"/>
    <col min="16130" max="16130" width="88.42578125" style="49" customWidth="1"/>
    <col min="16131" max="16131" width="37.85546875" style="49" customWidth="1"/>
    <col min="16132" max="16384" width="9.140625" style="49"/>
  </cols>
  <sheetData>
    <row r="2" spans="2:2" ht="15">
      <c r="B2" s="48"/>
    </row>
    <row r="5" spans="2:2">
      <c r="B5" s="50" t="s">
        <v>104</v>
      </c>
    </row>
    <row r="6" spans="2:2">
      <c r="B6" s="50" t="s">
        <v>105</v>
      </c>
    </row>
    <row r="7" spans="2:2">
      <c r="B7" s="50" t="s">
        <v>106</v>
      </c>
    </row>
    <row r="8" spans="2:2">
      <c r="B8" s="50" t="s">
        <v>107</v>
      </c>
    </row>
    <row r="9" spans="2:2">
      <c r="B9" s="50" t="s">
        <v>108</v>
      </c>
    </row>
    <row r="10" spans="2:2">
      <c r="B10" s="50"/>
    </row>
    <row r="11" spans="2:2" ht="25.5">
      <c r="B11" s="51" t="s">
        <v>109</v>
      </c>
    </row>
    <row r="12" spans="2:2">
      <c r="B12" s="50"/>
    </row>
    <row r="13" spans="2:2">
      <c r="B13" s="50"/>
    </row>
    <row r="20" spans="2:4">
      <c r="B20" s="52" t="s">
        <v>110</v>
      </c>
      <c r="C20" s="53"/>
      <c r="D20" s="53"/>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X319"/>
  <sheetViews>
    <sheetView topLeftCell="A239" workbookViewId="0">
      <selection activeCell="A240" sqref="A240"/>
    </sheetView>
  </sheetViews>
  <sheetFormatPr defaultRowHeight="11.25"/>
  <cols>
    <col min="1" max="1" width="15" style="2" customWidth="1"/>
    <col min="2" max="2" width="39.42578125" style="2" customWidth="1"/>
    <col min="3" max="9" width="14.28515625" style="2" customWidth="1"/>
    <col min="10" max="18" width="17.140625" style="2" customWidth="1"/>
    <col min="19" max="19" width="15.5703125" style="2" customWidth="1"/>
    <col min="20" max="23" width="18.5703125" style="2" customWidth="1"/>
    <col min="24" max="16384" width="9.140625" style="2"/>
  </cols>
  <sheetData>
    <row r="1" spans="1:20" ht="7.5" customHeight="1">
      <c r="A1" s="31"/>
    </row>
    <row r="2" spans="1:20" ht="23.25" customHeight="1">
      <c r="A2" s="72">
        <v>111219</v>
      </c>
      <c r="B2" s="36" t="s">
        <v>133</v>
      </c>
      <c r="C2" s="32"/>
      <c r="D2" s="32"/>
      <c r="E2" s="32"/>
      <c r="F2" s="32"/>
      <c r="G2" s="32"/>
      <c r="H2" s="32"/>
      <c r="I2" s="32"/>
      <c r="J2" s="32"/>
      <c r="K2" s="32"/>
      <c r="L2" s="32"/>
    </row>
    <row r="3" spans="1:20">
      <c r="I3" s="5"/>
      <c r="O3" s="5"/>
      <c r="R3" s="5"/>
      <c r="T3" s="5" t="s">
        <v>60</v>
      </c>
    </row>
    <row r="4" spans="1:20" ht="22.5">
      <c r="A4" s="41" t="s">
        <v>142</v>
      </c>
      <c r="B4" s="18" t="s">
        <v>29</v>
      </c>
      <c r="C4" s="18" t="s">
        <v>61</v>
      </c>
      <c r="D4" s="33" t="s">
        <v>62</v>
      </c>
      <c r="E4" s="33" t="s">
        <v>63</v>
      </c>
      <c r="F4" s="33" t="s">
        <v>56</v>
      </c>
      <c r="G4" s="33" t="s">
        <v>57</v>
      </c>
      <c r="H4" s="33" t="s">
        <v>64</v>
      </c>
      <c r="I4" s="33" t="s">
        <v>58</v>
      </c>
      <c r="J4" s="33" t="s">
        <v>65</v>
      </c>
      <c r="K4" s="33" t="s">
        <v>66</v>
      </c>
      <c r="L4" s="33" t="s">
        <v>67</v>
      </c>
      <c r="M4" s="33" t="s">
        <v>68</v>
      </c>
      <c r="N4" s="33" t="s">
        <v>59</v>
      </c>
      <c r="O4" s="33" t="s">
        <v>69</v>
      </c>
      <c r="P4" s="33" t="s">
        <v>70</v>
      </c>
      <c r="Q4" s="33" t="s">
        <v>71</v>
      </c>
      <c r="R4" s="33" t="s">
        <v>72</v>
      </c>
      <c r="S4" s="33" t="s">
        <v>73</v>
      </c>
      <c r="T4" s="33" t="s">
        <v>74</v>
      </c>
    </row>
    <row r="5" spans="1:20" s="22" customFormat="1">
      <c r="A5" s="34"/>
      <c r="B5" s="76" t="s">
        <v>20</v>
      </c>
      <c r="C5" s="8">
        <v>4034551.9698345903</v>
      </c>
      <c r="D5" s="8">
        <v>57517.973826145113</v>
      </c>
      <c r="E5" s="8">
        <v>51674.132829000009</v>
      </c>
      <c r="F5" s="8">
        <v>9692.1257105536006</v>
      </c>
      <c r="G5" s="8">
        <v>1727677.3818182687</v>
      </c>
      <c r="H5" s="8">
        <v>10850.504958596481</v>
      </c>
      <c r="I5" s="8">
        <v>4944.1609248846398</v>
      </c>
      <c r="J5" s="8">
        <v>34266.405055000003</v>
      </c>
      <c r="K5" s="8">
        <v>18777.027246499998</v>
      </c>
      <c r="L5" s="8">
        <v>122789.47351200001</v>
      </c>
      <c r="M5" s="8">
        <v>475680.75435946771</v>
      </c>
      <c r="N5" s="8">
        <v>128086.41838600002</v>
      </c>
      <c r="O5" s="8">
        <v>11181.093243622121</v>
      </c>
      <c r="P5" s="8">
        <v>104914.23866835231</v>
      </c>
      <c r="Q5" s="8">
        <v>638675.85329819983</v>
      </c>
      <c r="R5" s="8">
        <v>370310.80845400004</v>
      </c>
      <c r="S5" s="8">
        <v>92443.650537000009</v>
      </c>
      <c r="T5" s="8">
        <v>175069.967007</v>
      </c>
    </row>
    <row r="6" spans="1:20">
      <c r="A6" s="11" t="s">
        <v>75</v>
      </c>
      <c r="B6" s="77" t="s">
        <v>21</v>
      </c>
      <c r="C6" s="12">
        <v>23110.27266062819</v>
      </c>
      <c r="D6" s="12">
        <v>60.650351427560004</v>
      </c>
      <c r="E6" s="12">
        <v>0</v>
      </c>
      <c r="F6" s="12">
        <v>513.89733355360011</v>
      </c>
      <c r="G6" s="12">
        <v>226.752592268554</v>
      </c>
      <c r="H6" s="12">
        <v>0</v>
      </c>
      <c r="I6" s="12">
        <v>50.982915884640001</v>
      </c>
      <c r="J6" s="12">
        <v>11.616192000000002</v>
      </c>
      <c r="K6" s="12">
        <v>0</v>
      </c>
      <c r="L6" s="12">
        <v>173.18141599999998</v>
      </c>
      <c r="M6" s="12">
        <v>119.213627039388</v>
      </c>
      <c r="N6" s="12">
        <v>0</v>
      </c>
      <c r="O6" s="12">
        <v>0.94244310212107663</v>
      </c>
      <c r="P6" s="12">
        <v>100.76594535232</v>
      </c>
      <c r="Q6" s="12">
        <v>217.055736</v>
      </c>
      <c r="R6" s="12">
        <v>19080.027219</v>
      </c>
      <c r="S6" s="12">
        <v>822.827223</v>
      </c>
      <c r="T6" s="12">
        <v>1732.3596660000001</v>
      </c>
    </row>
    <row r="7" spans="1:20">
      <c r="A7" s="13"/>
      <c r="B7" s="77" t="s">
        <v>22</v>
      </c>
      <c r="C7" s="12">
        <v>3880833.0593619621</v>
      </c>
      <c r="D7" s="12">
        <v>57457.323474717552</v>
      </c>
      <c r="E7" s="12">
        <v>51423.27236100001</v>
      </c>
      <c r="F7" s="12">
        <v>8986.4925330000005</v>
      </c>
      <c r="G7" s="12">
        <v>1727414.7850580001</v>
      </c>
      <c r="H7" s="12">
        <v>10588.636482596481</v>
      </c>
      <c r="I7" s="12">
        <v>4893.1780090000002</v>
      </c>
      <c r="J7" s="12">
        <v>33804.900127000001</v>
      </c>
      <c r="K7" s="12">
        <v>18630.189846499998</v>
      </c>
      <c r="L7" s="12">
        <v>122558.14458400001</v>
      </c>
      <c r="M7" s="12">
        <v>461826.1951844283</v>
      </c>
      <c r="N7" s="12">
        <v>128058.50722600002</v>
      </c>
      <c r="O7" s="12">
        <v>11168.64538052</v>
      </c>
      <c r="P7" s="12">
        <v>104811.16475099999</v>
      </c>
      <c r="Q7" s="12">
        <v>637969.10455019993</v>
      </c>
      <c r="R7" s="12">
        <v>240132.848191</v>
      </c>
      <c r="S7" s="12">
        <v>87816.139590000006</v>
      </c>
      <c r="T7" s="12">
        <v>173293.53201299999</v>
      </c>
    </row>
    <row r="8" spans="1:20" ht="22.5">
      <c r="A8" s="11" t="s">
        <v>1</v>
      </c>
      <c r="B8" s="78" t="s">
        <v>39</v>
      </c>
      <c r="C8" s="12">
        <v>2519814.5301689999</v>
      </c>
      <c r="D8" s="12">
        <v>46800.466540000009</v>
      </c>
      <c r="E8" s="12">
        <v>34547.163835000007</v>
      </c>
      <c r="F8" s="12">
        <v>0</v>
      </c>
      <c r="G8" s="12">
        <v>1678126.7386440001</v>
      </c>
      <c r="H8" s="12">
        <v>0</v>
      </c>
      <c r="I8" s="12">
        <v>0</v>
      </c>
      <c r="J8" s="12">
        <v>16593.542708000001</v>
      </c>
      <c r="K8" s="12">
        <v>11313.275418000001</v>
      </c>
      <c r="L8" s="12">
        <v>116329.39873100001</v>
      </c>
      <c r="M8" s="12">
        <v>402085.07521000004</v>
      </c>
      <c r="N8" s="12">
        <v>29966.821264000002</v>
      </c>
      <c r="O8" s="12">
        <v>816.10957699999994</v>
      </c>
      <c r="P8" s="12">
        <v>100304.000314</v>
      </c>
      <c r="Q8" s="12">
        <v>252.803214</v>
      </c>
      <c r="R8" s="12">
        <v>82646.121717999995</v>
      </c>
      <c r="S8" s="12">
        <v>1.140236</v>
      </c>
      <c r="T8" s="12">
        <v>31.872760000000003</v>
      </c>
    </row>
    <row r="9" spans="1:20">
      <c r="A9" s="11" t="s">
        <v>2</v>
      </c>
      <c r="B9" s="78" t="s">
        <v>23</v>
      </c>
      <c r="C9" s="12">
        <v>1020567.5085374377</v>
      </c>
      <c r="D9" s="12">
        <v>5982.5654967175406</v>
      </c>
      <c r="E9" s="12">
        <v>6574.095416000001</v>
      </c>
      <c r="F9" s="12">
        <v>106.47365399999998</v>
      </c>
      <c r="G9" s="12">
        <v>47211.58602599999</v>
      </c>
      <c r="H9" s="12">
        <v>2754.8378759999996</v>
      </c>
      <c r="I9" s="12">
        <v>4.7513779999999999</v>
      </c>
      <c r="J9" s="12">
        <v>4816.6430880000007</v>
      </c>
      <c r="K9" s="12">
        <v>0</v>
      </c>
      <c r="L9" s="12">
        <v>536.93071999999995</v>
      </c>
      <c r="M9" s="12">
        <v>10906.587522</v>
      </c>
      <c r="N9" s="12">
        <v>45352.799500999994</v>
      </c>
      <c r="O9" s="12">
        <v>8791.1654605200019</v>
      </c>
      <c r="P9" s="12">
        <v>23.629847999999999</v>
      </c>
      <c r="Q9" s="12">
        <v>627301.60721619998</v>
      </c>
      <c r="R9" s="12">
        <v>89527.183961999996</v>
      </c>
      <c r="S9" s="12">
        <v>4395.4520909999992</v>
      </c>
      <c r="T9" s="12">
        <v>166281.19928199999</v>
      </c>
    </row>
    <row r="10" spans="1:20" ht="33.75">
      <c r="A10" s="11" t="s">
        <v>3</v>
      </c>
      <c r="B10" s="78" t="s">
        <v>40</v>
      </c>
      <c r="C10" s="12">
        <v>290346.84941399994</v>
      </c>
      <c r="D10" s="12">
        <v>1861.97612</v>
      </c>
      <c r="E10" s="12">
        <v>7534.35466</v>
      </c>
      <c r="F10" s="12">
        <v>6877.5410899999997</v>
      </c>
      <c r="G10" s="12">
        <v>92.875660000000011</v>
      </c>
      <c r="H10" s="12">
        <v>5282.2693800000006</v>
      </c>
      <c r="I10" s="12">
        <v>3606.3800900000001</v>
      </c>
      <c r="J10" s="12">
        <v>5790.6704600000012</v>
      </c>
      <c r="K10" s="12">
        <v>5317.9246299999995</v>
      </c>
      <c r="L10" s="12">
        <v>4628.7092300000004</v>
      </c>
      <c r="M10" s="12">
        <v>47750.004310999997</v>
      </c>
      <c r="N10" s="12">
        <v>50844.686000000009</v>
      </c>
      <c r="O10" s="12">
        <v>19.964950000000002</v>
      </c>
      <c r="P10" s="12">
        <v>3207.2492499999998</v>
      </c>
      <c r="Q10" s="12">
        <v>5234.3454599999995</v>
      </c>
      <c r="R10" s="12">
        <v>62689.585163000003</v>
      </c>
      <c r="S10" s="12">
        <v>75424.4755</v>
      </c>
      <c r="T10" s="12">
        <v>4183.8374599999997</v>
      </c>
    </row>
    <row r="11" spans="1:20" ht="22.5">
      <c r="A11" s="14" t="s">
        <v>4</v>
      </c>
      <c r="B11" s="78" t="s">
        <v>41</v>
      </c>
      <c r="C11" s="12">
        <v>50104.171241524709</v>
      </c>
      <c r="D11" s="12">
        <v>2812.315317999999</v>
      </c>
      <c r="E11" s="12">
        <v>2767.6584500000004</v>
      </c>
      <c r="F11" s="12">
        <v>2002.4777890000003</v>
      </c>
      <c r="G11" s="12">
        <v>1983.584728</v>
      </c>
      <c r="H11" s="12">
        <v>2551.5292265964808</v>
      </c>
      <c r="I11" s="12">
        <v>1282.0465410000002</v>
      </c>
      <c r="J11" s="12">
        <v>6604.0438709999999</v>
      </c>
      <c r="K11" s="12">
        <v>1998.9897984999998</v>
      </c>
      <c r="L11" s="12">
        <v>1063.1059029999999</v>
      </c>
      <c r="M11" s="12">
        <v>1084.5281414282501</v>
      </c>
      <c r="N11" s="12">
        <v>1894.2004609999999</v>
      </c>
      <c r="O11" s="12">
        <v>1541.405393</v>
      </c>
      <c r="P11" s="12">
        <v>1276.2853390000002</v>
      </c>
      <c r="Q11" s="12">
        <v>5180.3486600000024</v>
      </c>
      <c r="R11" s="12">
        <v>5269.9573479999999</v>
      </c>
      <c r="S11" s="12">
        <v>7995.071762999999</v>
      </c>
      <c r="T11" s="12">
        <v>2796.622511</v>
      </c>
    </row>
    <row r="12" spans="1:20">
      <c r="A12" s="14" t="s">
        <v>5</v>
      </c>
      <c r="B12" s="77" t="s">
        <v>24</v>
      </c>
      <c r="C12" s="12">
        <v>130608.637812</v>
      </c>
      <c r="D12" s="12">
        <v>0</v>
      </c>
      <c r="E12" s="12">
        <v>250.860468</v>
      </c>
      <c r="F12" s="12">
        <v>191.73584399999999</v>
      </c>
      <c r="G12" s="12">
        <v>35.844167999999996</v>
      </c>
      <c r="H12" s="12">
        <v>261.86847599999999</v>
      </c>
      <c r="I12" s="12">
        <v>0</v>
      </c>
      <c r="J12" s="12">
        <v>449.88873599999999</v>
      </c>
      <c r="K12" s="12">
        <v>146.8374</v>
      </c>
      <c r="L12" s="12">
        <v>58.147511999999992</v>
      </c>
      <c r="M12" s="12">
        <v>13735.345548000001</v>
      </c>
      <c r="N12" s="12">
        <v>27.911159999999999</v>
      </c>
      <c r="O12" s="12">
        <v>11.505420000000001</v>
      </c>
      <c r="P12" s="12">
        <v>2.3079719999999999</v>
      </c>
      <c r="Q12" s="12">
        <v>489.69301200000001</v>
      </c>
      <c r="R12" s="12">
        <v>111097.933044</v>
      </c>
      <c r="S12" s="12">
        <v>3804.683724</v>
      </c>
      <c r="T12" s="12">
        <v>44.075327999999999</v>
      </c>
    </row>
    <row r="13" spans="1:20" s="22" customFormat="1">
      <c r="A13" s="35"/>
      <c r="B13" s="76" t="s">
        <v>143</v>
      </c>
      <c r="C13" s="8">
        <v>4539688.095695436</v>
      </c>
      <c r="D13" s="8">
        <v>72600.746633264469</v>
      </c>
      <c r="E13" s="8">
        <v>68913.212213600025</v>
      </c>
      <c r="F13" s="8">
        <v>123348.98785842041</v>
      </c>
      <c r="G13" s="8">
        <v>68032.580177055846</v>
      </c>
      <c r="H13" s="8">
        <v>71820.106839999993</v>
      </c>
      <c r="I13" s="8">
        <v>85541.242334336275</v>
      </c>
      <c r="J13" s="8">
        <v>126017.22140900079</v>
      </c>
      <c r="K13" s="8">
        <v>75412.470383184322</v>
      </c>
      <c r="L13" s="8">
        <v>66582.644428976055</v>
      </c>
      <c r="M13" s="8">
        <v>99803.222760400007</v>
      </c>
      <c r="N13" s="8">
        <v>88439.830944824993</v>
      </c>
      <c r="O13" s="8">
        <v>57191.07070451152</v>
      </c>
      <c r="P13" s="8">
        <v>91027.626802004728</v>
      </c>
      <c r="Q13" s="8">
        <v>135600.75223556001</v>
      </c>
      <c r="R13" s="8">
        <v>2179968.9664454958</v>
      </c>
      <c r="S13" s="8">
        <v>1034086.4320252</v>
      </c>
      <c r="T13" s="8">
        <v>95300.98149960002</v>
      </c>
    </row>
    <row r="14" spans="1:20" ht="22.5">
      <c r="A14" s="14" t="s">
        <v>6</v>
      </c>
      <c r="B14" s="77" t="s">
        <v>42</v>
      </c>
      <c r="C14" s="12">
        <v>508573.437844</v>
      </c>
      <c r="D14" s="12">
        <v>8.4781440000000003</v>
      </c>
      <c r="E14" s="12">
        <v>0</v>
      </c>
      <c r="F14" s="12">
        <v>0</v>
      </c>
      <c r="G14" s="12">
        <v>0</v>
      </c>
      <c r="H14" s="12">
        <v>0</v>
      </c>
      <c r="I14" s="12">
        <v>438.72025800000006</v>
      </c>
      <c r="J14" s="12">
        <v>659.03142999999989</v>
      </c>
      <c r="K14" s="12">
        <v>0</v>
      </c>
      <c r="L14" s="12">
        <v>0</v>
      </c>
      <c r="M14" s="12">
        <v>311.00457200000005</v>
      </c>
      <c r="N14" s="12">
        <v>0</v>
      </c>
      <c r="O14" s="12">
        <v>0</v>
      </c>
      <c r="P14" s="12">
        <v>0</v>
      </c>
      <c r="Q14" s="12">
        <v>0</v>
      </c>
      <c r="R14" s="12">
        <v>367082.40017999994</v>
      </c>
      <c r="S14" s="12">
        <v>139691.49857999998</v>
      </c>
      <c r="T14" s="12">
        <v>382.30468000000002</v>
      </c>
    </row>
    <row r="15" spans="1:20">
      <c r="A15" s="14" t="s">
        <v>7</v>
      </c>
      <c r="B15" s="77" t="s">
        <v>43</v>
      </c>
      <c r="C15" s="12">
        <v>1559672.1631154001</v>
      </c>
      <c r="D15" s="12">
        <v>75.853626599999984</v>
      </c>
      <c r="E15" s="12">
        <v>1017.0476696000001</v>
      </c>
      <c r="F15" s="12">
        <v>569.41288740000005</v>
      </c>
      <c r="G15" s="12">
        <v>3719.4283769999997</v>
      </c>
      <c r="H15" s="12">
        <v>0</v>
      </c>
      <c r="I15" s="12">
        <v>4.5725579999999999</v>
      </c>
      <c r="J15" s="12">
        <v>125.01943199999998</v>
      </c>
      <c r="K15" s="12">
        <v>419.54487</v>
      </c>
      <c r="L15" s="12">
        <v>582.65941399999997</v>
      </c>
      <c r="M15" s="12">
        <v>23587.076297400003</v>
      </c>
      <c r="N15" s="12">
        <v>1121.6834756000001</v>
      </c>
      <c r="O15" s="12">
        <v>5.9763899999999994</v>
      </c>
      <c r="P15" s="12">
        <v>756.64543650000007</v>
      </c>
      <c r="Q15" s="12">
        <v>5702.2789434999995</v>
      </c>
      <c r="R15" s="12">
        <v>992080.3876420001</v>
      </c>
      <c r="S15" s="12">
        <v>528771.41691120004</v>
      </c>
      <c r="T15" s="12">
        <v>1133.1591845999999</v>
      </c>
    </row>
    <row r="16" spans="1:20">
      <c r="A16" s="14" t="s">
        <v>8</v>
      </c>
      <c r="B16" s="77" t="s">
        <v>44</v>
      </c>
      <c r="C16" s="12">
        <v>6516.0803839999999</v>
      </c>
      <c r="D16" s="12">
        <v>0</v>
      </c>
      <c r="E16" s="12">
        <v>0</v>
      </c>
      <c r="F16" s="12">
        <v>9.5966909999999981</v>
      </c>
      <c r="G16" s="12">
        <v>0</v>
      </c>
      <c r="H16" s="12">
        <v>0</v>
      </c>
      <c r="I16" s="12">
        <v>0</v>
      </c>
      <c r="J16" s="12">
        <v>0</v>
      </c>
      <c r="K16" s="12">
        <v>161.46686400000002</v>
      </c>
      <c r="L16" s="12">
        <v>0</v>
      </c>
      <c r="M16" s="12">
        <v>4165.22685</v>
      </c>
      <c r="N16" s="12">
        <v>0</v>
      </c>
      <c r="O16" s="12">
        <v>0</v>
      </c>
      <c r="P16" s="12">
        <v>35.723965</v>
      </c>
      <c r="Q16" s="12">
        <v>36.125972999999995</v>
      </c>
      <c r="R16" s="12">
        <v>2107.9400410000003</v>
      </c>
      <c r="S16" s="12">
        <v>0</v>
      </c>
      <c r="T16" s="12">
        <v>0</v>
      </c>
    </row>
    <row r="17" spans="1:20">
      <c r="A17" s="11" t="s">
        <v>9</v>
      </c>
      <c r="B17" s="77" t="s">
        <v>25</v>
      </c>
      <c r="C17" s="12">
        <v>263233.51446510002</v>
      </c>
      <c r="D17" s="12">
        <v>358.43339600000002</v>
      </c>
      <c r="E17" s="12">
        <v>274.3657</v>
      </c>
      <c r="F17" s="12">
        <v>926.03959099999975</v>
      </c>
      <c r="G17" s="12">
        <v>264.76307199999997</v>
      </c>
      <c r="H17" s="12">
        <v>288.108338</v>
      </c>
      <c r="I17" s="12">
        <v>586.12912600000004</v>
      </c>
      <c r="J17" s="12">
        <v>521.531747</v>
      </c>
      <c r="K17" s="12">
        <v>206.20889000000003</v>
      </c>
      <c r="L17" s="12">
        <v>740.37921999999992</v>
      </c>
      <c r="M17" s="12">
        <v>1370.8512179999998</v>
      </c>
      <c r="N17" s="12">
        <v>165.42066799999998</v>
      </c>
      <c r="O17" s="12">
        <v>223.462717</v>
      </c>
      <c r="P17" s="12">
        <v>132.448826</v>
      </c>
      <c r="Q17" s="12">
        <v>472.28597200000002</v>
      </c>
      <c r="R17" s="12">
        <v>238137.04126509998</v>
      </c>
      <c r="S17" s="12">
        <v>18187.093516999998</v>
      </c>
      <c r="T17" s="12">
        <v>378.95120199999991</v>
      </c>
    </row>
    <row r="18" spans="1:20">
      <c r="A18" s="11" t="s">
        <v>10</v>
      </c>
      <c r="B18" s="77" t="s">
        <v>26</v>
      </c>
      <c r="C18" s="12">
        <v>95146.785862000019</v>
      </c>
      <c r="D18" s="12">
        <v>86.730989999999991</v>
      </c>
      <c r="E18" s="12">
        <v>97.078103999999996</v>
      </c>
      <c r="F18" s="12">
        <v>67.506299999999996</v>
      </c>
      <c r="G18" s="12">
        <v>0</v>
      </c>
      <c r="H18" s="12">
        <v>0</v>
      </c>
      <c r="I18" s="12">
        <v>152.26633699999999</v>
      </c>
      <c r="J18" s="12">
        <v>17.280714</v>
      </c>
      <c r="K18" s="12">
        <v>0</v>
      </c>
      <c r="L18" s="12">
        <v>31.718010000000003</v>
      </c>
      <c r="M18" s="12">
        <v>399.63922200000002</v>
      </c>
      <c r="N18" s="12">
        <v>118.966452</v>
      </c>
      <c r="O18" s="12">
        <v>51.471066</v>
      </c>
      <c r="P18" s="12">
        <v>1.2409860000000001</v>
      </c>
      <c r="Q18" s="12">
        <v>1.4316599999999999</v>
      </c>
      <c r="R18" s="12">
        <v>68133.834942000001</v>
      </c>
      <c r="S18" s="12">
        <v>25987.621079</v>
      </c>
      <c r="T18" s="12">
        <v>0</v>
      </c>
    </row>
    <row r="19" spans="1:20">
      <c r="A19" s="14" t="s">
        <v>11</v>
      </c>
      <c r="B19" s="77" t="s">
        <v>45</v>
      </c>
      <c r="C19" s="12">
        <v>44406.476699946805</v>
      </c>
      <c r="D19" s="12">
        <v>24.728870000000001</v>
      </c>
      <c r="E19" s="12">
        <v>0</v>
      </c>
      <c r="F19" s="12">
        <v>137.170818</v>
      </c>
      <c r="G19" s="12">
        <v>313.08312699999999</v>
      </c>
      <c r="H19" s="12">
        <v>2.6269999999999998</v>
      </c>
      <c r="I19" s="12">
        <v>0</v>
      </c>
      <c r="J19" s="12">
        <v>48.308437999999995</v>
      </c>
      <c r="K19" s="12">
        <v>474.01162499999998</v>
      </c>
      <c r="L19" s="12">
        <v>77.701850000000007</v>
      </c>
      <c r="M19" s="12">
        <v>210.31195000000002</v>
      </c>
      <c r="N19" s="12">
        <v>10.252405999999999</v>
      </c>
      <c r="O19" s="12">
        <v>57.576625</v>
      </c>
      <c r="P19" s="12">
        <v>2.7656999999999998</v>
      </c>
      <c r="Q19" s="12">
        <v>3361.0059500000002</v>
      </c>
      <c r="R19" s="12">
        <v>32893.549610946808</v>
      </c>
      <c r="S19" s="12">
        <v>6793.3827299999994</v>
      </c>
      <c r="T19" s="12">
        <v>0</v>
      </c>
    </row>
    <row r="20" spans="1:20">
      <c r="A20" s="14" t="s">
        <v>12</v>
      </c>
      <c r="B20" s="77" t="s">
        <v>46</v>
      </c>
      <c r="C20" s="12">
        <v>262758.8068348415</v>
      </c>
      <c r="D20" s="12">
        <v>557.27649899999994</v>
      </c>
      <c r="E20" s="12">
        <v>905.88921900000014</v>
      </c>
      <c r="F20" s="12">
        <v>2869.7049299999999</v>
      </c>
      <c r="G20" s="12">
        <v>3436.8753388414002</v>
      </c>
      <c r="H20" s="12">
        <v>2547.8253489999997</v>
      </c>
      <c r="I20" s="12">
        <v>2153.2929879999997</v>
      </c>
      <c r="J20" s="12">
        <v>869.55712800000003</v>
      </c>
      <c r="K20" s="12">
        <v>851.66098499999998</v>
      </c>
      <c r="L20" s="12">
        <v>1418.7889660000001</v>
      </c>
      <c r="M20" s="12">
        <v>16935.529289000002</v>
      </c>
      <c r="N20" s="12">
        <v>994.41267399999992</v>
      </c>
      <c r="O20" s="12">
        <v>646.48764799999981</v>
      </c>
      <c r="P20" s="12">
        <v>3910.0890399999998</v>
      </c>
      <c r="Q20" s="12">
        <v>9020.6724169999998</v>
      </c>
      <c r="R20" s="12">
        <v>192471.57649899999</v>
      </c>
      <c r="S20" s="12">
        <v>22441.378848999997</v>
      </c>
      <c r="T20" s="12">
        <v>727.78901600000006</v>
      </c>
    </row>
    <row r="21" spans="1:20" ht="22.5">
      <c r="A21" s="14" t="s">
        <v>13</v>
      </c>
      <c r="B21" s="77" t="s">
        <v>27</v>
      </c>
      <c r="C21" s="12">
        <v>59670.823590195898</v>
      </c>
      <c r="D21" s="12">
        <v>844.49153799999999</v>
      </c>
      <c r="E21" s="12">
        <v>3.7943060000000002</v>
      </c>
      <c r="F21" s="12">
        <v>230.31386200000003</v>
      </c>
      <c r="G21" s="12">
        <v>1189.8745819999999</v>
      </c>
      <c r="H21" s="12">
        <v>542.14183400000002</v>
      </c>
      <c r="I21" s="12">
        <v>601.06467199999997</v>
      </c>
      <c r="J21" s="12">
        <v>1509.6505708788839</v>
      </c>
      <c r="K21" s="12">
        <v>503.17972131699997</v>
      </c>
      <c r="L21" s="12">
        <v>410.61321199999998</v>
      </c>
      <c r="M21" s="12">
        <v>3117.1123099999995</v>
      </c>
      <c r="N21" s="12">
        <v>252.39723599999996</v>
      </c>
      <c r="O21" s="12">
        <v>82.24481200000001</v>
      </c>
      <c r="P21" s="12">
        <v>459.97619199999997</v>
      </c>
      <c r="Q21" s="12">
        <v>636.39787000000001</v>
      </c>
      <c r="R21" s="12">
        <v>41979.797010000002</v>
      </c>
      <c r="S21" s="12">
        <v>6814.2599820000005</v>
      </c>
      <c r="T21" s="12">
        <v>493.51388000000003</v>
      </c>
    </row>
    <row r="22" spans="1:20" ht="22.5">
      <c r="A22" s="11" t="s">
        <v>14</v>
      </c>
      <c r="B22" s="77" t="s">
        <v>47</v>
      </c>
      <c r="C22" s="12">
        <v>433.64234000000005</v>
      </c>
      <c r="D22" s="12">
        <v>0</v>
      </c>
      <c r="E22" s="12">
        <v>37.561472999999999</v>
      </c>
      <c r="F22" s="12">
        <v>50.521731000000003</v>
      </c>
      <c r="G22" s="12">
        <v>0</v>
      </c>
      <c r="H22" s="12">
        <v>0</v>
      </c>
      <c r="I22" s="12">
        <v>0</v>
      </c>
      <c r="J22" s="12">
        <v>70.365331000000012</v>
      </c>
      <c r="K22" s="12">
        <v>0</v>
      </c>
      <c r="L22" s="12">
        <v>0</v>
      </c>
      <c r="M22" s="12">
        <v>0</v>
      </c>
      <c r="N22" s="12">
        <v>6.3477139999999999</v>
      </c>
      <c r="O22" s="12">
        <v>0</v>
      </c>
      <c r="P22" s="12">
        <v>0</v>
      </c>
      <c r="Q22" s="12">
        <v>268.846091</v>
      </c>
      <c r="R22" s="12">
        <v>0</v>
      </c>
      <c r="S22" s="12">
        <v>0</v>
      </c>
      <c r="T22" s="12">
        <v>0</v>
      </c>
    </row>
    <row r="23" spans="1:20">
      <c r="A23" s="11" t="s">
        <v>15</v>
      </c>
      <c r="B23" s="77" t="s">
        <v>28</v>
      </c>
      <c r="C23" s="12">
        <v>295732.71565217868</v>
      </c>
      <c r="D23" s="12">
        <v>9962.5255336644823</v>
      </c>
      <c r="E23" s="12">
        <v>16971.440530000011</v>
      </c>
      <c r="F23" s="12">
        <v>14109.745962696996</v>
      </c>
      <c r="G23" s="12">
        <v>11969.35703021444</v>
      </c>
      <c r="H23" s="12">
        <v>12279.805894999996</v>
      </c>
      <c r="I23" s="12">
        <v>15088.463877336251</v>
      </c>
      <c r="J23" s="12">
        <v>22923.643012121905</v>
      </c>
      <c r="K23" s="12">
        <v>12063.1608418673</v>
      </c>
      <c r="L23" s="12">
        <v>10991.044028976061</v>
      </c>
      <c r="M23" s="12">
        <v>11426.315730000002</v>
      </c>
      <c r="N23" s="12">
        <v>14238.071495225</v>
      </c>
      <c r="O23" s="12">
        <v>5160.6645865115024</v>
      </c>
      <c r="P23" s="12">
        <v>14050.276318504702</v>
      </c>
      <c r="Q23" s="12">
        <v>17242.384715060001</v>
      </c>
      <c r="R23" s="12">
        <v>32699.951744999988</v>
      </c>
      <c r="S23" s="12">
        <v>60029.773894999998</v>
      </c>
      <c r="T23" s="12">
        <v>14526.090454999994</v>
      </c>
    </row>
    <row r="24" spans="1:20" ht="22.5">
      <c r="A24" s="11" t="s">
        <v>16</v>
      </c>
      <c r="B24" s="77" t="s">
        <v>48</v>
      </c>
      <c r="C24" s="12">
        <v>1323475.4514960004</v>
      </c>
      <c r="D24" s="12">
        <v>56270.230464</v>
      </c>
      <c r="E24" s="12">
        <v>45010.281120000014</v>
      </c>
      <c r="F24" s="12">
        <v>99278.773860000016</v>
      </c>
      <c r="G24" s="12">
        <v>41798.729184000003</v>
      </c>
      <c r="H24" s="12">
        <v>50936.530848000002</v>
      </c>
      <c r="I24" s="12">
        <v>62474.68214400002</v>
      </c>
      <c r="J24" s="12">
        <v>90677.80444800001</v>
      </c>
      <c r="K24" s="12">
        <v>55683.295432000021</v>
      </c>
      <c r="L24" s="12">
        <v>48288.626292000001</v>
      </c>
      <c r="M24" s="12">
        <v>35092.832544000012</v>
      </c>
      <c r="N24" s="12">
        <v>64106.241712000003</v>
      </c>
      <c r="O24" s="12">
        <v>49208.987520000017</v>
      </c>
      <c r="P24" s="12">
        <v>69208.671168000015</v>
      </c>
      <c r="Q24" s="12">
        <v>92582.947832000005</v>
      </c>
      <c r="R24" s="12">
        <v>188614.04578000001</v>
      </c>
      <c r="S24" s="12">
        <v>203167.96740400011</v>
      </c>
      <c r="T24" s="12">
        <v>71074.803744000019</v>
      </c>
    </row>
    <row r="25" spans="1:20">
      <c r="A25" s="11" t="s">
        <v>17</v>
      </c>
      <c r="B25" s="77" t="s">
        <v>49</v>
      </c>
      <c r="C25" s="12">
        <v>109556.78807777216</v>
      </c>
      <c r="D25" s="12">
        <v>4411.9975719999993</v>
      </c>
      <c r="E25" s="12">
        <v>4475.5541840000014</v>
      </c>
      <c r="F25" s="12">
        <v>5100.2012253234016</v>
      </c>
      <c r="G25" s="12">
        <v>5312.9070939999983</v>
      </c>
      <c r="H25" s="12">
        <v>5223.0675760000004</v>
      </c>
      <c r="I25" s="12">
        <v>4042.0503740000004</v>
      </c>
      <c r="J25" s="12">
        <v>8541.7390159999995</v>
      </c>
      <c r="K25" s="12">
        <v>5049.9411539999992</v>
      </c>
      <c r="L25" s="12">
        <v>3916.0950959999991</v>
      </c>
      <c r="M25" s="12">
        <v>3187.3227779999993</v>
      </c>
      <c r="N25" s="12">
        <v>7407.1916939999983</v>
      </c>
      <c r="O25" s="12">
        <v>1754.1993400000003</v>
      </c>
      <c r="P25" s="12">
        <v>2469.7891700000005</v>
      </c>
      <c r="Q25" s="12">
        <v>6258.5501919999997</v>
      </c>
      <c r="R25" s="12">
        <v>23700.654842448799</v>
      </c>
      <c r="S25" s="12">
        <v>12121.157431999998</v>
      </c>
      <c r="T25" s="12">
        <v>6584.3693379999995</v>
      </c>
    </row>
    <row r="26" spans="1:20" ht="22.5">
      <c r="A26" s="11" t="s">
        <v>18</v>
      </c>
      <c r="B26" s="77" t="s">
        <v>50</v>
      </c>
      <c r="C26" s="12">
        <v>10511.409333999996</v>
      </c>
      <c r="D26" s="12">
        <v>0</v>
      </c>
      <c r="E26" s="12">
        <v>120.19990799999999</v>
      </c>
      <c r="F26" s="12">
        <v>0</v>
      </c>
      <c r="G26" s="12">
        <v>27.562372</v>
      </c>
      <c r="H26" s="12">
        <v>0</v>
      </c>
      <c r="I26" s="12">
        <v>0</v>
      </c>
      <c r="J26" s="12">
        <v>53.290142000000003</v>
      </c>
      <c r="K26" s="12">
        <v>0</v>
      </c>
      <c r="L26" s="12">
        <v>125.01833999999999</v>
      </c>
      <c r="M26" s="12">
        <v>0</v>
      </c>
      <c r="N26" s="12">
        <v>18.845417999999999</v>
      </c>
      <c r="O26" s="12">
        <v>0</v>
      </c>
      <c r="P26" s="12">
        <v>0</v>
      </c>
      <c r="Q26" s="12">
        <v>17.824619999999999</v>
      </c>
      <c r="R26" s="12">
        <v>67.786888000000005</v>
      </c>
      <c r="S26" s="12">
        <v>10080.881645999998</v>
      </c>
      <c r="T26" s="12">
        <v>0</v>
      </c>
    </row>
    <row r="27" spans="1:20" ht="56.25">
      <c r="A27" s="11" t="s">
        <v>19</v>
      </c>
      <c r="B27" s="77" t="s">
        <v>51</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row>
    <row r="28" spans="1:20" s="22" customFormat="1">
      <c r="A28" s="34"/>
      <c r="B28" s="76" t="s">
        <v>144</v>
      </c>
      <c r="C28" s="8">
        <v>8574240.0655300263</v>
      </c>
      <c r="D28" s="8">
        <v>130118.72045940958</v>
      </c>
      <c r="E28" s="8">
        <v>120587.34504260003</v>
      </c>
      <c r="F28" s="8">
        <v>133041.11356897402</v>
      </c>
      <c r="G28" s="8">
        <v>1795709.9619953246</v>
      </c>
      <c r="H28" s="8">
        <v>82670.611798596481</v>
      </c>
      <c r="I28" s="8">
        <v>90485.403259220911</v>
      </c>
      <c r="J28" s="8">
        <v>160283.62646400079</v>
      </c>
      <c r="K28" s="8">
        <v>94189.497629684323</v>
      </c>
      <c r="L28" s="8">
        <v>189372.11794097605</v>
      </c>
      <c r="M28" s="8">
        <v>575483.97711986769</v>
      </c>
      <c r="N28" s="8">
        <v>216526.249330825</v>
      </c>
      <c r="O28" s="8">
        <v>68372.163948133646</v>
      </c>
      <c r="P28" s="8">
        <v>195941.86547035704</v>
      </c>
      <c r="Q28" s="8">
        <v>774276.60553375981</v>
      </c>
      <c r="R28" s="8">
        <v>2550279.7748994958</v>
      </c>
      <c r="S28" s="8">
        <v>1126530.0825622</v>
      </c>
      <c r="T28" s="8">
        <v>270370.94850659999</v>
      </c>
    </row>
    <row r="29" spans="1:20" ht="9.75" customHeight="1"/>
    <row r="32" spans="1:20" ht="12.75">
      <c r="A32" s="72">
        <v>111219</v>
      </c>
      <c r="B32" s="36" t="s">
        <v>132</v>
      </c>
      <c r="C32" s="32"/>
      <c r="D32" s="32"/>
      <c r="E32" s="32"/>
      <c r="F32" s="32"/>
      <c r="G32" s="32"/>
      <c r="H32" s="32"/>
      <c r="I32" s="32"/>
      <c r="J32" s="32"/>
      <c r="K32" s="32"/>
      <c r="L32" s="32"/>
    </row>
    <row r="33" spans="1:20">
      <c r="A33" s="31"/>
      <c r="I33" s="5"/>
      <c r="O33" s="5"/>
      <c r="R33" s="5"/>
      <c r="T33" s="5" t="s">
        <v>60</v>
      </c>
    </row>
    <row r="34" spans="1:20" ht="22.5">
      <c r="A34" s="41" t="s">
        <v>142</v>
      </c>
      <c r="B34" s="18" t="s">
        <v>29</v>
      </c>
      <c r="C34" s="18" t="s">
        <v>61</v>
      </c>
      <c r="D34" s="33" t="s">
        <v>62</v>
      </c>
      <c r="E34" s="33" t="s">
        <v>63</v>
      </c>
      <c r="F34" s="33" t="s">
        <v>56</v>
      </c>
      <c r="G34" s="33" t="s">
        <v>57</v>
      </c>
      <c r="H34" s="33" t="s">
        <v>64</v>
      </c>
      <c r="I34" s="33" t="s">
        <v>58</v>
      </c>
      <c r="J34" s="33" t="s">
        <v>65</v>
      </c>
      <c r="K34" s="33" t="s">
        <v>66</v>
      </c>
      <c r="L34" s="33" t="s">
        <v>67</v>
      </c>
      <c r="M34" s="33" t="s">
        <v>68</v>
      </c>
      <c r="N34" s="33" t="s">
        <v>59</v>
      </c>
      <c r="O34" s="33" t="s">
        <v>69</v>
      </c>
      <c r="P34" s="33" t="s">
        <v>70</v>
      </c>
      <c r="Q34" s="33" t="s">
        <v>71</v>
      </c>
      <c r="R34" s="33" t="s">
        <v>72</v>
      </c>
      <c r="S34" s="33" t="s">
        <v>73</v>
      </c>
      <c r="T34" s="33" t="s">
        <v>74</v>
      </c>
    </row>
    <row r="35" spans="1:20">
      <c r="A35" s="34"/>
      <c r="B35" s="76" t="s">
        <v>20</v>
      </c>
      <c r="C35" s="8">
        <v>4786407.2659120904</v>
      </c>
      <c r="D35" s="8">
        <v>12504.317943388274</v>
      </c>
      <c r="E35" s="8">
        <v>66789.750098999997</v>
      </c>
      <c r="F35" s="8">
        <v>9985.2136186432017</v>
      </c>
      <c r="G35" s="8">
        <v>2722894.0536554018</v>
      </c>
      <c r="H35" s="8">
        <v>13604.562593000001</v>
      </c>
      <c r="I35" s="8">
        <v>4902.8125740000005</v>
      </c>
      <c r="J35" s="8">
        <v>17211.583455887998</v>
      </c>
      <c r="K35" s="8">
        <v>8241.6695892000007</v>
      </c>
      <c r="L35" s="8">
        <v>119056.23721799999</v>
      </c>
      <c r="M35" s="8">
        <v>405347.2998792</v>
      </c>
      <c r="N35" s="8">
        <v>117072.04501300002</v>
      </c>
      <c r="O35" s="8">
        <v>8305.393882468401</v>
      </c>
      <c r="P35" s="8">
        <v>83137.105774000011</v>
      </c>
      <c r="Q35" s="8">
        <v>624725.19302090001</v>
      </c>
      <c r="R35" s="8">
        <v>479414.69158400001</v>
      </c>
      <c r="S35" s="8">
        <v>90045.585779000001</v>
      </c>
      <c r="T35" s="8">
        <v>3169.7502329999998</v>
      </c>
    </row>
    <row r="36" spans="1:20">
      <c r="A36" s="11" t="s">
        <v>75</v>
      </c>
      <c r="B36" s="77" t="s">
        <v>21</v>
      </c>
      <c r="C36" s="12">
        <v>27917.335496789881</v>
      </c>
      <c r="D36" s="12">
        <v>464.25136738827337</v>
      </c>
      <c r="E36" s="12">
        <v>0</v>
      </c>
      <c r="F36" s="12">
        <v>497.87952864320005</v>
      </c>
      <c r="G36" s="12">
        <v>190.953807402</v>
      </c>
      <c r="H36" s="12">
        <v>0</v>
      </c>
      <c r="I36" s="12">
        <v>17.948656</v>
      </c>
      <c r="J36" s="12">
        <v>96.380590887999986</v>
      </c>
      <c r="K36" s="12">
        <v>0</v>
      </c>
      <c r="L36" s="12">
        <v>223.29158799999999</v>
      </c>
      <c r="M36" s="12">
        <v>28.738055999999997</v>
      </c>
      <c r="N36" s="12">
        <v>0</v>
      </c>
      <c r="O36" s="12">
        <v>4.4593468400000009E-2</v>
      </c>
      <c r="P36" s="12">
        <v>45.900064</v>
      </c>
      <c r="Q36" s="12">
        <v>83.695899999999995</v>
      </c>
      <c r="R36" s="12">
        <v>23992.826107999997</v>
      </c>
      <c r="S36" s="12">
        <v>1848.7005250000002</v>
      </c>
      <c r="T36" s="12">
        <v>426.72471200000001</v>
      </c>
    </row>
    <row r="37" spans="1:20">
      <c r="A37" s="13"/>
      <c r="B37" s="77" t="s">
        <v>22</v>
      </c>
      <c r="C37" s="12">
        <v>4619685.2686063005</v>
      </c>
      <c r="D37" s="12">
        <v>12040.066576000001</v>
      </c>
      <c r="E37" s="12">
        <v>66789.750098999997</v>
      </c>
      <c r="F37" s="12">
        <v>9386.2104710000021</v>
      </c>
      <c r="G37" s="12">
        <v>2722703.0998479999</v>
      </c>
      <c r="H37" s="12">
        <v>13527.453565</v>
      </c>
      <c r="I37" s="12">
        <v>4884.8639180000009</v>
      </c>
      <c r="J37" s="12">
        <v>17115.202864999999</v>
      </c>
      <c r="K37" s="12">
        <v>7922.1981772000008</v>
      </c>
      <c r="L37" s="12">
        <v>118832.94563</v>
      </c>
      <c r="M37" s="12">
        <v>388615.79062820005</v>
      </c>
      <c r="N37" s="12">
        <v>117043.55406500002</v>
      </c>
      <c r="O37" s="12">
        <v>8289.3078330000008</v>
      </c>
      <c r="P37" s="12">
        <v>83090.601645000002</v>
      </c>
      <c r="Q37" s="12">
        <v>624346.61036990001</v>
      </c>
      <c r="R37" s="12">
        <v>335583.269914</v>
      </c>
      <c r="S37" s="12">
        <v>86771.317481000006</v>
      </c>
      <c r="T37" s="12">
        <v>2743.0255209999996</v>
      </c>
    </row>
    <row r="38" spans="1:20" ht="22.5">
      <c r="A38" s="11" t="s">
        <v>1</v>
      </c>
      <c r="B38" s="78" t="s">
        <v>39</v>
      </c>
      <c r="C38" s="12">
        <v>3357186.5981690004</v>
      </c>
      <c r="D38" s="12">
        <v>3000.0032259999998</v>
      </c>
      <c r="E38" s="12">
        <v>39615.804539000004</v>
      </c>
      <c r="F38" s="12">
        <v>0</v>
      </c>
      <c r="G38" s="12">
        <v>2669640.8064979999</v>
      </c>
      <c r="H38" s="12">
        <v>0</v>
      </c>
      <c r="I38" s="12">
        <v>0</v>
      </c>
      <c r="J38" s="12">
        <v>179.494392</v>
      </c>
      <c r="K38" s="12">
        <v>0</v>
      </c>
      <c r="L38" s="12">
        <v>111680.713409</v>
      </c>
      <c r="M38" s="12">
        <v>328647.14563000004</v>
      </c>
      <c r="N38" s="12">
        <v>0</v>
      </c>
      <c r="O38" s="12">
        <v>0</v>
      </c>
      <c r="P38" s="12">
        <v>79409.162909999999</v>
      </c>
      <c r="Q38" s="12">
        <v>45.640020999999997</v>
      </c>
      <c r="R38" s="12">
        <v>124967.82754400001</v>
      </c>
      <c r="S38" s="12">
        <v>0</v>
      </c>
      <c r="T38" s="12">
        <v>0</v>
      </c>
    </row>
    <row r="39" spans="1:20">
      <c r="A39" s="11" t="s">
        <v>2</v>
      </c>
      <c r="B39" s="78" t="s">
        <v>23</v>
      </c>
      <c r="C39" s="12">
        <v>885477.36825189984</v>
      </c>
      <c r="D39" s="12">
        <v>4040.8978499999998</v>
      </c>
      <c r="E39" s="12">
        <v>16200.964461999998</v>
      </c>
      <c r="F39" s="12">
        <v>423.45412199999998</v>
      </c>
      <c r="G39" s="12">
        <v>50941.250497999994</v>
      </c>
      <c r="H39" s="12">
        <v>4037.5847760000006</v>
      </c>
      <c r="I39" s="12">
        <v>2.5263469999999999</v>
      </c>
      <c r="J39" s="12">
        <v>3976.1520079999996</v>
      </c>
      <c r="K39" s="12">
        <v>0</v>
      </c>
      <c r="L39" s="12">
        <v>724.36017500000003</v>
      </c>
      <c r="M39" s="12">
        <v>12108.340714</v>
      </c>
      <c r="N39" s="12">
        <v>45058.472975999997</v>
      </c>
      <c r="O39" s="12">
        <v>6954.1526720000002</v>
      </c>
      <c r="P39" s="12">
        <v>23.606511999999999</v>
      </c>
      <c r="Q39" s="12">
        <v>603915.16424089996</v>
      </c>
      <c r="R39" s="12">
        <v>130361.031687</v>
      </c>
      <c r="S39" s="12">
        <v>4259.2974239999994</v>
      </c>
      <c r="T39" s="12">
        <v>2450.1117879999997</v>
      </c>
    </row>
    <row r="40" spans="1:20" ht="33.75">
      <c r="A40" s="11" t="s">
        <v>3</v>
      </c>
      <c r="B40" s="78" t="s">
        <v>40</v>
      </c>
      <c r="C40" s="12">
        <v>331507.35477819998</v>
      </c>
      <c r="D40" s="12">
        <v>1836.1520970000001</v>
      </c>
      <c r="E40" s="12">
        <v>8023.1815130000005</v>
      </c>
      <c r="F40" s="12">
        <v>7964.6326050000016</v>
      </c>
      <c r="G40" s="12">
        <v>92.802437000000012</v>
      </c>
      <c r="H40" s="12">
        <v>5387.7055889999992</v>
      </c>
      <c r="I40" s="12">
        <v>3431.2894980000005</v>
      </c>
      <c r="J40" s="12">
        <v>6232.2755640000005</v>
      </c>
      <c r="K40" s="12">
        <v>5947.2907920000007</v>
      </c>
      <c r="L40" s="12">
        <v>5643.4135679999999</v>
      </c>
      <c r="M40" s="12">
        <v>44930.644759199997</v>
      </c>
      <c r="N40" s="12">
        <v>67256.606497000015</v>
      </c>
      <c r="O40" s="12">
        <v>0</v>
      </c>
      <c r="P40" s="12">
        <v>2485.2478029999997</v>
      </c>
      <c r="Q40" s="12">
        <v>15580.880052999999</v>
      </c>
      <c r="R40" s="12">
        <v>76652.199506000004</v>
      </c>
      <c r="S40" s="12">
        <v>80043.032497000007</v>
      </c>
      <c r="T40" s="12">
        <v>0</v>
      </c>
    </row>
    <row r="41" spans="1:20" ht="22.5">
      <c r="A41" s="14" t="s">
        <v>4</v>
      </c>
      <c r="B41" s="78" t="s">
        <v>41</v>
      </c>
      <c r="C41" s="12">
        <v>45513.947407199979</v>
      </c>
      <c r="D41" s="12">
        <v>3163.0134030000004</v>
      </c>
      <c r="E41" s="12">
        <v>2949.7995849999998</v>
      </c>
      <c r="F41" s="12">
        <v>998.12374399999999</v>
      </c>
      <c r="G41" s="12">
        <v>2028.240415</v>
      </c>
      <c r="H41" s="12">
        <v>4102.1631999999991</v>
      </c>
      <c r="I41" s="12">
        <v>1451.0480729999999</v>
      </c>
      <c r="J41" s="12">
        <v>6727.2809009999992</v>
      </c>
      <c r="K41" s="12">
        <v>1974.9073852000001</v>
      </c>
      <c r="L41" s="12">
        <v>784.45847800000001</v>
      </c>
      <c r="M41" s="12">
        <v>2929.659525</v>
      </c>
      <c r="N41" s="12">
        <v>4728.4745920000005</v>
      </c>
      <c r="O41" s="12">
        <v>1335.1551610000001</v>
      </c>
      <c r="P41" s="12">
        <v>1172.5844200000001</v>
      </c>
      <c r="Q41" s="12">
        <v>4804.926054999999</v>
      </c>
      <c r="R41" s="12">
        <v>3602.2111770000001</v>
      </c>
      <c r="S41" s="12">
        <v>2468.98756</v>
      </c>
      <c r="T41" s="12">
        <v>292.91373299999998</v>
      </c>
    </row>
    <row r="42" spans="1:20">
      <c r="A42" s="14" t="s">
        <v>5</v>
      </c>
      <c r="B42" s="77" t="s">
        <v>24</v>
      </c>
      <c r="C42" s="12">
        <v>138804.66180899998</v>
      </c>
      <c r="D42" s="12">
        <v>0</v>
      </c>
      <c r="E42" s="12">
        <v>0</v>
      </c>
      <c r="F42" s="12">
        <v>101.12361899999999</v>
      </c>
      <c r="G42" s="12">
        <v>0</v>
      </c>
      <c r="H42" s="12">
        <v>77.109027999999995</v>
      </c>
      <c r="I42" s="12">
        <v>0</v>
      </c>
      <c r="J42" s="12">
        <v>0</v>
      </c>
      <c r="K42" s="12">
        <v>319.47141199999993</v>
      </c>
      <c r="L42" s="12">
        <v>0</v>
      </c>
      <c r="M42" s="12">
        <v>16702.771194999998</v>
      </c>
      <c r="N42" s="12">
        <v>28.490947999999996</v>
      </c>
      <c r="O42" s="12">
        <v>16.041455999999997</v>
      </c>
      <c r="P42" s="12">
        <v>0.60406499999999996</v>
      </c>
      <c r="Q42" s="12">
        <v>294.886751</v>
      </c>
      <c r="R42" s="12">
        <v>119838.59556199997</v>
      </c>
      <c r="S42" s="12">
        <v>1425.5677729999998</v>
      </c>
      <c r="T42" s="12">
        <v>0</v>
      </c>
    </row>
    <row r="43" spans="1:20">
      <c r="A43" s="35"/>
      <c r="B43" s="76" t="s">
        <v>143</v>
      </c>
      <c r="C43" s="8">
        <v>4410612.2343644686</v>
      </c>
      <c r="D43" s="8">
        <v>54325.139950713972</v>
      </c>
      <c r="E43" s="8">
        <v>70243.478343800001</v>
      </c>
      <c r="F43" s="8">
        <v>144184.51511605238</v>
      </c>
      <c r="G43" s="8">
        <v>71107.182528632111</v>
      </c>
      <c r="H43" s="8">
        <v>71284.990574299984</v>
      </c>
      <c r="I43" s="8">
        <v>91047.620450380418</v>
      </c>
      <c r="J43" s="8">
        <v>138459.88370372867</v>
      </c>
      <c r="K43" s="8">
        <v>80941.925665408009</v>
      </c>
      <c r="L43" s="8">
        <v>83956.536279304142</v>
      </c>
      <c r="M43" s="8">
        <v>75121.600178000008</v>
      </c>
      <c r="N43" s="8">
        <v>87725.672821797838</v>
      </c>
      <c r="O43" s="8">
        <v>59850.841054398901</v>
      </c>
      <c r="P43" s="8">
        <v>80107.976874646018</v>
      </c>
      <c r="Q43" s="8">
        <v>138349.948779406</v>
      </c>
      <c r="R43" s="8">
        <v>2050923.7565261</v>
      </c>
      <c r="S43" s="8">
        <v>995914.23058249999</v>
      </c>
      <c r="T43" s="8">
        <v>117066.93493529997</v>
      </c>
    </row>
    <row r="44" spans="1:20" ht="22.5">
      <c r="A44" s="14" t="s">
        <v>6</v>
      </c>
      <c r="B44" s="77" t="s">
        <v>42</v>
      </c>
      <c r="C44" s="12">
        <v>153527.5469903</v>
      </c>
      <c r="D44" s="12">
        <v>7.2497901000000002</v>
      </c>
      <c r="E44" s="12">
        <v>0</v>
      </c>
      <c r="F44" s="12">
        <v>14.237987</v>
      </c>
      <c r="G44" s="12">
        <v>0</v>
      </c>
      <c r="H44" s="12">
        <v>25.904728000000002</v>
      </c>
      <c r="I44" s="12">
        <v>41.3730744</v>
      </c>
      <c r="J44" s="12">
        <v>0</v>
      </c>
      <c r="K44" s="12">
        <v>0</v>
      </c>
      <c r="L44" s="12">
        <v>0</v>
      </c>
      <c r="M44" s="12">
        <v>100.48004189999997</v>
      </c>
      <c r="N44" s="12">
        <v>0</v>
      </c>
      <c r="O44" s="12">
        <v>0</v>
      </c>
      <c r="P44" s="12">
        <v>0</v>
      </c>
      <c r="Q44" s="12">
        <v>0</v>
      </c>
      <c r="R44" s="12">
        <v>110306.17792280001</v>
      </c>
      <c r="S44" s="12">
        <v>42967.212889200004</v>
      </c>
      <c r="T44" s="12">
        <v>64.910556900000003</v>
      </c>
    </row>
    <row r="45" spans="1:20">
      <c r="A45" s="14" t="s">
        <v>7</v>
      </c>
      <c r="B45" s="77" t="s">
        <v>43</v>
      </c>
      <c r="C45" s="12">
        <v>1606482.7746052998</v>
      </c>
      <c r="D45" s="12">
        <v>0</v>
      </c>
      <c r="E45" s="12">
        <v>1125.2225472</v>
      </c>
      <c r="F45" s="12">
        <v>973.22526049999988</v>
      </c>
      <c r="G45" s="12">
        <v>4706.1390019999999</v>
      </c>
      <c r="H45" s="12">
        <v>0</v>
      </c>
      <c r="I45" s="12">
        <v>14.258926800000001</v>
      </c>
      <c r="J45" s="12">
        <v>0</v>
      </c>
      <c r="K45" s="12">
        <v>478.62156999999996</v>
      </c>
      <c r="L45" s="12">
        <v>1041.4268204</v>
      </c>
      <c r="M45" s="12">
        <v>13744.9227931</v>
      </c>
      <c r="N45" s="12">
        <v>1396.8590394999999</v>
      </c>
      <c r="O45" s="12">
        <v>25.166119999999999</v>
      </c>
      <c r="P45" s="12">
        <v>304.10898900000001</v>
      </c>
      <c r="Q45" s="12">
        <v>1721.3647328</v>
      </c>
      <c r="R45" s="12">
        <v>997698.17157489981</v>
      </c>
      <c r="S45" s="12">
        <v>581574.58138890006</v>
      </c>
      <c r="T45" s="12">
        <v>1678.7058401999998</v>
      </c>
    </row>
    <row r="46" spans="1:20">
      <c r="A46" s="14" t="s">
        <v>8</v>
      </c>
      <c r="B46" s="77" t="s">
        <v>44</v>
      </c>
      <c r="C46" s="12">
        <v>2392.2980066999999</v>
      </c>
      <c r="D46" s="12">
        <v>0</v>
      </c>
      <c r="E46" s="12">
        <v>0</v>
      </c>
      <c r="F46" s="12">
        <v>9.7968149999999987</v>
      </c>
      <c r="G46" s="12">
        <v>0</v>
      </c>
      <c r="H46" s="12">
        <v>0</v>
      </c>
      <c r="I46" s="12">
        <v>0</v>
      </c>
      <c r="J46" s="12">
        <v>0</v>
      </c>
      <c r="K46" s="12">
        <v>152.02960499999998</v>
      </c>
      <c r="L46" s="12">
        <v>0</v>
      </c>
      <c r="M46" s="12">
        <v>1343.8159625999999</v>
      </c>
      <c r="N46" s="12">
        <v>0</v>
      </c>
      <c r="O46" s="12">
        <v>0</v>
      </c>
      <c r="P46" s="12">
        <v>0</v>
      </c>
      <c r="Q46" s="12">
        <v>24.515924999999999</v>
      </c>
      <c r="R46" s="12">
        <v>862.13969909999992</v>
      </c>
      <c r="S46" s="12">
        <v>0</v>
      </c>
      <c r="T46" s="12">
        <v>0</v>
      </c>
    </row>
    <row r="47" spans="1:20">
      <c r="A47" s="11" t="s">
        <v>9</v>
      </c>
      <c r="B47" s="77" t="s">
        <v>25</v>
      </c>
      <c r="C47" s="12">
        <v>312425.00441980001</v>
      </c>
      <c r="D47" s="12">
        <v>270.98561800000004</v>
      </c>
      <c r="E47" s="12">
        <v>329.24632500000001</v>
      </c>
      <c r="F47" s="12">
        <v>971.57856200000003</v>
      </c>
      <c r="G47" s="12">
        <v>246.49232400000002</v>
      </c>
      <c r="H47" s="12">
        <v>298.80485999999996</v>
      </c>
      <c r="I47" s="12">
        <v>575.59967700000016</v>
      </c>
      <c r="J47" s="12">
        <v>559.20324360000018</v>
      </c>
      <c r="K47" s="12">
        <v>170.72089030000001</v>
      </c>
      <c r="L47" s="12">
        <v>917.49999600000001</v>
      </c>
      <c r="M47" s="12">
        <v>2628.0040244000002</v>
      </c>
      <c r="N47" s="12">
        <v>170.79215399999998</v>
      </c>
      <c r="O47" s="12">
        <v>198.43467800000002</v>
      </c>
      <c r="P47" s="12">
        <v>132.55521400000001</v>
      </c>
      <c r="Q47" s="12">
        <v>477.70028100000002</v>
      </c>
      <c r="R47" s="12">
        <v>283315.98381600005</v>
      </c>
      <c r="S47" s="12">
        <v>20676.269681500002</v>
      </c>
      <c r="T47" s="12">
        <v>485.13307500000008</v>
      </c>
    </row>
    <row r="48" spans="1:20">
      <c r="A48" s="11" t="s">
        <v>10</v>
      </c>
      <c r="B48" s="77" t="s">
        <v>26</v>
      </c>
      <c r="C48" s="12">
        <v>99888.640951599984</v>
      </c>
      <c r="D48" s="12">
        <v>42.398908000000006</v>
      </c>
      <c r="E48" s="12">
        <v>348.49791199999999</v>
      </c>
      <c r="F48" s="12">
        <v>650.58581200000003</v>
      </c>
      <c r="G48" s="12">
        <v>0</v>
      </c>
      <c r="H48" s="12">
        <v>27.257512000000002</v>
      </c>
      <c r="I48" s="12">
        <v>44.975110000000001</v>
      </c>
      <c r="J48" s="12">
        <v>57.749074400000005</v>
      </c>
      <c r="K48" s="12">
        <v>0</v>
      </c>
      <c r="L48" s="12">
        <v>95.984179999999995</v>
      </c>
      <c r="M48" s="12">
        <v>28.202260000000003</v>
      </c>
      <c r="N48" s="12">
        <v>0</v>
      </c>
      <c r="O48" s="12">
        <v>39.695715999999997</v>
      </c>
      <c r="P48" s="12">
        <v>0</v>
      </c>
      <c r="Q48" s="12">
        <v>0</v>
      </c>
      <c r="R48" s="12">
        <v>73617.13076320001</v>
      </c>
      <c r="S48" s="12">
        <v>24285.331436</v>
      </c>
      <c r="T48" s="12">
        <v>650.832268</v>
      </c>
    </row>
    <row r="49" spans="1:20">
      <c r="A49" s="14" t="s">
        <v>11</v>
      </c>
      <c r="B49" s="77" t="s">
        <v>45</v>
      </c>
      <c r="C49" s="12">
        <v>35764.834084699993</v>
      </c>
      <c r="D49" s="12">
        <v>0</v>
      </c>
      <c r="E49" s="12">
        <v>111.591342</v>
      </c>
      <c r="F49" s="12">
        <v>72.139449999999997</v>
      </c>
      <c r="G49" s="12">
        <v>346.60358999999994</v>
      </c>
      <c r="H49" s="12">
        <v>2.42475</v>
      </c>
      <c r="I49" s="12">
        <v>8.3000000000000001E-4</v>
      </c>
      <c r="J49" s="12">
        <v>47.758282999999999</v>
      </c>
      <c r="K49" s="12">
        <v>204.38720999999998</v>
      </c>
      <c r="L49" s="12">
        <v>9.434565000000001</v>
      </c>
      <c r="M49" s="12">
        <v>84.810434999999998</v>
      </c>
      <c r="N49" s="12">
        <v>0</v>
      </c>
      <c r="O49" s="12">
        <v>0</v>
      </c>
      <c r="P49" s="12">
        <v>0</v>
      </c>
      <c r="Q49" s="12">
        <v>2729.3553999999999</v>
      </c>
      <c r="R49" s="12">
        <v>28440.851267499998</v>
      </c>
      <c r="S49" s="12">
        <v>3715.4769621999994</v>
      </c>
      <c r="T49" s="12">
        <v>0</v>
      </c>
    </row>
    <row r="50" spans="1:20">
      <c r="A50" s="14" t="s">
        <v>12</v>
      </c>
      <c r="B50" s="77" t="s">
        <v>46</v>
      </c>
      <c r="C50" s="12">
        <v>235181.64237250006</v>
      </c>
      <c r="D50" s="12">
        <v>623.13633000000004</v>
      </c>
      <c r="E50" s="12">
        <v>2540.7749492000003</v>
      </c>
      <c r="F50" s="12">
        <v>3365.3899270000006</v>
      </c>
      <c r="G50" s="12">
        <v>4176.6193729999995</v>
      </c>
      <c r="H50" s="12">
        <v>1941.6345685000001</v>
      </c>
      <c r="I50" s="12">
        <v>2584.4970989999997</v>
      </c>
      <c r="J50" s="12">
        <v>942.54285100000004</v>
      </c>
      <c r="K50" s="12">
        <v>1090.5529225</v>
      </c>
      <c r="L50" s="12">
        <v>1293.4210389999998</v>
      </c>
      <c r="M50" s="12">
        <v>5686.5496950000006</v>
      </c>
      <c r="N50" s="12">
        <v>1108.6066660000001</v>
      </c>
      <c r="O50" s="12">
        <v>829.59384499999999</v>
      </c>
      <c r="P50" s="12">
        <v>2106.1990620000001</v>
      </c>
      <c r="Q50" s="12">
        <v>3005.7512280999995</v>
      </c>
      <c r="R50" s="12">
        <v>184417.18844200001</v>
      </c>
      <c r="S50" s="12">
        <v>18589.135381800003</v>
      </c>
      <c r="T50" s="12">
        <v>880.0489934000002</v>
      </c>
    </row>
    <row r="51" spans="1:20" ht="22.5">
      <c r="A51" s="14" t="s">
        <v>13</v>
      </c>
      <c r="B51" s="77" t="s">
        <v>27</v>
      </c>
      <c r="C51" s="12">
        <v>112768.82401494628</v>
      </c>
      <c r="D51" s="12">
        <v>58.3359454</v>
      </c>
      <c r="E51" s="12">
        <v>0</v>
      </c>
      <c r="F51" s="12">
        <v>99.212839399999993</v>
      </c>
      <c r="G51" s="12">
        <v>1890.3933450000002</v>
      </c>
      <c r="H51" s="12">
        <v>1.3149739999999999</v>
      </c>
      <c r="I51" s="12">
        <v>303.63644999999997</v>
      </c>
      <c r="J51" s="12">
        <v>1626.7250579462627</v>
      </c>
      <c r="K51" s="12">
        <v>118.72059</v>
      </c>
      <c r="L51" s="12">
        <v>556.317407</v>
      </c>
      <c r="M51" s="12">
        <v>2976.9019940000003</v>
      </c>
      <c r="N51" s="12">
        <v>283.46687600000007</v>
      </c>
      <c r="O51" s="12">
        <v>0</v>
      </c>
      <c r="P51" s="12">
        <v>1562.5070100000003</v>
      </c>
      <c r="Q51" s="12">
        <v>780.762744</v>
      </c>
      <c r="R51" s="12">
        <v>93286.094203999994</v>
      </c>
      <c r="S51" s="12">
        <v>8725.3563126999998</v>
      </c>
      <c r="T51" s="12">
        <v>499.07826549999999</v>
      </c>
    </row>
    <row r="52" spans="1:20" ht="22.5">
      <c r="A52" s="11" t="s">
        <v>14</v>
      </c>
      <c r="B52" s="77" t="s">
        <v>47</v>
      </c>
      <c r="C52" s="12">
        <v>381.80444900000003</v>
      </c>
      <c r="D52" s="12">
        <v>0</v>
      </c>
      <c r="E52" s="12">
        <v>0</v>
      </c>
      <c r="F52" s="12">
        <v>0</v>
      </c>
      <c r="G52" s="12">
        <v>0</v>
      </c>
      <c r="H52" s="12">
        <v>0</v>
      </c>
      <c r="I52" s="12">
        <v>0</v>
      </c>
      <c r="J52" s="12">
        <v>0</v>
      </c>
      <c r="K52" s="12">
        <v>0</v>
      </c>
      <c r="L52" s="12">
        <v>0</v>
      </c>
      <c r="M52" s="12">
        <v>0</v>
      </c>
      <c r="N52" s="12">
        <v>7.3242910000000014</v>
      </c>
      <c r="O52" s="12">
        <v>0</v>
      </c>
      <c r="P52" s="12">
        <v>0</v>
      </c>
      <c r="Q52" s="12">
        <v>334.63066000000003</v>
      </c>
      <c r="R52" s="12">
        <v>39.84949799999999</v>
      </c>
      <c r="S52" s="12">
        <v>0</v>
      </c>
      <c r="T52" s="12">
        <v>0</v>
      </c>
    </row>
    <row r="53" spans="1:20">
      <c r="A53" s="11" t="s">
        <v>15</v>
      </c>
      <c r="B53" s="77" t="s">
        <v>28</v>
      </c>
      <c r="C53" s="12">
        <v>299600.37731358508</v>
      </c>
      <c r="D53" s="12">
        <v>9836.5380715292449</v>
      </c>
      <c r="E53" s="12">
        <v>16992.843327999995</v>
      </c>
      <c r="F53" s="12">
        <v>14803.308053600393</v>
      </c>
      <c r="G53" s="12">
        <v>12941.73527963209</v>
      </c>
      <c r="H53" s="12">
        <v>11829.499777999999</v>
      </c>
      <c r="I53" s="12">
        <v>16192.549693180403</v>
      </c>
      <c r="J53" s="12">
        <v>25269.045728282403</v>
      </c>
      <c r="K53" s="12">
        <v>12709.767068408008</v>
      </c>
      <c r="L53" s="12">
        <v>10705.553212504146</v>
      </c>
      <c r="M53" s="12">
        <v>10717.249486000004</v>
      </c>
      <c r="N53" s="12">
        <v>14755.077678297828</v>
      </c>
      <c r="O53" s="12">
        <v>5455.4142284988857</v>
      </c>
      <c r="P53" s="12">
        <v>15274.352738046005</v>
      </c>
      <c r="Q53" s="12">
        <v>18334.856081605998</v>
      </c>
      <c r="R53" s="12">
        <v>35173.258684</v>
      </c>
      <c r="S53" s="12">
        <v>54903.886459999987</v>
      </c>
      <c r="T53" s="12">
        <v>13705.441744</v>
      </c>
    </row>
    <row r="54" spans="1:20" ht="22.5">
      <c r="A54" s="11" t="s">
        <v>16</v>
      </c>
      <c r="B54" s="77" t="s">
        <v>48</v>
      </c>
      <c r="C54" s="12">
        <v>1424338.7916620006</v>
      </c>
      <c r="D54" s="12">
        <v>40613.589719999996</v>
      </c>
      <c r="E54" s="12">
        <v>44249.812210000004</v>
      </c>
      <c r="F54" s="12">
        <v>118747.897642</v>
      </c>
      <c r="G54" s="12">
        <v>43397.790452000008</v>
      </c>
      <c r="H54" s="12">
        <v>52728.887429999995</v>
      </c>
      <c r="I54" s="12">
        <v>66857.12956500001</v>
      </c>
      <c r="J54" s="12">
        <v>98480.016879999996</v>
      </c>
      <c r="K54" s="12">
        <v>60620.435409999998</v>
      </c>
      <c r="L54" s="12">
        <v>63578.321283999998</v>
      </c>
      <c r="M54" s="12">
        <v>35723.806270000001</v>
      </c>
      <c r="N54" s="12">
        <v>64923.079738000008</v>
      </c>
      <c r="O54" s="12">
        <v>51887.958825000016</v>
      </c>
      <c r="P54" s="12">
        <v>58075.21310500001</v>
      </c>
      <c r="Q54" s="12">
        <v>106074.94422999998</v>
      </c>
      <c r="R54" s="12">
        <v>215446.53835300007</v>
      </c>
      <c r="S54" s="12">
        <v>208666.61399300001</v>
      </c>
      <c r="T54" s="12">
        <v>94266.756554999971</v>
      </c>
    </row>
    <row r="55" spans="1:20">
      <c r="A55" s="11" t="s">
        <v>17</v>
      </c>
      <c r="B55" s="77" t="s">
        <v>49</v>
      </c>
      <c r="C55" s="12">
        <v>109217.79805803677</v>
      </c>
      <c r="D55" s="12">
        <v>2872.9055676847365</v>
      </c>
      <c r="E55" s="12">
        <v>4545.4897303999996</v>
      </c>
      <c r="F55" s="12">
        <v>4477.1427675519999</v>
      </c>
      <c r="G55" s="12">
        <v>3401.4091630000003</v>
      </c>
      <c r="H55" s="12">
        <v>4429.2619737999985</v>
      </c>
      <c r="I55" s="12">
        <v>4433.6000250000006</v>
      </c>
      <c r="J55" s="12">
        <v>11476.842585499995</v>
      </c>
      <c r="K55" s="12">
        <v>5396.6903992000016</v>
      </c>
      <c r="L55" s="12">
        <v>5758.5777754000001</v>
      </c>
      <c r="M55" s="12">
        <v>2086.8572159999994</v>
      </c>
      <c r="N55" s="12">
        <v>5080.4663790000004</v>
      </c>
      <c r="O55" s="12">
        <v>1414.5776418999997</v>
      </c>
      <c r="P55" s="12">
        <v>2653.0407566000003</v>
      </c>
      <c r="Q55" s="12">
        <v>4866.0674968999983</v>
      </c>
      <c r="R55" s="12">
        <v>28213.1423536</v>
      </c>
      <c r="S55" s="12">
        <v>13275.698589200001</v>
      </c>
      <c r="T55" s="12">
        <v>4836.0276372999997</v>
      </c>
    </row>
    <row r="56" spans="1:20" ht="22.5">
      <c r="A56" s="11" t="s">
        <v>18</v>
      </c>
      <c r="B56" s="77" t="s">
        <v>50</v>
      </c>
      <c r="C56" s="12">
        <v>18641.897435999996</v>
      </c>
      <c r="D56" s="12">
        <v>0</v>
      </c>
      <c r="E56" s="12">
        <v>0</v>
      </c>
      <c r="F56" s="12">
        <v>0</v>
      </c>
      <c r="G56" s="12">
        <v>0</v>
      </c>
      <c r="H56" s="12">
        <v>0</v>
      </c>
      <c r="I56" s="12">
        <v>0</v>
      </c>
      <c r="J56" s="12">
        <v>0</v>
      </c>
      <c r="K56" s="12">
        <v>0</v>
      </c>
      <c r="L56" s="12">
        <v>0</v>
      </c>
      <c r="M56" s="12">
        <v>0</v>
      </c>
      <c r="N56" s="12">
        <v>0</v>
      </c>
      <c r="O56" s="12">
        <v>0</v>
      </c>
      <c r="P56" s="12">
        <v>0</v>
      </c>
      <c r="Q56" s="12">
        <v>0</v>
      </c>
      <c r="R56" s="12">
        <v>107.22994800000001</v>
      </c>
      <c r="S56" s="12">
        <v>18534.667487999999</v>
      </c>
      <c r="T56" s="12">
        <v>0</v>
      </c>
    </row>
    <row r="57" spans="1:20" ht="56.25">
      <c r="A57" s="11" t="s">
        <v>19</v>
      </c>
      <c r="B57" s="77" t="s">
        <v>51</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row>
    <row r="58" spans="1:20">
      <c r="A58" s="34"/>
      <c r="B58" s="76" t="s">
        <v>144</v>
      </c>
      <c r="C58" s="8">
        <v>9197019.5002765581</v>
      </c>
      <c r="D58" s="8">
        <v>66829.457894102248</v>
      </c>
      <c r="E58" s="8">
        <v>137033.2284428</v>
      </c>
      <c r="F58" s="8">
        <v>154169.72873469559</v>
      </c>
      <c r="G58" s="8">
        <v>2794001.236184034</v>
      </c>
      <c r="H58" s="8">
        <v>84889.553167299979</v>
      </c>
      <c r="I58" s="8">
        <v>95950.433024380414</v>
      </c>
      <c r="J58" s="8">
        <v>155671.46715961667</v>
      </c>
      <c r="K58" s="8">
        <v>89183.595254608008</v>
      </c>
      <c r="L58" s="8">
        <v>203012.77349730412</v>
      </c>
      <c r="M58" s="8">
        <v>480468.90005719999</v>
      </c>
      <c r="N58" s="8">
        <v>204797.71783479786</v>
      </c>
      <c r="O58" s="8">
        <v>68156.234936867302</v>
      </c>
      <c r="P58" s="8">
        <v>163245.08264864603</v>
      </c>
      <c r="Q58" s="8">
        <v>763075.14180030604</v>
      </c>
      <c r="R58" s="8">
        <v>2530338.4481100999</v>
      </c>
      <c r="S58" s="8">
        <v>1085959.8163615</v>
      </c>
      <c r="T58" s="8">
        <v>120236.68516829997</v>
      </c>
    </row>
    <row r="62" spans="1:20" ht="12.75">
      <c r="A62" s="72">
        <v>111219</v>
      </c>
      <c r="B62" s="36" t="s">
        <v>131</v>
      </c>
      <c r="C62" s="32"/>
      <c r="D62" s="32"/>
      <c r="E62" s="32"/>
      <c r="F62" s="32"/>
      <c r="G62" s="32"/>
      <c r="H62" s="32"/>
      <c r="I62" s="32"/>
      <c r="J62" s="32"/>
      <c r="K62" s="32"/>
      <c r="L62" s="32"/>
    </row>
    <row r="63" spans="1:20">
      <c r="A63" s="31"/>
      <c r="I63" s="5"/>
      <c r="O63" s="5"/>
      <c r="R63" s="5"/>
      <c r="T63" s="5" t="s">
        <v>60</v>
      </c>
    </row>
    <row r="64" spans="1:20" ht="22.5">
      <c r="A64" s="41" t="s">
        <v>142</v>
      </c>
      <c r="B64" s="18" t="s">
        <v>29</v>
      </c>
      <c r="C64" s="18" t="s">
        <v>61</v>
      </c>
      <c r="D64" s="33" t="s">
        <v>62</v>
      </c>
      <c r="E64" s="33" t="s">
        <v>63</v>
      </c>
      <c r="F64" s="33" t="s">
        <v>56</v>
      </c>
      <c r="G64" s="33" t="s">
        <v>57</v>
      </c>
      <c r="H64" s="33" t="s">
        <v>64</v>
      </c>
      <c r="I64" s="33" t="s">
        <v>58</v>
      </c>
      <c r="J64" s="33" t="s">
        <v>65</v>
      </c>
      <c r="K64" s="33" t="s">
        <v>66</v>
      </c>
      <c r="L64" s="33" t="s">
        <v>67</v>
      </c>
      <c r="M64" s="33" t="s">
        <v>68</v>
      </c>
      <c r="N64" s="33" t="s">
        <v>59</v>
      </c>
      <c r="O64" s="33" t="s">
        <v>69</v>
      </c>
      <c r="P64" s="33" t="s">
        <v>70</v>
      </c>
      <c r="Q64" s="33" t="s">
        <v>71</v>
      </c>
      <c r="R64" s="33" t="s">
        <v>72</v>
      </c>
      <c r="S64" s="33" t="s">
        <v>73</v>
      </c>
      <c r="T64" s="33" t="s">
        <v>74</v>
      </c>
    </row>
    <row r="65" spans="1:20">
      <c r="A65" s="34"/>
      <c r="B65" s="76" t="s">
        <v>20</v>
      </c>
      <c r="C65" s="8">
        <v>5457121.2575990912</v>
      </c>
      <c r="D65" s="8">
        <v>10152.282313096985</v>
      </c>
      <c r="E65" s="8">
        <v>88748.210091999994</v>
      </c>
      <c r="F65" s="8">
        <v>10891.684356851718</v>
      </c>
      <c r="G65" s="8">
        <v>3480491.6962570762</v>
      </c>
      <c r="H65" s="8">
        <v>9135.3409700000011</v>
      </c>
      <c r="I65" s="8">
        <v>16472.640389</v>
      </c>
      <c r="J65" s="8">
        <v>18719.577654000001</v>
      </c>
      <c r="K65" s="8">
        <v>9671.4990470000012</v>
      </c>
      <c r="L65" s="8">
        <v>217714.01250400004</v>
      </c>
      <c r="M65" s="8">
        <v>480460.98290819995</v>
      </c>
      <c r="N65" s="8">
        <v>141821.67055420001</v>
      </c>
      <c r="O65" s="8">
        <v>2086.2473883676003</v>
      </c>
      <c r="P65" s="8">
        <v>111508.23417000001</v>
      </c>
      <c r="Q65" s="8">
        <v>28632.2769243</v>
      </c>
      <c r="R65" s="8">
        <v>527718.08487700007</v>
      </c>
      <c r="S65" s="8">
        <v>108792.08616800001</v>
      </c>
      <c r="T65" s="8">
        <v>194104.73102600002</v>
      </c>
    </row>
    <row r="66" spans="1:20">
      <c r="A66" s="11" t="s">
        <v>75</v>
      </c>
      <c r="B66" s="77" t="s">
        <v>21</v>
      </c>
      <c r="C66" s="12">
        <v>31739.636998392969</v>
      </c>
      <c r="D66" s="12">
        <v>1592.2651040969831</v>
      </c>
      <c r="E66" s="12">
        <v>0</v>
      </c>
      <c r="F66" s="12">
        <v>476.82157785172001</v>
      </c>
      <c r="G66" s="12">
        <v>390.54760607666998</v>
      </c>
      <c r="H66" s="12">
        <v>0</v>
      </c>
      <c r="I66" s="12">
        <v>8.3949200000000008</v>
      </c>
      <c r="J66" s="12">
        <v>2.9881599999999997</v>
      </c>
      <c r="K66" s="12">
        <v>0</v>
      </c>
      <c r="L66" s="12">
        <v>425.48980999999998</v>
      </c>
      <c r="M66" s="12">
        <v>36.139220000000002</v>
      </c>
      <c r="N66" s="12">
        <v>0</v>
      </c>
      <c r="O66" s="12">
        <v>28.508786367600006</v>
      </c>
      <c r="P66" s="12">
        <v>654.08803999999986</v>
      </c>
      <c r="Q66" s="12">
        <v>311.20421999999996</v>
      </c>
      <c r="R66" s="12">
        <v>25719.476480000001</v>
      </c>
      <c r="S66" s="12">
        <v>2093.7130740000002</v>
      </c>
      <c r="T66" s="12">
        <v>0</v>
      </c>
    </row>
    <row r="67" spans="1:20">
      <c r="A67" s="13"/>
      <c r="B67" s="77" t="s">
        <v>22</v>
      </c>
      <c r="C67" s="12">
        <v>5251084.6826243987</v>
      </c>
      <c r="D67" s="12">
        <v>8560.0172090000015</v>
      </c>
      <c r="E67" s="12">
        <v>88748.210091999994</v>
      </c>
      <c r="F67" s="12">
        <v>10383.718432999998</v>
      </c>
      <c r="G67" s="12">
        <v>3480101.1486509996</v>
      </c>
      <c r="H67" s="12">
        <v>9079.8610370000006</v>
      </c>
      <c r="I67" s="12">
        <v>5930.6768570000004</v>
      </c>
      <c r="J67" s="12">
        <v>18654.305562999998</v>
      </c>
      <c r="K67" s="12">
        <v>9527.6560120000013</v>
      </c>
      <c r="L67" s="12">
        <v>217257.07152800003</v>
      </c>
      <c r="M67" s="12">
        <v>466932.72408019996</v>
      </c>
      <c r="N67" s="12">
        <v>141783.56615520001</v>
      </c>
      <c r="O67" s="12">
        <v>2042.8885140000002</v>
      </c>
      <c r="P67" s="12">
        <v>110853.92765300001</v>
      </c>
      <c r="Q67" s="12">
        <v>27751.635574</v>
      </c>
      <c r="R67" s="12">
        <v>354686.20042800001</v>
      </c>
      <c r="S67" s="12">
        <v>104686.34381200001</v>
      </c>
      <c r="T67" s="12">
        <v>194104.73102600002</v>
      </c>
    </row>
    <row r="68" spans="1:20" ht="22.5">
      <c r="A68" s="11" t="s">
        <v>1</v>
      </c>
      <c r="B68" s="78" t="s">
        <v>39</v>
      </c>
      <c r="C68" s="12">
        <v>4307918.7997239986</v>
      </c>
      <c r="D68" s="12">
        <v>2756.667312</v>
      </c>
      <c r="E68" s="12">
        <v>62118.015299999999</v>
      </c>
      <c r="F68" s="12">
        <v>0</v>
      </c>
      <c r="G68" s="12">
        <v>3395398.3164119995</v>
      </c>
      <c r="H68" s="12">
        <v>0</v>
      </c>
      <c r="I68" s="12">
        <v>0</v>
      </c>
      <c r="J68" s="12">
        <v>346.04073</v>
      </c>
      <c r="K68" s="12">
        <v>0</v>
      </c>
      <c r="L68" s="12">
        <v>204756.12149400002</v>
      </c>
      <c r="M68" s="12">
        <v>402306.77626199997</v>
      </c>
      <c r="N68" s="12">
        <v>0</v>
      </c>
      <c r="O68" s="12">
        <v>0</v>
      </c>
      <c r="P68" s="12">
        <v>105489.333816</v>
      </c>
      <c r="Q68" s="12">
        <v>0</v>
      </c>
      <c r="R68" s="12">
        <v>134747.52839799999</v>
      </c>
      <c r="S68" s="12">
        <v>0</v>
      </c>
      <c r="T68" s="12">
        <v>0</v>
      </c>
    </row>
    <row r="69" spans="1:20">
      <c r="A69" s="11" t="s">
        <v>2</v>
      </c>
      <c r="B69" s="78" t="s">
        <v>23</v>
      </c>
      <c r="C69" s="12">
        <v>516815.64199119998</v>
      </c>
      <c r="D69" s="12">
        <v>0</v>
      </c>
      <c r="E69" s="12">
        <v>17800.727800000001</v>
      </c>
      <c r="F69" s="12">
        <v>84.94738000000001</v>
      </c>
      <c r="G69" s="12">
        <v>82096.765760999988</v>
      </c>
      <c r="H69" s="12">
        <v>0</v>
      </c>
      <c r="I69" s="12">
        <v>2.36496</v>
      </c>
      <c r="J69" s="12">
        <v>4304.2984889999998</v>
      </c>
      <c r="K69" s="12">
        <v>0</v>
      </c>
      <c r="L69" s="12">
        <v>4363.2913870000002</v>
      </c>
      <c r="M69" s="12">
        <v>12844.552292</v>
      </c>
      <c r="N69" s="12">
        <v>50687.434263200012</v>
      </c>
      <c r="O69" s="12">
        <v>0</v>
      </c>
      <c r="P69" s="12">
        <v>23.689919999999997</v>
      </c>
      <c r="Q69" s="12">
        <v>6997.5910359999989</v>
      </c>
      <c r="R69" s="12">
        <v>143200.12609900002</v>
      </c>
      <c r="S69" s="12">
        <v>5356.8320439999998</v>
      </c>
      <c r="T69" s="12">
        <v>189053.02056000003</v>
      </c>
    </row>
    <row r="70" spans="1:20" ht="33.75">
      <c r="A70" s="11" t="s">
        <v>3</v>
      </c>
      <c r="B70" s="78" t="s">
        <v>40</v>
      </c>
      <c r="C70" s="12">
        <v>363391.92001919996</v>
      </c>
      <c r="D70" s="12">
        <v>2193.0741900000003</v>
      </c>
      <c r="E70" s="12">
        <v>3821.590944</v>
      </c>
      <c r="F70" s="12">
        <v>7999.9056780000001</v>
      </c>
      <c r="G70" s="12">
        <v>92.133630000000011</v>
      </c>
      <c r="H70" s="12">
        <v>5747.9159280000013</v>
      </c>
      <c r="I70" s="12">
        <v>3787.2359820000006</v>
      </c>
      <c r="J70" s="12">
        <v>5417.4657120000002</v>
      </c>
      <c r="K70" s="12">
        <v>6948.6817140000012</v>
      </c>
      <c r="L70" s="12">
        <v>7104.0728280000003</v>
      </c>
      <c r="M70" s="12">
        <v>47254.301641200007</v>
      </c>
      <c r="N70" s="12">
        <v>88354.42652400001</v>
      </c>
      <c r="O70" s="12">
        <v>63.382986000000002</v>
      </c>
      <c r="P70" s="12">
        <v>3967.441116</v>
      </c>
      <c r="Q70" s="12">
        <v>14589.149130000003</v>
      </c>
      <c r="R70" s="12">
        <v>76489.836348000012</v>
      </c>
      <c r="S70" s="12">
        <v>89486.041908000014</v>
      </c>
      <c r="T70" s="12">
        <v>75.263760000000005</v>
      </c>
    </row>
    <row r="71" spans="1:20" ht="22.5">
      <c r="A71" s="14" t="s">
        <v>4</v>
      </c>
      <c r="B71" s="78" t="s">
        <v>41</v>
      </c>
      <c r="C71" s="12">
        <v>62958.320889999988</v>
      </c>
      <c r="D71" s="12">
        <v>3610.2757069999998</v>
      </c>
      <c r="E71" s="12">
        <v>5007.8760479999992</v>
      </c>
      <c r="F71" s="12">
        <v>2298.8653749999994</v>
      </c>
      <c r="G71" s="12">
        <v>2513.9328480000004</v>
      </c>
      <c r="H71" s="12">
        <v>3331.9451089999998</v>
      </c>
      <c r="I71" s="12">
        <v>2141.0759149999999</v>
      </c>
      <c r="J71" s="12">
        <v>8586.5006319999993</v>
      </c>
      <c r="K71" s="12">
        <v>2578.9742980000001</v>
      </c>
      <c r="L71" s="12">
        <v>1033.5858190000001</v>
      </c>
      <c r="M71" s="12">
        <v>4527.0938850000002</v>
      </c>
      <c r="N71" s="12">
        <v>2741.7053679999999</v>
      </c>
      <c r="O71" s="12">
        <v>1979.5055280000001</v>
      </c>
      <c r="P71" s="12">
        <v>1373.4628009999997</v>
      </c>
      <c r="Q71" s="12">
        <v>6164.8954079999976</v>
      </c>
      <c r="R71" s="12">
        <v>248.70958299999998</v>
      </c>
      <c r="S71" s="12">
        <v>9843.4698599999992</v>
      </c>
      <c r="T71" s="12">
        <v>4976.4467059999997</v>
      </c>
    </row>
    <row r="72" spans="1:20">
      <c r="A72" s="14" t="s">
        <v>5</v>
      </c>
      <c r="B72" s="77" t="s">
        <v>24</v>
      </c>
      <c r="C72" s="12">
        <v>174296.93797629999</v>
      </c>
      <c r="D72" s="12">
        <v>0</v>
      </c>
      <c r="E72" s="12">
        <v>0</v>
      </c>
      <c r="F72" s="12">
        <v>31.144345999999999</v>
      </c>
      <c r="G72" s="12">
        <v>0</v>
      </c>
      <c r="H72" s="12">
        <v>55.479932999999996</v>
      </c>
      <c r="I72" s="12">
        <v>10533.568611999999</v>
      </c>
      <c r="J72" s="12">
        <v>62.283930999999995</v>
      </c>
      <c r="K72" s="12">
        <v>143.84303499999999</v>
      </c>
      <c r="L72" s="12">
        <v>31.451165999999997</v>
      </c>
      <c r="M72" s="12">
        <v>13492.119607999999</v>
      </c>
      <c r="N72" s="12">
        <v>38.104399000000001</v>
      </c>
      <c r="O72" s="12">
        <v>14.850088</v>
      </c>
      <c r="P72" s="12">
        <v>0.21847699999999998</v>
      </c>
      <c r="Q72" s="12">
        <v>569.43713029999992</v>
      </c>
      <c r="R72" s="12">
        <v>147312.40796900002</v>
      </c>
      <c r="S72" s="12">
        <v>2012.029282</v>
      </c>
      <c r="T72" s="12">
        <v>0</v>
      </c>
    </row>
    <row r="73" spans="1:20">
      <c r="A73" s="35"/>
      <c r="B73" s="76" t="s">
        <v>143</v>
      </c>
      <c r="C73" s="8">
        <v>4527447.9847019669</v>
      </c>
      <c r="D73" s="8">
        <v>37714.22500651404</v>
      </c>
      <c r="E73" s="8">
        <v>50230.304648300007</v>
      </c>
      <c r="F73" s="8">
        <v>81762.620150511531</v>
      </c>
      <c r="G73" s="8">
        <v>61310.860557916756</v>
      </c>
      <c r="H73" s="8">
        <v>38467.967868099993</v>
      </c>
      <c r="I73" s="8">
        <v>50805.408892779145</v>
      </c>
      <c r="J73" s="8">
        <v>83222.607088342687</v>
      </c>
      <c r="K73" s="8">
        <v>46126.95699785788</v>
      </c>
      <c r="L73" s="8">
        <v>50936.768650879814</v>
      </c>
      <c r="M73" s="8">
        <v>55703.821499500009</v>
      </c>
      <c r="N73" s="8">
        <v>52134.41624530941</v>
      </c>
      <c r="O73" s="8">
        <v>29559.740677547285</v>
      </c>
      <c r="P73" s="8">
        <v>57661.251938192472</v>
      </c>
      <c r="Q73" s="8">
        <v>82060.945108527303</v>
      </c>
      <c r="R73" s="8">
        <v>2439334.3180197314</v>
      </c>
      <c r="S73" s="8">
        <v>1248135.670269958</v>
      </c>
      <c r="T73" s="8">
        <v>62280.101082000001</v>
      </c>
    </row>
    <row r="74" spans="1:20" ht="22.5">
      <c r="A74" s="14" t="s">
        <v>6</v>
      </c>
      <c r="B74" s="77" t="s">
        <v>42</v>
      </c>
      <c r="C74" s="12">
        <v>386019.84845599998</v>
      </c>
      <c r="D74" s="12">
        <v>0</v>
      </c>
      <c r="E74" s="12">
        <v>0</v>
      </c>
      <c r="F74" s="12">
        <v>0</v>
      </c>
      <c r="G74" s="12">
        <v>0</v>
      </c>
      <c r="H74" s="12">
        <v>0</v>
      </c>
      <c r="I74" s="12">
        <v>0</v>
      </c>
      <c r="J74" s="12">
        <v>0</v>
      </c>
      <c r="K74" s="12">
        <v>0</v>
      </c>
      <c r="L74" s="12">
        <v>0</v>
      </c>
      <c r="M74" s="12">
        <v>0</v>
      </c>
      <c r="N74" s="12">
        <v>0</v>
      </c>
      <c r="O74" s="12">
        <v>0</v>
      </c>
      <c r="P74" s="12">
        <v>0</v>
      </c>
      <c r="Q74" s="12">
        <v>0</v>
      </c>
      <c r="R74" s="12">
        <v>365885.65231199999</v>
      </c>
      <c r="S74" s="12">
        <v>20134.196144000001</v>
      </c>
      <c r="T74" s="12">
        <v>0</v>
      </c>
    </row>
    <row r="75" spans="1:20">
      <c r="A75" s="14" t="s">
        <v>7</v>
      </c>
      <c r="B75" s="77" t="s">
        <v>43</v>
      </c>
      <c r="C75" s="12">
        <v>2218518.2505689994</v>
      </c>
      <c r="D75" s="12">
        <v>0</v>
      </c>
      <c r="E75" s="12">
        <v>1593.8498436</v>
      </c>
      <c r="F75" s="12">
        <v>1324.5402000000001</v>
      </c>
      <c r="G75" s="12">
        <v>23525.754527999998</v>
      </c>
      <c r="H75" s="12">
        <v>0</v>
      </c>
      <c r="I75" s="12">
        <v>0</v>
      </c>
      <c r="J75" s="12">
        <v>0</v>
      </c>
      <c r="K75" s="12">
        <v>625.88669999999991</v>
      </c>
      <c r="L75" s="12">
        <v>1393.5412076</v>
      </c>
      <c r="M75" s="12">
        <v>20819.278116599999</v>
      </c>
      <c r="N75" s="12">
        <v>758.78372519999994</v>
      </c>
      <c r="O75" s="12">
        <v>51.385100000000001</v>
      </c>
      <c r="P75" s="12">
        <v>228.13999200000001</v>
      </c>
      <c r="Q75" s="12">
        <v>463.01946400000003</v>
      </c>
      <c r="R75" s="12">
        <v>1283770.7626649998</v>
      </c>
      <c r="S75" s="12">
        <v>882034.21191700001</v>
      </c>
      <c r="T75" s="12">
        <v>1929.0971100000002</v>
      </c>
    </row>
    <row r="76" spans="1:20">
      <c r="A76" s="14" t="s">
        <v>8</v>
      </c>
      <c r="B76" s="77" t="s">
        <v>44</v>
      </c>
      <c r="C76" s="12">
        <v>3803.7642760000003</v>
      </c>
      <c r="D76" s="12">
        <v>0</v>
      </c>
      <c r="E76" s="12">
        <v>0</v>
      </c>
      <c r="F76" s="12">
        <v>10.293384</v>
      </c>
      <c r="G76" s="12">
        <v>0</v>
      </c>
      <c r="H76" s="12">
        <v>0</v>
      </c>
      <c r="I76" s="12">
        <v>0</v>
      </c>
      <c r="J76" s="12">
        <v>0</v>
      </c>
      <c r="K76" s="12">
        <v>146.61740399999999</v>
      </c>
      <c r="L76" s="12">
        <v>0</v>
      </c>
      <c r="M76" s="12">
        <v>3286.1994960000002</v>
      </c>
      <c r="N76" s="12">
        <v>0</v>
      </c>
      <c r="O76" s="12">
        <v>0</v>
      </c>
      <c r="P76" s="12">
        <v>0</v>
      </c>
      <c r="Q76" s="12">
        <v>10.289724</v>
      </c>
      <c r="R76" s="12">
        <v>350.36426800000004</v>
      </c>
      <c r="S76" s="12">
        <v>0</v>
      </c>
      <c r="T76" s="12">
        <v>0</v>
      </c>
    </row>
    <row r="77" spans="1:20">
      <c r="A77" s="11" t="s">
        <v>9</v>
      </c>
      <c r="B77" s="77" t="s">
        <v>25</v>
      </c>
      <c r="C77" s="12">
        <v>448058.01833989995</v>
      </c>
      <c r="D77" s="12">
        <v>256.10382179999999</v>
      </c>
      <c r="E77" s="12">
        <v>326.83421399999997</v>
      </c>
      <c r="F77" s="12">
        <v>1176.4166207999999</v>
      </c>
      <c r="G77" s="12">
        <v>491.04992999999996</v>
      </c>
      <c r="H77" s="12">
        <v>329.26354819999995</v>
      </c>
      <c r="I77" s="12">
        <v>566.50978199999986</v>
      </c>
      <c r="J77" s="12">
        <v>602.44820519999996</v>
      </c>
      <c r="K77" s="12">
        <v>217.92487199999997</v>
      </c>
      <c r="L77" s="12">
        <v>1320.0349638</v>
      </c>
      <c r="M77" s="12">
        <v>1103.7502322</v>
      </c>
      <c r="N77" s="12">
        <v>166.3110164</v>
      </c>
      <c r="O77" s="12">
        <v>207.73740600000002</v>
      </c>
      <c r="P77" s="12">
        <v>164.57878499999998</v>
      </c>
      <c r="Q77" s="12">
        <v>58.047485999999992</v>
      </c>
      <c r="R77" s="12">
        <v>318934.82463250007</v>
      </c>
      <c r="S77" s="12">
        <v>121634.78989</v>
      </c>
      <c r="T77" s="12">
        <v>501.39293400000003</v>
      </c>
    </row>
    <row r="78" spans="1:20">
      <c r="A78" s="11" t="s">
        <v>10</v>
      </c>
      <c r="B78" s="77" t="s">
        <v>26</v>
      </c>
      <c r="C78" s="12">
        <v>75281.485652100018</v>
      </c>
      <c r="D78" s="12">
        <v>35.842464000000007</v>
      </c>
      <c r="E78" s="12">
        <v>0</v>
      </c>
      <c r="F78" s="12">
        <v>0</v>
      </c>
      <c r="G78" s="12">
        <v>0</v>
      </c>
      <c r="H78" s="12">
        <v>0</v>
      </c>
      <c r="I78" s="12">
        <v>0</v>
      </c>
      <c r="J78" s="12">
        <v>159.55094400000002</v>
      </c>
      <c r="K78" s="12">
        <v>0</v>
      </c>
      <c r="L78" s="12">
        <v>252.13440000000003</v>
      </c>
      <c r="M78" s="12">
        <v>0</v>
      </c>
      <c r="N78" s="12">
        <v>0</v>
      </c>
      <c r="O78" s="12">
        <v>0</v>
      </c>
      <c r="P78" s="12">
        <v>0</v>
      </c>
      <c r="Q78" s="12">
        <v>0</v>
      </c>
      <c r="R78" s="12">
        <v>50675.738131200007</v>
      </c>
      <c r="S78" s="12">
        <v>24158.219712900005</v>
      </c>
      <c r="T78" s="12">
        <v>0</v>
      </c>
    </row>
    <row r="79" spans="1:20">
      <c r="A79" s="14" t="s">
        <v>11</v>
      </c>
      <c r="B79" s="77" t="s">
        <v>45</v>
      </c>
      <c r="C79" s="12">
        <v>29254.048903591</v>
      </c>
      <c r="D79" s="12">
        <v>0</v>
      </c>
      <c r="E79" s="12">
        <v>128.07849999999999</v>
      </c>
      <c r="F79" s="12">
        <v>550.77424710000003</v>
      </c>
      <c r="G79" s="12">
        <v>345.86344600000001</v>
      </c>
      <c r="H79" s="12">
        <v>3.4471449999999999</v>
      </c>
      <c r="I79" s="12">
        <v>0</v>
      </c>
      <c r="J79" s="12">
        <v>57.954115999999999</v>
      </c>
      <c r="K79" s="12">
        <v>265.23649499999999</v>
      </c>
      <c r="L79" s="12">
        <v>3.3177300000000001</v>
      </c>
      <c r="M79" s="12">
        <v>24.599528999999997</v>
      </c>
      <c r="N79" s="12">
        <v>0</v>
      </c>
      <c r="O79" s="12">
        <v>0</v>
      </c>
      <c r="P79" s="12">
        <v>0</v>
      </c>
      <c r="Q79" s="12">
        <v>2843.4029249999999</v>
      </c>
      <c r="R79" s="12">
        <v>24687.163600990996</v>
      </c>
      <c r="S79" s="12">
        <v>76.4015153</v>
      </c>
      <c r="T79" s="12">
        <v>267.80965420000001</v>
      </c>
    </row>
    <row r="80" spans="1:20">
      <c r="A80" s="14" t="s">
        <v>12</v>
      </c>
      <c r="B80" s="77" t="s">
        <v>46</v>
      </c>
      <c r="C80" s="12">
        <v>231445.33712859999</v>
      </c>
      <c r="D80" s="12">
        <v>691.35767599999986</v>
      </c>
      <c r="E80" s="12">
        <v>819.91152620000003</v>
      </c>
      <c r="F80" s="12">
        <v>4347.4412858000005</v>
      </c>
      <c r="G80" s="12">
        <v>430.71600200000006</v>
      </c>
      <c r="H80" s="12">
        <v>1512.5036312999998</v>
      </c>
      <c r="I80" s="12">
        <v>2140.4749251000003</v>
      </c>
      <c r="J80" s="12">
        <v>1005.8601190000001</v>
      </c>
      <c r="K80" s="12">
        <v>1249.5301896999999</v>
      </c>
      <c r="L80" s="12">
        <v>686.19882869999992</v>
      </c>
      <c r="M80" s="12">
        <v>345.57970940000001</v>
      </c>
      <c r="N80" s="12">
        <v>1097.2642990000002</v>
      </c>
      <c r="O80" s="12">
        <v>937.09563710000009</v>
      </c>
      <c r="P80" s="12">
        <v>2306.4264672000004</v>
      </c>
      <c r="Q80" s="12">
        <v>4734.6615780000002</v>
      </c>
      <c r="R80" s="12">
        <v>185291.33701950006</v>
      </c>
      <c r="S80" s="12">
        <v>22611.025563100004</v>
      </c>
      <c r="T80" s="12">
        <v>1237.9526715</v>
      </c>
    </row>
    <row r="81" spans="1:20" ht="22.5">
      <c r="A81" s="14" t="s">
        <v>13</v>
      </c>
      <c r="B81" s="77" t="s">
        <v>27</v>
      </c>
      <c r="C81" s="12">
        <v>81496.777839799994</v>
      </c>
      <c r="D81" s="12">
        <v>364.67622000000006</v>
      </c>
      <c r="E81" s="12">
        <v>996.01630799999998</v>
      </c>
      <c r="F81" s="12">
        <v>51.947444000000004</v>
      </c>
      <c r="G81" s="12">
        <v>0</v>
      </c>
      <c r="H81" s="12">
        <v>1.0237716000000001</v>
      </c>
      <c r="I81" s="12">
        <v>419.76798199999996</v>
      </c>
      <c r="J81" s="12">
        <v>1027.446874</v>
      </c>
      <c r="K81" s="12">
        <v>250.39492239999998</v>
      </c>
      <c r="L81" s="12">
        <v>1117.4962759999999</v>
      </c>
      <c r="M81" s="12">
        <v>1267.4047499999999</v>
      </c>
      <c r="N81" s="12">
        <v>128.78556599999999</v>
      </c>
      <c r="O81" s="12">
        <v>0</v>
      </c>
      <c r="P81" s="12">
        <v>1076.8167848000001</v>
      </c>
      <c r="Q81" s="12">
        <v>64.817717999999999</v>
      </c>
      <c r="R81" s="12">
        <v>64516.193096800002</v>
      </c>
      <c r="S81" s="12">
        <v>9952.402981199999</v>
      </c>
      <c r="T81" s="12">
        <v>261.58714500000002</v>
      </c>
    </row>
    <row r="82" spans="1:20" ht="22.5">
      <c r="A82" s="11" t="s">
        <v>14</v>
      </c>
      <c r="B82" s="77" t="s">
        <v>47</v>
      </c>
      <c r="C82" s="12">
        <v>3003.1279950000007</v>
      </c>
      <c r="D82" s="12">
        <v>0</v>
      </c>
      <c r="E82" s="12">
        <v>0</v>
      </c>
      <c r="F82" s="12">
        <v>0</v>
      </c>
      <c r="G82" s="12">
        <v>0</v>
      </c>
      <c r="H82" s="12">
        <v>0</v>
      </c>
      <c r="I82" s="12">
        <v>0</v>
      </c>
      <c r="J82" s="12">
        <v>8.6187200000000015</v>
      </c>
      <c r="K82" s="12">
        <v>0</v>
      </c>
      <c r="L82" s="12">
        <v>0</v>
      </c>
      <c r="M82" s="12">
        <v>0</v>
      </c>
      <c r="N82" s="12">
        <v>1.31721</v>
      </c>
      <c r="O82" s="12">
        <v>0</v>
      </c>
      <c r="P82" s="12">
        <v>0</v>
      </c>
      <c r="Q82" s="12">
        <v>2483.9339450000002</v>
      </c>
      <c r="R82" s="12">
        <v>509.25812000000008</v>
      </c>
      <c r="S82" s="12">
        <v>0</v>
      </c>
      <c r="T82" s="12">
        <v>0</v>
      </c>
    </row>
    <row r="83" spans="1:20">
      <c r="A83" s="11" t="s">
        <v>15</v>
      </c>
      <c r="B83" s="77" t="s">
        <v>28</v>
      </c>
      <c r="C83" s="12">
        <v>344050.06234300381</v>
      </c>
      <c r="D83" s="12">
        <v>11666.653763888562</v>
      </c>
      <c r="E83" s="12">
        <v>20157.055400000005</v>
      </c>
      <c r="F83" s="12">
        <v>21724.635518878673</v>
      </c>
      <c r="G83" s="12">
        <v>13893.969543616759</v>
      </c>
      <c r="H83" s="12">
        <v>12457.485352000003</v>
      </c>
      <c r="I83" s="12">
        <v>17101.618175679137</v>
      </c>
      <c r="J83" s="12">
        <v>29842.152777142695</v>
      </c>
      <c r="K83" s="12">
        <v>13090.861677257886</v>
      </c>
      <c r="L83" s="12">
        <v>11028.69619377981</v>
      </c>
      <c r="M83" s="12">
        <v>11205.613272000002</v>
      </c>
      <c r="N83" s="12">
        <v>15379.160941009404</v>
      </c>
      <c r="O83" s="12">
        <v>6107.045314447284</v>
      </c>
      <c r="P83" s="12">
        <v>16004.734735692467</v>
      </c>
      <c r="Q83" s="12">
        <v>23717.515919027279</v>
      </c>
      <c r="R83" s="12">
        <v>37914.106414583839</v>
      </c>
      <c r="S83" s="12">
        <v>67231.794616000028</v>
      </c>
      <c r="T83" s="12">
        <v>15526.962728000002</v>
      </c>
    </row>
    <row r="84" spans="1:20" ht="22.5">
      <c r="A84" s="11" t="s">
        <v>16</v>
      </c>
      <c r="B84" s="77" t="s">
        <v>48</v>
      </c>
      <c r="C84" s="12">
        <v>590654.89312099956</v>
      </c>
      <c r="D84" s="12">
        <v>20321.947491000003</v>
      </c>
      <c r="E84" s="12">
        <v>21762.474342000005</v>
      </c>
      <c r="F84" s="12">
        <v>47241.770567999993</v>
      </c>
      <c r="G84" s="12">
        <v>17776.581717000001</v>
      </c>
      <c r="H84" s="12">
        <v>19619.537006999995</v>
      </c>
      <c r="I84" s="12">
        <v>25986.770719</v>
      </c>
      <c r="J84" s="12">
        <v>37576.128744000001</v>
      </c>
      <c r="K84" s="12">
        <v>24890.959300999999</v>
      </c>
      <c r="L84" s="12">
        <v>27566.349146999997</v>
      </c>
      <c r="M84" s="12">
        <v>15600.513246</v>
      </c>
      <c r="N84" s="12">
        <v>29236.517475000008</v>
      </c>
      <c r="O84" s="12">
        <v>20730.622434000001</v>
      </c>
      <c r="P84" s="12">
        <v>35193.639558000003</v>
      </c>
      <c r="Q84" s="12">
        <v>42222.235741000011</v>
      </c>
      <c r="R84" s="12">
        <v>83026.29556199997</v>
      </c>
      <c r="S84" s="12">
        <v>84241.144929999995</v>
      </c>
      <c r="T84" s="12">
        <v>37661.405138999995</v>
      </c>
    </row>
    <row r="85" spans="1:20">
      <c r="A85" s="11" t="s">
        <v>17</v>
      </c>
      <c r="B85" s="77" t="s">
        <v>49</v>
      </c>
      <c r="C85" s="12">
        <v>114631.25879397312</v>
      </c>
      <c r="D85" s="12">
        <v>4377.6435698254818</v>
      </c>
      <c r="E85" s="12">
        <v>4446.0845144999994</v>
      </c>
      <c r="F85" s="12">
        <v>5334.8008819328643</v>
      </c>
      <c r="G85" s="12">
        <v>4846.9253913000011</v>
      </c>
      <c r="H85" s="12">
        <v>4544.7074130000001</v>
      </c>
      <c r="I85" s="12">
        <v>4590.2673090000008</v>
      </c>
      <c r="J85" s="12">
        <v>12942.446588999999</v>
      </c>
      <c r="K85" s="12">
        <v>5389.5454364999996</v>
      </c>
      <c r="L85" s="12">
        <v>7568.9999040000012</v>
      </c>
      <c r="M85" s="12">
        <v>2050.8831482999999</v>
      </c>
      <c r="N85" s="12">
        <v>5366.2760127000001</v>
      </c>
      <c r="O85" s="12">
        <v>1524.2050859999999</v>
      </c>
      <c r="P85" s="12">
        <v>2686.9156155000005</v>
      </c>
      <c r="Q85" s="12">
        <v>4917.6832964999994</v>
      </c>
      <c r="R85" s="12">
        <v>23772.622197156703</v>
      </c>
      <c r="S85" s="12">
        <v>15377.358728457955</v>
      </c>
      <c r="T85" s="12">
        <v>4893.8937003000001</v>
      </c>
    </row>
    <row r="86" spans="1:20" ht="22.5">
      <c r="A86" s="11" t="s">
        <v>18</v>
      </c>
      <c r="B86" s="77" t="s">
        <v>50</v>
      </c>
      <c r="C86" s="12">
        <v>1231.1112840000001</v>
      </c>
      <c r="D86" s="12">
        <v>0</v>
      </c>
      <c r="E86" s="12">
        <v>0</v>
      </c>
      <c r="F86" s="12">
        <v>0</v>
      </c>
      <c r="G86" s="12">
        <v>0</v>
      </c>
      <c r="H86" s="12">
        <v>0</v>
      </c>
      <c r="I86" s="12">
        <v>0</v>
      </c>
      <c r="J86" s="12">
        <v>0</v>
      </c>
      <c r="K86" s="12">
        <v>0</v>
      </c>
      <c r="L86" s="12">
        <v>0</v>
      </c>
      <c r="M86" s="12">
        <v>0</v>
      </c>
      <c r="N86" s="12">
        <v>0</v>
      </c>
      <c r="O86" s="12">
        <v>1.6496999999999999</v>
      </c>
      <c r="P86" s="12">
        <v>0</v>
      </c>
      <c r="Q86" s="12">
        <v>545.337312</v>
      </c>
      <c r="R86" s="12">
        <v>0</v>
      </c>
      <c r="S86" s="12">
        <v>684.12427200000002</v>
      </c>
      <c r="T86" s="12">
        <v>0</v>
      </c>
    </row>
    <row r="87" spans="1:20" ht="56.25">
      <c r="A87" s="11" t="s">
        <v>19</v>
      </c>
      <c r="B87" s="77" t="s">
        <v>51</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row>
    <row r="88" spans="1:20">
      <c r="A88" s="34"/>
      <c r="B88" s="76" t="s">
        <v>144</v>
      </c>
      <c r="C88" s="8">
        <v>9984569.242301058</v>
      </c>
      <c r="D88" s="8">
        <v>47866.507319611024</v>
      </c>
      <c r="E88" s="8">
        <v>138978.51474030002</v>
      </c>
      <c r="F88" s="8">
        <v>92654.304507363253</v>
      </c>
      <c r="G88" s="8">
        <v>3541802.5568149928</v>
      </c>
      <c r="H88" s="8">
        <v>47603.308838099998</v>
      </c>
      <c r="I88" s="8">
        <v>67278.049281779153</v>
      </c>
      <c r="J88" s="8">
        <v>101942.18474234268</v>
      </c>
      <c r="K88" s="8">
        <v>55798.456044857885</v>
      </c>
      <c r="L88" s="8">
        <v>268650.78115487983</v>
      </c>
      <c r="M88" s="8">
        <v>536164.80440769996</v>
      </c>
      <c r="N88" s="8">
        <v>193956.08679950942</v>
      </c>
      <c r="O88" s="8">
        <v>31645.988065914884</v>
      </c>
      <c r="P88" s="8">
        <v>169169.48610819248</v>
      </c>
      <c r="Q88" s="8">
        <v>110693.2220328273</v>
      </c>
      <c r="R88" s="8">
        <v>2967052.4028967316</v>
      </c>
      <c r="S88" s="8">
        <v>1356927.756437958</v>
      </c>
      <c r="T88" s="8">
        <v>256384.83210800003</v>
      </c>
    </row>
    <row r="92" spans="1:20" ht="12.75">
      <c r="A92" s="72">
        <v>111219</v>
      </c>
      <c r="B92" s="36" t="s">
        <v>130</v>
      </c>
      <c r="C92" s="32"/>
      <c r="D92" s="32"/>
      <c r="E92" s="32"/>
      <c r="F92" s="32"/>
      <c r="G92" s="32"/>
      <c r="H92" s="32"/>
      <c r="I92" s="32"/>
      <c r="J92" s="32"/>
      <c r="K92" s="32"/>
      <c r="L92" s="32"/>
    </row>
    <row r="93" spans="1:20">
      <c r="A93" s="31"/>
      <c r="I93" s="5"/>
      <c r="O93" s="5"/>
      <c r="R93" s="5"/>
      <c r="T93" s="5" t="s">
        <v>60</v>
      </c>
    </row>
    <row r="94" spans="1:20" ht="22.5">
      <c r="A94" s="41" t="s">
        <v>142</v>
      </c>
      <c r="B94" s="18" t="s">
        <v>29</v>
      </c>
      <c r="C94" s="18" t="s">
        <v>61</v>
      </c>
      <c r="D94" s="33" t="s">
        <v>62</v>
      </c>
      <c r="E94" s="33" t="s">
        <v>63</v>
      </c>
      <c r="F94" s="33" t="s">
        <v>56</v>
      </c>
      <c r="G94" s="33" t="s">
        <v>57</v>
      </c>
      <c r="H94" s="33" t="s">
        <v>64</v>
      </c>
      <c r="I94" s="33" t="s">
        <v>58</v>
      </c>
      <c r="J94" s="33" t="s">
        <v>65</v>
      </c>
      <c r="K94" s="33" t="s">
        <v>66</v>
      </c>
      <c r="L94" s="33" t="s">
        <v>67</v>
      </c>
      <c r="M94" s="33" t="s">
        <v>68</v>
      </c>
      <c r="N94" s="33" t="s">
        <v>59</v>
      </c>
      <c r="O94" s="33" t="s">
        <v>69</v>
      </c>
      <c r="P94" s="33" t="s">
        <v>70</v>
      </c>
      <c r="Q94" s="33" t="s">
        <v>71</v>
      </c>
      <c r="R94" s="33" t="s">
        <v>72</v>
      </c>
      <c r="S94" s="33" t="s">
        <v>73</v>
      </c>
      <c r="T94" s="33" t="s">
        <v>74</v>
      </c>
    </row>
    <row r="95" spans="1:20">
      <c r="A95" s="34"/>
      <c r="B95" s="76" t="s">
        <v>20</v>
      </c>
      <c r="C95" s="8">
        <v>5722761.6641302509</v>
      </c>
      <c r="D95" s="8">
        <v>8733.251334999999</v>
      </c>
      <c r="E95" s="8">
        <v>83762.348980999988</v>
      </c>
      <c r="F95" s="8">
        <v>9537.1842268799992</v>
      </c>
      <c r="G95" s="8">
        <v>4038419.4869306223</v>
      </c>
      <c r="H95" s="8">
        <v>9952.7308140000005</v>
      </c>
      <c r="I95" s="8">
        <v>3361.1572680000004</v>
      </c>
      <c r="J95" s="8">
        <v>18917.547708999999</v>
      </c>
      <c r="K95" s="8">
        <v>9172.4058570000016</v>
      </c>
      <c r="L95" s="8">
        <v>190730.25440400001</v>
      </c>
      <c r="M95" s="8">
        <v>506869.00749610004</v>
      </c>
      <c r="N95" s="8">
        <v>134089.57355900001</v>
      </c>
      <c r="O95" s="8">
        <v>1553.7991706493328</v>
      </c>
      <c r="P95" s="8">
        <v>120026.61957799998</v>
      </c>
      <c r="Q95" s="8">
        <v>27526.781965999999</v>
      </c>
      <c r="R95" s="8">
        <v>389038.778101</v>
      </c>
      <c r="S95" s="8">
        <v>101372.23601099999</v>
      </c>
      <c r="T95" s="8">
        <v>69698.500723000005</v>
      </c>
    </row>
    <row r="96" spans="1:20">
      <c r="A96" s="11" t="s">
        <v>75</v>
      </c>
      <c r="B96" s="77" t="s">
        <v>21</v>
      </c>
      <c r="C96" s="12">
        <v>25219.649016151925</v>
      </c>
      <c r="D96" s="12">
        <v>1365.976455</v>
      </c>
      <c r="E96" s="12">
        <v>0</v>
      </c>
      <c r="F96" s="12">
        <v>520.44897888000003</v>
      </c>
      <c r="G96" s="12">
        <v>212.50025462258998</v>
      </c>
      <c r="H96" s="12">
        <v>0</v>
      </c>
      <c r="I96" s="12">
        <v>39.021703000000002</v>
      </c>
      <c r="J96" s="12">
        <v>0</v>
      </c>
      <c r="K96" s="12">
        <v>0</v>
      </c>
      <c r="L96" s="12">
        <v>207.728433</v>
      </c>
      <c r="M96" s="12">
        <v>46.344045999999999</v>
      </c>
      <c r="N96" s="12">
        <v>0</v>
      </c>
      <c r="O96" s="12">
        <v>33.216238649332738</v>
      </c>
      <c r="P96" s="12">
        <v>223.04996700000001</v>
      </c>
      <c r="Q96" s="12">
        <v>0</v>
      </c>
      <c r="R96" s="12">
        <v>20761.787315000001</v>
      </c>
      <c r="S96" s="12">
        <v>1809.5756249999999</v>
      </c>
      <c r="T96" s="12">
        <v>0</v>
      </c>
    </row>
    <row r="97" spans="1:20">
      <c r="A97" s="13"/>
      <c r="B97" s="77" t="s">
        <v>22</v>
      </c>
      <c r="C97" s="12">
        <v>5653008.875214099</v>
      </c>
      <c r="D97" s="12">
        <v>7367.274879999999</v>
      </c>
      <c r="E97" s="12">
        <v>83762.348980999988</v>
      </c>
      <c r="F97" s="12">
        <v>8989.7600139999995</v>
      </c>
      <c r="G97" s="12">
        <v>4038147.6746739997</v>
      </c>
      <c r="H97" s="12">
        <v>9942.9951400000009</v>
      </c>
      <c r="I97" s="12">
        <v>3322.1355650000005</v>
      </c>
      <c r="J97" s="12">
        <v>18916.596294999999</v>
      </c>
      <c r="K97" s="12">
        <v>9047.4061970000021</v>
      </c>
      <c r="L97" s="12">
        <v>190502.644451</v>
      </c>
      <c r="M97" s="12">
        <v>489238.23977610003</v>
      </c>
      <c r="N97" s="12">
        <v>134079.875921</v>
      </c>
      <c r="O97" s="12">
        <v>1505.4153060000001</v>
      </c>
      <c r="P97" s="12">
        <v>119803.42055099999</v>
      </c>
      <c r="Q97" s="12">
        <v>27485.841865999999</v>
      </c>
      <c r="R97" s="12">
        <v>343580.25247999997</v>
      </c>
      <c r="S97" s="12">
        <v>97618.492393999986</v>
      </c>
      <c r="T97" s="12">
        <v>69698.500723000005</v>
      </c>
    </row>
    <row r="98" spans="1:20" ht="22.5">
      <c r="A98" s="11" t="s">
        <v>1</v>
      </c>
      <c r="B98" s="78" t="s">
        <v>39</v>
      </c>
      <c r="C98" s="12">
        <v>4736183.0749469995</v>
      </c>
      <c r="D98" s="12">
        <v>2564.708635</v>
      </c>
      <c r="E98" s="12">
        <v>64341.975884999993</v>
      </c>
      <c r="F98" s="12">
        <v>0</v>
      </c>
      <c r="G98" s="12">
        <v>3923765.0058959997</v>
      </c>
      <c r="H98" s="12">
        <v>5262.1703100000004</v>
      </c>
      <c r="I98" s="12">
        <v>0</v>
      </c>
      <c r="J98" s="12">
        <v>722.23373399999991</v>
      </c>
      <c r="K98" s="12">
        <v>0</v>
      </c>
      <c r="L98" s="12">
        <v>178697.95300400001</v>
      </c>
      <c r="M98" s="12">
        <v>430050.908261</v>
      </c>
      <c r="N98" s="12">
        <v>0</v>
      </c>
      <c r="O98" s="12">
        <v>0</v>
      </c>
      <c r="P98" s="12">
        <v>115349.39072</v>
      </c>
      <c r="Q98" s="12">
        <v>0</v>
      </c>
      <c r="R98" s="12">
        <v>15428.728502</v>
      </c>
      <c r="S98" s="12">
        <v>0</v>
      </c>
      <c r="T98" s="12">
        <v>0</v>
      </c>
    </row>
    <row r="99" spans="1:20">
      <c r="A99" s="11" t="s">
        <v>2</v>
      </c>
      <c r="B99" s="78" t="s">
        <v>23</v>
      </c>
      <c r="C99" s="12">
        <v>556855.21812500001</v>
      </c>
      <c r="D99" s="12">
        <v>0</v>
      </c>
      <c r="E99" s="12">
        <v>17895.387300000002</v>
      </c>
      <c r="F99" s="12">
        <v>135.644961</v>
      </c>
      <c r="G99" s="12">
        <v>112333.11359800003</v>
      </c>
      <c r="H99" s="12">
        <v>0</v>
      </c>
      <c r="I99" s="12">
        <v>982.01762100000008</v>
      </c>
      <c r="J99" s="12">
        <v>4948.0630639999999</v>
      </c>
      <c r="K99" s="12">
        <v>0</v>
      </c>
      <c r="L99" s="12">
        <v>4567.6144020000002</v>
      </c>
      <c r="M99" s="12">
        <v>16803.473623000002</v>
      </c>
      <c r="N99" s="12">
        <v>59315.969458000014</v>
      </c>
      <c r="O99" s="12">
        <v>0</v>
      </c>
      <c r="P99" s="12">
        <v>11.532608</v>
      </c>
      <c r="Q99" s="12">
        <v>11930.224753999999</v>
      </c>
      <c r="R99" s="12">
        <v>251173.27273299999</v>
      </c>
      <c r="S99" s="12">
        <v>11557.273385</v>
      </c>
      <c r="T99" s="12">
        <v>65201.630618000003</v>
      </c>
    </row>
    <row r="100" spans="1:20" ht="33.75">
      <c r="A100" s="11" t="s">
        <v>3</v>
      </c>
      <c r="B100" s="78" t="s">
        <v>40</v>
      </c>
      <c r="C100" s="12">
        <v>313241.51820210007</v>
      </c>
      <c r="D100" s="12">
        <v>1965.3848130000001</v>
      </c>
      <c r="E100" s="12">
        <v>955.33652400000005</v>
      </c>
      <c r="F100" s="12">
        <v>6979.5299459999997</v>
      </c>
      <c r="G100" s="12">
        <v>99.067152000000007</v>
      </c>
      <c r="H100" s="12">
        <v>3014.9719740000005</v>
      </c>
      <c r="I100" s="12">
        <v>839.43726000000015</v>
      </c>
      <c r="J100" s="12">
        <v>7084.6948130000001</v>
      </c>
      <c r="K100" s="12">
        <v>7039.187589000001</v>
      </c>
      <c r="L100" s="12">
        <v>6534.4000649999998</v>
      </c>
      <c r="M100" s="12">
        <v>39838.592137099993</v>
      </c>
      <c r="N100" s="12">
        <v>72915.586255000002</v>
      </c>
      <c r="O100" s="12">
        <v>140.406192</v>
      </c>
      <c r="P100" s="12">
        <v>3066.979343</v>
      </c>
      <c r="Q100" s="12">
        <v>11022.824607999999</v>
      </c>
      <c r="R100" s="12">
        <v>73690.851056999993</v>
      </c>
      <c r="S100" s="12">
        <v>77345.859872999994</v>
      </c>
      <c r="T100" s="12">
        <v>708.40860099999986</v>
      </c>
    </row>
    <row r="101" spans="1:20" ht="22.5">
      <c r="A101" s="14" t="s">
        <v>4</v>
      </c>
      <c r="B101" s="78" t="s">
        <v>41</v>
      </c>
      <c r="C101" s="12">
        <v>46729.063940000044</v>
      </c>
      <c r="D101" s="12">
        <v>2837.1814319999999</v>
      </c>
      <c r="E101" s="12">
        <v>569.64927200000011</v>
      </c>
      <c r="F101" s="12">
        <v>1874.5851070000003</v>
      </c>
      <c r="G101" s="12">
        <v>1950.4880280000004</v>
      </c>
      <c r="H101" s="12">
        <v>1665.8528560000002</v>
      </c>
      <c r="I101" s="12">
        <v>1500.6806840000002</v>
      </c>
      <c r="J101" s="12">
        <v>6161.6046839999999</v>
      </c>
      <c r="K101" s="12">
        <v>2008.2186080000006</v>
      </c>
      <c r="L101" s="12">
        <v>702.67698000000007</v>
      </c>
      <c r="M101" s="12">
        <v>2545.2657550000004</v>
      </c>
      <c r="N101" s="12">
        <v>1848.3202080000005</v>
      </c>
      <c r="O101" s="12">
        <v>1365.0091140000002</v>
      </c>
      <c r="P101" s="12">
        <v>1375.5178800000003</v>
      </c>
      <c r="Q101" s="12">
        <v>4532.7925040000018</v>
      </c>
      <c r="R101" s="12">
        <v>3287.4001880000005</v>
      </c>
      <c r="S101" s="12">
        <v>8715.3591360000009</v>
      </c>
      <c r="T101" s="12">
        <v>3788.4615040000008</v>
      </c>
    </row>
    <row r="102" spans="1:20">
      <c r="A102" s="14" t="s">
        <v>5</v>
      </c>
      <c r="B102" s="77" t="s">
        <v>24</v>
      </c>
      <c r="C102" s="12">
        <v>44533.139900000002</v>
      </c>
      <c r="D102" s="12">
        <v>0</v>
      </c>
      <c r="E102" s="12">
        <v>0</v>
      </c>
      <c r="F102" s="12">
        <v>26.975234</v>
      </c>
      <c r="G102" s="12">
        <v>59.312002</v>
      </c>
      <c r="H102" s="12">
        <v>9.7356740000000013</v>
      </c>
      <c r="I102" s="12">
        <v>0</v>
      </c>
      <c r="J102" s="12">
        <v>0.95141399999999998</v>
      </c>
      <c r="K102" s="12">
        <v>124.99966000000001</v>
      </c>
      <c r="L102" s="12">
        <v>19.881520000000002</v>
      </c>
      <c r="M102" s="12">
        <v>17584.423673999998</v>
      </c>
      <c r="N102" s="12">
        <v>9.6976380000000013</v>
      </c>
      <c r="O102" s="12">
        <v>15.167626</v>
      </c>
      <c r="P102" s="12">
        <v>0.14906</v>
      </c>
      <c r="Q102" s="12">
        <v>40.940100000000001</v>
      </c>
      <c r="R102" s="12">
        <v>24696.738306000003</v>
      </c>
      <c r="S102" s="12">
        <v>1944.1679920000001</v>
      </c>
      <c r="T102" s="12">
        <v>0</v>
      </c>
    </row>
    <row r="103" spans="1:20">
      <c r="A103" s="35"/>
      <c r="B103" s="76" t="s">
        <v>143</v>
      </c>
      <c r="C103" s="8">
        <v>4632689.9130492592</v>
      </c>
      <c r="D103" s="8">
        <v>50812.021083832085</v>
      </c>
      <c r="E103" s="8">
        <v>56176.819364700015</v>
      </c>
      <c r="F103" s="8">
        <v>93977.272020481978</v>
      </c>
      <c r="G103" s="8">
        <v>64120.453467763902</v>
      </c>
      <c r="H103" s="8">
        <v>48944.1026661</v>
      </c>
      <c r="I103" s="8">
        <v>48186.319506057604</v>
      </c>
      <c r="J103" s="8">
        <v>92968.307187160768</v>
      </c>
      <c r="K103" s="8">
        <v>53062.536388127119</v>
      </c>
      <c r="L103" s="8">
        <v>60366.552353089079</v>
      </c>
      <c r="M103" s="8">
        <v>72037.694397600004</v>
      </c>
      <c r="N103" s="8">
        <v>58942.328113262542</v>
      </c>
      <c r="O103" s="8">
        <v>31849.766714230747</v>
      </c>
      <c r="P103" s="8">
        <v>97907.017365019623</v>
      </c>
      <c r="Q103" s="8">
        <v>97012.81798776082</v>
      </c>
      <c r="R103" s="8">
        <v>2385468.4656928773</v>
      </c>
      <c r="S103" s="8">
        <v>1264299.7761826955</v>
      </c>
      <c r="T103" s="8">
        <v>56557.662558499986</v>
      </c>
    </row>
    <row r="104" spans="1:20" ht="22.5">
      <c r="A104" s="14" t="s">
        <v>6</v>
      </c>
      <c r="B104" s="77" t="s">
        <v>42</v>
      </c>
      <c r="C104" s="12">
        <v>330736.02335999993</v>
      </c>
      <c r="D104" s="12">
        <v>0</v>
      </c>
      <c r="E104" s="12">
        <v>0</v>
      </c>
      <c r="F104" s="12">
        <v>0</v>
      </c>
      <c r="G104" s="12">
        <v>0</v>
      </c>
      <c r="H104" s="12">
        <v>0</v>
      </c>
      <c r="I104" s="12">
        <v>0</v>
      </c>
      <c r="J104" s="12">
        <v>0</v>
      </c>
      <c r="K104" s="12">
        <v>0</v>
      </c>
      <c r="L104" s="12">
        <v>0</v>
      </c>
      <c r="M104" s="12">
        <v>0</v>
      </c>
      <c r="N104" s="12">
        <v>0</v>
      </c>
      <c r="O104" s="12">
        <v>0</v>
      </c>
      <c r="P104" s="12">
        <v>0</v>
      </c>
      <c r="Q104" s="12">
        <v>0</v>
      </c>
      <c r="R104" s="12">
        <v>304261.65293400001</v>
      </c>
      <c r="S104" s="12">
        <v>26202.537396000003</v>
      </c>
      <c r="T104" s="12">
        <v>271.83303000000001</v>
      </c>
    </row>
    <row r="105" spans="1:20">
      <c r="A105" s="14" t="s">
        <v>7</v>
      </c>
      <c r="B105" s="77" t="s">
        <v>43</v>
      </c>
      <c r="C105" s="12">
        <v>2082769.4986527998</v>
      </c>
      <c r="D105" s="12">
        <v>16.954374999999999</v>
      </c>
      <c r="E105" s="12">
        <v>878.74081350000006</v>
      </c>
      <c r="F105" s="12">
        <v>1650.0292479999998</v>
      </c>
      <c r="G105" s="12">
        <v>17976.957023999999</v>
      </c>
      <c r="H105" s="12">
        <v>0</v>
      </c>
      <c r="I105" s="12">
        <v>0</v>
      </c>
      <c r="J105" s="12">
        <v>0</v>
      </c>
      <c r="K105" s="12">
        <v>332.39433600000001</v>
      </c>
      <c r="L105" s="12">
        <v>1480.9639242000001</v>
      </c>
      <c r="M105" s="12">
        <v>24348.173112899996</v>
      </c>
      <c r="N105" s="12">
        <v>611.46918299999993</v>
      </c>
      <c r="O105" s="12">
        <v>48.991551999999999</v>
      </c>
      <c r="P105" s="12">
        <v>156.85122799999999</v>
      </c>
      <c r="Q105" s="12">
        <v>4265.9641863999996</v>
      </c>
      <c r="R105" s="12">
        <v>1244559.8366812</v>
      </c>
      <c r="S105" s="12">
        <v>784854.36749420001</v>
      </c>
      <c r="T105" s="12">
        <v>1587.8054944</v>
      </c>
    </row>
    <row r="106" spans="1:20">
      <c r="A106" s="14" t="s">
        <v>8</v>
      </c>
      <c r="B106" s="77" t="s">
        <v>44</v>
      </c>
      <c r="C106" s="12">
        <v>5629.1902800000007</v>
      </c>
      <c r="D106" s="12">
        <v>0</v>
      </c>
      <c r="E106" s="12">
        <v>0</v>
      </c>
      <c r="F106" s="12">
        <v>12.784687999999999</v>
      </c>
      <c r="G106" s="12">
        <v>0</v>
      </c>
      <c r="H106" s="12">
        <v>0</v>
      </c>
      <c r="I106" s="12">
        <v>0</v>
      </c>
      <c r="J106" s="12">
        <v>0</v>
      </c>
      <c r="K106" s="12">
        <v>160.86146500000001</v>
      </c>
      <c r="L106" s="12">
        <v>0</v>
      </c>
      <c r="M106" s="12">
        <v>3217.3201940000004</v>
      </c>
      <c r="N106" s="12">
        <v>0</v>
      </c>
      <c r="O106" s="12">
        <v>0</v>
      </c>
      <c r="P106" s="12">
        <v>0</v>
      </c>
      <c r="Q106" s="12">
        <v>28.788944999999998</v>
      </c>
      <c r="R106" s="12">
        <v>0</v>
      </c>
      <c r="S106" s="12">
        <v>2209.434988</v>
      </c>
      <c r="T106" s="12">
        <v>0</v>
      </c>
    </row>
    <row r="107" spans="1:20">
      <c r="A107" s="11" t="s">
        <v>9</v>
      </c>
      <c r="B107" s="77" t="s">
        <v>25</v>
      </c>
      <c r="C107" s="12">
        <v>591035.54791319999</v>
      </c>
      <c r="D107" s="12">
        <v>174.30952240000002</v>
      </c>
      <c r="E107" s="12">
        <v>283.874304</v>
      </c>
      <c r="F107" s="12">
        <v>1202.4060271999999</v>
      </c>
      <c r="G107" s="12">
        <v>481.90822399999996</v>
      </c>
      <c r="H107" s="12">
        <v>343.5114476</v>
      </c>
      <c r="I107" s="12">
        <v>692.19067519999999</v>
      </c>
      <c r="J107" s="12">
        <v>664.71686399999999</v>
      </c>
      <c r="K107" s="12">
        <v>256.068308</v>
      </c>
      <c r="L107" s="12">
        <v>1073.3229728000001</v>
      </c>
      <c r="M107" s="12">
        <v>2287.3255547999997</v>
      </c>
      <c r="N107" s="12">
        <v>179.63411679999999</v>
      </c>
      <c r="O107" s="12">
        <v>171.72956600000003</v>
      </c>
      <c r="P107" s="12">
        <v>161.28157919999998</v>
      </c>
      <c r="Q107" s="12">
        <v>67.10545599999999</v>
      </c>
      <c r="R107" s="12">
        <v>355762.69798200001</v>
      </c>
      <c r="S107" s="12">
        <v>227104.16809720002</v>
      </c>
      <c r="T107" s="12">
        <v>129.29721599999999</v>
      </c>
    </row>
    <row r="108" spans="1:20">
      <c r="A108" s="11" t="s">
        <v>10</v>
      </c>
      <c r="B108" s="77" t="s">
        <v>26</v>
      </c>
      <c r="C108" s="12">
        <v>124222.31486399999</v>
      </c>
      <c r="D108" s="12">
        <v>16.293060000000001</v>
      </c>
      <c r="E108" s="12">
        <v>0</v>
      </c>
      <c r="F108" s="12">
        <v>0</v>
      </c>
      <c r="G108" s="12">
        <v>0</v>
      </c>
      <c r="H108" s="12">
        <v>0</v>
      </c>
      <c r="I108" s="12">
        <v>31.245449999999998</v>
      </c>
      <c r="J108" s="12">
        <v>114.58474</v>
      </c>
      <c r="K108" s="12">
        <v>0</v>
      </c>
      <c r="L108" s="12">
        <v>369.824657</v>
      </c>
      <c r="M108" s="12">
        <v>408.7</v>
      </c>
      <c r="N108" s="12">
        <v>0</v>
      </c>
      <c r="O108" s="12">
        <v>0.63515999999999995</v>
      </c>
      <c r="P108" s="12">
        <v>713.43475999999998</v>
      </c>
      <c r="Q108" s="12">
        <v>0</v>
      </c>
      <c r="R108" s="12">
        <v>88671.454247000016</v>
      </c>
      <c r="S108" s="12">
        <v>33896.142789999998</v>
      </c>
      <c r="T108" s="12">
        <v>0</v>
      </c>
    </row>
    <row r="109" spans="1:20">
      <c r="A109" s="14" t="s">
        <v>11</v>
      </c>
      <c r="B109" s="77" t="s">
        <v>45</v>
      </c>
      <c r="C109" s="12">
        <v>29430.285772001</v>
      </c>
      <c r="D109" s="12">
        <v>0</v>
      </c>
      <c r="E109" s="12">
        <v>115.911018</v>
      </c>
      <c r="F109" s="12">
        <v>1024.3056623760001</v>
      </c>
      <c r="G109" s="12">
        <v>215.06582</v>
      </c>
      <c r="H109" s="12">
        <v>2.4666269999999999</v>
      </c>
      <c r="I109" s="12">
        <v>0</v>
      </c>
      <c r="J109" s="12">
        <v>425.21198399999997</v>
      </c>
      <c r="K109" s="12">
        <v>218.87448500000002</v>
      </c>
      <c r="L109" s="12">
        <v>1.9130450000000001</v>
      </c>
      <c r="M109" s="12">
        <v>148.06041999999999</v>
      </c>
      <c r="N109" s="12">
        <v>0</v>
      </c>
      <c r="O109" s="12">
        <v>0</v>
      </c>
      <c r="P109" s="12">
        <v>0</v>
      </c>
      <c r="Q109" s="12">
        <v>2896.1607060000001</v>
      </c>
      <c r="R109" s="12">
        <v>24371.799578425002</v>
      </c>
      <c r="S109" s="12">
        <v>0</v>
      </c>
      <c r="T109" s="12">
        <v>10.5164262</v>
      </c>
    </row>
    <row r="110" spans="1:20">
      <c r="A110" s="14" t="s">
        <v>12</v>
      </c>
      <c r="B110" s="77" t="s">
        <v>46</v>
      </c>
      <c r="C110" s="12">
        <v>215719.10135339995</v>
      </c>
      <c r="D110" s="12">
        <v>696.02749119999999</v>
      </c>
      <c r="E110" s="12">
        <v>736.60944119999999</v>
      </c>
      <c r="F110" s="12">
        <v>2849.2197684000002</v>
      </c>
      <c r="G110" s="12">
        <v>1917.9451670000001</v>
      </c>
      <c r="H110" s="12">
        <v>1486.8485653999999</v>
      </c>
      <c r="I110" s="12">
        <v>3186.6903664000001</v>
      </c>
      <c r="J110" s="12">
        <v>1044.0459246</v>
      </c>
      <c r="K110" s="12">
        <v>1062.6137885999999</v>
      </c>
      <c r="L110" s="12">
        <v>679.7211648</v>
      </c>
      <c r="M110" s="12">
        <v>5324.1140450000003</v>
      </c>
      <c r="N110" s="12">
        <v>1111.8552481000002</v>
      </c>
      <c r="O110" s="12">
        <v>797.05651439999986</v>
      </c>
      <c r="P110" s="12">
        <v>5409.4760379000008</v>
      </c>
      <c r="Q110" s="12">
        <v>4961.0966453999999</v>
      </c>
      <c r="R110" s="12">
        <v>144073.42579199999</v>
      </c>
      <c r="S110" s="12">
        <v>40031.043701999995</v>
      </c>
      <c r="T110" s="12">
        <v>351.31169100000005</v>
      </c>
    </row>
    <row r="111" spans="1:20" ht="22.5">
      <c r="A111" s="14" t="s">
        <v>13</v>
      </c>
      <c r="B111" s="77" t="s">
        <v>27</v>
      </c>
      <c r="C111" s="12">
        <v>71531.148016300009</v>
      </c>
      <c r="D111" s="12">
        <v>236.94949599999998</v>
      </c>
      <c r="E111" s="12">
        <v>559.54905999999994</v>
      </c>
      <c r="F111" s="12">
        <v>41.343069</v>
      </c>
      <c r="G111" s="12">
        <v>0</v>
      </c>
      <c r="H111" s="12">
        <v>1.0587280000000001</v>
      </c>
      <c r="I111" s="12">
        <v>338.04976799999997</v>
      </c>
      <c r="J111" s="12">
        <v>0</v>
      </c>
      <c r="K111" s="12">
        <v>221.4111284</v>
      </c>
      <c r="L111" s="12">
        <v>592.61600520000013</v>
      </c>
      <c r="M111" s="12">
        <v>82.781044499999993</v>
      </c>
      <c r="N111" s="12">
        <v>111.22394939999998</v>
      </c>
      <c r="O111" s="12">
        <v>0</v>
      </c>
      <c r="P111" s="12">
        <v>3058.0871944000005</v>
      </c>
      <c r="Q111" s="12">
        <v>20.862538399999998</v>
      </c>
      <c r="R111" s="12">
        <v>57604.956376699993</v>
      </c>
      <c r="S111" s="12">
        <v>8507.0224266999994</v>
      </c>
      <c r="T111" s="12">
        <v>155.23723159999997</v>
      </c>
    </row>
    <row r="112" spans="1:20" ht="22.5">
      <c r="A112" s="11" t="s">
        <v>14</v>
      </c>
      <c r="B112" s="77" t="s">
        <v>47</v>
      </c>
      <c r="C112" s="12">
        <v>1488.113781</v>
      </c>
      <c r="D112" s="12">
        <v>0</v>
      </c>
      <c r="E112" s="12">
        <v>4.5269729999999999</v>
      </c>
      <c r="F112" s="12">
        <v>0</v>
      </c>
      <c r="G112" s="12">
        <v>0</v>
      </c>
      <c r="H112" s="12">
        <v>0</v>
      </c>
      <c r="I112" s="12">
        <v>0</v>
      </c>
      <c r="J112" s="12">
        <v>6.0599220000000003</v>
      </c>
      <c r="K112" s="12">
        <v>0</v>
      </c>
      <c r="L112" s="12">
        <v>0</v>
      </c>
      <c r="M112" s="12">
        <v>0</v>
      </c>
      <c r="N112" s="12">
        <v>0.9496079999999999</v>
      </c>
      <c r="O112" s="12">
        <v>0</v>
      </c>
      <c r="P112" s="12">
        <v>0</v>
      </c>
      <c r="Q112" s="12">
        <v>866.31946500000004</v>
      </c>
      <c r="R112" s="12">
        <v>610.25781299999994</v>
      </c>
      <c r="S112" s="12">
        <v>0</v>
      </c>
      <c r="T112" s="12">
        <v>0</v>
      </c>
    </row>
    <row r="113" spans="1:20">
      <c r="A113" s="11" t="s">
        <v>15</v>
      </c>
      <c r="B113" s="77" t="s">
        <v>28</v>
      </c>
      <c r="C113" s="12">
        <v>366500.51598510402</v>
      </c>
      <c r="D113" s="12">
        <v>15575.25344825172</v>
      </c>
      <c r="E113" s="12">
        <v>21922.916456000003</v>
      </c>
      <c r="F113" s="12">
        <v>19726.456961464395</v>
      </c>
      <c r="G113" s="12">
        <v>15780.89113596391</v>
      </c>
      <c r="H113" s="12">
        <v>15184.163980999998</v>
      </c>
      <c r="I113" s="12">
        <v>17353.035105557607</v>
      </c>
      <c r="J113" s="12">
        <v>32186.802661360754</v>
      </c>
      <c r="K113" s="12">
        <v>15498.026043927121</v>
      </c>
      <c r="L113" s="12">
        <v>14173.196431289087</v>
      </c>
      <c r="M113" s="12">
        <v>12786.751460000003</v>
      </c>
      <c r="N113" s="12">
        <v>18441.113407062534</v>
      </c>
      <c r="O113" s="12">
        <v>7474.6746912307472</v>
      </c>
      <c r="P113" s="12">
        <v>20419.397462119618</v>
      </c>
      <c r="Q113" s="12">
        <v>24657.603469760797</v>
      </c>
      <c r="R113" s="12">
        <v>51718.898074116005</v>
      </c>
      <c r="S113" s="12">
        <v>45479.237349000003</v>
      </c>
      <c r="T113" s="12">
        <v>18122.09784699999</v>
      </c>
    </row>
    <row r="114" spans="1:20" ht="22.5">
      <c r="A114" s="11" t="s">
        <v>16</v>
      </c>
      <c r="B114" s="77" t="s">
        <v>48</v>
      </c>
      <c r="C114" s="12">
        <v>704905.0891809999</v>
      </c>
      <c r="D114" s="12">
        <v>29251.771622</v>
      </c>
      <c r="E114" s="12">
        <v>26749.856911000006</v>
      </c>
      <c r="F114" s="12">
        <v>59226.966089999994</v>
      </c>
      <c r="G114" s="12">
        <v>22059.270802999999</v>
      </c>
      <c r="H114" s="12">
        <v>27357.985977</v>
      </c>
      <c r="I114" s="12">
        <v>21634.599306999997</v>
      </c>
      <c r="J114" s="12">
        <v>48966.856680000004</v>
      </c>
      <c r="K114" s="12">
        <v>32424.449580999997</v>
      </c>
      <c r="L114" s="12">
        <v>34532.592284999992</v>
      </c>
      <c r="M114" s="12">
        <v>21526.219176000002</v>
      </c>
      <c r="N114" s="12">
        <v>32651.555467000006</v>
      </c>
      <c r="O114" s="12">
        <v>21661.724049</v>
      </c>
      <c r="P114" s="12">
        <v>63602.351761000005</v>
      </c>
      <c r="Q114" s="12">
        <v>53811.427975000013</v>
      </c>
      <c r="R114" s="12">
        <v>93262.614571999991</v>
      </c>
      <c r="S114" s="12">
        <v>84090.037015999987</v>
      </c>
      <c r="T114" s="12">
        <v>32094.809909</v>
      </c>
    </row>
    <row r="115" spans="1:20">
      <c r="A115" s="11" t="s">
        <v>17</v>
      </c>
      <c r="B115" s="77" t="s">
        <v>49</v>
      </c>
      <c r="C115" s="12">
        <v>108417.85052245379</v>
      </c>
      <c r="D115" s="12">
        <v>4844.4620689803605</v>
      </c>
      <c r="E115" s="12">
        <v>4924.8343880000002</v>
      </c>
      <c r="F115" s="12">
        <v>8243.7605060416008</v>
      </c>
      <c r="G115" s="12">
        <v>5688.4152937999997</v>
      </c>
      <c r="H115" s="12">
        <v>4568.0673401000004</v>
      </c>
      <c r="I115" s="12">
        <v>4950.5088338999994</v>
      </c>
      <c r="J115" s="12">
        <v>9560.0284112000008</v>
      </c>
      <c r="K115" s="12">
        <v>2887.8372522000004</v>
      </c>
      <c r="L115" s="12">
        <v>7462.4018677999984</v>
      </c>
      <c r="M115" s="12">
        <v>1908.2493903999998</v>
      </c>
      <c r="N115" s="12">
        <v>5834.5271339000001</v>
      </c>
      <c r="O115" s="12">
        <v>1693.5575256000002</v>
      </c>
      <c r="P115" s="12">
        <v>4386.1373424000003</v>
      </c>
      <c r="Q115" s="12">
        <v>5369.5680408000007</v>
      </c>
      <c r="R115" s="12">
        <v>20570.871642436279</v>
      </c>
      <c r="S115" s="12">
        <v>11689.869771595502</v>
      </c>
      <c r="T115" s="12">
        <v>3834.7537132999996</v>
      </c>
    </row>
    <row r="116" spans="1:20" ht="22.5">
      <c r="A116" s="11" t="s">
        <v>18</v>
      </c>
      <c r="B116" s="77" t="s">
        <v>50</v>
      </c>
      <c r="C116" s="12">
        <v>305.23336800000004</v>
      </c>
      <c r="D116" s="12">
        <v>0</v>
      </c>
      <c r="E116" s="12">
        <v>0</v>
      </c>
      <c r="F116" s="12">
        <v>0</v>
      </c>
      <c r="G116" s="12">
        <v>0</v>
      </c>
      <c r="H116" s="12">
        <v>0</v>
      </c>
      <c r="I116" s="12">
        <v>0</v>
      </c>
      <c r="J116" s="12">
        <v>0</v>
      </c>
      <c r="K116" s="12">
        <v>0</v>
      </c>
      <c r="L116" s="12">
        <v>0</v>
      </c>
      <c r="M116" s="12">
        <v>0</v>
      </c>
      <c r="N116" s="12">
        <v>0</v>
      </c>
      <c r="O116" s="12">
        <v>1.397656</v>
      </c>
      <c r="P116" s="12">
        <v>0</v>
      </c>
      <c r="Q116" s="12">
        <v>67.920559999999995</v>
      </c>
      <c r="R116" s="12">
        <v>0</v>
      </c>
      <c r="S116" s="12">
        <v>235.91515200000001</v>
      </c>
      <c r="T116" s="12">
        <v>0</v>
      </c>
    </row>
    <row r="117" spans="1:20" ht="56.25">
      <c r="A117" s="11" t="s">
        <v>19</v>
      </c>
      <c r="B117" s="77" t="s">
        <v>51</v>
      </c>
      <c r="C117" s="12">
        <v>0</v>
      </c>
      <c r="D117" s="12">
        <v>0</v>
      </c>
      <c r="E117" s="12">
        <v>0</v>
      </c>
      <c r="F117" s="12">
        <v>0</v>
      </c>
      <c r="G117" s="12">
        <v>0</v>
      </c>
      <c r="H117" s="12">
        <v>0</v>
      </c>
      <c r="I117" s="12">
        <v>0</v>
      </c>
      <c r="J117" s="12">
        <v>0</v>
      </c>
      <c r="K117" s="12">
        <v>0</v>
      </c>
      <c r="L117" s="12">
        <v>0</v>
      </c>
      <c r="M117" s="12">
        <v>0</v>
      </c>
      <c r="N117" s="12">
        <v>0</v>
      </c>
      <c r="O117" s="12">
        <v>0</v>
      </c>
      <c r="P117" s="12">
        <v>0</v>
      </c>
      <c r="Q117" s="12">
        <v>0</v>
      </c>
      <c r="R117" s="12">
        <v>0</v>
      </c>
      <c r="S117" s="12">
        <v>0</v>
      </c>
      <c r="T117" s="12">
        <v>0</v>
      </c>
    </row>
    <row r="118" spans="1:20">
      <c r="A118" s="34"/>
      <c r="B118" s="76" t="s">
        <v>144</v>
      </c>
      <c r="C118" s="8">
        <v>10355451.57717951</v>
      </c>
      <c r="D118" s="8">
        <v>59545.272418832086</v>
      </c>
      <c r="E118" s="8">
        <v>139939.16834570002</v>
      </c>
      <c r="F118" s="8">
        <v>103514.45624736197</v>
      </c>
      <c r="G118" s="8">
        <v>4102539.9403983862</v>
      </c>
      <c r="H118" s="8">
        <v>58896.833480100002</v>
      </c>
      <c r="I118" s="8">
        <v>51547.476774057606</v>
      </c>
      <c r="J118" s="8">
        <v>111885.85489616077</v>
      </c>
      <c r="K118" s="8">
        <v>62234.942245127124</v>
      </c>
      <c r="L118" s="8">
        <v>251096.8067570891</v>
      </c>
      <c r="M118" s="8">
        <v>578906.70189370005</v>
      </c>
      <c r="N118" s="8">
        <v>193031.90167226255</v>
      </c>
      <c r="O118" s="8">
        <v>33403.565884880081</v>
      </c>
      <c r="P118" s="8">
        <v>217933.63694301961</v>
      </c>
      <c r="Q118" s="8">
        <v>124539.59995376081</v>
      </c>
      <c r="R118" s="8">
        <v>2774507.2437938773</v>
      </c>
      <c r="S118" s="8">
        <v>1365672.0121936954</v>
      </c>
      <c r="T118" s="8">
        <v>126256.16328149999</v>
      </c>
    </row>
    <row r="122" spans="1:20" ht="12.75">
      <c r="A122" s="72">
        <v>111219</v>
      </c>
      <c r="B122" s="36" t="s">
        <v>129</v>
      </c>
      <c r="C122" s="32"/>
      <c r="D122" s="32"/>
      <c r="E122" s="32"/>
      <c r="F122" s="32"/>
      <c r="G122" s="32"/>
      <c r="H122" s="32"/>
      <c r="I122" s="32"/>
      <c r="J122" s="32"/>
      <c r="K122" s="32"/>
      <c r="L122" s="32"/>
    </row>
    <row r="123" spans="1:20">
      <c r="A123" s="31"/>
      <c r="I123" s="5"/>
      <c r="O123" s="5"/>
      <c r="R123" s="5"/>
      <c r="T123" s="5" t="s">
        <v>60</v>
      </c>
    </row>
    <row r="124" spans="1:20" ht="22.5">
      <c r="A124" s="41" t="s">
        <v>142</v>
      </c>
      <c r="B124" s="18" t="s">
        <v>29</v>
      </c>
      <c r="C124" s="18" t="s">
        <v>61</v>
      </c>
      <c r="D124" s="33" t="s">
        <v>62</v>
      </c>
      <c r="E124" s="33" t="s">
        <v>63</v>
      </c>
      <c r="F124" s="33" t="s">
        <v>56</v>
      </c>
      <c r="G124" s="33" t="s">
        <v>57</v>
      </c>
      <c r="H124" s="33" t="s">
        <v>64</v>
      </c>
      <c r="I124" s="33" t="s">
        <v>58</v>
      </c>
      <c r="J124" s="33" t="s">
        <v>65</v>
      </c>
      <c r="K124" s="33" t="s">
        <v>66</v>
      </c>
      <c r="L124" s="33" t="s">
        <v>67</v>
      </c>
      <c r="M124" s="33" t="s">
        <v>68</v>
      </c>
      <c r="N124" s="33" t="s">
        <v>59</v>
      </c>
      <c r="O124" s="33" t="s">
        <v>69</v>
      </c>
      <c r="P124" s="33" t="s">
        <v>70</v>
      </c>
      <c r="Q124" s="33" t="s">
        <v>71</v>
      </c>
      <c r="R124" s="33" t="s">
        <v>72</v>
      </c>
      <c r="S124" s="33" t="s">
        <v>73</v>
      </c>
      <c r="T124" s="33" t="s">
        <v>74</v>
      </c>
    </row>
    <row r="125" spans="1:20">
      <c r="A125" s="34"/>
      <c r="B125" s="76" t="s">
        <v>20</v>
      </c>
      <c r="C125" s="8">
        <v>4746578.1288755899</v>
      </c>
      <c r="D125" s="8">
        <v>14126.964336999999</v>
      </c>
      <c r="E125" s="8">
        <v>54692.595410999995</v>
      </c>
      <c r="F125" s="8">
        <v>13343.308049000003</v>
      </c>
      <c r="G125" s="8">
        <v>2783987.2420900003</v>
      </c>
      <c r="H125" s="8">
        <v>12708.776972999998</v>
      </c>
      <c r="I125" s="8">
        <v>3881.9510190000001</v>
      </c>
      <c r="J125" s="8">
        <v>14937.483193999999</v>
      </c>
      <c r="K125" s="8">
        <v>11838.138236000003</v>
      </c>
      <c r="L125" s="8">
        <v>134384.68989500002</v>
      </c>
      <c r="M125" s="8">
        <v>397422.3859242</v>
      </c>
      <c r="N125" s="8">
        <v>121465.49203189</v>
      </c>
      <c r="O125" s="8">
        <v>15804.172642000003</v>
      </c>
      <c r="P125" s="8">
        <v>150307.77225300003</v>
      </c>
      <c r="Q125" s="8">
        <v>466703.78600449994</v>
      </c>
      <c r="R125" s="8">
        <v>452124.92259199993</v>
      </c>
      <c r="S125" s="8">
        <v>89836.347886000032</v>
      </c>
      <c r="T125" s="8">
        <v>9012.1003380000002</v>
      </c>
    </row>
    <row r="126" spans="1:20">
      <c r="A126" s="11" t="s">
        <v>75</v>
      </c>
      <c r="B126" s="77" t="s">
        <v>21</v>
      </c>
      <c r="C126" s="12">
        <v>19809.927149490002</v>
      </c>
      <c r="D126" s="12">
        <v>264.05429800000007</v>
      </c>
      <c r="E126" s="12">
        <v>0</v>
      </c>
      <c r="F126" s="12">
        <v>123.43888800000001</v>
      </c>
      <c r="G126" s="12">
        <v>152.66066999999998</v>
      </c>
      <c r="H126" s="12">
        <v>0</v>
      </c>
      <c r="I126" s="12">
        <v>49.382480000000001</v>
      </c>
      <c r="J126" s="12">
        <v>76.849469999999997</v>
      </c>
      <c r="K126" s="12">
        <v>2.5385219999999995</v>
      </c>
      <c r="L126" s="12">
        <v>135.31429999999997</v>
      </c>
      <c r="M126" s="12">
        <v>0</v>
      </c>
      <c r="N126" s="12">
        <v>4.385685490000002</v>
      </c>
      <c r="O126" s="12">
        <v>23.156230000000001</v>
      </c>
      <c r="P126" s="12">
        <v>64.591071999999997</v>
      </c>
      <c r="Q126" s="12">
        <v>88.616</v>
      </c>
      <c r="R126" s="12">
        <v>17265.113588000004</v>
      </c>
      <c r="S126" s="12">
        <v>1559.8259460000002</v>
      </c>
      <c r="T126" s="12">
        <v>0</v>
      </c>
    </row>
    <row r="127" spans="1:20">
      <c r="A127" s="13"/>
      <c r="B127" s="77" t="s">
        <v>22</v>
      </c>
      <c r="C127" s="12">
        <v>4692759.154946099</v>
      </c>
      <c r="D127" s="12">
        <v>13862.910038999999</v>
      </c>
      <c r="E127" s="12">
        <v>54692.595410999995</v>
      </c>
      <c r="F127" s="12">
        <v>13219.869161000002</v>
      </c>
      <c r="G127" s="12">
        <v>2783834.5814200002</v>
      </c>
      <c r="H127" s="12">
        <v>12704.769282999998</v>
      </c>
      <c r="I127" s="12">
        <v>3832.5685389999999</v>
      </c>
      <c r="J127" s="12">
        <v>14860.633723999999</v>
      </c>
      <c r="K127" s="12">
        <v>11701.870614000001</v>
      </c>
      <c r="L127" s="12">
        <v>134249.37559500002</v>
      </c>
      <c r="M127" s="12">
        <v>381978.96001420001</v>
      </c>
      <c r="N127" s="12">
        <v>121453.6051464</v>
      </c>
      <c r="O127" s="12">
        <v>15781.016412000003</v>
      </c>
      <c r="P127" s="12">
        <v>150243.18118100002</v>
      </c>
      <c r="Q127" s="12">
        <v>466612.08774449996</v>
      </c>
      <c r="R127" s="12">
        <v>416640.72289399995</v>
      </c>
      <c r="S127" s="12">
        <v>88078.30743000003</v>
      </c>
      <c r="T127" s="12">
        <v>9012.1003380000002</v>
      </c>
    </row>
    <row r="128" spans="1:20" ht="22.5">
      <c r="A128" s="11" t="s">
        <v>1</v>
      </c>
      <c r="B128" s="78" t="s">
        <v>39</v>
      </c>
      <c r="C128" s="12">
        <v>3363468.1937449998</v>
      </c>
      <c r="D128" s="12">
        <v>3257.442771</v>
      </c>
      <c r="E128" s="12">
        <v>47127.135351999998</v>
      </c>
      <c r="F128" s="12">
        <v>0</v>
      </c>
      <c r="G128" s="12">
        <v>2667131.5805390002</v>
      </c>
      <c r="H128" s="12">
        <v>2393.1516499999998</v>
      </c>
      <c r="I128" s="12">
        <v>0</v>
      </c>
      <c r="J128" s="12">
        <v>7.0834559999999991</v>
      </c>
      <c r="K128" s="12">
        <v>0</v>
      </c>
      <c r="L128" s="12">
        <v>124759.78593400003</v>
      </c>
      <c r="M128" s="12">
        <v>334028.62395500002</v>
      </c>
      <c r="N128" s="12">
        <v>0</v>
      </c>
      <c r="O128" s="12">
        <v>0</v>
      </c>
      <c r="P128" s="12">
        <v>145215.649194</v>
      </c>
      <c r="Q128" s="12">
        <v>0</v>
      </c>
      <c r="R128" s="12">
        <v>39547.740894000002</v>
      </c>
      <c r="S128" s="12">
        <v>0</v>
      </c>
      <c r="T128" s="12">
        <v>0</v>
      </c>
    </row>
    <row r="129" spans="1:20">
      <c r="A129" s="11" t="s">
        <v>2</v>
      </c>
      <c r="B129" s="78" t="s">
        <v>23</v>
      </c>
      <c r="C129" s="12">
        <v>960453.86901789997</v>
      </c>
      <c r="D129" s="12">
        <v>4735.0659450000003</v>
      </c>
      <c r="E129" s="12">
        <v>0</v>
      </c>
      <c r="F129" s="12">
        <v>0.34994799999999998</v>
      </c>
      <c r="G129" s="12">
        <v>110640.06205200002</v>
      </c>
      <c r="H129" s="12">
        <v>2431.0136339999995</v>
      </c>
      <c r="I129" s="12">
        <v>909.60345900000016</v>
      </c>
      <c r="J129" s="12">
        <v>342.60727399999996</v>
      </c>
      <c r="K129" s="12">
        <v>0</v>
      </c>
      <c r="L129" s="12">
        <v>3355.974976</v>
      </c>
      <c r="M129" s="12">
        <v>16221.688866</v>
      </c>
      <c r="N129" s="12">
        <v>50438.166753400008</v>
      </c>
      <c r="O129" s="12">
        <v>13699.399830000002</v>
      </c>
      <c r="P129" s="12">
        <v>8.3306339999999999</v>
      </c>
      <c r="Q129" s="12">
        <v>451872.02927150001</v>
      </c>
      <c r="R129" s="12">
        <v>294610.45245499996</v>
      </c>
      <c r="S129" s="12">
        <v>7689.7927170000003</v>
      </c>
      <c r="T129" s="12">
        <v>3499.3312029999997</v>
      </c>
    </row>
    <row r="130" spans="1:20" ht="33.75">
      <c r="A130" s="11" t="s">
        <v>3</v>
      </c>
      <c r="B130" s="78" t="s">
        <v>40</v>
      </c>
      <c r="C130" s="12">
        <v>299313.16975120007</v>
      </c>
      <c r="D130" s="12">
        <v>1971.2021169999996</v>
      </c>
      <c r="E130" s="12">
        <v>569.83138099999996</v>
      </c>
      <c r="F130" s="12">
        <v>10343.352143000002</v>
      </c>
      <c r="G130" s="12">
        <v>5543.6426300000003</v>
      </c>
      <c r="H130" s="12">
        <v>5529.9836849999992</v>
      </c>
      <c r="I130" s="12">
        <v>1108.0587629999998</v>
      </c>
      <c r="J130" s="12">
        <v>6352.2237339999992</v>
      </c>
      <c r="K130" s="12">
        <v>7032.0685890000004</v>
      </c>
      <c r="L130" s="12">
        <v>4981.9620630000009</v>
      </c>
      <c r="M130" s="12">
        <v>27462.4510672</v>
      </c>
      <c r="N130" s="12">
        <v>68370.310649999999</v>
      </c>
      <c r="O130" s="12">
        <v>113.81371399999998</v>
      </c>
      <c r="P130" s="12">
        <v>3250.7071210000008</v>
      </c>
      <c r="Q130" s="12">
        <v>9351.0410309999988</v>
      </c>
      <c r="R130" s="12">
        <v>75931.554739999992</v>
      </c>
      <c r="S130" s="12">
        <v>71383.446605000019</v>
      </c>
      <c r="T130" s="12">
        <v>17.519718000000001</v>
      </c>
    </row>
    <row r="131" spans="1:20" ht="22.5">
      <c r="A131" s="14" t="s">
        <v>4</v>
      </c>
      <c r="B131" s="78" t="s">
        <v>41</v>
      </c>
      <c r="C131" s="12">
        <v>69523.92243200005</v>
      </c>
      <c r="D131" s="12">
        <v>3899.1992059999998</v>
      </c>
      <c r="E131" s="12">
        <v>6995.628678</v>
      </c>
      <c r="F131" s="12">
        <v>2876.1670700000004</v>
      </c>
      <c r="G131" s="12">
        <v>519.296199</v>
      </c>
      <c r="H131" s="12">
        <v>2350.6203140000002</v>
      </c>
      <c r="I131" s="12">
        <v>1814.9063170000002</v>
      </c>
      <c r="J131" s="12">
        <v>8158.7192600000008</v>
      </c>
      <c r="K131" s="12">
        <v>4669.8020250000009</v>
      </c>
      <c r="L131" s="12">
        <v>1151.6526220000001</v>
      </c>
      <c r="M131" s="12">
        <v>4266.1961259999998</v>
      </c>
      <c r="N131" s="12">
        <v>2645.1277430000005</v>
      </c>
      <c r="O131" s="12">
        <v>1967.8028680000002</v>
      </c>
      <c r="P131" s="12">
        <v>1768.4942319999998</v>
      </c>
      <c r="Q131" s="12">
        <v>5389.017442000003</v>
      </c>
      <c r="R131" s="12">
        <v>6550.9748049999998</v>
      </c>
      <c r="S131" s="12">
        <v>9005.0681080000013</v>
      </c>
      <c r="T131" s="12">
        <v>5495.249417</v>
      </c>
    </row>
    <row r="132" spans="1:20">
      <c r="A132" s="14" t="s">
        <v>5</v>
      </c>
      <c r="B132" s="77" t="s">
        <v>24</v>
      </c>
      <c r="C132" s="12">
        <v>34009.046780000004</v>
      </c>
      <c r="D132" s="12">
        <v>0</v>
      </c>
      <c r="E132" s="12">
        <v>0</v>
      </c>
      <c r="F132" s="12">
        <v>0</v>
      </c>
      <c r="G132" s="12">
        <v>0</v>
      </c>
      <c r="H132" s="12">
        <v>4.0076899999999993</v>
      </c>
      <c r="I132" s="12">
        <v>0</v>
      </c>
      <c r="J132" s="12">
        <v>0</v>
      </c>
      <c r="K132" s="12">
        <v>133.72910000000002</v>
      </c>
      <c r="L132" s="12">
        <v>0</v>
      </c>
      <c r="M132" s="12">
        <v>15443.42591</v>
      </c>
      <c r="N132" s="12">
        <v>7.501199999999999</v>
      </c>
      <c r="O132" s="12">
        <v>0</v>
      </c>
      <c r="P132" s="12">
        <v>0</v>
      </c>
      <c r="Q132" s="12">
        <v>3.0822599999999998</v>
      </c>
      <c r="R132" s="12">
        <v>18219.08611</v>
      </c>
      <c r="S132" s="12">
        <v>198.21450999999999</v>
      </c>
      <c r="T132" s="12">
        <v>0</v>
      </c>
    </row>
    <row r="133" spans="1:20">
      <c r="A133" s="35"/>
      <c r="B133" s="76" t="s">
        <v>143</v>
      </c>
      <c r="C133" s="8">
        <v>5587732.1093913401</v>
      </c>
      <c r="D133" s="8">
        <v>38378.460987943967</v>
      </c>
      <c r="E133" s="8">
        <v>38400.181730099997</v>
      </c>
      <c r="F133" s="8">
        <v>85499.012060580004</v>
      </c>
      <c r="G133" s="8">
        <v>43519.472847027631</v>
      </c>
      <c r="H133" s="8">
        <v>39810.695455836001</v>
      </c>
      <c r="I133" s="8">
        <v>47033.149598769996</v>
      </c>
      <c r="J133" s="8">
        <v>74384.935393738095</v>
      </c>
      <c r="K133" s="8">
        <v>39582.985491974367</v>
      </c>
      <c r="L133" s="8">
        <v>51105.347803259865</v>
      </c>
      <c r="M133" s="8">
        <v>66676.131299900007</v>
      </c>
      <c r="N133" s="8">
        <v>53461.16265494602</v>
      </c>
      <c r="O133" s="8">
        <v>32022.222461557125</v>
      </c>
      <c r="P133" s="8">
        <v>88941.471110018494</v>
      </c>
      <c r="Q133" s="8">
        <v>83799.740517932805</v>
      </c>
      <c r="R133" s="8">
        <v>3047156.4524343647</v>
      </c>
      <c r="S133" s="8">
        <v>1708817.086328092</v>
      </c>
      <c r="T133" s="8">
        <v>49143.601215300005</v>
      </c>
    </row>
    <row r="134" spans="1:20" ht="22.5">
      <c r="A134" s="14" t="s">
        <v>6</v>
      </c>
      <c r="B134" s="77" t="s">
        <v>42</v>
      </c>
      <c r="C134" s="12">
        <v>777115.63140999991</v>
      </c>
      <c r="D134" s="12">
        <v>0</v>
      </c>
      <c r="E134" s="12">
        <v>0</v>
      </c>
      <c r="F134" s="12">
        <v>0</v>
      </c>
      <c r="G134" s="12">
        <v>0</v>
      </c>
      <c r="H134" s="12">
        <v>5.0058449999999999</v>
      </c>
      <c r="I134" s="12">
        <v>0</v>
      </c>
      <c r="J134" s="12">
        <v>0</v>
      </c>
      <c r="K134" s="12">
        <v>0</v>
      </c>
      <c r="L134" s="12">
        <v>0</v>
      </c>
      <c r="M134" s="12">
        <v>0</v>
      </c>
      <c r="N134" s="12">
        <v>0</v>
      </c>
      <c r="O134" s="12">
        <v>0</v>
      </c>
      <c r="P134" s="12">
        <v>0</v>
      </c>
      <c r="Q134" s="12">
        <v>0</v>
      </c>
      <c r="R134" s="12">
        <v>728428.30339500005</v>
      </c>
      <c r="S134" s="12">
        <v>48682.322169999999</v>
      </c>
      <c r="T134" s="12">
        <v>0</v>
      </c>
    </row>
    <row r="135" spans="1:20">
      <c r="A135" s="14" t="s">
        <v>7</v>
      </c>
      <c r="B135" s="77" t="s">
        <v>43</v>
      </c>
      <c r="C135" s="12">
        <v>2872710.3807811993</v>
      </c>
      <c r="D135" s="12">
        <v>20.4064245</v>
      </c>
      <c r="E135" s="12">
        <v>2720.7584418000001</v>
      </c>
      <c r="F135" s="12">
        <v>5020.6980599999997</v>
      </c>
      <c r="G135" s="12">
        <v>11085.078670999999</v>
      </c>
      <c r="H135" s="12">
        <v>0</v>
      </c>
      <c r="I135" s="12">
        <v>0</v>
      </c>
      <c r="J135" s="12">
        <v>0</v>
      </c>
      <c r="K135" s="12">
        <v>420.603162</v>
      </c>
      <c r="L135" s="12">
        <v>1703.9490057</v>
      </c>
      <c r="M135" s="12">
        <v>30184.531772999999</v>
      </c>
      <c r="N135" s="12">
        <v>2535.3609722999995</v>
      </c>
      <c r="O135" s="12">
        <v>178.913826</v>
      </c>
      <c r="P135" s="12">
        <v>136.278864</v>
      </c>
      <c r="Q135" s="12">
        <v>8373.6785693999991</v>
      </c>
      <c r="R135" s="12">
        <v>1576446.1641387998</v>
      </c>
      <c r="S135" s="12">
        <v>1232138.8151506998</v>
      </c>
      <c r="T135" s="12">
        <v>1745.1437219999998</v>
      </c>
    </row>
    <row r="136" spans="1:20">
      <c r="A136" s="14" t="s">
        <v>8</v>
      </c>
      <c r="B136" s="77" t="s">
        <v>44</v>
      </c>
      <c r="C136" s="12">
        <v>3836.4127349999999</v>
      </c>
      <c r="D136" s="12">
        <v>0</v>
      </c>
      <c r="E136" s="12">
        <v>0</v>
      </c>
      <c r="F136" s="12">
        <v>0</v>
      </c>
      <c r="G136" s="12">
        <v>0</v>
      </c>
      <c r="H136" s="12">
        <v>0</v>
      </c>
      <c r="I136" s="12">
        <v>0</v>
      </c>
      <c r="J136" s="12">
        <v>0</v>
      </c>
      <c r="K136" s="12">
        <v>147.252644</v>
      </c>
      <c r="L136" s="12">
        <v>0</v>
      </c>
      <c r="M136" s="12">
        <v>2779.314147</v>
      </c>
      <c r="N136" s="12">
        <v>0</v>
      </c>
      <c r="O136" s="12">
        <v>0</v>
      </c>
      <c r="P136" s="12">
        <v>0</v>
      </c>
      <c r="Q136" s="12">
        <v>0</v>
      </c>
      <c r="R136" s="12">
        <v>0</v>
      </c>
      <c r="S136" s="12">
        <v>909.84594400000003</v>
      </c>
      <c r="T136" s="12">
        <v>0</v>
      </c>
    </row>
    <row r="137" spans="1:20">
      <c r="A137" s="11" t="s">
        <v>9</v>
      </c>
      <c r="B137" s="77" t="s">
        <v>25</v>
      </c>
      <c r="C137" s="12">
        <v>575253.46745920007</v>
      </c>
      <c r="D137" s="12">
        <v>157.59899999999999</v>
      </c>
      <c r="E137" s="12">
        <v>267.80423999999999</v>
      </c>
      <c r="F137" s="12">
        <v>1068.3779819999997</v>
      </c>
      <c r="G137" s="12">
        <v>933.71321999999998</v>
      </c>
      <c r="H137" s="12">
        <v>301.80182999999994</v>
      </c>
      <c r="I137" s="12">
        <v>493.94332199999985</v>
      </c>
      <c r="J137" s="12">
        <v>628.35909000000004</v>
      </c>
      <c r="K137" s="12">
        <v>242.90544</v>
      </c>
      <c r="L137" s="12">
        <v>1076.7480899999998</v>
      </c>
      <c r="M137" s="12">
        <v>3104.1271030000003</v>
      </c>
      <c r="N137" s="12">
        <v>192.44227199999997</v>
      </c>
      <c r="O137" s="12">
        <v>165.731292</v>
      </c>
      <c r="P137" s="12">
        <v>422.52935999999994</v>
      </c>
      <c r="Q137" s="12">
        <v>67.094279999999998</v>
      </c>
      <c r="R137" s="12">
        <v>318569.37426519993</v>
      </c>
      <c r="S137" s="12">
        <v>247429.95353299999</v>
      </c>
      <c r="T137" s="12">
        <v>130.96314000000001</v>
      </c>
    </row>
    <row r="138" spans="1:20">
      <c r="A138" s="11" t="s">
        <v>10</v>
      </c>
      <c r="B138" s="77" t="s">
        <v>26</v>
      </c>
      <c r="C138" s="12">
        <v>111843.34142139998</v>
      </c>
      <c r="D138" s="12">
        <v>102.002358</v>
      </c>
      <c r="E138" s="12">
        <v>0</v>
      </c>
      <c r="F138" s="12">
        <v>0</v>
      </c>
      <c r="G138" s="12">
        <v>0</v>
      </c>
      <c r="H138" s="12">
        <v>0</v>
      </c>
      <c r="I138" s="12">
        <v>38.745936</v>
      </c>
      <c r="J138" s="12">
        <v>31.974522</v>
      </c>
      <c r="K138" s="12">
        <v>0</v>
      </c>
      <c r="L138" s="12">
        <v>54.127749999999999</v>
      </c>
      <c r="M138" s="12">
        <v>0</v>
      </c>
      <c r="N138" s="12">
        <v>1.964132</v>
      </c>
      <c r="O138" s="12">
        <v>0</v>
      </c>
      <c r="P138" s="12">
        <v>449.79637199999996</v>
      </c>
      <c r="Q138" s="12">
        <v>0</v>
      </c>
      <c r="R138" s="12">
        <v>71745.932951399998</v>
      </c>
      <c r="S138" s="12">
        <v>39418.797399999996</v>
      </c>
      <c r="T138" s="12">
        <v>0</v>
      </c>
    </row>
    <row r="139" spans="1:20">
      <c r="A139" s="14" t="s">
        <v>11</v>
      </c>
      <c r="B139" s="77" t="s">
        <v>45</v>
      </c>
      <c r="C139" s="12">
        <v>24183.0553521</v>
      </c>
      <c r="D139" s="12">
        <v>0</v>
      </c>
      <c r="E139" s="12">
        <v>0.89951099999999995</v>
      </c>
      <c r="F139" s="12">
        <v>118.63669019999999</v>
      </c>
      <c r="G139" s="12">
        <v>147.03065100000001</v>
      </c>
      <c r="H139" s="12">
        <v>1.4144000000000001</v>
      </c>
      <c r="I139" s="12">
        <v>0</v>
      </c>
      <c r="J139" s="12">
        <v>122.534981</v>
      </c>
      <c r="K139" s="12">
        <v>271.50695000000002</v>
      </c>
      <c r="L139" s="12">
        <v>10.416119999999999</v>
      </c>
      <c r="M139" s="12">
        <v>663.11339199999998</v>
      </c>
      <c r="N139" s="12">
        <v>0</v>
      </c>
      <c r="O139" s="12">
        <v>0</v>
      </c>
      <c r="P139" s="12">
        <v>0</v>
      </c>
      <c r="Q139" s="12">
        <v>3416.7529210000002</v>
      </c>
      <c r="R139" s="12">
        <v>19429.009477900003</v>
      </c>
      <c r="S139" s="12">
        <v>1.7402580000000001</v>
      </c>
      <c r="T139" s="12">
        <v>0</v>
      </c>
    </row>
    <row r="140" spans="1:20">
      <c r="A140" s="14" t="s">
        <v>12</v>
      </c>
      <c r="B140" s="77" t="s">
        <v>46</v>
      </c>
      <c r="C140" s="12">
        <v>176639.21384823605</v>
      </c>
      <c r="D140" s="12">
        <v>754.14489360000005</v>
      </c>
      <c r="E140" s="12">
        <v>1279.3269584999998</v>
      </c>
      <c r="F140" s="12">
        <v>3738.3537112999998</v>
      </c>
      <c r="G140" s="12">
        <v>1227.5648145</v>
      </c>
      <c r="H140" s="12">
        <v>2207.9748375359995</v>
      </c>
      <c r="I140" s="12">
        <v>4511.9000090000009</v>
      </c>
      <c r="J140" s="12">
        <v>1090.4586188000001</v>
      </c>
      <c r="K140" s="12">
        <v>1190.5240456000001</v>
      </c>
      <c r="L140" s="12">
        <v>861.53325210000014</v>
      </c>
      <c r="M140" s="12">
        <v>317.19406739999994</v>
      </c>
      <c r="N140" s="12">
        <v>1017.4848006</v>
      </c>
      <c r="O140" s="12">
        <v>1111.3579941000003</v>
      </c>
      <c r="P140" s="12">
        <v>2800.4009870999994</v>
      </c>
      <c r="Q140" s="12">
        <v>2974.2856593000006</v>
      </c>
      <c r="R140" s="12">
        <v>128331.1192652</v>
      </c>
      <c r="S140" s="12">
        <v>21682.863861599988</v>
      </c>
      <c r="T140" s="12">
        <v>1542.7260719999999</v>
      </c>
    </row>
    <row r="141" spans="1:20" ht="22.5">
      <c r="A141" s="14" t="s">
        <v>13</v>
      </c>
      <c r="B141" s="77" t="s">
        <v>27</v>
      </c>
      <c r="C141" s="12">
        <v>95668.066594699994</v>
      </c>
      <c r="D141" s="12">
        <v>0</v>
      </c>
      <c r="E141" s="12">
        <v>0</v>
      </c>
      <c r="F141" s="12">
        <v>67.595501999999996</v>
      </c>
      <c r="G141" s="12">
        <v>0</v>
      </c>
      <c r="H141" s="12">
        <v>0.414468</v>
      </c>
      <c r="I141" s="12">
        <v>356.65547400000003</v>
      </c>
      <c r="J141" s="12">
        <v>0</v>
      </c>
      <c r="K141" s="12">
        <v>224.81341399999999</v>
      </c>
      <c r="L141" s="12">
        <v>1441.6667242000001</v>
      </c>
      <c r="M141" s="12">
        <v>133.002284</v>
      </c>
      <c r="N141" s="12">
        <v>143.39851560000002</v>
      </c>
      <c r="O141" s="12">
        <v>0</v>
      </c>
      <c r="P141" s="12">
        <v>231.24565799999999</v>
      </c>
      <c r="Q141" s="12">
        <v>20.565756</v>
      </c>
      <c r="R141" s="12">
        <v>85826.837790599995</v>
      </c>
      <c r="S141" s="12">
        <v>7083.3828001999991</v>
      </c>
      <c r="T141" s="12">
        <v>138.48820809999998</v>
      </c>
    </row>
    <row r="142" spans="1:20" ht="22.5">
      <c r="A142" s="11" t="s">
        <v>14</v>
      </c>
      <c r="B142" s="77" t="s">
        <v>47</v>
      </c>
      <c r="C142" s="12">
        <v>386.77785600000004</v>
      </c>
      <c r="D142" s="12">
        <v>0</v>
      </c>
      <c r="E142" s="12">
        <v>0</v>
      </c>
      <c r="F142" s="12">
        <v>0</v>
      </c>
      <c r="G142" s="12">
        <v>0</v>
      </c>
      <c r="H142" s="12">
        <v>0</v>
      </c>
      <c r="I142" s="12">
        <v>0</v>
      </c>
      <c r="J142" s="12">
        <v>0</v>
      </c>
      <c r="K142" s="12">
        <v>0</v>
      </c>
      <c r="L142" s="12">
        <v>0</v>
      </c>
      <c r="M142" s="12">
        <v>0</v>
      </c>
      <c r="N142" s="12">
        <v>8.3101440000000011</v>
      </c>
      <c r="O142" s="12">
        <v>0</v>
      </c>
      <c r="P142" s="12">
        <v>0</v>
      </c>
      <c r="Q142" s="12">
        <v>378.46771200000006</v>
      </c>
      <c r="R142" s="12">
        <v>0</v>
      </c>
      <c r="S142" s="12">
        <v>0</v>
      </c>
      <c r="T142" s="12">
        <v>0</v>
      </c>
    </row>
    <row r="143" spans="1:20">
      <c r="A143" s="11" t="s">
        <v>15</v>
      </c>
      <c r="B143" s="77" t="s">
        <v>28</v>
      </c>
      <c r="C143" s="12">
        <v>136081.94382473727</v>
      </c>
      <c r="D143" s="12">
        <v>5322.7465100439831</v>
      </c>
      <c r="E143" s="12">
        <v>8052.1072469999954</v>
      </c>
      <c r="F143" s="12">
        <v>6270.4052222040027</v>
      </c>
      <c r="G143" s="12">
        <v>5803.2954134276251</v>
      </c>
      <c r="H143" s="12">
        <v>4767.1013340000018</v>
      </c>
      <c r="I143" s="12">
        <v>7741.9796672699995</v>
      </c>
      <c r="J143" s="12">
        <v>10904.061210938102</v>
      </c>
      <c r="K143" s="12">
        <v>5359.4031850743604</v>
      </c>
      <c r="L143" s="12">
        <v>5246.3284368598743</v>
      </c>
      <c r="M143" s="12">
        <v>4988.7823320000016</v>
      </c>
      <c r="N143" s="12">
        <v>7249.0701869460227</v>
      </c>
      <c r="O143" s="12">
        <v>3015.1569407571264</v>
      </c>
      <c r="P143" s="12">
        <v>6804.0091894184961</v>
      </c>
      <c r="Q143" s="12">
        <v>10087.423122932823</v>
      </c>
      <c r="R143" s="12">
        <v>17842.583240865002</v>
      </c>
      <c r="S143" s="12">
        <v>20029.087160999999</v>
      </c>
      <c r="T143" s="12">
        <v>6598.4034240000001</v>
      </c>
    </row>
    <row r="144" spans="1:20" ht="22.5">
      <c r="A144" s="11" t="s">
        <v>16</v>
      </c>
      <c r="B144" s="77" t="s">
        <v>48</v>
      </c>
      <c r="C144" s="12">
        <v>715493.30605499947</v>
      </c>
      <c r="D144" s="12">
        <v>25653.913887999988</v>
      </c>
      <c r="E144" s="12">
        <v>21293.159008000002</v>
      </c>
      <c r="F144" s="12">
        <v>61175.492149000005</v>
      </c>
      <c r="G144" s="12">
        <v>20523.234000000004</v>
      </c>
      <c r="H144" s="12">
        <v>27748.730159999999</v>
      </c>
      <c r="I144" s="12">
        <v>29123.869791999994</v>
      </c>
      <c r="J144" s="12">
        <v>50690.071631999999</v>
      </c>
      <c r="K144" s="12">
        <v>29364.536144000002</v>
      </c>
      <c r="L144" s="12">
        <v>34640.692593</v>
      </c>
      <c r="M144" s="12">
        <v>22640.90443200001</v>
      </c>
      <c r="N144" s="12">
        <v>34512.034469999999</v>
      </c>
      <c r="O144" s="12">
        <v>25632.008112</v>
      </c>
      <c r="P144" s="12">
        <v>73802.176688000007</v>
      </c>
      <c r="Q144" s="12">
        <v>52132.066319999991</v>
      </c>
      <c r="R144" s="12">
        <v>89883.644784000004</v>
      </c>
      <c r="S144" s="12">
        <v>82156.430779000002</v>
      </c>
      <c r="T144" s="12">
        <v>34520.341104000006</v>
      </c>
    </row>
    <row r="145" spans="1:20">
      <c r="A145" s="11" t="s">
        <v>17</v>
      </c>
      <c r="B145" s="77" t="s">
        <v>49</v>
      </c>
      <c r="C145" s="12">
        <v>97302.564920768156</v>
      </c>
      <c r="D145" s="12">
        <v>6367.6479137999995</v>
      </c>
      <c r="E145" s="12">
        <v>4786.1263237999983</v>
      </c>
      <c r="F145" s="12">
        <v>8039.4527438759997</v>
      </c>
      <c r="G145" s="12">
        <v>3799.5560771</v>
      </c>
      <c r="H145" s="12">
        <v>4778.2525813000011</v>
      </c>
      <c r="I145" s="12">
        <v>4766.0553985000015</v>
      </c>
      <c r="J145" s="12">
        <v>10917.475339000004</v>
      </c>
      <c r="K145" s="12">
        <v>2278.9169673000001</v>
      </c>
      <c r="L145" s="12">
        <v>6069.885831399999</v>
      </c>
      <c r="M145" s="12">
        <v>1865.1617695</v>
      </c>
      <c r="N145" s="12">
        <v>7801.0971615000008</v>
      </c>
      <c r="O145" s="12">
        <v>1918.1194786999999</v>
      </c>
      <c r="P145" s="12">
        <v>4247.4831935000002</v>
      </c>
      <c r="Q145" s="12">
        <v>6306.3078793000013</v>
      </c>
      <c r="R145" s="12">
        <v>10444.6488094</v>
      </c>
      <c r="S145" s="12">
        <v>8903.1750845919996</v>
      </c>
      <c r="T145" s="12">
        <v>4013.2023681999999</v>
      </c>
    </row>
    <row r="146" spans="1:20" ht="22.5">
      <c r="A146" s="11" t="s">
        <v>18</v>
      </c>
      <c r="B146" s="77" t="s">
        <v>50</v>
      </c>
      <c r="C146" s="12">
        <v>1217.9471329999999</v>
      </c>
      <c r="D146" s="12">
        <v>0</v>
      </c>
      <c r="E146" s="12">
        <v>0</v>
      </c>
      <c r="F146" s="12">
        <v>0</v>
      </c>
      <c r="G146" s="12">
        <v>0</v>
      </c>
      <c r="H146" s="12">
        <v>0</v>
      </c>
      <c r="I146" s="12">
        <v>0</v>
      </c>
      <c r="J146" s="12">
        <v>0</v>
      </c>
      <c r="K146" s="12">
        <v>82.523540000000011</v>
      </c>
      <c r="L146" s="12">
        <v>0</v>
      </c>
      <c r="M146" s="12">
        <v>0</v>
      </c>
      <c r="N146" s="12">
        <v>0</v>
      </c>
      <c r="O146" s="12">
        <v>0.93481800000000004</v>
      </c>
      <c r="P146" s="12">
        <v>47.550797999999993</v>
      </c>
      <c r="Q146" s="12">
        <v>43.098297999999993</v>
      </c>
      <c r="R146" s="12">
        <v>208.834316</v>
      </c>
      <c r="S146" s="12">
        <v>380.67218600000001</v>
      </c>
      <c r="T146" s="12">
        <v>454.33317700000003</v>
      </c>
    </row>
    <row r="147" spans="1:20" ht="56.25">
      <c r="A147" s="11" t="s">
        <v>19</v>
      </c>
      <c r="B147" s="77" t="s">
        <v>51</v>
      </c>
      <c r="C147" s="12">
        <v>0</v>
      </c>
      <c r="D147" s="12">
        <v>0</v>
      </c>
      <c r="E147" s="12">
        <v>0</v>
      </c>
      <c r="F147" s="12">
        <v>0</v>
      </c>
      <c r="G147" s="12">
        <v>0</v>
      </c>
      <c r="H147" s="12">
        <v>0</v>
      </c>
      <c r="I147" s="12">
        <v>0</v>
      </c>
      <c r="J147" s="12">
        <v>0</v>
      </c>
      <c r="K147" s="12">
        <v>0</v>
      </c>
      <c r="L147" s="12">
        <v>0</v>
      </c>
      <c r="M147" s="12">
        <v>0</v>
      </c>
      <c r="N147" s="12">
        <v>0</v>
      </c>
      <c r="O147" s="12">
        <v>0</v>
      </c>
      <c r="P147" s="12">
        <v>0</v>
      </c>
      <c r="Q147" s="12">
        <v>0</v>
      </c>
      <c r="R147" s="12">
        <v>0</v>
      </c>
      <c r="S147" s="12">
        <v>0</v>
      </c>
      <c r="T147" s="12">
        <v>0</v>
      </c>
    </row>
    <row r="148" spans="1:20">
      <c r="A148" s="34"/>
      <c r="B148" s="76" t="s">
        <v>144</v>
      </c>
      <c r="C148" s="8">
        <v>10334310.23826693</v>
      </c>
      <c r="D148" s="8">
        <v>52505.425324943964</v>
      </c>
      <c r="E148" s="8">
        <v>93092.777141099999</v>
      </c>
      <c r="F148" s="8">
        <v>98842.320109580003</v>
      </c>
      <c r="G148" s="8">
        <v>2827506.714937028</v>
      </c>
      <c r="H148" s="8">
        <v>52519.472428836001</v>
      </c>
      <c r="I148" s="8">
        <v>50915.100617769996</v>
      </c>
      <c r="J148" s="8">
        <v>89322.418587738095</v>
      </c>
      <c r="K148" s="8">
        <v>51421.123727974365</v>
      </c>
      <c r="L148" s="8">
        <v>185490.03769825987</v>
      </c>
      <c r="M148" s="8">
        <v>464098.51722410001</v>
      </c>
      <c r="N148" s="8">
        <v>174926.654686836</v>
      </c>
      <c r="O148" s="8">
        <v>47826.39510355713</v>
      </c>
      <c r="P148" s="8">
        <v>239249.24336301853</v>
      </c>
      <c r="Q148" s="8">
        <v>550503.52652243269</v>
      </c>
      <c r="R148" s="8">
        <v>3499281.3750263648</v>
      </c>
      <c r="S148" s="8">
        <v>1798653.4342140921</v>
      </c>
      <c r="T148" s="8">
        <v>58155.701553300009</v>
      </c>
    </row>
    <row r="152" spans="1:20" ht="12.75">
      <c r="A152" s="72">
        <v>111219</v>
      </c>
      <c r="B152" s="36" t="s">
        <v>128</v>
      </c>
      <c r="C152" s="32"/>
      <c r="D152" s="32"/>
      <c r="E152" s="32"/>
      <c r="F152" s="32"/>
      <c r="G152" s="32"/>
      <c r="H152" s="32"/>
      <c r="I152" s="32"/>
      <c r="J152" s="32"/>
      <c r="K152" s="32"/>
      <c r="L152" s="32"/>
    </row>
    <row r="153" spans="1:20">
      <c r="A153" s="31"/>
      <c r="I153" s="5"/>
      <c r="O153" s="5"/>
      <c r="R153" s="5"/>
      <c r="T153" s="5" t="s">
        <v>60</v>
      </c>
    </row>
    <row r="154" spans="1:20" ht="22.5">
      <c r="A154" s="41" t="s">
        <v>142</v>
      </c>
      <c r="B154" s="18" t="s">
        <v>29</v>
      </c>
      <c r="C154" s="18" t="s">
        <v>61</v>
      </c>
      <c r="D154" s="33" t="s">
        <v>62</v>
      </c>
      <c r="E154" s="33" t="s">
        <v>63</v>
      </c>
      <c r="F154" s="33" t="s">
        <v>56</v>
      </c>
      <c r="G154" s="33" t="s">
        <v>57</v>
      </c>
      <c r="H154" s="33" t="s">
        <v>64</v>
      </c>
      <c r="I154" s="33" t="s">
        <v>58</v>
      </c>
      <c r="J154" s="33" t="s">
        <v>65</v>
      </c>
      <c r="K154" s="33" t="s">
        <v>66</v>
      </c>
      <c r="L154" s="33" t="s">
        <v>67</v>
      </c>
      <c r="M154" s="33" t="s">
        <v>68</v>
      </c>
      <c r="N154" s="33" t="s">
        <v>59</v>
      </c>
      <c r="O154" s="33" t="s">
        <v>69</v>
      </c>
      <c r="P154" s="33" t="s">
        <v>70</v>
      </c>
      <c r="Q154" s="33" t="s">
        <v>71</v>
      </c>
      <c r="R154" s="33" t="s">
        <v>72</v>
      </c>
      <c r="S154" s="33" t="s">
        <v>73</v>
      </c>
      <c r="T154" s="33" t="s">
        <v>74</v>
      </c>
    </row>
    <row r="155" spans="1:20">
      <c r="A155" s="34"/>
      <c r="B155" s="76" t="s">
        <v>20</v>
      </c>
      <c r="C155" s="8">
        <v>6796791.7868579989</v>
      </c>
      <c r="D155" s="8">
        <v>16073.068693999998</v>
      </c>
      <c r="E155" s="8">
        <v>67569.609798999998</v>
      </c>
      <c r="F155" s="8">
        <v>16247.717676999997</v>
      </c>
      <c r="G155" s="8">
        <v>4376097.2282090001</v>
      </c>
      <c r="H155" s="8">
        <v>14119.872958000002</v>
      </c>
      <c r="I155" s="8">
        <v>21921.845724999999</v>
      </c>
      <c r="J155" s="8">
        <v>17204.472610000004</v>
      </c>
      <c r="K155" s="8">
        <v>12284.811610000002</v>
      </c>
      <c r="L155" s="8">
        <v>136379.65683599998</v>
      </c>
      <c r="M155" s="8">
        <v>522482.88738219993</v>
      </c>
      <c r="N155" s="8">
        <v>179336.263763</v>
      </c>
      <c r="O155" s="8">
        <v>26824.310405599997</v>
      </c>
      <c r="P155" s="8">
        <v>151260.84931699993</v>
      </c>
      <c r="Q155" s="8">
        <v>592247.78051419999</v>
      </c>
      <c r="R155" s="8">
        <v>539400.02682300005</v>
      </c>
      <c r="S155" s="8">
        <v>97883.253144999995</v>
      </c>
      <c r="T155" s="8">
        <v>9458.1313900000005</v>
      </c>
    </row>
    <row r="156" spans="1:20">
      <c r="A156" s="11" t="s">
        <v>75</v>
      </c>
      <c r="B156" s="77" t="s">
        <v>21</v>
      </c>
      <c r="C156" s="12">
        <v>26442.641207600005</v>
      </c>
      <c r="D156" s="12">
        <v>313.28011899999996</v>
      </c>
      <c r="E156" s="12">
        <v>0</v>
      </c>
      <c r="F156" s="12">
        <v>185.87936199999999</v>
      </c>
      <c r="G156" s="12">
        <v>149.48082299999999</v>
      </c>
      <c r="H156" s="12">
        <v>0</v>
      </c>
      <c r="I156" s="12">
        <v>0</v>
      </c>
      <c r="J156" s="12">
        <v>0</v>
      </c>
      <c r="K156" s="12">
        <v>0</v>
      </c>
      <c r="L156" s="12">
        <v>147.21850199999997</v>
      </c>
      <c r="M156" s="12">
        <v>0</v>
      </c>
      <c r="N156" s="12">
        <v>0</v>
      </c>
      <c r="O156" s="12">
        <v>51.803820600000002</v>
      </c>
      <c r="P156" s="12">
        <v>37.771804000000003</v>
      </c>
      <c r="Q156" s="12">
        <v>70.916066000000001</v>
      </c>
      <c r="R156" s="12">
        <v>24234.908509000004</v>
      </c>
      <c r="S156" s="12">
        <v>1251.382202</v>
      </c>
      <c r="T156" s="12">
        <v>0</v>
      </c>
    </row>
    <row r="157" spans="1:20">
      <c r="A157" s="13"/>
      <c r="B157" s="77" t="s">
        <v>22</v>
      </c>
      <c r="C157" s="12">
        <v>6712068.9322513994</v>
      </c>
      <c r="D157" s="12">
        <v>15390.714970999999</v>
      </c>
      <c r="E157" s="12">
        <v>67569.609798999998</v>
      </c>
      <c r="F157" s="12">
        <v>16032.716311999997</v>
      </c>
      <c r="G157" s="12">
        <v>4375947.7473860001</v>
      </c>
      <c r="H157" s="12">
        <v>14102.621409000001</v>
      </c>
      <c r="I157" s="12">
        <v>6644.786868000001</v>
      </c>
      <c r="J157" s="12">
        <v>17204.472610000004</v>
      </c>
      <c r="K157" s="12">
        <v>12112.284288000003</v>
      </c>
      <c r="L157" s="12">
        <v>136229.72634099997</v>
      </c>
      <c r="M157" s="12">
        <v>504544.04609619995</v>
      </c>
      <c r="N157" s="12">
        <v>179336.263763</v>
      </c>
      <c r="O157" s="12">
        <v>26772.506584999999</v>
      </c>
      <c r="P157" s="12">
        <v>151223.07751299994</v>
      </c>
      <c r="Q157" s="12">
        <v>591958.42403619993</v>
      </c>
      <c r="R157" s="12">
        <v>492920.80745600001</v>
      </c>
      <c r="S157" s="12">
        <v>94620.995427999995</v>
      </c>
      <c r="T157" s="12">
        <v>9458.1313900000005</v>
      </c>
    </row>
    <row r="158" spans="1:20" ht="22.5">
      <c r="A158" s="11" t="s">
        <v>1</v>
      </c>
      <c r="B158" s="78" t="s">
        <v>39</v>
      </c>
      <c r="C158" s="12">
        <v>5055476.7626559995</v>
      </c>
      <c r="D158" s="12">
        <v>4596.708255999999</v>
      </c>
      <c r="E158" s="12">
        <v>59038.351355999992</v>
      </c>
      <c r="F158" s="12">
        <v>0</v>
      </c>
      <c r="G158" s="12">
        <v>4238482.9369719997</v>
      </c>
      <c r="H158" s="12">
        <v>2039.6992240000002</v>
      </c>
      <c r="I158" s="12">
        <v>0</v>
      </c>
      <c r="J158" s="12">
        <v>0</v>
      </c>
      <c r="K158" s="12">
        <v>0</v>
      </c>
      <c r="L158" s="12">
        <v>122597.66813999998</v>
      </c>
      <c r="M158" s="12">
        <v>456531.24670599995</v>
      </c>
      <c r="N158" s="12">
        <v>0</v>
      </c>
      <c r="O158" s="12">
        <v>0</v>
      </c>
      <c r="P158" s="12">
        <v>145232.07692199995</v>
      </c>
      <c r="Q158" s="12">
        <v>0</v>
      </c>
      <c r="R158" s="12">
        <v>26958.075079999999</v>
      </c>
      <c r="S158" s="12">
        <v>0</v>
      </c>
      <c r="T158" s="12">
        <v>0</v>
      </c>
    </row>
    <row r="159" spans="1:20">
      <c r="A159" s="11" t="s">
        <v>2</v>
      </c>
      <c r="B159" s="78" t="s">
        <v>23</v>
      </c>
      <c r="C159" s="12">
        <v>1173243.9136742</v>
      </c>
      <c r="D159" s="12">
        <v>3941.0383619999998</v>
      </c>
      <c r="E159" s="12">
        <v>0</v>
      </c>
      <c r="F159" s="12">
        <v>0</v>
      </c>
      <c r="G159" s="12">
        <v>125016.92221600001</v>
      </c>
      <c r="H159" s="12">
        <v>2604.5256810000001</v>
      </c>
      <c r="I159" s="12">
        <v>529.93320800000004</v>
      </c>
      <c r="J159" s="12">
        <v>480.80986500000006</v>
      </c>
      <c r="K159" s="12">
        <v>64.951513999999989</v>
      </c>
      <c r="L159" s="12">
        <v>4798.9024200000003</v>
      </c>
      <c r="M159" s="12">
        <v>10409.531081999998</v>
      </c>
      <c r="N159" s="12">
        <v>66975.330352999998</v>
      </c>
      <c r="O159" s="12">
        <v>22732.763808</v>
      </c>
      <c r="P159" s="12">
        <v>0</v>
      </c>
      <c r="Q159" s="12">
        <v>574438.05691419996</v>
      </c>
      <c r="R159" s="12">
        <v>360234.38921300002</v>
      </c>
      <c r="S159" s="12">
        <v>740.42831199999989</v>
      </c>
      <c r="T159" s="12">
        <v>276.33072600000003</v>
      </c>
    </row>
    <row r="160" spans="1:20" ht="33.75">
      <c r="A160" s="11" t="s">
        <v>3</v>
      </c>
      <c r="B160" s="78" t="s">
        <v>40</v>
      </c>
      <c r="C160" s="12">
        <v>403566.63427419995</v>
      </c>
      <c r="D160" s="12">
        <v>2327.5132719999997</v>
      </c>
      <c r="E160" s="12">
        <v>627.97522300000003</v>
      </c>
      <c r="F160" s="12">
        <v>12239.635271999998</v>
      </c>
      <c r="G160" s="12">
        <v>11841.609294</v>
      </c>
      <c r="H160" s="12">
        <v>7182.636794</v>
      </c>
      <c r="I160" s="12">
        <v>4161.6060700000007</v>
      </c>
      <c r="J160" s="12">
        <v>6798.9224230000018</v>
      </c>
      <c r="K160" s="12">
        <v>6957.4098520000007</v>
      </c>
      <c r="L160" s="12">
        <v>7723.0354829999997</v>
      </c>
      <c r="M160" s="12">
        <v>33369.331545200002</v>
      </c>
      <c r="N160" s="12">
        <v>109388.02993799999</v>
      </c>
      <c r="O160" s="12">
        <v>116.67856900000001</v>
      </c>
      <c r="P160" s="12">
        <v>3586.8629669999996</v>
      </c>
      <c r="Q160" s="12">
        <v>12344.296963999999</v>
      </c>
      <c r="R160" s="12">
        <v>98624.07557999999</v>
      </c>
      <c r="S160" s="12">
        <v>83789.061971999996</v>
      </c>
      <c r="T160" s="12">
        <v>2487.9530559999998</v>
      </c>
    </row>
    <row r="161" spans="1:20" ht="22.5">
      <c r="A161" s="14" t="s">
        <v>4</v>
      </c>
      <c r="B161" s="78" t="s">
        <v>41</v>
      </c>
      <c r="C161" s="12">
        <v>79781.621647000051</v>
      </c>
      <c r="D161" s="12">
        <v>4525.4550810000001</v>
      </c>
      <c r="E161" s="12">
        <v>7903.2832200000003</v>
      </c>
      <c r="F161" s="12">
        <v>3793.0810399999996</v>
      </c>
      <c r="G161" s="12">
        <v>606.27890400000013</v>
      </c>
      <c r="H161" s="12">
        <v>2275.7597100000003</v>
      </c>
      <c r="I161" s="12">
        <v>1953.2475900000004</v>
      </c>
      <c r="J161" s="12">
        <v>9924.7403220000033</v>
      </c>
      <c r="K161" s="12">
        <v>5089.9229220000007</v>
      </c>
      <c r="L161" s="12">
        <v>1110.120298</v>
      </c>
      <c r="M161" s="12">
        <v>4233.9367630000006</v>
      </c>
      <c r="N161" s="12">
        <v>2972.9034720000004</v>
      </c>
      <c r="O161" s="12">
        <v>3923.0642079999993</v>
      </c>
      <c r="P161" s="12">
        <v>2404.1376240000004</v>
      </c>
      <c r="Q161" s="12">
        <v>5176.0701579999986</v>
      </c>
      <c r="R161" s="12">
        <v>7104.2675829999998</v>
      </c>
      <c r="S161" s="12">
        <v>10091.505144000001</v>
      </c>
      <c r="T161" s="12">
        <v>6693.847608</v>
      </c>
    </row>
    <row r="162" spans="1:20">
      <c r="A162" s="14" t="s">
        <v>5</v>
      </c>
      <c r="B162" s="77" t="s">
        <v>24</v>
      </c>
      <c r="C162" s="12">
        <v>58280.213398999986</v>
      </c>
      <c r="D162" s="12">
        <v>369.07360399999999</v>
      </c>
      <c r="E162" s="12">
        <v>0</v>
      </c>
      <c r="F162" s="12">
        <v>29.122002999999999</v>
      </c>
      <c r="G162" s="12">
        <v>0</v>
      </c>
      <c r="H162" s="12">
        <v>17.251549000000004</v>
      </c>
      <c r="I162" s="12">
        <v>15277.058856999998</v>
      </c>
      <c r="J162" s="12">
        <v>0</v>
      </c>
      <c r="K162" s="12">
        <v>172.527322</v>
      </c>
      <c r="L162" s="12">
        <v>2.7119930000000001</v>
      </c>
      <c r="M162" s="12">
        <v>17938.841285999999</v>
      </c>
      <c r="N162" s="12">
        <v>0</v>
      </c>
      <c r="O162" s="12">
        <v>0</v>
      </c>
      <c r="P162" s="12">
        <v>0</v>
      </c>
      <c r="Q162" s="12">
        <v>218.44041200000001</v>
      </c>
      <c r="R162" s="12">
        <v>22244.310858000001</v>
      </c>
      <c r="S162" s="12">
        <v>2010.875515</v>
      </c>
      <c r="T162" s="12">
        <v>0</v>
      </c>
    </row>
    <row r="163" spans="1:20">
      <c r="A163" s="35"/>
      <c r="B163" s="76" t="s">
        <v>143</v>
      </c>
      <c r="C163" s="8">
        <v>5398816.7039466901</v>
      </c>
      <c r="D163" s="8">
        <v>60327.604321745755</v>
      </c>
      <c r="E163" s="8">
        <v>54011.010514700007</v>
      </c>
      <c r="F163" s="8">
        <v>107108.27605361999</v>
      </c>
      <c r="G163" s="8">
        <v>59464.553021435211</v>
      </c>
      <c r="H163" s="8">
        <v>46722.48328339999</v>
      </c>
      <c r="I163" s="8">
        <v>69233.779215400005</v>
      </c>
      <c r="J163" s="8">
        <v>93319.195035415993</v>
      </c>
      <c r="K163" s="8">
        <v>49049.839295243983</v>
      </c>
      <c r="L163" s="8">
        <v>54015.571851799999</v>
      </c>
      <c r="M163" s="8">
        <v>134514.2305834</v>
      </c>
      <c r="N163" s="8">
        <v>61798.579267841356</v>
      </c>
      <c r="O163" s="8">
        <v>35119.166321260469</v>
      </c>
      <c r="P163" s="8">
        <v>107241.56039643599</v>
      </c>
      <c r="Q163" s="8">
        <v>90250.991697220015</v>
      </c>
      <c r="R163" s="8">
        <v>2703749.5859347191</v>
      </c>
      <c r="S163" s="8">
        <v>1611491.0748267521</v>
      </c>
      <c r="T163" s="8">
        <v>61399.202326300001</v>
      </c>
    </row>
    <row r="164" spans="1:20" ht="22.5">
      <c r="A164" s="14" t="s">
        <v>6</v>
      </c>
      <c r="B164" s="77" t="s">
        <v>42</v>
      </c>
      <c r="C164" s="12">
        <v>902745.88371599989</v>
      </c>
      <c r="D164" s="12">
        <v>0</v>
      </c>
      <c r="E164" s="12">
        <v>0</v>
      </c>
      <c r="F164" s="12">
        <v>0</v>
      </c>
      <c r="G164" s="12">
        <v>0</v>
      </c>
      <c r="H164" s="12">
        <v>0</v>
      </c>
      <c r="I164" s="12">
        <v>0</v>
      </c>
      <c r="J164" s="12">
        <v>0</v>
      </c>
      <c r="K164" s="12">
        <v>0</v>
      </c>
      <c r="L164" s="12">
        <v>0</v>
      </c>
      <c r="M164" s="12">
        <v>0</v>
      </c>
      <c r="N164" s="12">
        <v>0</v>
      </c>
      <c r="O164" s="12">
        <v>0</v>
      </c>
      <c r="P164" s="12">
        <v>0</v>
      </c>
      <c r="Q164" s="12">
        <v>0</v>
      </c>
      <c r="R164" s="12">
        <v>846341.15487199998</v>
      </c>
      <c r="S164" s="12">
        <v>56404.728843999997</v>
      </c>
      <c r="T164" s="12">
        <v>0</v>
      </c>
    </row>
    <row r="165" spans="1:20">
      <c r="A165" s="14" t="s">
        <v>7</v>
      </c>
      <c r="B165" s="77" t="s">
        <v>43</v>
      </c>
      <c r="C165" s="12">
        <v>2169384.0550036998</v>
      </c>
      <c r="D165" s="12">
        <v>9.2768999999999995</v>
      </c>
      <c r="E165" s="12">
        <v>1157.8064360000001</v>
      </c>
      <c r="F165" s="12">
        <v>4628.6800112000001</v>
      </c>
      <c r="G165" s="12">
        <v>20147.702121999999</v>
      </c>
      <c r="H165" s="12">
        <v>0</v>
      </c>
      <c r="I165" s="12">
        <v>0</v>
      </c>
      <c r="J165" s="12">
        <v>0</v>
      </c>
      <c r="K165" s="12">
        <v>347.33313599999997</v>
      </c>
      <c r="L165" s="12">
        <v>1181.3208127999999</v>
      </c>
      <c r="M165" s="12">
        <v>95312.646619000006</v>
      </c>
      <c r="N165" s="12">
        <v>298.77260080000002</v>
      </c>
      <c r="O165" s="12">
        <v>153.60935199999997</v>
      </c>
      <c r="P165" s="12">
        <v>145.68096400000002</v>
      </c>
      <c r="Q165" s="12">
        <v>4520.8097280000002</v>
      </c>
      <c r="R165" s="12">
        <v>1087039.4431778998</v>
      </c>
      <c r="S165" s="12">
        <v>952497.61169599998</v>
      </c>
      <c r="T165" s="12">
        <v>1943.3614479999999</v>
      </c>
    </row>
    <row r="166" spans="1:20">
      <c r="A166" s="14" t="s">
        <v>8</v>
      </c>
      <c r="B166" s="77" t="s">
        <v>44</v>
      </c>
      <c r="C166" s="12">
        <v>3110.2984710000001</v>
      </c>
      <c r="D166" s="12">
        <v>0</v>
      </c>
      <c r="E166" s="12">
        <v>0</v>
      </c>
      <c r="F166" s="12">
        <v>3.8128000000000002</v>
      </c>
      <c r="G166" s="12">
        <v>0</v>
      </c>
      <c r="H166" s="12">
        <v>0</v>
      </c>
      <c r="I166" s="12">
        <v>0</v>
      </c>
      <c r="J166" s="12">
        <v>109.60309599999997</v>
      </c>
      <c r="K166" s="12">
        <v>96.095600000000005</v>
      </c>
      <c r="L166" s="12">
        <v>0</v>
      </c>
      <c r="M166" s="12">
        <v>2229.2632280000003</v>
      </c>
      <c r="N166" s="12">
        <v>0</v>
      </c>
      <c r="O166" s="12">
        <v>0</v>
      </c>
      <c r="P166" s="12">
        <v>55.004010999999998</v>
      </c>
      <c r="Q166" s="12">
        <v>16.997199999999999</v>
      </c>
      <c r="R166" s="12">
        <v>0</v>
      </c>
      <c r="S166" s="12">
        <v>599.52253599999983</v>
      </c>
      <c r="T166" s="12">
        <v>0</v>
      </c>
    </row>
    <row r="167" spans="1:20">
      <c r="A167" s="11" t="s">
        <v>9</v>
      </c>
      <c r="B167" s="77" t="s">
        <v>25</v>
      </c>
      <c r="C167" s="12">
        <v>729621.57608269993</v>
      </c>
      <c r="D167" s="12">
        <v>127.10723000000002</v>
      </c>
      <c r="E167" s="12">
        <v>292.10043999999999</v>
      </c>
      <c r="F167" s="12">
        <v>659.14355</v>
      </c>
      <c r="G167" s="12">
        <v>458.41021999999998</v>
      </c>
      <c r="H167" s="12">
        <v>364.12195649999995</v>
      </c>
      <c r="I167" s="12">
        <v>353.39504299999999</v>
      </c>
      <c r="J167" s="12">
        <v>470.03597800000006</v>
      </c>
      <c r="K167" s="12">
        <v>102.64176999999999</v>
      </c>
      <c r="L167" s="12">
        <v>1433.0546938</v>
      </c>
      <c r="M167" s="12">
        <v>1545.2805549999996</v>
      </c>
      <c r="N167" s="12">
        <v>131.77632699999998</v>
      </c>
      <c r="O167" s="12">
        <v>146.03135999999998</v>
      </c>
      <c r="P167" s="12">
        <v>797.39267650000011</v>
      </c>
      <c r="Q167" s="12">
        <v>16.066675</v>
      </c>
      <c r="R167" s="12">
        <v>324118.87999229989</v>
      </c>
      <c r="S167" s="12">
        <v>398453.12848060002</v>
      </c>
      <c r="T167" s="12">
        <v>153.00913500000001</v>
      </c>
    </row>
    <row r="168" spans="1:20">
      <c r="A168" s="11" t="s">
        <v>10</v>
      </c>
      <c r="B168" s="77" t="s">
        <v>26</v>
      </c>
      <c r="C168" s="12">
        <v>90691.441133199987</v>
      </c>
      <c r="D168" s="12">
        <v>14.142719999999997</v>
      </c>
      <c r="E168" s="12">
        <v>0</v>
      </c>
      <c r="F168" s="12">
        <v>0</v>
      </c>
      <c r="G168" s="12">
        <v>0</v>
      </c>
      <c r="H168" s="12">
        <v>2.2717439999999995</v>
      </c>
      <c r="I168" s="12">
        <v>235.25782100000001</v>
      </c>
      <c r="J168" s="12">
        <v>43.570991999999997</v>
      </c>
      <c r="K168" s="12">
        <v>0</v>
      </c>
      <c r="L168" s="12">
        <v>236.63095199999998</v>
      </c>
      <c r="M168" s="12">
        <v>0</v>
      </c>
      <c r="N168" s="12">
        <v>4.7178359999999993</v>
      </c>
      <c r="O168" s="12">
        <v>0</v>
      </c>
      <c r="P168" s="12">
        <v>544.59807599999999</v>
      </c>
      <c r="Q168" s="12">
        <v>0.438828</v>
      </c>
      <c r="R168" s="12">
        <v>75011.028301199985</v>
      </c>
      <c r="S168" s="12">
        <v>14598.783863000001</v>
      </c>
      <c r="T168" s="12">
        <v>0</v>
      </c>
    </row>
    <row r="169" spans="1:20">
      <c r="A169" s="14" t="s">
        <v>11</v>
      </c>
      <c r="B169" s="77" t="s">
        <v>45</v>
      </c>
      <c r="C169" s="12">
        <v>23706.888665399998</v>
      </c>
      <c r="D169" s="12">
        <v>0</v>
      </c>
      <c r="E169" s="12">
        <v>0</v>
      </c>
      <c r="F169" s="12">
        <v>644.15444940000009</v>
      </c>
      <c r="G169" s="12">
        <v>203.89740150000003</v>
      </c>
      <c r="H169" s="12">
        <v>1.361745</v>
      </c>
      <c r="I169" s="12">
        <v>2.6135999999999999</v>
      </c>
      <c r="J169" s="12">
        <v>162.40078800000001</v>
      </c>
      <c r="K169" s="12">
        <v>205.65329750000001</v>
      </c>
      <c r="L169" s="12">
        <v>5.3074650000000005</v>
      </c>
      <c r="M169" s="12">
        <v>41.302990000000008</v>
      </c>
      <c r="N169" s="12">
        <v>0</v>
      </c>
      <c r="O169" s="12">
        <v>42.026110000000003</v>
      </c>
      <c r="P169" s="12">
        <v>0</v>
      </c>
      <c r="Q169" s="12">
        <v>3349.7066440000003</v>
      </c>
      <c r="R169" s="12">
        <v>19048.464174999997</v>
      </c>
      <c r="S169" s="12">
        <v>0</v>
      </c>
      <c r="T169" s="12">
        <v>0</v>
      </c>
    </row>
    <row r="170" spans="1:20">
      <c r="A170" s="14" t="s">
        <v>12</v>
      </c>
      <c r="B170" s="77" t="s">
        <v>46</v>
      </c>
      <c r="C170" s="12">
        <v>215409.28002260011</v>
      </c>
      <c r="D170" s="12">
        <v>857.67932870000004</v>
      </c>
      <c r="E170" s="12">
        <v>3287.5549812000004</v>
      </c>
      <c r="F170" s="12">
        <v>3548.7265750999991</v>
      </c>
      <c r="G170" s="12">
        <v>633.79582600000003</v>
      </c>
      <c r="H170" s="12">
        <v>2035.3580302000005</v>
      </c>
      <c r="I170" s="12">
        <v>11057.3686514</v>
      </c>
      <c r="J170" s="12">
        <v>1463.3857811999999</v>
      </c>
      <c r="K170" s="12">
        <v>1286.2537273999997</v>
      </c>
      <c r="L170" s="12">
        <v>998.15626949999989</v>
      </c>
      <c r="M170" s="12">
        <v>395.48749249999997</v>
      </c>
      <c r="N170" s="12">
        <v>523.64215999999999</v>
      </c>
      <c r="O170" s="12">
        <v>1174.5160289999999</v>
      </c>
      <c r="P170" s="12">
        <v>263.90474399999999</v>
      </c>
      <c r="Q170" s="12">
        <v>3401.1932994000003</v>
      </c>
      <c r="R170" s="12">
        <v>157561.31342810002</v>
      </c>
      <c r="S170" s="12">
        <v>26557.39737889999</v>
      </c>
      <c r="T170" s="12">
        <v>363.54631999999998</v>
      </c>
    </row>
    <row r="171" spans="1:20" ht="22.5">
      <c r="A171" s="14" t="s">
        <v>13</v>
      </c>
      <c r="B171" s="77" t="s">
        <v>27</v>
      </c>
      <c r="C171" s="12">
        <v>57987.364719000005</v>
      </c>
      <c r="D171" s="12">
        <v>0</v>
      </c>
      <c r="E171" s="12">
        <v>53.123224</v>
      </c>
      <c r="F171" s="12">
        <v>46.021639999999998</v>
      </c>
      <c r="G171" s="12">
        <v>0</v>
      </c>
      <c r="H171" s="12">
        <v>0</v>
      </c>
      <c r="I171" s="12">
        <v>350.03768799999995</v>
      </c>
      <c r="J171" s="12">
        <v>0</v>
      </c>
      <c r="K171" s="12">
        <v>0</v>
      </c>
      <c r="L171" s="12">
        <v>0.66046400000000005</v>
      </c>
      <c r="M171" s="12">
        <v>626.185112</v>
      </c>
      <c r="N171" s="12">
        <v>157.38632000000001</v>
      </c>
      <c r="O171" s="12">
        <v>0</v>
      </c>
      <c r="P171" s="12">
        <v>1288.5931520000001</v>
      </c>
      <c r="Q171" s="12">
        <v>22.321487999999999</v>
      </c>
      <c r="R171" s="12">
        <v>49026.426375000003</v>
      </c>
      <c r="S171" s="12">
        <v>6259.6370480000005</v>
      </c>
      <c r="T171" s="12">
        <v>156.97220799999999</v>
      </c>
    </row>
    <row r="172" spans="1:20" ht="22.5">
      <c r="A172" s="11" t="s">
        <v>14</v>
      </c>
      <c r="B172" s="77" t="s">
        <v>47</v>
      </c>
      <c r="C172" s="12">
        <v>1455.17064</v>
      </c>
      <c r="D172" s="12">
        <v>0</v>
      </c>
      <c r="E172" s="12">
        <v>0</v>
      </c>
      <c r="F172" s="12">
        <v>0</v>
      </c>
      <c r="G172" s="12">
        <v>0</v>
      </c>
      <c r="H172" s="12">
        <v>0</v>
      </c>
      <c r="I172" s="12">
        <v>0</v>
      </c>
      <c r="J172" s="12">
        <v>0</v>
      </c>
      <c r="K172" s="12">
        <v>0</v>
      </c>
      <c r="L172" s="12">
        <v>0</v>
      </c>
      <c r="M172" s="12">
        <v>0</v>
      </c>
      <c r="N172" s="12">
        <v>15.877260000000001</v>
      </c>
      <c r="O172" s="12">
        <v>0</v>
      </c>
      <c r="P172" s="12">
        <v>0</v>
      </c>
      <c r="Q172" s="12">
        <v>344.33951999999999</v>
      </c>
      <c r="R172" s="12">
        <v>1094.9538600000001</v>
      </c>
      <c r="S172" s="12">
        <v>0</v>
      </c>
      <c r="T172" s="12">
        <v>0</v>
      </c>
    </row>
    <row r="173" spans="1:20">
      <c r="A173" s="11" t="s">
        <v>15</v>
      </c>
      <c r="B173" s="77" t="s">
        <v>28</v>
      </c>
      <c r="C173" s="12">
        <v>266824.70015313878</v>
      </c>
      <c r="D173" s="12">
        <v>22784.514665845752</v>
      </c>
      <c r="E173" s="12">
        <v>12751.802879999997</v>
      </c>
      <c r="F173" s="12">
        <v>12582.169913119997</v>
      </c>
      <c r="G173" s="12">
        <v>10329.389663235204</v>
      </c>
      <c r="H173" s="12">
        <v>9485.4748799999961</v>
      </c>
      <c r="I173" s="12">
        <v>12737.21087840001</v>
      </c>
      <c r="J173" s="12">
        <v>22696.653139215996</v>
      </c>
      <c r="K173" s="12">
        <v>9736.6486653439915</v>
      </c>
      <c r="L173" s="12">
        <v>9467.9756799999977</v>
      </c>
      <c r="M173" s="12">
        <v>8524.0998399999971</v>
      </c>
      <c r="N173" s="12">
        <v>11971.015795941372</v>
      </c>
      <c r="O173" s="12">
        <v>4952.6914994604813</v>
      </c>
      <c r="P173" s="12">
        <v>12200.458284735989</v>
      </c>
      <c r="Q173" s="12">
        <v>15336.749249120006</v>
      </c>
      <c r="R173" s="12">
        <v>36583.058558719968</v>
      </c>
      <c r="S173" s="12">
        <v>41415.124479999977</v>
      </c>
      <c r="T173" s="12">
        <v>13269.662079999996</v>
      </c>
    </row>
    <row r="174" spans="1:20" ht="22.5">
      <c r="A174" s="11" t="s">
        <v>16</v>
      </c>
      <c r="B174" s="77" t="s">
        <v>48</v>
      </c>
      <c r="C174" s="12">
        <v>819634.05665400007</v>
      </c>
      <c r="D174" s="12">
        <v>30129.618650000004</v>
      </c>
      <c r="E174" s="12">
        <v>30897.352136000001</v>
      </c>
      <c r="F174" s="12">
        <v>77189.961590999985</v>
      </c>
      <c r="G174" s="12">
        <v>22043.265882000007</v>
      </c>
      <c r="H174" s="12">
        <v>28800.114707999997</v>
      </c>
      <c r="I174" s="12">
        <v>39212.889651999998</v>
      </c>
      <c r="J174" s="12">
        <v>55774.477345999985</v>
      </c>
      <c r="K174" s="12">
        <v>34770.581355999995</v>
      </c>
      <c r="L174" s="12">
        <v>36172.469691999999</v>
      </c>
      <c r="M174" s="12">
        <v>21616.697248</v>
      </c>
      <c r="N174" s="12">
        <v>41604.219504999986</v>
      </c>
      <c r="O174" s="12">
        <v>26546.832267999991</v>
      </c>
      <c r="P174" s="12">
        <v>85844.393318000002</v>
      </c>
      <c r="Q174" s="12">
        <v>57019.89286800001</v>
      </c>
      <c r="R174" s="12">
        <v>88795.730221999998</v>
      </c>
      <c r="S174" s="12">
        <v>102691.29237800003</v>
      </c>
      <c r="T174" s="12">
        <v>40524.267833999998</v>
      </c>
    </row>
    <row r="175" spans="1:20">
      <c r="A175" s="11" t="s">
        <v>17</v>
      </c>
      <c r="B175" s="77" t="s">
        <v>49</v>
      </c>
      <c r="C175" s="12">
        <v>117615.26368595206</v>
      </c>
      <c r="D175" s="12">
        <v>6405.2648271999988</v>
      </c>
      <c r="E175" s="12">
        <v>5571.2704175000017</v>
      </c>
      <c r="F175" s="12">
        <v>7793.6465178000017</v>
      </c>
      <c r="G175" s="12">
        <v>5635.9810166999996</v>
      </c>
      <c r="H175" s="12">
        <v>6033.7802196999983</v>
      </c>
      <c r="I175" s="12">
        <v>5285.0058815999992</v>
      </c>
      <c r="J175" s="12">
        <v>12599.067915</v>
      </c>
      <c r="K175" s="12">
        <v>2504.6317429999999</v>
      </c>
      <c r="L175" s="12">
        <v>4519.9958227000016</v>
      </c>
      <c r="M175" s="12">
        <v>4223.2674988999997</v>
      </c>
      <c r="N175" s="12">
        <v>7091.1714630999986</v>
      </c>
      <c r="O175" s="12">
        <v>2102.8837427999997</v>
      </c>
      <c r="P175" s="12">
        <v>6040.3739052000001</v>
      </c>
      <c r="Q175" s="12">
        <v>6177.7463036999998</v>
      </c>
      <c r="R175" s="12">
        <v>18989.5794375</v>
      </c>
      <c r="S175" s="12">
        <v>11653.213672251995</v>
      </c>
      <c r="T175" s="12">
        <v>4988.3833013000003</v>
      </c>
    </row>
    <row r="176" spans="1:20" ht="22.5">
      <c r="A176" s="11" t="s">
        <v>18</v>
      </c>
      <c r="B176" s="77" t="s">
        <v>50</v>
      </c>
      <c r="C176" s="12">
        <v>630.72500000000002</v>
      </c>
      <c r="D176" s="12">
        <v>0</v>
      </c>
      <c r="E176" s="12">
        <v>0</v>
      </c>
      <c r="F176" s="12">
        <v>11.959006</v>
      </c>
      <c r="G176" s="12">
        <v>12.110889999999999</v>
      </c>
      <c r="H176" s="12">
        <v>0</v>
      </c>
      <c r="I176" s="12">
        <v>0</v>
      </c>
      <c r="J176" s="12">
        <v>0</v>
      </c>
      <c r="K176" s="12">
        <v>0</v>
      </c>
      <c r="L176" s="12">
        <v>0</v>
      </c>
      <c r="M176" s="12">
        <v>0</v>
      </c>
      <c r="N176" s="12">
        <v>0</v>
      </c>
      <c r="O176" s="12">
        <v>0.57596000000000003</v>
      </c>
      <c r="P176" s="12">
        <v>61.161265</v>
      </c>
      <c r="Q176" s="12">
        <v>44.729894000000002</v>
      </c>
      <c r="R176" s="12">
        <v>139.55353499999998</v>
      </c>
      <c r="S176" s="12">
        <v>360.63444999999996</v>
      </c>
      <c r="T176" s="12">
        <v>0</v>
      </c>
    </row>
    <row r="177" spans="1:23" ht="56.25">
      <c r="A177" s="11" t="s">
        <v>19</v>
      </c>
      <c r="B177" s="77" t="s">
        <v>51</v>
      </c>
      <c r="C177" s="12">
        <v>0</v>
      </c>
      <c r="D177" s="12">
        <v>0</v>
      </c>
      <c r="E177" s="12">
        <v>0</v>
      </c>
      <c r="F177" s="12">
        <v>0</v>
      </c>
      <c r="G177" s="12">
        <v>0</v>
      </c>
      <c r="H177" s="12">
        <v>0</v>
      </c>
      <c r="I177" s="12">
        <v>0</v>
      </c>
      <c r="J177" s="12">
        <v>0</v>
      </c>
      <c r="K177" s="12">
        <v>0</v>
      </c>
      <c r="L177" s="12">
        <v>0</v>
      </c>
      <c r="M177" s="12">
        <v>0</v>
      </c>
      <c r="N177" s="12">
        <v>0</v>
      </c>
      <c r="O177" s="12">
        <v>0</v>
      </c>
      <c r="P177" s="12">
        <v>0</v>
      </c>
      <c r="Q177" s="12">
        <v>0</v>
      </c>
      <c r="R177" s="12">
        <v>0</v>
      </c>
      <c r="S177" s="12">
        <v>0</v>
      </c>
      <c r="T177" s="12">
        <v>0</v>
      </c>
    </row>
    <row r="178" spans="1:23">
      <c r="A178" s="34"/>
      <c r="B178" s="76" t="s">
        <v>144</v>
      </c>
      <c r="C178" s="8">
        <v>12195608.490804689</v>
      </c>
      <c r="D178" s="8">
        <v>76400.67301574575</v>
      </c>
      <c r="E178" s="8">
        <v>121580.6203137</v>
      </c>
      <c r="F178" s="8">
        <v>123355.99373061999</v>
      </c>
      <c r="G178" s="8">
        <v>4435561.7812304357</v>
      </c>
      <c r="H178" s="8">
        <v>60842.35624139999</v>
      </c>
      <c r="I178" s="8">
        <v>91155.624940400012</v>
      </c>
      <c r="J178" s="8">
        <v>110523.66764541599</v>
      </c>
      <c r="K178" s="8">
        <v>61334.650905243987</v>
      </c>
      <c r="L178" s="8">
        <v>190395.22868779997</v>
      </c>
      <c r="M178" s="8">
        <v>656997.11796559999</v>
      </c>
      <c r="N178" s="8">
        <v>241134.84303084135</v>
      </c>
      <c r="O178" s="8">
        <v>61943.476726860463</v>
      </c>
      <c r="P178" s="8">
        <v>258502.40971343592</v>
      </c>
      <c r="Q178" s="8">
        <v>682498.77221142</v>
      </c>
      <c r="R178" s="8">
        <v>3243149.6127577191</v>
      </c>
      <c r="S178" s="8">
        <v>1709374.327971752</v>
      </c>
      <c r="T178" s="8">
        <v>70857.333716299996</v>
      </c>
    </row>
    <row r="182" spans="1:23" ht="12.75">
      <c r="A182" s="72">
        <v>111219</v>
      </c>
      <c r="B182" s="36" t="s">
        <v>127</v>
      </c>
      <c r="C182" s="32"/>
      <c r="D182" s="32"/>
      <c r="E182" s="32"/>
      <c r="F182" s="32"/>
      <c r="G182" s="32"/>
      <c r="H182" s="32"/>
      <c r="I182" s="32"/>
      <c r="J182" s="32"/>
      <c r="K182" s="32"/>
      <c r="L182" s="32"/>
    </row>
    <row r="183" spans="1:23">
      <c r="A183" s="31"/>
      <c r="I183" s="5"/>
      <c r="J183" s="5"/>
      <c r="O183" s="5"/>
      <c r="Q183" s="5"/>
      <c r="T183" s="5"/>
      <c r="U183" s="5"/>
      <c r="W183" s="5" t="s">
        <v>60</v>
      </c>
    </row>
    <row r="184" spans="1:23" ht="22.5">
      <c r="A184" s="41" t="s">
        <v>142</v>
      </c>
      <c r="B184" s="18" t="s">
        <v>29</v>
      </c>
      <c r="C184" s="18" t="s">
        <v>61</v>
      </c>
      <c r="D184" s="33" t="s">
        <v>78</v>
      </c>
      <c r="E184" s="33" t="s">
        <v>62</v>
      </c>
      <c r="F184" s="33" t="s">
        <v>63</v>
      </c>
      <c r="G184" s="33" t="s">
        <v>56</v>
      </c>
      <c r="H184" s="33" t="s">
        <v>57</v>
      </c>
      <c r="I184" s="33" t="s">
        <v>64</v>
      </c>
      <c r="J184" s="33" t="s">
        <v>58</v>
      </c>
      <c r="K184" s="33" t="s">
        <v>79</v>
      </c>
      <c r="L184" s="33" t="s">
        <v>65</v>
      </c>
      <c r="M184" s="33" t="s">
        <v>66</v>
      </c>
      <c r="N184" s="33" t="s">
        <v>67</v>
      </c>
      <c r="O184" s="33" t="s">
        <v>68</v>
      </c>
      <c r="P184" s="33" t="s">
        <v>59</v>
      </c>
      <c r="Q184" s="33" t="s">
        <v>69</v>
      </c>
      <c r="R184" s="33" t="s">
        <v>70</v>
      </c>
      <c r="S184" s="33" t="s">
        <v>80</v>
      </c>
      <c r="T184" s="33" t="s">
        <v>71</v>
      </c>
      <c r="U184" s="33" t="s">
        <v>82</v>
      </c>
      <c r="V184" s="33" t="s">
        <v>73</v>
      </c>
      <c r="W184" s="33" t="s">
        <v>74</v>
      </c>
    </row>
    <row r="185" spans="1:23">
      <c r="A185" s="34"/>
      <c r="B185" s="76" t="s">
        <v>20</v>
      </c>
      <c r="C185" s="8">
        <v>9246065.3751859963</v>
      </c>
      <c r="D185" s="8">
        <v>17296.199074</v>
      </c>
      <c r="E185" s="8">
        <v>172713.76841600001</v>
      </c>
      <c r="F185" s="8">
        <v>93502.147607999999</v>
      </c>
      <c r="G185" s="8">
        <v>2748.2128570000004</v>
      </c>
      <c r="H185" s="8">
        <v>6431351.6768529993</v>
      </c>
      <c r="I185" s="8">
        <v>17531.885878000001</v>
      </c>
      <c r="J185" s="8">
        <v>9395.4170020000001</v>
      </c>
      <c r="K185" s="8">
        <v>4723.0448409999999</v>
      </c>
      <c r="L185" s="8">
        <v>16057.967816</v>
      </c>
      <c r="M185" s="8">
        <v>16569.428121999998</v>
      </c>
      <c r="N185" s="8">
        <v>118643.95743800001</v>
      </c>
      <c r="O185" s="8">
        <v>626026.49639499991</v>
      </c>
      <c r="P185" s="8">
        <v>140559.07118900001</v>
      </c>
      <c r="Q185" s="8">
        <v>13334.850333</v>
      </c>
      <c r="R185" s="8">
        <v>86256.326677999998</v>
      </c>
      <c r="S185" s="8">
        <v>38088.881121999999</v>
      </c>
      <c r="T185" s="8">
        <v>659113.78684100008</v>
      </c>
      <c r="U185" s="8">
        <v>640383.02803000004</v>
      </c>
      <c r="V185" s="8">
        <v>131444.611141</v>
      </c>
      <c r="W185" s="8">
        <v>10324.617552000002</v>
      </c>
    </row>
    <row r="186" spans="1:23">
      <c r="A186" s="11" t="s">
        <v>75</v>
      </c>
      <c r="B186" s="77" t="s">
        <v>21</v>
      </c>
      <c r="C186" s="12">
        <v>34195.015686999999</v>
      </c>
      <c r="D186" s="12">
        <v>0</v>
      </c>
      <c r="E186" s="12">
        <v>371.16305200000005</v>
      </c>
      <c r="F186" s="12">
        <v>0</v>
      </c>
      <c r="G186" s="12">
        <v>93.12581999999999</v>
      </c>
      <c r="H186" s="12">
        <v>267.69560200000001</v>
      </c>
      <c r="I186" s="12">
        <v>24.893440000000002</v>
      </c>
      <c r="J186" s="12">
        <v>123.95048000000001</v>
      </c>
      <c r="K186" s="12">
        <v>0</v>
      </c>
      <c r="L186" s="12">
        <v>0</v>
      </c>
      <c r="M186" s="12">
        <v>0</v>
      </c>
      <c r="N186" s="12">
        <v>182.51411000000002</v>
      </c>
      <c r="O186" s="12">
        <v>0</v>
      </c>
      <c r="P186" s="12">
        <v>0</v>
      </c>
      <c r="Q186" s="12">
        <v>0</v>
      </c>
      <c r="R186" s="12">
        <v>951.60200999999984</v>
      </c>
      <c r="S186" s="12">
        <v>0</v>
      </c>
      <c r="T186" s="12">
        <v>0</v>
      </c>
      <c r="U186" s="12">
        <v>31662.581706999998</v>
      </c>
      <c r="V186" s="12">
        <v>517.48946599999999</v>
      </c>
      <c r="W186" s="12">
        <v>0</v>
      </c>
    </row>
    <row r="187" spans="1:23">
      <c r="A187" s="13"/>
      <c r="B187" s="77" t="s">
        <v>22</v>
      </c>
      <c r="C187" s="12">
        <v>9159548.1808539964</v>
      </c>
      <c r="D187" s="12">
        <v>17292.417273999999</v>
      </c>
      <c r="E187" s="12">
        <v>172296.84409900001</v>
      </c>
      <c r="F187" s="12">
        <v>93502.147607999999</v>
      </c>
      <c r="G187" s="12">
        <v>2507.155792</v>
      </c>
      <c r="H187" s="12">
        <v>6431056.1513609998</v>
      </c>
      <c r="I187" s="12">
        <v>17352.749448000002</v>
      </c>
      <c r="J187" s="12">
        <v>9271.4665220000006</v>
      </c>
      <c r="K187" s="12">
        <v>4723.0448409999999</v>
      </c>
      <c r="L187" s="12">
        <v>16057.967816</v>
      </c>
      <c r="M187" s="12">
        <v>16492.292271999999</v>
      </c>
      <c r="N187" s="12">
        <v>118461.44332800001</v>
      </c>
      <c r="O187" s="12">
        <v>603686.43755499995</v>
      </c>
      <c r="P187" s="12">
        <v>140559.07118900001</v>
      </c>
      <c r="Q187" s="12">
        <v>13329.871623000001</v>
      </c>
      <c r="R187" s="12">
        <v>85304.724667999995</v>
      </c>
      <c r="S187" s="12">
        <v>38088.881121999999</v>
      </c>
      <c r="T187" s="12">
        <v>658877.34563600004</v>
      </c>
      <c r="U187" s="12">
        <v>579494.53950299998</v>
      </c>
      <c r="V187" s="12">
        <v>130869.01164499999</v>
      </c>
      <c r="W187" s="12">
        <v>10324.617552000002</v>
      </c>
    </row>
    <row r="188" spans="1:23" ht="22.5">
      <c r="A188" s="11" t="s">
        <v>1</v>
      </c>
      <c r="B188" s="78" t="s">
        <v>39</v>
      </c>
      <c r="C188" s="12">
        <v>7179256.0560559975</v>
      </c>
      <c r="D188" s="12">
        <v>0</v>
      </c>
      <c r="E188" s="12">
        <v>4963.3610129999997</v>
      </c>
      <c r="F188" s="12">
        <v>84154.245840000003</v>
      </c>
      <c r="G188" s="12">
        <v>0</v>
      </c>
      <c r="H188" s="12">
        <v>6304432.3812889997</v>
      </c>
      <c r="I188" s="12">
        <v>3631.7268260000005</v>
      </c>
      <c r="J188" s="12">
        <v>0</v>
      </c>
      <c r="K188" s="12">
        <v>0</v>
      </c>
      <c r="L188" s="12">
        <v>0</v>
      </c>
      <c r="M188" s="12">
        <v>639.77434199999993</v>
      </c>
      <c r="N188" s="12">
        <v>107808.373974</v>
      </c>
      <c r="O188" s="12">
        <v>551423.24482599995</v>
      </c>
      <c r="P188" s="12">
        <v>0</v>
      </c>
      <c r="Q188" s="12">
        <v>0</v>
      </c>
      <c r="R188" s="12">
        <v>78795.329505999995</v>
      </c>
      <c r="S188" s="12">
        <v>33602.066091000001</v>
      </c>
      <c r="T188" s="12">
        <v>0</v>
      </c>
      <c r="U188" s="12">
        <v>9805.5523490000032</v>
      </c>
      <c r="V188" s="12">
        <v>0</v>
      </c>
      <c r="W188" s="12">
        <v>0</v>
      </c>
    </row>
    <row r="189" spans="1:23">
      <c r="A189" s="11" t="s">
        <v>2</v>
      </c>
      <c r="B189" s="78" t="s">
        <v>23</v>
      </c>
      <c r="C189" s="12">
        <v>1478193.5009390002</v>
      </c>
      <c r="D189" s="12">
        <v>6881.3476000000001</v>
      </c>
      <c r="E189" s="12">
        <v>158959.29750499999</v>
      </c>
      <c r="F189" s="12">
        <v>0</v>
      </c>
      <c r="G189" s="12">
        <v>0</v>
      </c>
      <c r="H189" s="12">
        <v>101856.39840000001</v>
      </c>
      <c r="I189" s="12">
        <v>4484.5290000000005</v>
      </c>
      <c r="J189" s="12">
        <v>932.73739999999987</v>
      </c>
      <c r="K189" s="12">
        <v>694.92432099999996</v>
      </c>
      <c r="L189" s="12">
        <v>587.05919999999992</v>
      </c>
      <c r="M189" s="12">
        <v>80.429478999999986</v>
      </c>
      <c r="N189" s="12">
        <v>0</v>
      </c>
      <c r="O189" s="12">
        <v>16784.713098</v>
      </c>
      <c r="P189" s="12">
        <v>55389.750148000006</v>
      </c>
      <c r="Q189" s="12">
        <v>8834.7459820000004</v>
      </c>
      <c r="R189" s="12">
        <v>0</v>
      </c>
      <c r="S189" s="12">
        <v>225.04624299999998</v>
      </c>
      <c r="T189" s="12">
        <v>647690.57511400001</v>
      </c>
      <c r="U189" s="12">
        <v>472381.93640699994</v>
      </c>
      <c r="V189" s="12">
        <v>2410.0110420000001</v>
      </c>
      <c r="W189" s="12">
        <v>0</v>
      </c>
    </row>
    <row r="190" spans="1:23" ht="33.75">
      <c r="A190" s="11" t="s">
        <v>3</v>
      </c>
      <c r="B190" s="78" t="s">
        <v>40</v>
      </c>
      <c r="C190" s="12">
        <v>409077.11360400001</v>
      </c>
      <c r="D190" s="12">
        <v>7377.9686600000005</v>
      </c>
      <c r="E190" s="12">
        <v>3403.8603170000006</v>
      </c>
      <c r="F190" s="12">
        <v>766.72635000000002</v>
      </c>
      <c r="G190" s="12">
        <v>101.82270999999999</v>
      </c>
      <c r="H190" s="12">
        <v>24294.564903999999</v>
      </c>
      <c r="I190" s="12">
        <v>6625.126717000001</v>
      </c>
      <c r="J190" s="12">
        <v>6091.7604380000002</v>
      </c>
      <c r="K190" s="12">
        <v>2099.9667520000003</v>
      </c>
      <c r="L190" s="12">
        <v>6305.1880280000005</v>
      </c>
      <c r="M190" s="12">
        <v>9681.5770020000018</v>
      </c>
      <c r="N190" s="12">
        <v>7878.2572220000011</v>
      </c>
      <c r="O190" s="12">
        <v>31278.473856000004</v>
      </c>
      <c r="P190" s="12">
        <v>81977.538703000013</v>
      </c>
      <c r="Q190" s="12">
        <v>72.870772000000017</v>
      </c>
      <c r="R190" s="12">
        <v>3639.2721179999999</v>
      </c>
      <c r="S190" s="12">
        <v>1824.8465040000001</v>
      </c>
      <c r="T190" s="12">
        <v>7553.0183380000008</v>
      </c>
      <c r="U190" s="12">
        <v>87896.088917999994</v>
      </c>
      <c r="V190" s="12">
        <v>117055.332631</v>
      </c>
      <c r="W190" s="12">
        <v>3152.8526640000009</v>
      </c>
    </row>
    <row r="191" spans="1:23" ht="22.5">
      <c r="A191" s="14" t="s">
        <v>4</v>
      </c>
      <c r="B191" s="78" t="s">
        <v>41</v>
      </c>
      <c r="C191" s="12">
        <v>93021.510255000016</v>
      </c>
      <c r="D191" s="12">
        <v>3033.1010139999999</v>
      </c>
      <c r="E191" s="12">
        <v>4970.3252640000001</v>
      </c>
      <c r="F191" s="12">
        <v>8581.1754179999989</v>
      </c>
      <c r="G191" s="12">
        <v>2405.3330820000001</v>
      </c>
      <c r="H191" s="12">
        <v>472.80676799999998</v>
      </c>
      <c r="I191" s="12">
        <v>2611.3669049999999</v>
      </c>
      <c r="J191" s="12">
        <v>2246.9686839999999</v>
      </c>
      <c r="K191" s="12">
        <v>1928.1537679999999</v>
      </c>
      <c r="L191" s="12">
        <v>9165.7205880000001</v>
      </c>
      <c r="M191" s="12">
        <v>6090.5114489999987</v>
      </c>
      <c r="N191" s="12">
        <v>2774.812132</v>
      </c>
      <c r="O191" s="12">
        <v>4200.0057750000005</v>
      </c>
      <c r="P191" s="12">
        <v>3191.782338</v>
      </c>
      <c r="Q191" s="12">
        <v>4422.2548690000003</v>
      </c>
      <c r="R191" s="12">
        <v>2870.1230440000004</v>
      </c>
      <c r="S191" s="12">
        <v>2436.9222839999998</v>
      </c>
      <c r="T191" s="12">
        <v>3633.7521840000009</v>
      </c>
      <c r="U191" s="12">
        <v>9410.9618289999999</v>
      </c>
      <c r="V191" s="12">
        <v>11403.667971999999</v>
      </c>
      <c r="W191" s="12">
        <v>7171.7648880000006</v>
      </c>
    </row>
    <row r="192" spans="1:23">
      <c r="A192" s="14" t="s">
        <v>5</v>
      </c>
      <c r="B192" s="77" t="s">
        <v>24</v>
      </c>
      <c r="C192" s="12">
        <v>52322.178645</v>
      </c>
      <c r="D192" s="12">
        <v>3.7818000000000001</v>
      </c>
      <c r="E192" s="12">
        <v>45.761265000000002</v>
      </c>
      <c r="F192" s="12">
        <v>0</v>
      </c>
      <c r="G192" s="12">
        <v>147.93124499999999</v>
      </c>
      <c r="H192" s="12">
        <v>27.829889999999999</v>
      </c>
      <c r="I192" s="12">
        <v>154.24298999999999</v>
      </c>
      <c r="J192" s="12">
        <v>0</v>
      </c>
      <c r="K192" s="12">
        <v>0</v>
      </c>
      <c r="L192" s="12">
        <v>0</v>
      </c>
      <c r="M192" s="12">
        <v>77.135850000000005</v>
      </c>
      <c r="N192" s="12">
        <v>0</v>
      </c>
      <c r="O192" s="12">
        <v>22340.058840000002</v>
      </c>
      <c r="P192" s="12">
        <v>0</v>
      </c>
      <c r="Q192" s="12">
        <v>4.9787100000000004</v>
      </c>
      <c r="R192" s="12">
        <v>0</v>
      </c>
      <c r="S192" s="12">
        <v>0</v>
      </c>
      <c r="T192" s="12">
        <v>236.441205</v>
      </c>
      <c r="U192" s="12">
        <v>29225.90682</v>
      </c>
      <c r="V192" s="12">
        <v>58.110030000000002</v>
      </c>
      <c r="W192" s="12">
        <v>0</v>
      </c>
    </row>
    <row r="193" spans="1:23">
      <c r="A193" s="35"/>
      <c r="B193" s="76" t="s">
        <v>143</v>
      </c>
      <c r="C193" s="8">
        <v>5494352.1777107008</v>
      </c>
      <c r="D193" s="8">
        <v>38830.720846699995</v>
      </c>
      <c r="E193" s="8">
        <v>48355.493300000002</v>
      </c>
      <c r="F193" s="8">
        <v>56605.913005199996</v>
      </c>
      <c r="G193" s="8">
        <v>60278.663477800001</v>
      </c>
      <c r="H193" s="8">
        <v>61173.686692299991</v>
      </c>
      <c r="I193" s="8">
        <v>53212.590867099992</v>
      </c>
      <c r="J193" s="8">
        <v>68086.541977700006</v>
      </c>
      <c r="K193" s="8">
        <v>50353.42764129999</v>
      </c>
      <c r="L193" s="8">
        <v>82947.090991999983</v>
      </c>
      <c r="M193" s="8">
        <v>52295.009472099991</v>
      </c>
      <c r="N193" s="8">
        <v>60277.712677799995</v>
      </c>
      <c r="O193" s="8">
        <v>57794.161857500003</v>
      </c>
      <c r="P193" s="8">
        <v>61801.892107099993</v>
      </c>
      <c r="Q193" s="8">
        <v>35849.358843299997</v>
      </c>
      <c r="R193" s="8">
        <v>108991.03308429997</v>
      </c>
      <c r="S193" s="8">
        <v>10348.629760999998</v>
      </c>
      <c r="T193" s="8">
        <v>56779.04801050001</v>
      </c>
      <c r="U193" s="8">
        <v>2915193.1228264994</v>
      </c>
      <c r="V193" s="8">
        <v>1550731.2872474997</v>
      </c>
      <c r="W193" s="8">
        <v>64446.793022999991</v>
      </c>
    </row>
    <row r="194" spans="1:23" ht="22.5">
      <c r="A194" s="14" t="s">
        <v>6</v>
      </c>
      <c r="B194" s="77" t="s">
        <v>42</v>
      </c>
      <c r="C194" s="12">
        <v>913945.97687200003</v>
      </c>
      <c r="D194" s="12">
        <v>0</v>
      </c>
      <c r="E194" s="12">
        <v>0</v>
      </c>
      <c r="F194" s="12">
        <v>0</v>
      </c>
      <c r="G194" s="12">
        <v>0</v>
      </c>
      <c r="H194" s="12">
        <v>0</v>
      </c>
      <c r="I194" s="12">
        <v>0</v>
      </c>
      <c r="J194" s="12">
        <v>0</v>
      </c>
      <c r="K194" s="12">
        <v>0</v>
      </c>
      <c r="L194" s="12">
        <v>0</v>
      </c>
      <c r="M194" s="12">
        <v>0</v>
      </c>
      <c r="N194" s="12">
        <v>0</v>
      </c>
      <c r="O194" s="12">
        <v>0</v>
      </c>
      <c r="P194" s="12">
        <v>0</v>
      </c>
      <c r="Q194" s="12">
        <v>0</v>
      </c>
      <c r="R194" s="12">
        <v>0</v>
      </c>
      <c r="S194" s="12">
        <v>0</v>
      </c>
      <c r="T194" s="12">
        <v>0</v>
      </c>
      <c r="U194" s="12">
        <v>856320.52457499993</v>
      </c>
      <c r="V194" s="12">
        <v>57625.452297000003</v>
      </c>
      <c r="W194" s="12">
        <v>0</v>
      </c>
    </row>
    <row r="195" spans="1:23">
      <c r="A195" s="14" t="s">
        <v>7</v>
      </c>
      <c r="B195" s="77" t="s">
        <v>43</v>
      </c>
      <c r="C195" s="12">
        <v>2210326.3283369001</v>
      </c>
      <c r="D195" s="12">
        <v>1014.1094340000001</v>
      </c>
      <c r="E195" s="12">
        <v>0</v>
      </c>
      <c r="F195" s="12">
        <v>936.48531360000004</v>
      </c>
      <c r="G195" s="12">
        <v>0</v>
      </c>
      <c r="H195" s="12">
        <v>17632.1744</v>
      </c>
      <c r="I195" s="12">
        <v>0</v>
      </c>
      <c r="J195" s="12">
        <v>0</v>
      </c>
      <c r="K195" s="12">
        <v>5534.3678855999997</v>
      </c>
      <c r="L195" s="12">
        <v>0</v>
      </c>
      <c r="M195" s="12">
        <v>615.53817600000002</v>
      </c>
      <c r="N195" s="12">
        <v>1316.8108944999999</v>
      </c>
      <c r="O195" s="12">
        <v>14315.813743999999</v>
      </c>
      <c r="P195" s="12">
        <v>371.85489919999998</v>
      </c>
      <c r="Q195" s="12">
        <v>0</v>
      </c>
      <c r="R195" s="12">
        <v>247.31880799999999</v>
      </c>
      <c r="S195" s="12">
        <v>0</v>
      </c>
      <c r="T195" s="12">
        <v>4373.2682520000008</v>
      </c>
      <c r="U195" s="12">
        <v>1266199.8849456001</v>
      </c>
      <c r="V195" s="12">
        <v>895889.47643239994</v>
      </c>
      <c r="W195" s="12">
        <v>1879.225152</v>
      </c>
    </row>
    <row r="196" spans="1:23">
      <c r="A196" s="14" t="s">
        <v>8</v>
      </c>
      <c r="B196" s="77" t="s">
        <v>44</v>
      </c>
      <c r="C196" s="12">
        <v>5647.147245000001</v>
      </c>
      <c r="D196" s="12">
        <v>6.7313199999999993</v>
      </c>
      <c r="E196" s="12">
        <v>0</v>
      </c>
      <c r="F196" s="12">
        <v>0</v>
      </c>
      <c r="G196" s="12">
        <v>0</v>
      </c>
      <c r="H196" s="12">
        <v>0</v>
      </c>
      <c r="I196" s="12">
        <v>0</v>
      </c>
      <c r="J196" s="12">
        <v>0</v>
      </c>
      <c r="K196" s="12">
        <v>6.0549200000000001</v>
      </c>
      <c r="L196" s="12">
        <v>0</v>
      </c>
      <c r="M196" s="12">
        <v>167.64535999999998</v>
      </c>
      <c r="N196" s="12">
        <v>0</v>
      </c>
      <c r="O196" s="12">
        <v>4363.2606640000004</v>
      </c>
      <c r="P196" s="12">
        <v>0</v>
      </c>
      <c r="Q196" s="12">
        <v>0</v>
      </c>
      <c r="R196" s="12">
        <v>0</v>
      </c>
      <c r="S196" s="12">
        <v>0</v>
      </c>
      <c r="T196" s="12">
        <v>0</v>
      </c>
      <c r="U196" s="12">
        <v>0</v>
      </c>
      <c r="V196" s="12">
        <v>1103.4549810000001</v>
      </c>
      <c r="W196" s="12">
        <v>0</v>
      </c>
    </row>
    <row r="197" spans="1:23">
      <c r="A197" s="11" t="s">
        <v>9</v>
      </c>
      <c r="B197" s="77" t="s">
        <v>25</v>
      </c>
      <c r="C197" s="12">
        <v>651126.20907650003</v>
      </c>
      <c r="D197" s="12">
        <v>0</v>
      </c>
      <c r="E197" s="12">
        <v>54.249857000000006</v>
      </c>
      <c r="F197" s="12">
        <v>345.41119299999997</v>
      </c>
      <c r="G197" s="12">
        <v>24.307413999999998</v>
      </c>
      <c r="H197" s="12">
        <v>446.87200000000001</v>
      </c>
      <c r="I197" s="12">
        <v>384.418273</v>
      </c>
      <c r="J197" s="12">
        <v>334.45770099999999</v>
      </c>
      <c r="K197" s="12">
        <v>780.52787599999988</v>
      </c>
      <c r="L197" s="12">
        <v>316.56595199999998</v>
      </c>
      <c r="M197" s="12">
        <v>103.15070999999999</v>
      </c>
      <c r="N197" s="12">
        <v>4411.8236229999993</v>
      </c>
      <c r="O197" s="12">
        <v>1749.8403659999999</v>
      </c>
      <c r="P197" s="12">
        <v>116.87432410000001</v>
      </c>
      <c r="Q197" s="12">
        <v>161.43459200000001</v>
      </c>
      <c r="R197" s="12">
        <v>1096.0242450000001</v>
      </c>
      <c r="S197" s="12">
        <v>64.663444999999996</v>
      </c>
      <c r="T197" s="12">
        <v>60.510776</v>
      </c>
      <c r="U197" s="12">
        <v>286867.38032339996</v>
      </c>
      <c r="V197" s="12">
        <v>353663.78679699998</v>
      </c>
      <c r="W197" s="12">
        <v>143.90960899999999</v>
      </c>
    </row>
    <row r="198" spans="1:23">
      <c r="A198" s="11" t="s">
        <v>10</v>
      </c>
      <c r="B198" s="77" t="s">
        <v>26</v>
      </c>
      <c r="C198" s="12">
        <v>122754.51216399996</v>
      </c>
      <c r="D198" s="12">
        <v>0</v>
      </c>
      <c r="E198" s="12">
        <v>6.8056099999999971</v>
      </c>
      <c r="F198" s="12">
        <v>0.1936479999999999</v>
      </c>
      <c r="G198" s="12">
        <v>0</v>
      </c>
      <c r="H198" s="12">
        <v>8.2773879999999949</v>
      </c>
      <c r="I198" s="12">
        <v>17.802581999999994</v>
      </c>
      <c r="J198" s="12">
        <v>333.5838</v>
      </c>
      <c r="K198" s="12">
        <v>0</v>
      </c>
      <c r="L198" s="12">
        <v>0</v>
      </c>
      <c r="M198" s="12">
        <v>0</v>
      </c>
      <c r="N198" s="12">
        <v>151.49391599999993</v>
      </c>
      <c r="O198" s="12">
        <v>0</v>
      </c>
      <c r="P198" s="12">
        <v>86.839423999999966</v>
      </c>
      <c r="Q198" s="12">
        <v>0</v>
      </c>
      <c r="R198" s="12">
        <v>391.87332799999973</v>
      </c>
      <c r="S198" s="12">
        <v>0</v>
      </c>
      <c r="T198" s="12">
        <v>10.376393999999996</v>
      </c>
      <c r="U198" s="12">
        <v>109947.11132999997</v>
      </c>
      <c r="V198" s="12">
        <v>11800.154743999998</v>
      </c>
      <c r="W198" s="12">
        <v>0</v>
      </c>
    </row>
    <row r="199" spans="1:23">
      <c r="A199" s="14" t="s">
        <v>11</v>
      </c>
      <c r="B199" s="77" t="s">
        <v>45</v>
      </c>
      <c r="C199" s="12">
        <v>30574.218649399998</v>
      </c>
      <c r="D199" s="12">
        <v>0</v>
      </c>
      <c r="E199" s="12">
        <v>177.57350099999999</v>
      </c>
      <c r="F199" s="12">
        <v>0</v>
      </c>
      <c r="G199" s="12">
        <v>0</v>
      </c>
      <c r="H199" s="12">
        <v>81.660981000000007</v>
      </c>
      <c r="I199" s="12">
        <v>0</v>
      </c>
      <c r="J199" s="12">
        <v>0.54240900000000003</v>
      </c>
      <c r="K199" s="12">
        <v>1906.3295159999998</v>
      </c>
      <c r="L199" s="12">
        <v>159.13565219999998</v>
      </c>
      <c r="M199" s="12">
        <v>112.028674</v>
      </c>
      <c r="N199" s="12">
        <v>0</v>
      </c>
      <c r="O199" s="12">
        <v>53.840999199999999</v>
      </c>
      <c r="P199" s="12">
        <v>0</v>
      </c>
      <c r="Q199" s="12">
        <v>53.892657</v>
      </c>
      <c r="R199" s="12">
        <v>896.69575200000008</v>
      </c>
      <c r="S199" s="12">
        <v>0</v>
      </c>
      <c r="T199" s="12">
        <v>2019.306114</v>
      </c>
      <c r="U199" s="12">
        <v>25113.212394000002</v>
      </c>
      <c r="V199" s="12">
        <v>0</v>
      </c>
      <c r="W199" s="12">
        <v>0</v>
      </c>
    </row>
    <row r="200" spans="1:23">
      <c r="A200" s="14" t="s">
        <v>12</v>
      </c>
      <c r="B200" s="77" t="s">
        <v>46</v>
      </c>
      <c r="C200" s="12">
        <v>222064.50186699998</v>
      </c>
      <c r="D200" s="12">
        <v>2043.1246199999998</v>
      </c>
      <c r="E200" s="12">
        <v>1531.5020786999999</v>
      </c>
      <c r="F200" s="12">
        <v>1773.7257297000006</v>
      </c>
      <c r="G200" s="12">
        <v>5346.7709528000005</v>
      </c>
      <c r="H200" s="12">
        <v>928.92416100000003</v>
      </c>
      <c r="I200" s="12">
        <v>2924.3601889999995</v>
      </c>
      <c r="J200" s="12">
        <v>7585.1063826999998</v>
      </c>
      <c r="K200" s="12">
        <v>1844.3296996999998</v>
      </c>
      <c r="L200" s="12">
        <v>1464.1212465000001</v>
      </c>
      <c r="M200" s="12">
        <v>1646.6034337999997</v>
      </c>
      <c r="N200" s="12">
        <v>1504.1109071999997</v>
      </c>
      <c r="O200" s="12">
        <v>528.18886800000007</v>
      </c>
      <c r="P200" s="12">
        <v>2427.1224958000003</v>
      </c>
      <c r="Q200" s="12">
        <v>1203.8419950999998</v>
      </c>
      <c r="R200" s="12">
        <v>3879.1509288999996</v>
      </c>
      <c r="S200" s="12">
        <v>458.40108600000002</v>
      </c>
      <c r="T200" s="12">
        <v>880.50891719999981</v>
      </c>
      <c r="U200" s="12">
        <v>141744.47056409999</v>
      </c>
      <c r="V200" s="12">
        <v>41950.279687799994</v>
      </c>
      <c r="W200" s="12">
        <v>399.85792299999997</v>
      </c>
    </row>
    <row r="201" spans="1:23" ht="22.5">
      <c r="A201" s="14" t="s">
        <v>13</v>
      </c>
      <c r="B201" s="77" t="s">
        <v>27</v>
      </c>
      <c r="C201" s="12">
        <v>70988.678803699979</v>
      </c>
      <c r="D201" s="12">
        <v>8.9963411999999998</v>
      </c>
      <c r="E201" s="12">
        <v>0</v>
      </c>
      <c r="F201" s="12">
        <v>0</v>
      </c>
      <c r="G201" s="12">
        <v>0</v>
      </c>
      <c r="H201" s="12">
        <v>0</v>
      </c>
      <c r="I201" s="12">
        <v>0</v>
      </c>
      <c r="J201" s="12">
        <v>471.983745</v>
      </c>
      <c r="K201" s="12">
        <v>3.9283290000000002</v>
      </c>
      <c r="L201" s="12">
        <v>0</v>
      </c>
      <c r="M201" s="12">
        <v>190.29198500000001</v>
      </c>
      <c r="N201" s="12">
        <v>0</v>
      </c>
      <c r="O201" s="12">
        <v>134.34825000000001</v>
      </c>
      <c r="P201" s="12">
        <v>330.12236999999999</v>
      </c>
      <c r="Q201" s="12">
        <v>0</v>
      </c>
      <c r="R201" s="12">
        <v>1063.2330420000001</v>
      </c>
      <c r="S201" s="12">
        <v>0</v>
      </c>
      <c r="T201" s="12">
        <v>15.144283</v>
      </c>
      <c r="U201" s="12">
        <v>59772.276919599994</v>
      </c>
      <c r="V201" s="12">
        <v>8720.8903789000015</v>
      </c>
      <c r="W201" s="12">
        <v>277.46315999999996</v>
      </c>
    </row>
    <row r="202" spans="1:23" ht="22.5">
      <c r="A202" s="11" t="s">
        <v>14</v>
      </c>
      <c r="B202" s="77" t="s">
        <v>47</v>
      </c>
      <c r="C202" s="12">
        <v>1580.0277219999998</v>
      </c>
      <c r="D202" s="12">
        <v>0</v>
      </c>
      <c r="E202" s="12">
        <v>0</v>
      </c>
      <c r="F202" s="12">
        <v>0</v>
      </c>
      <c r="G202" s="12">
        <v>0</v>
      </c>
      <c r="H202" s="12">
        <v>0</v>
      </c>
      <c r="I202" s="12">
        <v>0</v>
      </c>
      <c r="J202" s="12">
        <v>0</v>
      </c>
      <c r="K202" s="12">
        <v>0</v>
      </c>
      <c r="L202" s="12">
        <v>0</v>
      </c>
      <c r="M202" s="12">
        <v>651.73805600000003</v>
      </c>
      <c r="N202" s="12">
        <v>0</v>
      </c>
      <c r="O202" s="12">
        <v>0</v>
      </c>
      <c r="P202" s="12">
        <v>0.30611299999999997</v>
      </c>
      <c r="Q202" s="12">
        <v>0</v>
      </c>
      <c r="R202" s="12">
        <v>12.249836</v>
      </c>
      <c r="S202" s="12">
        <v>0</v>
      </c>
      <c r="T202" s="12">
        <v>116.94579799999998</v>
      </c>
      <c r="U202" s="12">
        <v>798.78791899999987</v>
      </c>
      <c r="V202" s="12">
        <v>0</v>
      </c>
      <c r="W202" s="12">
        <v>0</v>
      </c>
    </row>
    <row r="203" spans="1:23">
      <c r="A203" s="11" t="s">
        <v>15</v>
      </c>
      <c r="B203" s="77" t="s">
        <v>28</v>
      </c>
      <c r="C203" s="12">
        <v>297626.7500160003</v>
      </c>
      <c r="D203" s="12">
        <v>9350.4182399999991</v>
      </c>
      <c r="E203" s="12">
        <v>10919.522559999999</v>
      </c>
      <c r="F203" s="12">
        <v>15543.643520000001</v>
      </c>
      <c r="G203" s="12">
        <v>6859.7568000000001</v>
      </c>
      <c r="H203" s="12">
        <v>12057.943999999996</v>
      </c>
      <c r="I203" s="12">
        <v>13693.687359999998</v>
      </c>
      <c r="J203" s="12">
        <v>14074.615040000001</v>
      </c>
      <c r="K203" s="12">
        <v>7900.4524799999963</v>
      </c>
      <c r="L203" s="12">
        <v>19979.0128</v>
      </c>
      <c r="M203" s="12">
        <v>11657.909440000001</v>
      </c>
      <c r="N203" s="12">
        <v>10608.458239999991</v>
      </c>
      <c r="O203" s="12">
        <v>10630.569600000004</v>
      </c>
      <c r="P203" s="12">
        <v>14499.49696</v>
      </c>
      <c r="Q203" s="12">
        <v>5693.3640959999984</v>
      </c>
      <c r="R203" s="12">
        <v>14764.706239999992</v>
      </c>
      <c r="S203" s="12">
        <v>2801.3481599999986</v>
      </c>
      <c r="T203" s="12">
        <v>9015.3097600000019</v>
      </c>
      <c r="U203" s="12">
        <v>42569.616959999992</v>
      </c>
      <c r="V203" s="12">
        <v>48279.697279999978</v>
      </c>
      <c r="W203" s="12">
        <v>16727.220479999996</v>
      </c>
    </row>
    <row r="204" spans="1:23" ht="22.5">
      <c r="A204" s="11" t="s">
        <v>16</v>
      </c>
      <c r="B204" s="77" t="s">
        <v>48</v>
      </c>
      <c r="C204" s="12">
        <v>820262.68785500026</v>
      </c>
      <c r="D204" s="12">
        <v>22969.091705999999</v>
      </c>
      <c r="E204" s="12">
        <v>29195.301029999999</v>
      </c>
      <c r="F204" s="12">
        <v>31824.422979999992</v>
      </c>
      <c r="G204" s="12">
        <v>45280.778815999998</v>
      </c>
      <c r="H204" s="12">
        <v>24965.119269999996</v>
      </c>
      <c r="I204" s="12">
        <v>29677.929959999998</v>
      </c>
      <c r="J204" s="12">
        <v>40127.865470000004</v>
      </c>
      <c r="K204" s="12">
        <v>26059.442292</v>
      </c>
      <c r="L204" s="12">
        <v>48465.728989999989</v>
      </c>
      <c r="M204" s="12">
        <v>34100.863509999996</v>
      </c>
      <c r="N204" s="12">
        <v>37668.906911999999</v>
      </c>
      <c r="O204" s="12">
        <v>22449.104509999997</v>
      </c>
      <c r="P204" s="12">
        <v>35344.882833999996</v>
      </c>
      <c r="Q204" s="12">
        <v>26482.932489999999</v>
      </c>
      <c r="R204" s="12">
        <v>78671.057709999979</v>
      </c>
      <c r="S204" s="12">
        <v>4988.2034299999996</v>
      </c>
      <c r="T204" s="12">
        <v>35977.210300000006</v>
      </c>
      <c r="U204" s="12">
        <v>91558.440006999997</v>
      </c>
      <c r="V204" s="12">
        <v>114800.91838800002</v>
      </c>
      <c r="W204" s="12">
        <v>39654.487249999998</v>
      </c>
    </row>
    <row r="205" spans="1:23">
      <c r="A205" s="11" t="s">
        <v>17</v>
      </c>
      <c r="B205" s="77" t="s">
        <v>49</v>
      </c>
      <c r="C205" s="12">
        <v>146973.35510520011</v>
      </c>
      <c r="D205" s="12">
        <v>3438.2491854999998</v>
      </c>
      <c r="E205" s="12">
        <v>6470.5386632999989</v>
      </c>
      <c r="F205" s="12">
        <v>6182.0306208999991</v>
      </c>
      <c r="G205" s="12">
        <v>2767.0494950000002</v>
      </c>
      <c r="H205" s="12">
        <v>5052.7138662999996</v>
      </c>
      <c r="I205" s="12">
        <v>6514.3925030999999</v>
      </c>
      <c r="J205" s="12">
        <v>5158.3874299999989</v>
      </c>
      <c r="K205" s="12">
        <v>6317.994643</v>
      </c>
      <c r="L205" s="12">
        <v>12562.526351299997</v>
      </c>
      <c r="M205" s="12">
        <v>3049.2401273000005</v>
      </c>
      <c r="N205" s="12">
        <v>4616.1081851000035</v>
      </c>
      <c r="O205" s="12">
        <v>3569.1948562999996</v>
      </c>
      <c r="P205" s="12">
        <v>8624.3926869999996</v>
      </c>
      <c r="Q205" s="12">
        <v>2253.8930132000005</v>
      </c>
      <c r="R205" s="12">
        <v>7883.5527643999994</v>
      </c>
      <c r="S205" s="12">
        <v>2036.0136399999999</v>
      </c>
      <c r="T205" s="12">
        <v>4310.4674163000009</v>
      </c>
      <c r="U205" s="12">
        <v>34301.416888800006</v>
      </c>
      <c r="V205" s="12">
        <v>16500.5633194</v>
      </c>
      <c r="W205" s="12">
        <v>5364.6294489999991</v>
      </c>
    </row>
    <row r="206" spans="1:23" ht="22.5">
      <c r="A206" s="11" t="s">
        <v>18</v>
      </c>
      <c r="B206" s="77" t="s">
        <v>50</v>
      </c>
      <c r="C206" s="12">
        <v>481.783998</v>
      </c>
      <c r="D206" s="12">
        <v>0</v>
      </c>
      <c r="E206" s="12">
        <v>0</v>
      </c>
      <c r="F206" s="12">
        <v>0</v>
      </c>
      <c r="G206" s="12">
        <v>0</v>
      </c>
      <c r="H206" s="12">
        <v>6.2600000000000004E-4</v>
      </c>
      <c r="I206" s="12">
        <v>0</v>
      </c>
      <c r="J206" s="12">
        <v>0</v>
      </c>
      <c r="K206" s="12">
        <v>0</v>
      </c>
      <c r="L206" s="12">
        <v>0</v>
      </c>
      <c r="M206" s="12">
        <v>0</v>
      </c>
      <c r="N206" s="12">
        <v>0</v>
      </c>
      <c r="O206" s="12">
        <v>0</v>
      </c>
      <c r="P206" s="12">
        <v>0</v>
      </c>
      <c r="Q206" s="12">
        <v>0</v>
      </c>
      <c r="R206" s="12">
        <v>85.170429999999996</v>
      </c>
      <c r="S206" s="12">
        <v>0</v>
      </c>
      <c r="T206" s="12">
        <v>0</v>
      </c>
      <c r="U206" s="12">
        <v>0</v>
      </c>
      <c r="V206" s="12">
        <v>396.61294200000003</v>
      </c>
      <c r="W206" s="12">
        <v>0</v>
      </c>
    </row>
    <row r="207" spans="1:23" ht="56.25">
      <c r="A207" s="11" t="s">
        <v>19</v>
      </c>
      <c r="B207" s="77" t="s">
        <v>51</v>
      </c>
      <c r="C207" s="12">
        <v>0</v>
      </c>
      <c r="D207" s="12">
        <v>0</v>
      </c>
      <c r="E207" s="12">
        <v>0</v>
      </c>
      <c r="F207" s="12">
        <v>0</v>
      </c>
      <c r="G207" s="12">
        <v>0</v>
      </c>
      <c r="H207" s="12">
        <v>0</v>
      </c>
      <c r="I207" s="12">
        <v>0</v>
      </c>
      <c r="J207" s="12">
        <v>0</v>
      </c>
      <c r="K207" s="12">
        <v>0</v>
      </c>
      <c r="L207" s="12">
        <v>0</v>
      </c>
      <c r="M207" s="12">
        <v>0</v>
      </c>
      <c r="N207" s="12">
        <v>0</v>
      </c>
      <c r="O207" s="12">
        <v>0</v>
      </c>
      <c r="P207" s="12">
        <v>0</v>
      </c>
      <c r="Q207" s="12">
        <v>0</v>
      </c>
      <c r="R207" s="12">
        <v>0</v>
      </c>
      <c r="S207" s="12">
        <v>0</v>
      </c>
      <c r="T207" s="12">
        <v>0</v>
      </c>
      <c r="U207" s="12">
        <v>0</v>
      </c>
      <c r="V207" s="12">
        <v>0</v>
      </c>
      <c r="W207" s="12">
        <v>0</v>
      </c>
    </row>
    <row r="208" spans="1:23">
      <c r="A208" s="34"/>
      <c r="B208" s="76" t="s">
        <v>144</v>
      </c>
      <c r="C208" s="8">
        <v>14740417.552896697</v>
      </c>
      <c r="D208" s="8">
        <v>56126.919920699991</v>
      </c>
      <c r="E208" s="8">
        <v>221069.26171600001</v>
      </c>
      <c r="F208" s="8">
        <v>150108.06061320001</v>
      </c>
      <c r="G208" s="8">
        <v>63026.876334799999</v>
      </c>
      <c r="H208" s="8">
        <v>6492525.3635452995</v>
      </c>
      <c r="I208" s="8">
        <v>70744.476745099993</v>
      </c>
      <c r="J208" s="8">
        <v>77481.958979700008</v>
      </c>
      <c r="K208" s="8">
        <v>55076.472482299992</v>
      </c>
      <c r="L208" s="8">
        <v>99005.058807999987</v>
      </c>
      <c r="M208" s="8">
        <v>68864.437594099989</v>
      </c>
      <c r="N208" s="8">
        <v>178921.67011579999</v>
      </c>
      <c r="O208" s="8">
        <v>683820.65825249988</v>
      </c>
      <c r="P208" s="8">
        <v>202360.9632961</v>
      </c>
      <c r="Q208" s="8">
        <v>49184.209176299999</v>
      </c>
      <c r="R208" s="8">
        <v>195247.35976229998</v>
      </c>
      <c r="S208" s="8">
        <v>48437.510882999995</v>
      </c>
      <c r="T208" s="8">
        <v>715892.83485150011</v>
      </c>
      <c r="U208" s="8">
        <v>3555576.1508564996</v>
      </c>
      <c r="V208" s="8">
        <v>1682175.8983884996</v>
      </c>
      <c r="W208" s="8">
        <v>74771.410574999987</v>
      </c>
    </row>
    <row r="212" spans="1:23" ht="12.75">
      <c r="A212" s="72">
        <v>111219</v>
      </c>
      <c r="B212" s="36" t="s">
        <v>126</v>
      </c>
      <c r="C212" s="32"/>
      <c r="D212" s="32"/>
      <c r="E212" s="32"/>
      <c r="F212" s="32"/>
      <c r="G212" s="32"/>
      <c r="H212" s="32"/>
      <c r="I212" s="32"/>
      <c r="J212" s="32"/>
      <c r="K212" s="32"/>
      <c r="L212" s="32"/>
    </row>
    <row r="213" spans="1:23">
      <c r="A213" s="31"/>
      <c r="I213" s="5"/>
      <c r="J213" s="5"/>
      <c r="O213" s="5"/>
      <c r="Q213" s="5"/>
      <c r="T213" s="5"/>
      <c r="U213" s="5"/>
      <c r="W213" s="5" t="s">
        <v>60</v>
      </c>
    </row>
    <row r="214" spans="1:23" ht="22.5">
      <c r="A214" s="41" t="s">
        <v>142</v>
      </c>
      <c r="B214" s="18" t="s">
        <v>29</v>
      </c>
      <c r="C214" s="18" t="s">
        <v>61</v>
      </c>
      <c r="D214" s="33" t="s">
        <v>78</v>
      </c>
      <c r="E214" s="33" t="s">
        <v>62</v>
      </c>
      <c r="F214" s="33" t="s">
        <v>63</v>
      </c>
      <c r="G214" s="33" t="s">
        <v>56</v>
      </c>
      <c r="H214" s="33" t="s">
        <v>57</v>
      </c>
      <c r="I214" s="33" t="s">
        <v>64</v>
      </c>
      <c r="J214" s="33" t="s">
        <v>58</v>
      </c>
      <c r="K214" s="33" t="s">
        <v>79</v>
      </c>
      <c r="L214" s="33" t="s">
        <v>65</v>
      </c>
      <c r="M214" s="33" t="s">
        <v>66</v>
      </c>
      <c r="N214" s="33" t="s">
        <v>67</v>
      </c>
      <c r="O214" s="33" t="s">
        <v>68</v>
      </c>
      <c r="P214" s="33" t="s">
        <v>59</v>
      </c>
      <c r="Q214" s="33" t="s">
        <v>69</v>
      </c>
      <c r="R214" s="33" t="s">
        <v>70</v>
      </c>
      <c r="S214" s="33" t="s">
        <v>80</v>
      </c>
      <c r="T214" s="33" t="s">
        <v>71</v>
      </c>
      <c r="U214" s="33" t="s">
        <v>82</v>
      </c>
      <c r="V214" s="33" t="s">
        <v>73</v>
      </c>
      <c r="W214" s="33" t="s">
        <v>74</v>
      </c>
    </row>
    <row r="215" spans="1:23">
      <c r="A215" s="34"/>
      <c r="B215" s="76" t="s">
        <v>20</v>
      </c>
      <c r="C215" s="8">
        <v>9324881.903388001</v>
      </c>
      <c r="D215" s="8">
        <v>11691.333877999999</v>
      </c>
      <c r="E215" s="8">
        <v>22908.505004999999</v>
      </c>
      <c r="F215" s="8">
        <v>97444.576541000002</v>
      </c>
      <c r="G215" s="8">
        <v>14211.439478999999</v>
      </c>
      <c r="H215" s="8">
        <v>6282817.0345859993</v>
      </c>
      <c r="I215" s="8">
        <v>21848.690308999998</v>
      </c>
      <c r="J215" s="8">
        <v>6415.7295619999995</v>
      </c>
      <c r="K215" s="8">
        <v>5471.467337</v>
      </c>
      <c r="L215" s="8">
        <v>10360.5769</v>
      </c>
      <c r="M215" s="8">
        <v>17676.787005999999</v>
      </c>
      <c r="N215" s="8">
        <v>154174.63198100004</v>
      </c>
      <c r="O215" s="8">
        <v>729938.05872099998</v>
      </c>
      <c r="P215" s="8">
        <v>184324.70269799998</v>
      </c>
      <c r="Q215" s="8">
        <v>8813.0580899999986</v>
      </c>
      <c r="R215" s="8">
        <v>126013.33905800003</v>
      </c>
      <c r="S215" s="8">
        <v>3927.297239</v>
      </c>
      <c r="T215" s="8">
        <v>795502.732388</v>
      </c>
      <c r="U215" s="8">
        <v>691123.88611000008</v>
      </c>
      <c r="V215" s="8">
        <v>128625.67249199998</v>
      </c>
      <c r="W215" s="8">
        <v>11592.384008000001</v>
      </c>
    </row>
    <row r="216" spans="1:23">
      <c r="A216" s="11" t="s">
        <v>75</v>
      </c>
      <c r="B216" s="77" t="s">
        <v>21</v>
      </c>
      <c r="C216" s="12">
        <v>6458.9465790000013</v>
      </c>
      <c r="D216" s="12">
        <v>0</v>
      </c>
      <c r="E216" s="12">
        <v>313.68483299999997</v>
      </c>
      <c r="F216" s="12">
        <v>0</v>
      </c>
      <c r="G216" s="12">
        <v>221.80424300000001</v>
      </c>
      <c r="H216" s="12">
        <v>332.55219599999998</v>
      </c>
      <c r="I216" s="12">
        <v>0</v>
      </c>
      <c r="J216" s="12">
        <v>44.791013000000007</v>
      </c>
      <c r="K216" s="12">
        <v>0</v>
      </c>
      <c r="L216" s="12">
        <v>0</v>
      </c>
      <c r="M216" s="12">
        <v>0</v>
      </c>
      <c r="N216" s="12">
        <v>288.50145000000003</v>
      </c>
      <c r="O216" s="12">
        <v>0</v>
      </c>
      <c r="P216" s="12">
        <v>0</v>
      </c>
      <c r="Q216" s="12">
        <v>0</v>
      </c>
      <c r="R216" s="12">
        <v>3235.4483360000004</v>
      </c>
      <c r="S216" s="12">
        <v>0</v>
      </c>
      <c r="T216" s="12">
        <v>0</v>
      </c>
      <c r="U216" s="12">
        <v>1571.082114</v>
      </c>
      <c r="V216" s="12">
        <v>451.08239399999997</v>
      </c>
      <c r="W216" s="12">
        <v>0</v>
      </c>
    </row>
    <row r="217" spans="1:23">
      <c r="A217" s="13"/>
      <c r="B217" s="77" t="s">
        <v>22</v>
      </c>
      <c r="C217" s="12">
        <v>9246204.7231450006</v>
      </c>
      <c r="D217" s="12">
        <v>11637.393013999999</v>
      </c>
      <c r="E217" s="12">
        <v>22594.820172</v>
      </c>
      <c r="F217" s="12">
        <v>97444.576541000002</v>
      </c>
      <c r="G217" s="12">
        <v>13797.234403999999</v>
      </c>
      <c r="H217" s="12">
        <v>6282484.4823899996</v>
      </c>
      <c r="I217" s="12">
        <v>21803.181444999998</v>
      </c>
      <c r="J217" s="12">
        <v>6370.9385489999995</v>
      </c>
      <c r="K217" s="12">
        <v>5471.467337</v>
      </c>
      <c r="L217" s="12">
        <v>10360.5769</v>
      </c>
      <c r="M217" s="12">
        <v>17577.394398</v>
      </c>
      <c r="N217" s="12">
        <v>153886.13053100003</v>
      </c>
      <c r="O217" s="12">
        <v>700888.555009</v>
      </c>
      <c r="P217" s="12">
        <v>184324.70269799998</v>
      </c>
      <c r="Q217" s="12">
        <v>8813.0580899999986</v>
      </c>
      <c r="R217" s="12">
        <v>122777.89072200003</v>
      </c>
      <c r="S217" s="12">
        <v>3926.8375590000001</v>
      </c>
      <c r="T217" s="12">
        <v>795200.05078799999</v>
      </c>
      <c r="U217" s="12">
        <v>649325.70834800007</v>
      </c>
      <c r="V217" s="12">
        <v>125927.34024199999</v>
      </c>
      <c r="W217" s="12">
        <v>11592.384008000001</v>
      </c>
    </row>
    <row r="218" spans="1:23" ht="22.5">
      <c r="A218" s="11" t="s">
        <v>1</v>
      </c>
      <c r="B218" s="78" t="s">
        <v>39</v>
      </c>
      <c r="C218" s="12">
        <v>7109805.8031820003</v>
      </c>
      <c r="D218" s="12">
        <v>0</v>
      </c>
      <c r="E218" s="12">
        <v>5724.8724249999996</v>
      </c>
      <c r="F218" s="12">
        <v>87561.816649</v>
      </c>
      <c r="G218" s="12">
        <v>0</v>
      </c>
      <c r="H218" s="12">
        <v>6106052.6981560001</v>
      </c>
      <c r="I218" s="12">
        <v>8275.7009579999994</v>
      </c>
      <c r="J218" s="12">
        <v>0</v>
      </c>
      <c r="K218" s="12">
        <v>0</v>
      </c>
      <c r="L218" s="12">
        <v>0</v>
      </c>
      <c r="M218" s="12">
        <v>0</v>
      </c>
      <c r="N218" s="12">
        <v>137687.25502200003</v>
      </c>
      <c r="O218" s="12">
        <v>625576.35337100003</v>
      </c>
      <c r="P218" s="12">
        <v>0</v>
      </c>
      <c r="Q218" s="12">
        <v>0</v>
      </c>
      <c r="R218" s="12">
        <v>116021.53804500002</v>
      </c>
      <c r="S218" s="12">
        <v>0</v>
      </c>
      <c r="T218" s="12">
        <v>0</v>
      </c>
      <c r="U218" s="12">
        <v>22905.568556000002</v>
      </c>
      <c r="V218" s="12">
        <v>0</v>
      </c>
      <c r="W218" s="12">
        <v>0</v>
      </c>
    </row>
    <row r="219" spans="1:23">
      <c r="A219" s="11" t="s">
        <v>2</v>
      </c>
      <c r="B219" s="78" t="s">
        <v>23</v>
      </c>
      <c r="C219" s="12">
        <v>1496737.8693940002</v>
      </c>
      <c r="D219" s="12">
        <v>1133.8123099999998</v>
      </c>
      <c r="E219" s="12">
        <v>5310.8988920000002</v>
      </c>
      <c r="F219" s="12">
        <v>0</v>
      </c>
      <c r="G219" s="12">
        <v>0</v>
      </c>
      <c r="H219" s="12">
        <v>172651.65921499996</v>
      </c>
      <c r="I219" s="12">
        <v>3193.9156960000005</v>
      </c>
      <c r="J219" s="12">
        <v>37.906440000000003</v>
      </c>
      <c r="K219" s="12">
        <v>588.75153399999999</v>
      </c>
      <c r="L219" s="12">
        <v>287.44509199999999</v>
      </c>
      <c r="M219" s="12">
        <v>146.283919</v>
      </c>
      <c r="N219" s="12">
        <v>7058.0043820000001</v>
      </c>
      <c r="O219" s="12">
        <v>18683.332777000003</v>
      </c>
      <c r="P219" s="12">
        <v>56654.978651999998</v>
      </c>
      <c r="Q219" s="12">
        <v>4647.9908969999997</v>
      </c>
      <c r="R219" s="12">
        <v>0</v>
      </c>
      <c r="S219" s="12">
        <v>293.73963199999997</v>
      </c>
      <c r="T219" s="12">
        <v>782260.17942900001</v>
      </c>
      <c r="U219" s="12">
        <v>441654.64133500005</v>
      </c>
      <c r="V219" s="12">
        <v>2134.3291919999997</v>
      </c>
      <c r="W219" s="12">
        <v>0</v>
      </c>
    </row>
    <row r="220" spans="1:23" ht="33.75">
      <c r="A220" s="11" t="s">
        <v>3</v>
      </c>
      <c r="B220" s="78" t="s">
        <v>40</v>
      </c>
      <c r="C220" s="12">
        <v>513140.38974799996</v>
      </c>
      <c r="D220" s="12">
        <v>7392.6670740000009</v>
      </c>
      <c r="E220" s="12">
        <v>6600.7890260000004</v>
      </c>
      <c r="F220" s="12">
        <v>430.01241199999998</v>
      </c>
      <c r="G220" s="12">
        <v>11052.382126</v>
      </c>
      <c r="H220" s="12">
        <v>2922.5816840000002</v>
      </c>
      <c r="I220" s="12">
        <v>7482.5092379999996</v>
      </c>
      <c r="J220" s="12">
        <v>4111.9761680000001</v>
      </c>
      <c r="K220" s="12">
        <v>2658.1657900000005</v>
      </c>
      <c r="L220" s="12">
        <v>7090.8525659999996</v>
      </c>
      <c r="M220" s="12">
        <v>11121.658416000002</v>
      </c>
      <c r="N220" s="12">
        <v>7690.4381800000001</v>
      </c>
      <c r="O220" s="12">
        <v>51877.822063999993</v>
      </c>
      <c r="P220" s="12">
        <v>123701.53630599999</v>
      </c>
      <c r="Q220" s="12">
        <v>67.607468000000011</v>
      </c>
      <c r="R220" s="12">
        <v>3963.0990360000001</v>
      </c>
      <c r="S220" s="12">
        <v>1119.2848120000001</v>
      </c>
      <c r="T220" s="12">
        <v>7672.6391139999996</v>
      </c>
      <c r="U220" s="12">
        <v>141299.38006</v>
      </c>
      <c r="V220" s="12">
        <v>111320.92878999999</v>
      </c>
      <c r="W220" s="12">
        <v>3564.0594180000007</v>
      </c>
    </row>
    <row r="221" spans="1:23" ht="22.5">
      <c r="A221" s="14" t="s">
        <v>4</v>
      </c>
      <c r="B221" s="78" t="s">
        <v>41</v>
      </c>
      <c r="C221" s="12">
        <v>126520.66082099998</v>
      </c>
      <c r="D221" s="12">
        <v>3110.9136299999991</v>
      </c>
      <c r="E221" s="12">
        <v>4958.2598290000005</v>
      </c>
      <c r="F221" s="12">
        <v>9452.74748</v>
      </c>
      <c r="G221" s="12">
        <v>2744.8522779999989</v>
      </c>
      <c r="H221" s="12">
        <v>857.54333499999996</v>
      </c>
      <c r="I221" s="12">
        <v>2851.0555529999997</v>
      </c>
      <c r="J221" s="12">
        <v>2221.0559409999996</v>
      </c>
      <c r="K221" s="12">
        <v>2224.5500129999996</v>
      </c>
      <c r="L221" s="12">
        <v>2982.2792420000001</v>
      </c>
      <c r="M221" s="12">
        <v>6309.4520629999997</v>
      </c>
      <c r="N221" s="12">
        <v>1450.432947</v>
      </c>
      <c r="O221" s="12">
        <v>4751.046797</v>
      </c>
      <c r="P221" s="12">
        <v>3968.1877399999998</v>
      </c>
      <c r="Q221" s="12">
        <v>4097.4597249999997</v>
      </c>
      <c r="R221" s="12">
        <v>2793.2536409999998</v>
      </c>
      <c r="S221" s="12">
        <v>2513.8131149999999</v>
      </c>
      <c r="T221" s="12">
        <v>5267.2322450000011</v>
      </c>
      <c r="U221" s="12">
        <v>43466.118396999998</v>
      </c>
      <c r="V221" s="12">
        <v>12472.082259999999</v>
      </c>
      <c r="W221" s="12">
        <v>8028.3245900000002</v>
      </c>
    </row>
    <row r="222" spans="1:23">
      <c r="A222" s="14" t="s">
        <v>5</v>
      </c>
      <c r="B222" s="77" t="s">
        <v>24</v>
      </c>
      <c r="C222" s="12">
        <v>72218.233663999985</v>
      </c>
      <c r="D222" s="12">
        <v>53.940864000000005</v>
      </c>
      <c r="E222" s="12">
        <v>0</v>
      </c>
      <c r="F222" s="12">
        <v>0</v>
      </c>
      <c r="G222" s="12">
        <v>192.40083200000001</v>
      </c>
      <c r="H222" s="12">
        <v>0</v>
      </c>
      <c r="I222" s="12">
        <v>45.508864000000003</v>
      </c>
      <c r="J222" s="12">
        <v>0</v>
      </c>
      <c r="K222" s="12">
        <v>0</v>
      </c>
      <c r="L222" s="12">
        <v>0</v>
      </c>
      <c r="M222" s="12">
        <v>99.392607999999996</v>
      </c>
      <c r="N222" s="12">
        <v>0</v>
      </c>
      <c r="O222" s="12">
        <v>29049.503711999998</v>
      </c>
      <c r="P222" s="12">
        <v>0</v>
      </c>
      <c r="Q222" s="12">
        <v>0</v>
      </c>
      <c r="R222" s="12">
        <v>0</v>
      </c>
      <c r="S222" s="12">
        <v>0.45968000000000003</v>
      </c>
      <c r="T222" s="12">
        <v>302.6816</v>
      </c>
      <c r="U222" s="12">
        <v>40227.095647999995</v>
      </c>
      <c r="V222" s="12">
        <v>2247.2498560000004</v>
      </c>
      <c r="W222" s="12">
        <v>0</v>
      </c>
    </row>
    <row r="223" spans="1:23">
      <c r="A223" s="35"/>
      <c r="B223" s="76" t="s">
        <v>143</v>
      </c>
      <c r="C223" s="8">
        <v>7133818.2684564013</v>
      </c>
      <c r="D223" s="8">
        <v>55880.294175100003</v>
      </c>
      <c r="E223" s="8">
        <v>65578.83687330001</v>
      </c>
      <c r="F223" s="8">
        <v>78139.854935600015</v>
      </c>
      <c r="G223" s="8">
        <v>88389.955199300006</v>
      </c>
      <c r="H223" s="8">
        <v>97858.348458000008</v>
      </c>
      <c r="I223" s="8">
        <v>73142.42074429999</v>
      </c>
      <c r="J223" s="8">
        <v>77575.256104700005</v>
      </c>
      <c r="K223" s="8">
        <v>69429.279330300007</v>
      </c>
      <c r="L223" s="8">
        <v>119588.26905060002</v>
      </c>
      <c r="M223" s="8">
        <v>68768.176181399976</v>
      </c>
      <c r="N223" s="8">
        <v>86325.69565970001</v>
      </c>
      <c r="O223" s="8">
        <v>76225.720529800004</v>
      </c>
      <c r="P223" s="8">
        <v>76192.352352400005</v>
      </c>
      <c r="Q223" s="8">
        <v>51716.177706599985</v>
      </c>
      <c r="R223" s="8">
        <v>151619.21560910001</v>
      </c>
      <c r="S223" s="8">
        <v>18872.158458999998</v>
      </c>
      <c r="T223" s="8">
        <v>86718.276046300001</v>
      </c>
      <c r="U223" s="8">
        <v>4035283.7601900999</v>
      </c>
      <c r="V223" s="8">
        <v>1674710.1589128003</v>
      </c>
      <c r="W223" s="8">
        <v>81804.061938000028</v>
      </c>
    </row>
    <row r="224" spans="1:23" ht="22.5">
      <c r="A224" s="14" t="s">
        <v>6</v>
      </c>
      <c r="B224" s="77" t="s">
        <v>42</v>
      </c>
      <c r="C224" s="12">
        <v>1237709.1733664998</v>
      </c>
      <c r="D224" s="12">
        <v>0</v>
      </c>
      <c r="E224" s="12">
        <v>0</v>
      </c>
      <c r="F224" s="12">
        <v>0</v>
      </c>
      <c r="G224" s="12">
        <v>0</v>
      </c>
      <c r="H224" s="12">
        <v>0</v>
      </c>
      <c r="I224" s="12">
        <v>0</v>
      </c>
      <c r="J224" s="12">
        <v>22.804755</v>
      </c>
      <c r="K224" s="12">
        <v>0</v>
      </c>
      <c r="L224" s="12">
        <v>0</v>
      </c>
      <c r="M224" s="12">
        <v>0</v>
      </c>
      <c r="N224" s="12">
        <v>0</v>
      </c>
      <c r="O224" s="12">
        <v>0</v>
      </c>
      <c r="P224" s="12">
        <v>0</v>
      </c>
      <c r="Q224" s="12">
        <v>844.7611374999999</v>
      </c>
      <c r="R224" s="12">
        <v>0</v>
      </c>
      <c r="S224" s="12">
        <v>0</v>
      </c>
      <c r="T224" s="12">
        <v>0</v>
      </c>
      <c r="U224" s="12">
        <v>1090230.4979700001</v>
      </c>
      <c r="V224" s="12">
        <v>146611.10950400002</v>
      </c>
      <c r="W224" s="12">
        <v>0</v>
      </c>
    </row>
    <row r="225" spans="1:23">
      <c r="A225" s="14" t="s">
        <v>7</v>
      </c>
      <c r="B225" s="77" t="s">
        <v>43</v>
      </c>
      <c r="C225" s="12">
        <v>2884964.5819164999</v>
      </c>
      <c r="D225" s="12">
        <v>1464.2132879999999</v>
      </c>
      <c r="E225" s="12">
        <v>0</v>
      </c>
      <c r="F225" s="12">
        <v>470.78039999999999</v>
      </c>
      <c r="G225" s="12">
        <v>11.2928503</v>
      </c>
      <c r="H225" s="12">
        <v>37504.234632</v>
      </c>
      <c r="I225" s="12">
        <v>0</v>
      </c>
      <c r="J225" s="12">
        <v>0</v>
      </c>
      <c r="K225" s="12">
        <v>7706.9897999999994</v>
      </c>
      <c r="L225" s="12">
        <v>0</v>
      </c>
      <c r="M225" s="12">
        <v>661.84319999999991</v>
      </c>
      <c r="N225" s="12">
        <v>2322.5678990000001</v>
      </c>
      <c r="O225" s="12">
        <v>8793.0701559999998</v>
      </c>
      <c r="P225" s="12">
        <v>750.66413999999986</v>
      </c>
      <c r="Q225" s="12">
        <v>0</v>
      </c>
      <c r="R225" s="12">
        <v>272.24159999999995</v>
      </c>
      <c r="S225" s="12">
        <v>0</v>
      </c>
      <c r="T225" s="12">
        <v>6114.039925</v>
      </c>
      <c r="U225" s="12">
        <v>1937322.8283961997</v>
      </c>
      <c r="V225" s="12">
        <v>878911.29986999999</v>
      </c>
      <c r="W225" s="12">
        <v>2658.5157599999998</v>
      </c>
    </row>
    <row r="226" spans="1:23">
      <c r="A226" s="14" t="s">
        <v>8</v>
      </c>
      <c r="B226" s="77" t="s">
        <v>44</v>
      </c>
      <c r="C226" s="12">
        <v>8518.2854769999994</v>
      </c>
      <c r="D226" s="12">
        <v>24.055593999999996</v>
      </c>
      <c r="E226" s="12">
        <v>0</v>
      </c>
      <c r="F226" s="12">
        <v>0</v>
      </c>
      <c r="G226" s="12">
        <v>0</v>
      </c>
      <c r="H226" s="12">
        <v>0</v>
      </c>
      <c r="I226" s="12">
        <v>0</v>
      </c>
      <c r="J226" s="12">
        <v>0</v>
      </c>
      <c r="K226" s="12">
        <v>9.7342399999999998</v>
      </c>
      <c r="L226" s="12">
        <v>0</v>
      </c>
      <c r="M226" s="12">
        <v>338.21572900000001</v>
      </c>
      <c r="N226" s="12">
        <v>0</v>
      </c>
      <c r="O226" s="12">
        <v>5166.9483709999995</v>
      </c>
      <c r="P226" s="12">
        <v>0</v>
      </c>
      <c r="Q226" s="12">
        <v>0</v>
      </c>
      <c r="R226" s="12">
        <v>0</v>
      </c>
      <c r="S226" s="12">
        <v>0</v>
      </c>
      <c r="T226" s="12">
        <v>16.746117999999999</v>
      </c>
      <c r="U226" s="12">
        <v>884.93989999999985</v>
      </c>
      <c r="V226" s="12">
        <v>2077.6455250000004</v>
      </c>
      <c r="W226" s="12">
        <v>0</v>
      </c>
    </row>
    <row r="227" spans="1:23">
      <c r="A227" s="11" t="s">
        <v>9</v>
      </c>
      <c r="B227" s="77" t="s">
        <v>25</v>
      </c>
      <c r="C227" s="12">
        <v>703570.21222519991</v>
      </c>
      <c r="D227" s="12">
        <v>20.357711999999999</v>
      </c>
      <c r="E227" s="12">
        <v>134.31001799999999</v>
      </c>
      <c r="F227" s="12">
        <v>351.31244999999996</v>
      </c>
      <c r="G227" s="12">
        <v>384.42316199999993</v>
      </c>
      <c r="H227" s="12">
        <v>749.66332679999994</v>
      </c>
      <c r="I227" s="12">
        <v>461.27535599999999</v>
      </c>
      <c r="J227" s="12">
        <v>385.60833719999999</v>
      </c>
      <c r="K227" s="12">
        <v>811.53147399999989</v>
      </c>
      <c r="L227" s="12">
        <v>517.69376099999999</v>
      </c>
      <c r="M227" s="12">
        <v>0</v>
      </c>
      <c r="N227" s="12">
        <v>1038.0398519999999</v>
      </c>
      <c r="O227" s="12">
        <v>2256.4564752000001</v>
      </c>
      <c r="P227" s="12">
        <v>68.918000000000006</v>
      </c>
      <c r="Q227" s="12">
        <v>112.71679399999999</v>
      </c>
      <c r="R227" s="12">
        <v>892.02076799999998</v>
      </c>
      <c r="S227" s="12">
        <v>0</v>
      </c>
      <c r="T227" s="12">
        <v>620.45110799999998</v>
      </c>
      <c r="U227" s="12">
        <v>379524.23244339996</v>
      </c>
      <c r="V227" s="12">
        <v>315241.20118760003</v>
      </c>
      <c r="W227" s="12">
        <v>0</v>
      </c>
    </row>
    <row r="228" spans="1:23">
      <c r="A228" s="11" t="s">
        <v>10</v>
      </c>
      <c r="B228" s="77" t="s">
        <v>26</v>
      </c>
      <c r="C228" s="12">
        <v>169309.69584239999</v>
      </c>
      <c r="D228" s="12">
        <v>0</v>
      </c>
      <c r="E228" s="12">
        <v>12.295883999999997</v>
      </c>
      <c r="F228" s="12">
        <v>0</v>
      </c>
      <c r="G228" s="12">
        <v>0</v>
      </c>
      <c r="H228" s="12">
        <v>15.536111999999997</v>
      </c>
      <c r="I228" s="12">
        <v>27.543504000000002</v>
      </c>
      <c r="J228" s="12">
        <v>435.43384800000013</v>
      </c>
      <c r="K228" s="12">
        <v>0</v>
      </c>
      <c r="L228" s="12">
        <v>27.547331999999994</v>
      </c>
      <c r="M228" s="12">
        <v>0</v>
      </c>
      <c r="N228" s="12">
        <v>205.63003320000001</v>
      </c>
      <c r="O228" s="12">
        <v>0</v>
      </c>
      <c r="P228" s="12">
        <v>42.893436000000001</v>
      </c>
      <c r="Q228" s="12">
        <v>0</v>
      </c>
      <c r="R228" s="12">
        <v>408.681804</v>
      </c>
      <c r="S228" s="12">
        <v>17.662739999999999</v>
      </c>
      <c r="T228" s="12">
        <v>15.954755999999998</v>
      </c>
      <c r="U228" s="12">
        <v>164476.05950519998</v>
      </c>
      <c r="V228" s="12">
        <v>3624.4568880000002</v>
      </c>
      <c r="W228" s="12">
        <v>0</v>
      </c>
    </row>
    <row r="229" spans="1:23">
      <c r="A229" s="14" t="s">
        <v>11</v>
      </c>
      <c r="B229" s="77" t="s">
        <v>45</v>
      </c>
      <c r="C229" s="12">
        <v>52338.036665399995</v>
      </c>
      <c r="D229" s="12">
        <v>0</v>
      </c>
      <c r="E229" s="12">
        <v>0</v>
      </c>
      <c r="F229" s="12">
        <v>0</v>
      </c>
      <c r="G229" s="12">
        <v>98.562701999999987</v>
      </c>
      <c r="H229" s="12">
        <v>38.458182000000001</v>
      </c>
      <c r="I229" s="12">
        <v>0</v>
      </c>
      <c r="J229" s="12">
        <v>3.8900799999999998</v>
      </c>
      <c r="K229" s="12">
        <v>51.532473600000003</v>
      </c>
      <c r="L229" s="12">
        <v>393.58058240000008</v>
      </c>
      <c r="M229" s="12">
        <v>121.17650999999999</v>
      </c>
      <c r="N229" s="12">
        <v>0</v>
      </c>
      <c r="O229" s="12">
        <v>43.911000000000001</v>
      </c>
      <c r="P229" s="12">
        <v>0</v>
      </c>
      <c r="Q229" s="12">
        <v>924.43007999999998</v>
      </c>
      <c r="R229" s="12">
        <v>1060.2692000000002</v>
      </c>
      <c r="S229" s="12">
        <v>0</v>
      </c>
      <c r="T229" s="12">
        <v>14325.068720000001</v>
      </c>
      <c r="U229" s="12">
        <v>35277.157135399997</v>
      </c>
      <c r="V229" s="12">
        <v>0</v>
      </c>
      <c r="W229" s="12">
        <v>0</v>
      </c>
    </row>
    <row r="230" spans="1:23">
      <c r="A230" s="14" t="s">
        <v>12</v>
      </c>
      <c r="B230" s="77" t="s">
        <v>46</v>
      </c>
      <c r="C230" s="12">
        <v>213880.87912099992</v>
      </c>
      <c r="D230" s="12">
        <v>3426.8104450000001</v>
      </c>
      <c r="E230" s="12">
        <v>1907.5157249999997</v>
      </c>
      <c r="F230" s="12">
        <v>2817.8765655000002</v>
      </c>
      <c r="G230" s="12">
        <v>4844.9509479999997</v>
      </c>
      <c r="H230" s="12">
        <v>1606.5518500000001</v>
      </c>
      <c r="I230" s="12">
        <v>4102.4295480000001</v>
      </c>
      <c r="J230" s="12">
        <v>4583.5509440000005</v>
      </c>
      <c r="K230" s="12">
        <v>2752.6754440999998</v>
      </c>
      <c r="L230" s="12">
        <v>5420.9853874999999</v>
      </c>
      <c r="M230" s="12">
        <v>2318.9066749999997</v>
      </c>
      <c r="N230" s="12">
        <v>2522.5007999999998</v>
      </c>
      <c r="O230" s="12">
        <v>796.9606510000001</v>
      </c>
      <c r="P230" s="12">
        <v>2928.1149019999998</v>
      </c>
      <c r="Q230" s="12">
        <v>1893.6113849999999</v>
      </c>
      <c r="R230" s="12">
        <v>5840.7804599999999</v>
      </c>
      <c r="S230" s="12">
        <v>1225.5606</v>
      </c>
      <c r="T230" s="12">
        <v>1694.91624</v>
      </c>
      <c r="U230" s="12">
        <v>87135.853406399983</v>
      </c>
      <c r="V230" s="12">
        <v>74908.720727500011</v>
      </c>
      <c r="W230" s="12">
        <v>1151.6064170000002</v>
      </c>
    </row>
    <row r="231" spans="1:23" ht="22.5">
      <c r="A231" s="14" t="s">
        <v>13</v>
      </c>
      <c r="B231" s="77" t="s">
        <v>27</v>
      </c>
      <c r="C231" s="12">
        <v>116710.2221288</v>
      </c>
      <c r="D231" s="12">
        <v>12.280312</v>
      </c>
      <c r="E231" s="12">
        <v>0</v>
      </c>
      <c r="F231" s="12">
        <v>0</v>
      </c>
      <c r="G231" s="12">
        <v>0</v>
      </c>
      <c r="H231" s="12">
        <v>0</v>
      </c>
      <c r="I231" s="12">
        <v>0</v>
      </c>
      <c r="J231" s="12">
        <v>527.22461400000009</v>
      </c>
      <c r="K231" s="12">
        <v>0.175483</v>
      </c>
      <c r="L231" s="12">
        <v>0</v>
      </c>
      <c r="M231" s="12">
        <v>233.47166220000003</v>
      </c>
      <c r="N231" s="12">
        <v>2.2154000000000003</v>
      </c>
      <c r="O231" s="12">
        <v>9667.8959859999995</v>
      </c>
      <c r="P231" s="12">
        <v>194.6054</v>
      </c>
      <c r="Q231" s="12">
        <v>0</v>
      </c>
      <c r="R231" s="12">
        <v>1809.5878219999997</v>
      </c>
      <c r="S231" s="12">
        <v>0</v>
      </c>
      <c r="T231" s="12">
        <v>0</v>
      </c>
      <c r="U231" s="12">
        <v>95621.96793720001</v>
      </c>
      <c r="V231" s="12">
        <v>8640.7975124000004</v>
      </c>
      <c r="W231" s="12">
        <v>0</v>
      </c>
    </row>
    <row r="232" spans="1:23" ht="22.5">
      <c r="A232" s="11" t="s">
        <v>14</v>
      </c>
      <c r="B232" s="77" t="s">
        <v>47</v>
      </c>
      <c r="C232" s="12">
        <v>72.475613999999993</v>
      </c>
      <c r="D232" s="12">
        <v>0</v>
      </c>
      <c r="E232" s="12">
        <v>0</v>
      </c>
      <c r="F232" s="12">
        <v>0</v>
      </c>
      <c r="G232" s="12">
        <v>0</v>
      </c>
      <c r="H232" s="12">
        <v>0</v>
      </c>
      <c r="I232" s="12">
        <v>0</v>
      </c>
      <c r="J232" s="12">
        <v>0</v>
      </c>
      <c r="K232" s="12">
        <v>0</v>
      </c>
      <c r="L232" s="12">
        <v>0</v>
      </c>
      <c r="M232" s="12">
        <v>0</v>
      </c>
      <c r="N232" s="12">
        <v>0</v>
      </c>
      <c r="O232" s="12">
        <v>0</v>
      </c>
      <c r="P232" s="12">
        <v>0</v>
      </c>
      <c r="Q232" s="12">
        <v>0</v>
      </c>
      <c r="R232" s="12">
        <v>0</v>
      </c>
      <c r="S232" s="12">
        <v>0</v>
      </c>
      <c r="T232" s="12">
        <v>72.475613999999993</v>
      </c>
      <c r="U232" s="12">
        <v>0</v>
      </c>
      <c r="V232" s="12">
        <v>0</v>
      </c>
      <c r="W232" s="12">
        <v>0</v>
      </c>
    </row>
    <row r="233" spans="1:23">
      <c r="A233" s="11" t="s">
        <v>15</v>
      </c>
      <c r="B233" s="77" t="s">
        <v>28</v>
      </c>
      <c r="C233" s="12">
        <v>386656.63584000035</v>
      </c>
      <c r="D233" s="12">
        <v>13699.991680000001</v>
      </c>
      <c r="E233" s="12">
        <v>13056.084799999997</v>
      </c>
      <c r="F233" s="12">
        <v>20333.527360000004</v>
      </c>
      <c r="G233" s="12">
        <v>8059.4281599999995</v>
      </c>
      <c r="H233" s="12">
        <v>14735.12832</v>
      </c>
      <c r="I233" s="12">
        <v>16040.678079999998</v>
      </c>
      <c r="J233" s="12">
        <v>17327.132160000005</v>
      </c>
      <c r="K233" s="12">
        <v>9209.1145599999945</v>
      </c>
      <c r="L233" s="12">
        <v>25667.399679999999</v>
      </c>
      <c r="M233" s="12">
        <v>13194.227200000001</v>
      </c>
      <c r="N233" s="12">
        <v>12592.268480000001</v>
      </c>
      <c r="O233" s="12">
        <v>14097.217280000004</v>
      </c>
      <c r="P233" s="12">
        <v>16941.446399999993</v>
      </c>
      <c r="Q233" s="12">
        <v>6886.203199999999</v>
      </c>
      <c r="R233" s="12">
        <v>17291.745279999981</v>
      </c>
      <c r="S233" s="12">
        <v>3703.2198400000007</v>
      </c>
      <c r="T233" s="12">
        <v>11326.306879999995</v>
      </c>
      <c r="U233" s="12">
        <v>66071.643200000006</v>
      </c>
      <c r="V233" s="12">
        <v>62205.476159999984</v>
      </c>
      <c r="W233" s="12">
        <v>24218.397119999998</v>
      </c>
    </row>
    <row r="234" spans="1:23" ht="22.5">
      <c r="A234" s="11" t="s">
        <v>16</v>
      </c>
      <c r="B234" s="77" t="s">
        <v>48</v>
      </c>
      <c r="C234" s="12">
        <v>1159163.6401420005</v>
      </c>
      <c r="D234" s="12">
        <v>33176.473038000004</v>
      </c>
      <c r="E234" s="12">
        <v>41708.061744000013</v>
      </c>
      <c r="F234" s="12">
        <v>45251.511488000011</v>
      </c>
      <c r="G234" s="12">
        <v>70764.551317000005</v>
      </c>
      <c r="H234" s="12">
        <v>37837.454447999997</v>
      </c>
      <c r="I234" s="12">
        <v>44390.926415999995</v>
      </c>
      <c r="J234" s="12">
        <v>47740.367104000004</v>
      </c>
      <c r="K234" s="12">
        <v>41908.901148000012</v>
      </c>
      <c r="L234" s="12">
        <v>70125.530496000021</v>
      </c>
      <c r="M234" s="12">
        <v>47649.438863999982</v>
      </c>
      <c r="N234" s="12">
        <v>59824.905136000008</v>
      </c>
      <c r="O234" s="12">
        <v>30038.680288</v>
      </c>
      <c r="P234" s="12">
        <v>48677.226351000005</v>
      </c>
      <c r="Q234" s="12">
        <v>37591.013727999991</v>
      </c>
      <c r="R234" s="12">
        <v>112227.15857600002</v>
      </c>
      <c r="S234" s="12">
        <v>10856.719967999998</v>
      </c>
      <c r="T234" s="12">
        <v>47321.228736000019</v>
      </c>
      <c r="U234" s="12">
        <v>132430.30629100002</v>
      </c>
      <c r="V234" s="12">
        <v>153390.320909</v>
      </c>
      <c r="W234" s="12">
        <v>46252.864096000019</v>
      </c>
    </row>
    <row r="235" spans="1:23">
      <c r="A235" s="11" t="s">
        <v>17</v>
      </c>
      <c r="B235" s="77" t="s">
        <v>49</v>
      </c>
      <c r="C235" s="12">
        <v>200430.85913760023</v>
      </c>
      <c r="D235" s="12">
        <v>4056.1121060999999</v>
      </c>
      <c r="E235" s="12">
        <v>8760.568702300001</v>
      </c>
      <c r="F235" s="12">
        <v>8914.8466721000004</v>
      </c>
      <c r="G235" s="12">
        <v>4226.7460599999995</v>
      </c>
      <c r="H235" s="12">
        <v>5371.3215872000019</v>
      </c>
      <c r="I235" s="12">
        <v>8119.5678403000002</v>
      </c>
      <c r="J235" s="12">
        <v>6549.2442624999994</v>
      </c>
      <c r="K235" s="12">
        <v>6874.4747636000002</v>
      </c>
      <c r="L235" s="12">
        <v>17435.531811699999</v>
      </c>
      <c r="M235" s="12">
        <v>4250.8963411999994</v>
      </c>
      <c r="N235" s="12">
        <v>7817.5680595000013</v>
      </c>
      <c r="O235" s="12">
        <v>5364.5803226000016</v>
      </c>
      <c r="P235" s="12">
        <v>6588.4837234000006</v>
      </c>
      <c r="Q235" s="12">
        <v>3463.4413820999998</v>
      </c>
      <c r="R235" s="12">
        <v>11734.185663099999</v>
      </c>
      <c r="S235" s="12">
        <v>3068.9953109999997</v>
      </c>
      <c r="T235" s="12">
        <v>5211.0879493000002</v>
      </c>
      <c r="U235" s="12">
        <v>46308.274005300002</v>
      </c>
      <c r="V235" s="12">
        <v>28792.254029300002</v>
      </c>
      <c r="W235" s="12">
        <v>7522.6785449999988</v>
      </c>
    </row>
    <row r="236" spans="1:23" ht="22.5">
      <c r="A236" s="11" t="s">
        <v>18</v>
      </c>
      <c r="B236" s="77" t="s">
        <v>50</v>
      </c>
      <c r="C236" s="12">
        <v>493.57097999999996</v>
      </c>
      <c r="D236" s="12">
        <v>0</v>
      </c>
      <c r="E236" s="12">
        <v>0</v>
      </c>
      <c r="F236" s="12">
        <v>0</v>
      </c>
      <c r="G236" s="12">
        <v>0</v>
      </c>
      <c r="H236" s="12">
        <v>0</v>
      </c>
      <c r="I236" s="12">
        <v>0</v>
      </c>
      <c r="J236" s="12">
        <v>0</v>
      </c>
      <c r="K236" s="12">
        <v>104.149944</v>
      </c>
      <c r="L236" s="12">
        <v>0</v>
      </c>
      <c r="M236" s="12">
        <v>0</v>
      </c>
      <c r="N236" s="12">
        <v>0</v>
      </c>
      <c r="O236" s="12">
        <v>0</v>
      </c>
      <c r="P236" s="12">
        <v>0</v>
      </c>
      <c r="Q236" s="12">
        <v>0</v>
      </c>
      <c r="R236" s="12">
        <v>82.544436000000005</v>
      </c>
      <c r="S236" s="12">
        <v>0</v>
      </c>
      <c r="T236" s="12">
        <v>0</v>
      </c>
      <c r="U236" s="12">
        <v>0</v>
      </c>
      <c r="V236" s="12">
        <v>306.8766</v>
      </c>
      <c r="W236" s="12">
        <v>0</v>
      </c>
    </row>
    <row r="237" spans="1:23" ht="56.25">
      <c r="A237" s="11" t="s">
        <v>19</v>
      </c>
      <c r="B237" s="77" t="s">
        <v>51</v>
      </c>
      <c r="C237" s="12">
        <v>0</v>
      </c>
      <c r="D237" s="12">
        <v>0</v>
      </c>
      <c r="E237" s="12">
        <v>0</v>
      </c>
      <c r="F237" s="12">
        <v>0</v>
      </c>
      <c r="G237" s="12">
        <v>0</v>
      </c>
      <c r="H237" s="12">
        <v>0</v>
      </c>
      <c r="I237" s="12">
        <v>0</v>
      </c>
      <c r="J237" s="12">
        <v>0</v>
      </c>
      <c r="K237" s="12">
        <v>0</v>
      </c>
      <c r="L237" s="12">
        <v>0</v>
      </c>
      <c r="M237" s="12">
        <v>0</v>
      </c>
      <c r="N237" s="12">
        <v>0</v>
      </c>
      <c r="O237" s="12">
        <v>0</v>
      </c>
      <c r="P237" s="12">
        <v>0</v>
      </c>
      <c r="Q237" s="12">
        <v>0</v>
      </c>
      <c r="R237" s="12">
        <v>0</v>
      </c>
      <c r="S237" s="12">
        <v>0</v>
      </c>
      <c r="T237" s="12">
        <v>0</v>
      </c>
      <c r="U237" s="12">
        <v>0</v>
      </c>
      <c r="V237" s="12">
        <v>0</v>
      </c>
      <c r="W237" s="12">
        <v>0</v>
      </c>
    </row>
    <row r="238" spans="1:23">
      <c r="A238" s="34"/>
      <c r="B238" s="76" t="s">
        <v>144</v>
      </c>
      <c r="C238" s="8">
        <v>16458700.171844402</v>
      </c>
      <c r="D238" s="8">
        <v>67571.628053100008</v>
      </c>
      <c r="E238" s="8">
        <v>88487.341878300009</v>
      </c>
      <c r="F238" s="8">
        <v>175584.4314766</v>
      </c>
      <c r="G238" s="8">
        <v>102601.3946783</v>
      </c>
      <c r="H238" s="8">
        <v>6380675.3830439998</v>
      </c>
      <c r="I238" s="8">
        <v>94991.111053299988</v>
      </c>
      <c r="J238" s="8">
        <v>83990.985666699999</v>
      </c>
      <c r="K238" s="8">
        <v>74900.746667300002</v>
      </c>
      <c r="L238" s="8">
        <v>129948.84595060002</v>
      </c>
      <c r="M238" s="8">
        <v>86444.963187399975</v>
      </c>
      <c r="N238" s="8">
        <v>240500.32764070004</v>
      </c>
      <c r="O238" s="8">
        <v>806163.77925080003</v>
      </c>
      <c r="P238" s="8">
        <v>260517.05505039997</v>
      </c>
      <c r="Q238" s="8">
        <v>60529.235796599984</v>
      </c>
      <c r="R238" s="8">
        <v>277632.55466710002</v>
      </c>
      <c r="S238" s="8">
        <v>22799.455697999998</v>
      </c>
      <c r="T238" s="8">
        <v>882221.00843429996</v>
      </c>
      <c r="U238" s="8">
        <v>4726407.6463000998</v>
      </c>
      <c r="V238" s="8">
        <v>1803335.8314048003</v>
      </c>
      <c r="W238" s="8">
        <v>93396.445946000022</v>
      </c>
    </row>
    <row r="242" spans="1:23" ht="12.75">
      <c r="A242" s="72">
        <v>111219</v>
      </c>
      <c r="B242" s="36" t="s">
        <v>125</v>
      </c>
      <c r="C242" s="32"/>
      <c r="D242" s="32"/>
      <c r="E242" s="32"/>
      <c r="F242" s="32"/>
      <c r="G242" s="32"/>
      <c r="H242" s="32"/>
      <c r="I242" s="32"/>
      <c r="J242" s="32"/>
      <c r="K242" s="32"/>
      <c r="L242" s="32"/>
    </row>
    <row r="243" spans="1:23">
      <c r="A243" s="31"/>
      <c r="I243" s="5"/>
      <c r="J243" s="5"/>
      <c r="O243" s="5"/>
      <c r="Q243" s="5"/>
      <c r="T243" s="5"/>
      <c r="U243" s="5"/>
      <c r="W243" s="5" t="s">
        <v>60</v>
      </c>
    </row>
    <row r="244" spans="1:23" ht="22.5">
      <c r="A244" s="41" t="s">
        <v>142</v>
      </c>
      <c r="B244" s="41" t="s">
        <v>29</v>
      </c>
      <c r="C244" s="41" t="s">
        <v>61</v>
      </c>
      <c r="D244" s="33" t="s">
        <v>78</v>
      </c>
      <c r="E244" s="33" t="s">
        <v>62</v>
      </c>
      <c r="F244" s="33" t="s">
        <v>63</v>
      </c>
      <c r="G244" s="33" t="s">
        <v>56</v>
      </c>
      <c r="H244" s="33" t="s">
        <v>57</v>
      </c>
      <c r="I244" s="33" t="s">
        <v>64</v>
      </c>
      <c r="J244" s="33" t="s">
        <v>58</v>
      </c>
      <c r="K244" s="33" t="s">
        <v>79</v>
      </c>
      <c r="L244" s="33" t="s">
        <v>65</v>
      </c>
      <c r="M244" s="33" t="s">
        <v>66</v>
      </c>
      <c r="N244" s="33" t="s">
        <v>67</v>
      </c>
      <c r="O244" s="33" t="s">
        <v>68</v>
      </c>
      <c r="P244" s="33" t="s">
        <v>59</v>
      </c>
      <c r="Q244" s="33" t="s">
        <v>69</v>
      </c>
      <c r="R244" s="33" t="s">
        <v>70</v>
      </c>
      <c r="S244" s="33" t="s">
        <v>80</v>
      </c>
      <c r="T244" s="33" t="s">
        <v>71</v>
      </c>
      <c r="U244" s="33" t="s">
        <v>82</v>
      </c>
      <c r="V244" s="33" t="s">
        <v>73</v>
      </c>
      <c r="W244" s="33" t="s">
        <v>74</v>
      </c>
    </row>
    <row r="245" spans="1:23">
      <c r="A245" s="34"/>
      <c r="B245" s="76" t="s">
        <v>20</v>
      </c>
      <c r="C245" s="8">
        <v>10292601.5977154</v>
      </c>
      <c r="D245" s="8">
        <v>15650.274845000002</v>
      </c>
      <c r="E245" s="8">
        <v>70010.563500999997</v>
      </c>
      <c r="F245" s="8">
        <v>225746.52147100001</v>
      </c>
      <c r="G245" s="8">
        <v>27136.264662999998</v>
      </c>
      <c r="H245" s="8">
        <v>6091421.3757199999</v>
      </c>
      <c r="I245" s="8">
        <v>555553.10015099996</v>
      </c>
      <c r="J245" s="8">
        <v>13776.180012000001</v>
      </c>
      <c r="K245" s="8">
        <v>20663.994391</v>
      </c>
      <c r="L245" s="8">
        <v>17309.582924000002</v>
      </c>
      <c r="M245" s="8">
        <v>17348.964743</v>
      </c>
      <c r="N245" s="8">
        <v>255910.56083599999</v>
      </c>
      <c r="O245" s="8">
        <v>1101363.9224469999</v>
      </c>
      <c r="P245" s="8">
        <v>202389.25647999998</v>
      </c>
      <c r="Q245" s="8">
        <v>24649.550936</v>
      </c>
      <c r="R245" s="8">
        <v>261036.37511600001</v>
      </c>
      <c r="S245" s="8">
        <v>99131.163180000003</v>
      </c>
      <c r="T245" s="8">
        <v>807869.44003900001</v>
      </c>
      <c r="U245" s="8">
        <v>374265.08320239995</v>
      </c>
      <c r="V245" s="8">
        <v>102142.755016</v>
      </c>
      <c r="W245" s="8">
        <v>9226.6680419999993</v>
      </c>
    </row>
    <row r="246" spans="1:23">
      <c r="A246" s="11" t="s">
        <v>75</v>
      </c>
      <c r="B246" s="77" t="s">
        <v>21</v>
      </c>
      <c r="C246" s="12">
        <v>7168.1460740000002</v>
      </c>
      <c r="D246" s="12">
        <v>124.15150800000001</v>
      </c>
      <c r="E246" s="12">
        <v>0</v>
      </c>
      <c r="F246" s="12">
        <v>308.16978399999999</v>
      </c>
      <c r="G246" s="12">
        <v>7.4982600000000001</v>
      </c>
      <c r="H246" s="12">
        <v>0</v>
      </c>
      <c r="I246" s="12">
        <v>0</v>
      </c>
      <c r="J246" s="12">
        <v>1677.22642</v>
      </c>
      <c r="K246" s="12">
        <v>0</v>
      </c>
      <c r="L246" s="12">
        <v>268.37574399999994</v>
      </c>
      <c r="M246" s="12">
        <v>0</v>
      </c>
      <c r="N246" s="12">
        <v>352.74536600000005</v>
      </c>
      <c r="O246" s="12">
        <v>0</v>
      </c>
      <c r="P246" s="12">
        <v>43.694585999999994</v>
      </c>
      <c r="Q246" s="12">
        <v>12.313420000000001</v>
      </c>
      <c r="R246" s="12">
        <v>1873.3948540000001</v>
      </c>
      <c r="S246" s="12">
        <v>0</v>
      </c>
      <c r="T246" s="12">
        <v>0</v>
      </c>
      <c r="U246" s="12">
        <v>2043.976324</v>
      </c>
      <c r="V246" s="12">
        <v>456.59980799999994</v>
      </c>
      <c r="W246" s="12">
        <v>0</v>
      </c>
    </row>
    <row r="247" spans="1:23">
      <c r="A247" s="13"/>
      <c r="B247" s="77" t="s">
        <v>22</v>
      </c>
      <c r="C247" s="12">
        <v>10173382.4009504</v>
      </c>
      <c r="D247" s="12">
        <v>15526.123337000001</v>
      </c>
      <c r="E247" s="12">
        <v>70010.563500999997</v>
      </c>
      <c r="F247" s="12">
        <v>189092.42889200003</v>
      </c>
      <c r="G247" s="12">
        <v>26990.816834999998</v>
      </c>
      <c r="H247" s="12">
        <v>6091351.4439810002</v>
      </c>
      <c r="I247" s="12">
        <v>555553.10015099996</v>
      </c>
      <c r="J247" s="12">
        <v>12098.953592</v>
      </c>
      <c r="K247" s="12">
        <v>20663.994391</v>
      </c>
      <c r="L247" s="12">
        <v>17041.207180000001</v>
      </c>
      <c r="M247" s="12">
        <v>17240.654968999999</v>
      </c>
      <c r="N247" s="12">
        <v>254942.17393300001</v>
      </c>
      <c r="O247" s="12">
        <v>1058846.228685</v>
      </c>
      <c r="P247" s="12">
        <v>202310.98489399999</v>
      </c>
      <c r="Q247" s="12">
        <v>24628.428660000001</v>
      </c>
      <c r="R247" s="12">
        <v>259162.980262</v>
      </c>
      <c r="S247" s="12">
        <v>99131.163180000003</v>
      </c>
      <c r="T247" s="12">
        <v>807577.80690700002</v>
      </c>
      <c r="U247" s="12">
        <v>340557.85271539999</v>
      </c>
      <c r="V247" s="12">
        <v>101428.826843</v>
      </c>
      <c r="W247" s="12">
        <v>9226.6680419999993</v>
      </c>
    </row>
    <row r="248" spans="1:23" ht="22.5">
      <c r="A248" s="11" t="s">
        <v>1</v>
      </c>
      <c r="B248" s="78" t="s">
        <v>39</v>
      </c>
      <c r="C248" s="12">
        <v>7528269.2885510009</v>
      </c>
      <c r="D248" s="12">
        <v>0</v>
      </c>
      <c r="E248" s="12">
        <v>50266.153859999999</v>
      </c>
      <c r="F248" s="12">
        <v>119430.05293600001</v>
      </c>
      <c r="G248" s="12">
        <v>6220.3618799999995</v>
      </c>
      <c r="H248" s="12">
        <v>5932829.606625</v>
      </c>
      <c r="I248" s="12">
        <v>541379.17891799996</v>
      </c>
      <c r="J248" s="12">
        <v>0</v>
      </c>
      <c r="K248" s="12">
        <v>0</v>
      </c>
      <c r="L248" s="12">
        <v>0</v>
      </c>
      <c r="M248" s="12">
        <v>0</v>
      </c>
      <c r="N248" s="12">
        <v>243098.42925300001</v>
      </c>
      <c r="O248" s="12">
        <v>317725.22699399997</v>
      </c>
      <c r="P248" s="12">
        <v>0</v>
      </c>
      <c r="Q248" s="12">
        <v>13669.858620000001</v>
      </c>
      <c r="R248" s="12">
        <v>194432.34767399999</v>
      </c>
      <c r="S248" s="12">
        <v>0</v>
      </c>
      <c r="T248" s="12">
        <v>6900.8600029999998</v>
      </c>
      <c r="U248" s="12">
        <v>94703.133128000001</v>
      </c>
      <c r="V248" s="12">
        <v>7614.0786600000001</v>
      </c>
      <c r="W248" s="12">
        <v>0</v>
      </c>
    </row>
    <row r="249" spans="1:23">
      <c r="A249" s="11" t="s">
        <v>2</v>
      </c>
      <c r="B249" s="78" t="s">
        <v>23</v>
      </c>
      <c r="C249" s="12">
        <v>1839426.492757</v>
      </c>
      <c r="D249" s="12">
        <v>3199.7397599999999</v>
      </c>
      <c r="E249" s="12">
        <v>13095.077388999998</v>
      </c>
      <c r="F249" s="12">
        <v>53508.250209999998</v>
      </c>
      <c r="G249" s="12">
        <v>0</v>
      </c>
      <c r="H249" s="12">
        <v>152367.51865499999</v>
      </c>
      <c r="I249" s="12">
        <v>3027.5578799999998</v>
      </c>
      <c r="J249" s="12">
        <v>2590.7691600000003</v>
      </c>
      <c r="K249" s="12">
        <v>8812.8910060000017</v>
      </c>
      <c r="L249" s="12">
        <v>0</v>
      </c>
      <c r="M249" s="12">
        <v>0</v>
      </c>
      <c r="N249" s="12">
        <v>260.63129200000003</v>
      </c>
      <c r="O249" s="12">
        <v>641987.77860800002</v>
      </c>
      <c r="P249" s="12">
        <v>66889.223981999996</v>
      </c>
      <c r="Q249" s="12">
        <v>8000.9013880000002</v>
      </c>
      <c r="R249" s="12">
        <v>4444.0844649999999</v>
      </c>
      <c r="S249" s="12">
        <v>96698.452575000003</v>
      </c>
      <c r="T249" s="12">
        <v>763952.91241499991</v>
      </c>
      <c r="U249" s="12">
        <v>1963.0922399999999</v>
      </c>
      <c r="V249" s="12">
        <v>18601.907732</v>
      </c>
      <c r="W249" s="12">
        <v>25.704000000000001</v>
      </c>
    </row>
    <row r="250" spans="1:23" ht="33.75">
      <c r="A250" s="11" t="s">
        <v>3</v>
      </c>
      <c r="B250" s="78" t="s">
        <v>40</v>
      </c>
      <c r="C250" s="12">
        <v>654014.3873243999</v>
      </c>
      <c r="D250" s="12">
        <v>9587.7303680000005</v>
      </c>
      <c r="E250" s="12">
        <v>2912.280256</v>
      </c>
      <c r="F250" s="12">
        <v>2827.219388</v>
      </c>
      <c r="G250" s="12">
        <v>13907.701541999999</v>
      </c>
      <c r="H250" s="12">
        <v>5119.1645520000002</v>
      </c>
      <c r="I250" s="12">
        <v>6418.3287960000007</v>
      </c>
      <c r="J250" s="12">
        <v>5784.1064000000006</v>
      </c>
      <c r="K250" s="12">
        <v>9556.1549699999996</v>
      </c>
      <c r="L250" s="12">
        <v>2089.362466</v>
      </c>
      <c r="M250" s="12">
        <v>12013.39726</v>
      </c>
      <c r="N250" s="12">
        <v>9567.5558599999986</v>
      </c>
      <c r="O250" s="12">
        <v>97203.276252000011</v>
      </c>
      <c r="P250" s="12">
        <v>133618.38550999999</v>
      </c>
      <c r="Q250" s="12">
        <v>111.150638</v>
      </c>
      <c r="R250" s="12">
        <v>18731.198668000001</v>
      </c>
      <c r="S250" s="12">
        <v>1217.341788</v>
      </c>
      <c r="T250" s="12">
        <v>17234.886961999997</v>
      </c>
      <c r="U250" s="12">
        <v>231844.7846064</v>
      </c>
      <c r="V250" s="12">
        <v>74270.36104199999</v>
      </c>
      <c r="W250" s="12">
        <v>0</v>
      </c>
    </row>
    <row r="251" spans="1:23" ht="22.5">
      <c r="A251" s="14" t="s">
        <v>4</v>
      </c>
      <c r="B251" s="78" t="s">
        <v>41</v>
      </c>
      <c r="C251" s="12">
        <v>151672.23231799991</v>
      </c>
      <c r="D251" s="12">
        <v>2738.6532089999996</v>
      </c>
      <c r="E251" s="12">
        <v>3737.0519960000001</v>
      </c>
      <c r="F251" s="12">
        <v>13326.906358</v>
      </c>
      <c r="G251" s="12">
        <v>6862.7534129999995</v>
      </c>
      <c r="H251" s="12">
        <v>1035.154149</v>
      </c>
      <c r="I251" s="12">
        <v>4728.0345569999999</v>
      </c>
      <c r="J251" s="12">
        <v>3724.0780319999994</v>
      </c>
      <c r="K251" s="12">
        <v>2294.9484149999998</v>
      </c>
      <c r="L251" s="12">
        <v>14951.844714000001</v>
      </c>
      <c r="M251" s="12">
        <v>5227.2577090000004</v>
      </c>
      <c r="N251" s="12">
        <v>2015.5575279999998</v>
      </c>
      <c r="O251" s="12">
        <v>1929.9468309999997</v>
      </c>
      <c r="P251" s="12">
        <v>1803.3754019999997</v>
      </c>
      <c r="Q251" s="12">
        <v>2846.5180139999998</v>
      </c>
      <c r="R251" s="12">
        <v>41555.349455000003</v>
      </c>
      <c r="S251" s="12">
        <v>1215.368817</v>
      </c>
      <c r="T251" s="12">
        <v>19489.147526999997</v>
      </c>
      <c r="U251" s="12">
        <v>12046.842741</v>
      </c>
      <c r="V251" s="12">
        <v>942.47940899999992</v>
      </c>
      <c r="W251" s="12">
        <v>9200.9640419999996</v>
      </c>
    </row>
    <row r="252" spans="1:23">
      <c r="A252" s="14" t="s">
        <v>5</v>
      </c>
      <c r="B252" s="77" t="s">
        <v>24</v>
      </c>
      <c r="C252" s="12">
        <v>112051.050691</v>
      </c>
      <c r="D252" s="12">
        <v>0</v>
      </c>
      <c r="E252" s="12">
        <v>0</v>
      </c>
      <c r="F252" s="12">
        <v>36345.922794999999</v>
      </c>
      <c r="G252" s="12">
        <v>137.949568</v>
      </c>
      <c r="H252" s="12">
        <v>69.931739000000007</v>
      </c>
      <c r="I252" s="12">
        <v>0</v>
      </c>
      <c r="J252" s="12">
        <v>0</v>
      </c>
      <c r="K252" s="12">
        <v>0</v>
      </c>
      <c r="L252" s="12">
        <v>0</v>
      </c>
      <c r="M252" s="12">
        <v>108.30977399999999</v>
      </c>
      <c r="N252" s="12">
        <v>615.64153699999997</v>
      </c>
      <c r="O252" s="12">
        <v>42517.693762000003</v>
      </c>
      <c r="P252" s="12">
        <v>34.576999999999998</v>
      </c>
      <c r="Q252" s="12">
        <v>8.8088560000000005</v>
      </c>
      <c r="R252" s="12">
        <v>0</v>
      </c>
      <c r="S252" s="12">
        <v>0</v>
      </c>
      <c r="T252" s="12">
        <v>291.63313199999999</v>
      </c>
      <c r="U252" s="12">
        <v>31663.254162999998</v>
      </c>
      <c r="V252" s="12">
        <v>257.32836499999996</v>
      </c>
      <c r="W252" s="12">
        <v>0</v>
      </c>
    </row>
    <row r="253" spans="1:23">
      <c r="A253" s="35"/>
      <c r="B253" s="76" t="s">
        <v>143</v>
      </c>
      <c r="C253" s="8">
        <v>8389059.7519032024</v>
      </c>
      <c r="D253" s="8">
        <v>59516.88458559999</v>
      </c>
      <c r="E253" s="8">
        <v>93777.328113999989</v>
      </c>
      <c r="F253" s="8">
        <v>939809.28886580002</v>
      </c>
      <c r="G253" s="8">
        <v>129156.2985797</v>
      </c>
      <c r="H253" s="8">
        <v>219388.49180439999</v>
      </c>
      <c r="I253" s="8">
        <v>109111.4669461</v>
      </c>
      <c r="J253" s="8">
        <v>299482.95568200003</v>
      </c>
      <c r="K253" s="8">
        <v>72486.971286400003</v>
      </c>
      <c r="L253" s="8">
        <v>140971.27044299999</v>
      </c>
      <c r="M253" s="8">
        <v>83391.014477299992</v>
      </c>
      <c r="N253" s="8">
        <v>100425.59536989998</v>
      </c>
      <c r="O253" s="8">
        <v>102901.3713116</v>
      </c>
      <c r="P253" s="8">
        <v>107381.02605530001</v>
      </c>
      <c r="Q253" s="8">
        <v>73202.145600599993</v>
      </c>
      <c r="R253" s="8">
        <v>1145796.4090761002</v>
      </c>
      <c r="S253" s="8">
        <v>35951.30487</v>
      </c>
      <c r="T253" s="8">
        <v>91377.529058500018</v>
      </c>
      <c r="U253" s="8">
        <v>3767766.7961216997</v>
      </c>
      <c r="V253" s="8">
        <v>738436.38695149997</v>
      </c>
      <c r="W253" s="8">
        <v>78729.216703699989</v>
      </c>
    </row>
    <row r="254" spans="1:23" ht="22.5">
      <c r="A254" s="14" t="s">
        <v>6</v>
      </c>
      <c r="B254" s="77" t="s">
        <v>42</v>
      </c>
      <c r="C254" s="12">
        <v>1733515.1781885</v>
      </c>
      <c r="D254" s="12">
        <v>0</v>
      </c>
      <c r="E254" s="12">
        <v>0</v>
      </c>
      <c r="F254" s="12">
        <v>813427.17416100006</v>
      </c>
      <c r="G254" s="12">
        <v>0</v>
      </c>
      <c r="H254" s="12">
        <v>0</v>
      </c>
      <c r="I254" s="12">
        <v>0</v>
      </c>
      <c r="J254" s="12">
        <v>0</v>
      </c>
      <c r="K254" s="12">
        <v>0</v>
      </c>
      <c r="L254" s="12">
        <v>0</v>
      </c>
      <c r="M254" s="12">
        <v>0</v>
      </c>
      <c r="N254" s="12">
        <v>0</v>
      </c>
      <c r="O254" s="12">
        <v>0</v>
      </c>
      <c r="P254" s="12">
        <v>0</v>
      </c>
      <c r="Q254" s="12">
        <v>0</v>
      </c>
      <c r="R254" s="12">
        <v>265103.51071050001</v>
      </c>
      <c r="S254" s="12">
        <v>0</v>
      </c>
      <c r="T254" s="12">
        <v>0</v>
      </c>
      <c r="U254" s="12">
        <v>654984.49331699999</v>
      </c>
      <c r="V254" s="12">
        <v>0</v>
      </c>
      <c r="W254" s="12">
        <v>0</v>
      </c>
    </row>
    <row r="255" spans="1:23">
      <c r="A255" s="14" t="s">
        <v>7</v>
      </c>
      <c r="B255" s="77" t="s">
        <v>43</v>
      </c>
      <c r="C255" s="12">
        <v>3318788.9248847999</v>
      </c>
      <c r="D255" s="12">
        <v>1769.8271999999999</v>
      </c>
      <c r="E255" s="12">
        <v>0</v>
      </c>
      <c r="F255" s="12">
        <v>2401.3004759999999</v>
      </c>
      <c r="G255" s="12">
        <v>31516.177308000002</v>
      </c>
      <c r="H255" s="12">
        <v>120166.92419999999</v>
      </c>
      <c r="I255" s="12">
        <v>0</v>
      </c>
      <c r="J255" s="12">
        <v>126684.58851840001</v>
      </c>
      <c r="K255" s="12">
        <v>3257.9632355999997</v>
      </c>
      <c r="L255" s="12">
        <v>0</v>
      </c>
      <c r="M255" s="12">
        <v>816.34679999999992</v>
      </c>
      <c r="N255" s="12">
        <v>8114.7927107999994</v>
      </c>
      <c r="O255" s="12">
        <v>18029.883995</v>
      </c>
      <c r="P255" s="12">
        <v>8801.9615999999987</v>
      </c>
      <c r="Q255" s="12">
        <v>2566.4634000000001</v>
      </c>
      <c r="R255" s="12">
        <v>690573.51446880004</v>
      </c>
      <c r="S255" s="12">
        <v>9243.7932000000001</v>
      </c>
      <c r="T255" s="12">
        <v>0</v>
      </c>
      <c r="U255" s="12">
        <v>2193045.4943794003</v>
      </c>
      <c r="V255" s="12">
        <v>96992.750632800002</v>
      </c>
      <c r="W255" s="12">
        <v>4807.1427599999997</v>
      </c>
    </row>
    <row r="256" spans="1:23">
      <c r="A256" s="14" t="s">
        <v>8</v>
      </c>
      <c r="B256" s="77" t="s">
        <v>44</v>
      </c>
      <c r="C256" s="12">
        <v>19899.892059000002</v>
      </c>
      <c r="D256" s="12">
        <v>24.686349999999997</v>
      </c>
      <c r="E256" s="12">
        <v>0</v>
      </c>
      <c r="F256" s="12">
        <v>0</v>
      </c>
      <c r="G256" s="12">
        <v>0</v>
      </c>
      <c r="H256" s="12">
        <v>0</v>
      </c>
      <c r="I256" s="12">
        <v>0</v>
      </c>
      <c r="J256" s="12">
        <v>0</v>
      </c>
      <c r="K256" s="12">
        <v>0</v>
      </c>
      <c r="L256" s="12">
        <v>23.312249999999999</v>
      </c>
      <c r="M256" s="12">
        <v>336.21770000000004</v>
      </c>
      <c r="N256" s="12">
        <v>0</v>
      </c>
      <c r="O256" s="12">
        <v>5189.3079419999995</v>
      </c>
      <c r="P256" s="12">
        <v>0</v>
      </c>
      <c r="Q256" s="12">
        <v>0</v>
      </c>
      <c r="R256" s="12">
        <v>11909.705261999998</v>
      </c>
      <c r="S256" s="12">
        <v>0</v>
      </c>
      <c r="T256" s="12">
        <v>0</v>
      </c>
      <c r="U256" s="12">
        <v>0</v>
      </c>
      <c r="V256" s="12">
        <v>2416.6625550000008</v>
      </c>
      <c r="W256" s="12">
        <v>0</v>
      </c>
    </row>
    <row r="257" spans="1:24">
      <c r="A257" s="11" t="s">
        <v>9</v>
      </c>
      <c r="B257" s="77" t="s">
        <v>25</v>
      </c>
      <c r="C257" s="12">
        <v>736790.75910140004</v>
      </c>
      <c r="D257" s="12">
        <v>0</v>
      </c>
      <c r="E257" s="12">
        <v>509.70078599999994</v>
      </c>
      <c r="F257" s="12">
        <v>1172.885898</v>
      </c>
      <c r="G257" s="12">
        <v>710.11973999999998</v>
      </c>
      <c r="H257" s="12">
        <v>1891.7803289999999</v>
      </c>
      <c r="I257" s="12">
        <v>5195.940356000001</v>
      </c>
      <c r="J257" s="12">
        <v>1531.3301196</v>
      </c>
      <c r="K257" s="12">
        <v>1792.6076320000002</v>
      </c>
      <c r="L257" s="12">
        <v>434.80012799999997</v>
      </c>
      <c r="M257" s="12">
        <v>122.02332</v>
      </c>
      <c r="N257" s="12">
        <v>0</v>
      </c>
      <c r="O257" s="12">
        <v>4081.5779381999996</v>
      </c>
      <c r="P257" s="12">
        <v>710.70466400000009</v>
      </c>
      <c r="Q257" s="12">
        <v>0</v>
      </c>
      <c r="R257" s="12">
        <v>6438.1642359999996</v>
      </c>
      <c r="S257" s="12">
        <v>0</v>
      </c>
      <c r="T257" s="12">
        <v>6904.893892000001</v>
      </c>
      <c r="U257" s="12">
        <v>377363.90558859997</v>
      </c>
      <c r="V257" s="12">
        <v>327930.32447399996</v>
      </c>
      <c r="W257" s="12">
        <v>0</v>
      </c>
    </row>
    <row r="258" spans="1:24">
      <c r="A258" s="11" t="s">
        <v>10</v>
      </c>
      <c r="B258" s="77" t="s">
        <v>26</v>
      </c>
      <c r="C258" s="12">
        <v>190306.90074400004</v>
      </c>
      <c r="D258" s="12">
        <v>0</v>
      </c>
      <c r="E258" s="12">
        <v>756.56878800000015</v>
      </c>
      <c r="F258" s="12">
        <v>216.27826800000005</v>
      </c>
      <c r="G258" s="12">
        <v>0</v>
      </c>
      <c r="H258" s="12">
        <v>5762.2580952000017</v>
      </c>
      <c r="I258" s="12">
        <v>0</v>
      </c>
      <c r="J258" s="12">
        <v>0</v>
      </c>
      <c r="K258" s="12">
        <v>3441.0234840000007</v>
      </c>
      <c r="L258" s="12">
        <v>0</v>
      </c>
      <c r="M258" s="12">
        <v>0</v>
      </c>
      <c r="N258" s="12">
        <v>0</v>
      </c>
      <c r="O258" s="12">
        <v>85.574980000000011</v>
      </c>
      <c r="P258" s="12">
        <v>30.371504000000002</v>
      </c>
      <c r="Q258" s="12">
        <v>43.305614800000008</v>
      </c>
      <c r="R258" s="12">
        <v>6053.3568080000005</v>
      </c>
      <c r="S258" s="12">
        <v>0</v>
      </c>
      <c r="T258" s="12">
        <v>4305.4451000000008</v>
      </c>
      <c r="U258" s="12">
        <v>163794.41600300002</v>
      </c>
      <c r="V258" s="12">
        <v>5818.3020989999995</v>
      </c>
      <c r="W258" s="12">
        <v>0</v>
      </c>
    </row>
    <row r="259" spans="1:24">
      <c r="A259" s="14" t="s">
        <v>11</v>
      </c>
      <c r="B259" s="77" t="s">
        <v>45</v>
      </c>
      <c r="C259" s="12">
        <v>52463.410793000003</v>
      </c>
      <c r="D259" s="12">
        <v>0</v>
      </c>
      <c r="E259" s="12">
        <v>0</v>
      </c>
      <c r="F259" s="12">
        <v>0</v>
      </c>
      <c r="G259" s="12">
        <v>2.6130299999999997</v>
      </c>
      <c r="H259" s="12">
        <v>0</v>
      </c>
      <c r="I259" s="12">
        <v>1257.5996580000001</v>
      </c>
      <c r="J259" s="12">
        <v>0</v>
      </c>
      <c r="K259" s="12">
        <v>1885.8501780000004</v>
      </c>
      <c r="L259" s="12">
        <v>128.34</v>
      </c>
      <c r="M259" s="12">
        <v>223.59215999999998</v>
      </c>
      <c r="N259" s="12">
        <v>2381.1472199999998</v>
      </c>
      <c r="O259" s="12">
        <v>748.69919000000004</v>
      </c>
      <c r="P259" s="12">
        <v>0</v>
      </c>
      <c r="Q259" s="12">
        <v>0</v>
      </c>
      <c r="R259" s="12">
        <v>0</v>
      </c>
      <c r="S259" s="12">
        <v>0</v>
      </c>
      <c r="T259" s="12">
        <v>13793.856930000002</v>
      </c>
      <c r="U259" s="12">
        <v>32033.105849999993</v>
      </c>
      <c r="V259" s="12">
        <v>8.6065769999999997</v>
      </c>
      <c r="W259" s="12">
        <v>0</v>
      </c>
    </row>
    <row r="260" spans="1:24">
      <c r="A260" s="14" t="s">
        <v>12</v>
      </c>
      <c r="B260" s="77" t="s">
        <v>46</v>
      </c>
      <c r="C260" s="12">
        <v>260937.47074890012</v>
      </c>
      <c r="D260" s="12">
        <v>1776.9032771</v>
      </c>
      <c r="E260" s="12">
        <v>5164.1016295000009</v>
      </c>
      <c r="F260" s="12">
        <v>11293.106332400001</v>
      </c>
      <c r="G260" s="12">
        <v>11388.4475585</v>
      </c>
      <c r="H260" s="12">
        <v>10657.2586226</v>
      </c>
      <c r="I260" s="12">
        <v>8699.4410920000009</v>
      </c>
      <c r="J260" s="12">
        <v>14936.173789099999</v>
      </c>
      <c r="K260" s="12">
        <v>9802.3599587000008</v>
      </c>
      <c r="L260" s="12">
        <v>5080.6721620000008</v>
      </c>
      <c r="M260" s="12">
        <v>6534.0787004000003</v>
      </c>
      <c r="N260" s="12">
        <v>8024.2138516000005</v>
      </c>
      <c r="O260" s="12">
        <v>7596.287069</v>
      </c>
      <c r="P260" s="12">
        <v>9035.7412707000003</v>
      </c>
      <c r="Q260" s="12">
        <v>5026.8723234999998</v>
      </c>
      <c r="R260" s="12">
        <v>13440.144012900002</v>
      </c>
      <c r="S260" s="12">
        <v>1630.352071</v>
      </c>
      <c r="T260" s="12">
        <v>2827.7338529000003</v>
      </c>
      <c r="U260" s="12">
        <v>57659.414318499985</v>
      </c>
      <c r="V260" s="12">
        <v>70163.243009800004</v>
      </c>
      <c r="W260" s="12">
        <v>200.92584669999999</v>
      </c>
    </row>
    <row r="261" spans="1:24" ht="22.5">
      <c r="A261" s="14" t="s">
        <v>13</v>
      </c>
      <c r="B261" s="77" t="s">
        <v>27</v>
      </c>
      <c r="C261" s="12">
        <v>164785.68361179999</v>
      </c>
      <c r="D261" s="12">
        <v>0</v>
      </c>
      <c r="E261" s="12">
        <v>0</v>
      </c>
      <c r="F261" s="12">
        <v>0</v>
      </c>
      <c r="G261" s="12">
        <v>2960.5729579999997</v>
      </c>
      <c r="H261" s="12">
        <v>0</v>
      </c>
      <c r="I261" s="12">
        <v>2598.8900980000003</v>
      </c>
      <c r="J261" s="12">
        <v>76571.907842000001</v>
      </c>
      <c r="K261" s="12">
        <v>0</v>
      </c>
      <c r="L261" s="12">
        <v>246.12092999999999</v>
      </c>
      <c r="M261" s="12">
        <v>239.14325679999996</v>
      </c>
      <c r="N261" s="12">
        <v>0</v>
      </c>
      <c r="O261" s="12">
        <v>994.34737500000006</v>
      </c>
      <c r="P261" s="12">
        <v>1804.3726320000001</v>
      </c>
      <c r="Q261" s="12">
        <v>0</v>
      </c>
      <c r="R261" s="12">
        <v>5664.7356616000006</v>
      </c>
      <c r="S261" s="12">
        <v>35.728741999999997</v>
      </c>
      <c r="T261" s="12">
        <v>0</v>
      </c>
      <c r="U261" s="12">
        <v>54146.875082599996</v>
      </c>
      <c r="V261" s="12">
        <v>19522.989033799997</v>
      </c>
      <c r="W261" s="12">
        <v>0</v>
      </c>
    </row>
    <row r="262" spans="1:24" ht="22.5">
      <c r="A262" s="11" t="s">
        <v>14</v>
      </c>
      <c r="B262" s="77" t="s">
        <v>47</v>
      </c>
      <c r="C262" s="12">
        <v>1886.658048</v>
      </c>
      <c r="D262" s="12">
        <v>0</v>
      </c>
      <c r="E262" s="12">
        <v>0</v>
      </c>
      <c r="F262" s="12">
        <v>0</v>
      </c>
      <c r="G262" s="12">
        <v>0</v>
      </c>
      <c r="H262" s="12">
        <v>0</v>
      </c>
      <c r="I262" s="12">
        <v>0</v>
      </c>
      <c r="J262" s="12">
        <v>0</v>
      </c>
      <c r="K262" s="12">
        <v>0</v>
      </c>
      <c r="L262" s="12">
        <v>0</v>
      </c>
      <c r="M262" s="12">
        <v>0</v>
      </c>
      <c r="N262" s="12">
        <v>0</v>
      </c>
      <c r="O262" s="12">
        <v>0</v>
      </c>
      <c r="P262" s="12">
        <v>0</v>
      </c>
      <c r="Q262" s="12">
        <v>0</v>
      </c>
      <c r="R262" s="12">
        <v>0</v>
      </c>
      <c r="S262" s="12">
        <v>0</v>
      </c>
      <c r="T262" s="12">
        <v>1886.658048</v>
      </c>
      <c r="U262" s="12">
        <v>0</v>
      </c>
      <c r="V262" s="12">
        <v>0</v>
      </c>
      <c r="W262" s="12">
        <v>0</v>
      </c>
    </row>
    <row r="263" spans="1:24">
      <c r="A263" s="11" t="s">
        <v>15</v>
      </c>
      <c r="B263" s="77" t="s">
        <v>28</v>
      </c>
      <c r="C263" s="12">
        <v>450405.65532800037</v>
      </c>
      <c r="D263" s="12">
        <v>6126.3068800000001</v>
      </c>
      <c r="E263" s="12">
        <v>23692.678079999991</v>
      </c>
      <c r="F263" s="12">
        <v>19326.541759999996</v>
      </c>
      <c r="G263" s="12">
        <v>11269.38272</v>
      </c>
      <c r="H263" s="12">
        <v>21102.444480000009</v>
      </c>
      <c r="I263" s="12">
        <v>18333.417279999994</v>
      </c>
      <c r="J263" s="12">
        <v>21143.596480000007</v>
      </c>
      <c r="K263" s="12">
        <v>12490.328960000001</v>
      </c>
      <c r="L263" s="12">
        <v>33131.369599999984</v>
      </c>
      <c r="M263" s="12">
        <v>16373.687039999999</v>
      </c>
      <c r="N263" s="12">
        <v>18814.869119999985</v>
      </c>
      <c r="O263" s="12">
        <v>18155.815360000001</v>
      </c>
      <c r="P263" s="12">
        <v>22597.326400000002</v>
      </c>
      <c r="Q263" s="12">
        <v>9289.0665279999994</v>
      </c>
      <c r="R263" s="12">
        <v>28833.712320000013</v>
      </c>
      <c r="S263" s="12">
        <v>4906.4022399999994</v>
      </c>
      <c r="T263" s="12">
        <v>14419.098880000003</v>
      </c>
      <c r="U263" s="12">
        <v>65149.184320000015</v>
      </c>
      <c r="V263" s="12">
        <v>61042.809919999949</v>
      </c>
      <c r="W263" s="12">
        <v>24207.616959999996</v>
      </c>
    </row>
    <row r="264" spans="1:24" ht="22.5">
      <c r="A264" s="11" t="s">
        <v>16</v>
      </c>
      <c r="B264" s="77" t="s">
        <v>48</v>
      </c>
      <c r="C264" s="12">
        <v>1239948.1348319999</v>
      </c>
      <c r="D264" s="12">
        <v>38140.921676999991</v>
      </c>
      <c r="E264" s="12">
        <v>53996.863178999993</v>
      </c>
      <c r="F264" s="12">
        <v>79908.820140000011</v>
      </c>
      <c r="G264" s="12">
        <v>66287.255015999996</v>
      </c>
      <c r="H264" s="12">
        <v>53124.205592999999</v>
      </c>
      <c r="I264" s="12">
        <v>60150.024570000001</v>
      </c>
      <c r="J264" s="12">
        <v>45127.134508999996</v>
      </c>
      <c r="K264" s="12">
        <v>35147.082495000002</v>
      </c>
      <c r="L264" s="12">
        <v>84392.862066000002</v>
      </c>
      <c r="M264" s="12">
        <v>51677.862050999996</v>
      </c>
      <c r="N264" s="12">
        <v>54896.435315999988</v>
      </c>
      <c r="O264" s="12">
        <v>39591.345714000003</v>
      </c>
      <c r="P264" s="12">
        <v>55493.504043000001</v>
      </c>
      <c r="Q264" s="12">
        <v>51645.187046999999</v>
      </c>
      <c r="R264" s="12">
        <v>106573.53261000001</v>
      </c>
      <c r="S264" s="12">
        <v>17101.253652000003</v>
      </c>
      <c r="T264" s="12">
        <v>42941.444049000005</v>
      </c>
      <c r="U264" s="12">
        <v>121708.22097999997</v>
      </c>
      <c r="V264" s="12">
        <v>135819.25279200001</v>
      </c>
      <c r="W264" s="12">
        <v>46224.927332999992</v>
      </c>
    </row>
    <row r="265" spans="1:24">
      <c r="A265" s="11" t="s">
        <v>17</v>
      </c>
      <c r="B265" s="77" t="s">
        <v>49</v>
      </c>
      <c r="C265" s="12">
        <v>218808.90949680004</v>
      </c>
      <c r="D265" s="12">
        <v>11678.239201500002</v>
      </c>
      <c r="E265" s="12">
        <v>9657.4156515000032</v>
      </c>
      <c r="F265" s="12">
        <v>12063.181830400001</v>
      </c>
      <c r="G265" s="12">
        <v>5021.7302491999999</v>
      </c>
      <c r="H265" s="12">
        <v>6683.6204846000001</v>
      </c>
      <c r="I265" s="12">
        <v>12876.153892099999</v>
      </c>
      <c r="J265" s="12">
        <v>13488.224423900001</v>
      </c>
      <c r="K265" s="12">
        <v>4669.7553431000006</v>
      </c>
      <c r="L265" s="12">
        <v>17533.793307</v>
      </c>
      <c r="M265" s="12">
        <v>7068.063449100001</v>
      </c>
      <c r="N265" s="12">
        <v>8194.1371515000028</v>
      </c>
      <c r="O265" s="12">
        <v>8428.5317483999988</v>
      </c>
      <c r="P265" s="12">
        <v>8907.0439416000027</v>
      </c>
      <c r="Q265" s="12">
        <v>4631.2506872999993</v>
      </c>
      <c r="R265" s="12">
        <v>11012.224063299998</v>
      </c>
      <c r="S265" s="12">
        <v>3033.7749650000001</v>
      </c>
      <c r="T265" s="12">
        <v>4298.3983066000001</v>
      </c>
      <c r="U265" s="12">
        <v>47881.686282599992</v>
      </c>
      <c r="V265" s="12">
        <v>18393.080714099997</v>
      </c>
      <c r="W265" s="12">
        <v>3288.6038039999999</v>
      </c>
    </row>
    <row r="266" spans="1:24" ht="22.5">
      <c r="A266" s="11" t="s">
        <v>18</v>
      </c>
      <c r="B266" s="77" t="s">
        <v>50</v>
      </c>
      <c r="C266" s="12">
        <v>522.17406700000004</v>
      </c>
      <c r="D266" s="12">
        <v>0</v>
      </c>
      <c r="E266" s="12">
        <v>0</v>
      </c>
      <c r="F266" s="12">
        <v>0</v>
      </c>
      <c r="G266" s="12">
        <v>0</v>
      </c>
      <c r="H266" s="12">
        <v>0</v>
      </c>
      <c r="I266" s="12">
        <v>0</v>
      </c>
      <c r="J266" s="12">
        <v>0</v>
      </c>
      <c r="K266" s="12">
        <v>0</v>
      </c>
      <c r="L266" s="12">
        <v>0</v>
      </c>
      <c r="M266" s="12">
        <v>0</v>
      </c>
      <c r="N266" s="12">
        <v>0</v>
      </c>
      <c r="O266" s="12">
        <v>0</v>
      </c>
      <c r="P266" s="12">
        <v>0</v>
      </c>
      <c r="Q266" s="12">
        <v>0</v>
      </c>
      <c r="R266" s="12">
        <v>193.80892300000002</v>
      </c>
      <c r="S266" s="12">
        <v>0</v>
      </c>
      <c r="T266" s="12">
        <v>0</v>
      </c>
      <c r="U266" s="12">
        <v>0</v>
      </c>
      <c r="V266" s="12">
        <v>328.36514399999999</v>
      </c>
      <c r="W266" s="12">
        <v>0</v>
      </c>
    </row>
    <row r="267" spans="1:24" ht="56.25">
      <c r="A267" s="11" t="s">
        <v>19</v>
      </c>
      <c r="B267" s="77" t="s">
        <v>51</v>
      </c>
      <c r="C267" s="12">
        <v>0</v>
      </c>
      <c r="D267" s="12">
        <v>0</v>
      </c>
      <c r="E267" s="12">
        <v>0</v>
      </c>
      <c r="F267" s="12">
        <v>0</v>
      </c>
      <c r="G267" s="12">
        <v>0</v>
      </c>
      <c r="H267" s="12">
        <v>0</v>
      </c>
      <c r="I267" s="12">
        <v>0</v>
      </c>
      <c r="J267" s="12">
        <v>0</v>
      </c>
      <c r="K267" s="12">
        <v>0</v>
      </c>
      <c r="L267" s="12">
        <v>0</v>
      </c>
      <c r="M267" s="12">
        <v>0</v>
      </c>
      <c r="N267" s="12">
        <v>0</v>
      </c>
      <c r="O267" s="12">
        <v>0</v>
      </c>
      <c r="P267" s="12">
        <v>0</v>
      </c>
      <c r="Q267" s="12">
        <v>0</v>
      </c>
      <c r="R267" s="12">
        <v>0</v>
      </c>
      <c r="S267" s="12">
        <v>0</v>
      </c>
      <c r="T267" s="12">
        <v>0</v>
      </c>
      <c r="U267" s="12">
        <v>0</v>
      </c>
      <c r="V267" s="12">
        <v>0</v>
      </c>
      <c r="W267" s="12">
        <v>0</v>
      </c>
    </row>
    <row r="268" spans="1:24">
      <c r="A268" s="34"/>
      <c r="B268" s="76" t="s">
        <v>144</v>
      </c>
      <c r="C268" s="8">
        <v>18681661.349618603</v>
      </c>
      <c r="D268" s="8">
        <v>75167.15943059999</v>
      </c>
      <c r="E268" s="8">
        <v>163787.89161499997</v>
      </c>
      <c r="F268" s="8">
        <v>1165555.8103368001</v>
      </c>
      <c r="G268" s="8">
        <v>156292.56324270001</v>
      </c>
      <c r="H268" s="8">
        <v>6310809.8675244004</v>
      </c>
      <c r="I268" s="8">
        <v>664664.56709709996</v>
      </c>
      <c r="J268" s="8">
        <v>313259.13569400006</v>
      </c>
      <c r="K268" s="8">
        <v>93150.965677400003</v>
      </c>
      <c r="L268" s="8">
        <v>158280.853367</v>
      </c>
      <c r="M268" s="8">
        <v>100739.9792203</v>
      </c>
      <c r="N268" s="8">
        <v>356336.15620589996</v>
      </c>
      <c r="O268" s="8">
        <v>1204265.2937586</v>
      </c>
      <c r="P268" s="8">
        <v>309770.28253530001</v>
      </c>
      <c r="Q268" s="8">
        <v>97851.696536599993</v>
      </c>
      <c r="R268" s="8">
        <v>1406832.7841921002</v>
      </c>
      <c r="S268" s="8">
        <v>135082.46805</v>
      </c>
      <c r="T268" s="8">
        <v>899246.96909749997</v>
      </c>
      <c r="U268" s="8">
        <v>4142031.8793240995</v>
      </c>
      <c r="V268" s="8">
        <v>840579.14196749998</v>
      </c>
      <c r="W268" s="8">
        <v>87955.884745699994</v>
      </c>
      <c r="X268" s="10"/>
    </row>
    <row r="269" spans="1:24">
      <c r="X269" s="10"/>
    </row>
    <row r="270" spans="1:24">
      <c r="X270" s="10"/>
    </row>
    <row r="271" spans="1:24">
      <c r="C271" s="10"/>
      <c r="D271" s="10"/>
      <c r="E271" s="10"/>
      <c r="F271" s="10"/>
      <c r="G271" s="10"/>
      <c r="H271" s="10"/>
      <c r="I271" s="10"/>
      <c r="J271" s="10"/>
      <c r="K271" s="10"/>
      <c r="L271" s="10"/>
      <c r="M271" s="10"/>
      <c r="N271" s="10"/>
      <c r="O271" s="10"/>
      <c r="P271" s="10"/>
      <c r="Q271" s="10"/>
      <c r="R271" s="10"/>
      <c r="S271" s="10"/>
      <c r="T271" s="10"/>
      <c r="U271" s="10"/>
      <c r="V271" s="10"/>
      <c r="W271" s="10"/>
      <c r="X271" s="10"/>
    </row>
    <row r="272" spans="1:24">
      <c r="C272" s="10"/>
      <c r="D272" s="10"/>
      <c r="E272" s="10"/>
      <c r="F272" s="10"/>
      <c r="G272" s="10"/>
      <c r="H272" s="10"/>
      <c r="I272" s="10"/>
      <c r="J272" s="10"/>
      <c r="K272" s="10"/>
      <c r="L272" s="10"/>
      <c r="M272" s="10"/>
      <c r="N272" s="10"/>
      <c r="O272" s="10"/>
      <c r="P272" s="10"/>
      <c r="Q272" s="10"/>
      <c r="R272" s="10"/>
      <c r="S272" s="10"/>
      <c r="T272" s="10"/>
      <c r="U272" s="10"/>
      <c r="V272" s="10"/>
      <c r="W272" s="10"/>
      <c r="X272" s="10"/>
    </row>
    <row r="273" spans="3:24">
      <c r="C273" s="10"/>
      <c r="D273" s="10"/>
      <c r="E273" s="10"/>
      <c r="F273" s="10"/>
      <c r="G273" s="10"/>
      <c r="H273" s="10"/>
      <c r="I273" s="10"/>
      <c r="J273" s="10"/>
      <c r="K273" s="10"/>
      <c r="L273" s="10"/>
      <c r="M273" s="10"/>
      <c r="N273" s="10"/>
      <c r="O273" s="10"/>
      <c r="P273" s="10"/>
      <c r="Q273" s="10"/>
      <c r="R273" s="10"/>
      <c r="S273" s="10"/>
      <c r="T273" s="10"/>
      <c r="U273" s="10"/>
      <c r="V273" s="10"/>
      <c r="W273" s="10"/>
      <c r="X273" s="10"/>
    </row>
    <row r="274" spans="3:24">
      <c r="C274" s="10"/>
      <c r="D274" s="10"/>
      <c r="E274" s="10"/>
      <c r="F274" s="10"/>
      <c r="G274" s="10"/>
      <c r="H274" s="10"/>
      <c r="I274" s="10"/>
      <c r="J274" s="10"/>
      <c r="K274" s="10"/>
      <c r="L274" s="10"/>
      <c r="M274" s="10"/>
      <c r="N274" s="10"/>
      <c r="O274" s="10"/>
      <c r="P274" s="10"/>
      <c r="Q274" s="10"/>
      <c r="R274" s="10"/>
      <c r="S274" s="10"/>
      <c r="T274" s="10"/>
      <c r="U274" s="10"/>
      <c r="V274" s="10"/>
      <c r="W274" s="10"/>
      <c r="X274" s="10"/>
    </row>
    <row r="275" spans="3:24">
      <c r="C275" s="10"/>
      <c r="D275" s="10"/>
      <c r="E275" s="10"/>
      <c r="F275" s="10"/>
      <c r="G275" s="10"/>
      <c r="H275" s="10"/>
      <c r="I275" s="10"/>
      <c r="J275" s="10"/>
      <c r="K275" s="10"/>
      <c r="L275" s="10"/>
      <c r="M275" s="10"/>
      <c r="N275" s="10"/>
      <c r="O275" s="10"/>
      <c r="P275" s="10"/>
      <c r="Q275" s="10"/>
      <c r="R275" s="10"/>
      <c r="S275" s="10"/>
      <c r="T275" s="10"/>
      <c r="U275" s="10"/>
      <c r="V275" s="10"/>
      <c r="W275" s="10"/>
      <c r="X275" s="10"/>
    </row>
    <row r="276" spans="3:24">
      <c r="C276" s="10"/>
      <c r="D276" s="10"/>
      <c r="E276" s="10"/>
      <c r="F276" s="10"/>
      <c r="G276" s="10"/>
      <c r="H276" s="10"/>
      <c r="I276" s="10"/>
      <c r="J276" s="10"/>
      <c r="K276" s="10"/>
      <c r="L276" s="10"/>
      <c r="M276" s="10"/>
      <c r="N276" s="10"/>
      <c r="O276" s="10"/>
      <c r="P276" s="10"/>
      <c r="Q276" s="10"/>
      <c r="R276" s="10"/>
      <c r="S276" s="10"/>
      <c r="T276" s="10"/>
      <c r="U276" s="10"/>
      <c r="V276" s="10"/>
      <c r="W276" s="10"/>
      <c r="X276" s="10"/>
    </row>
    <row r="277" spans="3:24">
      <c r="C277" s="10"/>
      <c r="D277" s="10"/>
      <c r="E277" s="10"/>
      <c r="F277" s="10"/>
      <c r="G277" s="10"/>
      <c r="H277" s="10"/>
      <c r="I277" s="10"/>
      <c r="J277" s="10"/>
      <c r="K277" s="10"/>
      <c r="L277" s="10"/>
      <c r="M277" s="10"/>
      <c r="N277" s="10"/>
      <c r="O277" s="10"/>
      <c r="P277" s="10"/>
      <c r="Q277" s="10"/>
      <c r="R277" s="10"/>
      <c r="S277" s="10"/>
      <c r="T277" s="10"/>
      <c r="U277" s="10"/>
      <c r="V277" s="10"/>
      <c r="W277" s="10"/>
      <c r="X277" s="10"/>
    </row>
    <row r="278" spans="3:24">
      <c r="C278" s="10"/>
      <c r="D278" s="10"/>
      <c r="E278" s="10"/>
      <c r="F278" s="10"/>
      <c r="G278" s="10"/>
      <c r="H278" s="10"/>
      <c r="I278" s="10"/>
      <c r="J278" s="10"/>
      <c r="K278" s="10"/>
      <c r="L278" s="10"/>
      <c r="M278" s="10"/>
      <c r="N278" s="10"/>
      <c r="O278" s="10"/>
      <c r="P278" s="10"/>
      <c r="Q278" s="10"/>
      <c r="R278" s="10"/>
      <c r="S278" s="10"/>
      <c r="T278" s="10"/>
      <c r="U278" s="10"/>
      <c r="V278" s="10"/>
      <c r="W278" s="10"/>
      <c r="X278" s="10"/>
    </row>
    <row r="279" spans="3:24">
      <c r="C279" s="10"/>
      <c r="D279" s="10"/>
      <c r="E279" s="10"/>
      <c r="F279" s="10"/>
      <c r="G279" s="10"/>
      <c r="H279" s="10"/>
      <c r="I279" s="10"/>
      <c r="J279" s="10"/>
      <c r="K279" s="10"/>
      <c r="L279" s="10"/>
      <c r="M279" s="10"/>
      <c r="N279" s="10"/>
      <c r="O279" s="10"/>
      <c r="P279" s="10"/>
      <c r="Q279" s="10"/>
      <c r="R279" s="10"/>
      <c r="S279" s="10"/>
      <c r="T279" s="10"/>
      <c r="U279" s="10"/>
      <c r="V279" s="10"/>
      <c r="W279" s="10"/>
      <c r="X279" s="10"/>
    </row>
    <row r="280" spans="3:24">
      <c r="C280" s="10"/>
      <c r="D280" s="10"/>
      <c r="E280" s="10"/>
      <c r="F280" s="10"/>
      <c r="G280" s="10"/>
      <c r="H280" s="10"/>
      <c r="I280" s="10"/>
      <c r="J280" s="10"/>
      <c r="K280" s="10"/>
      <c r="L280" s="10"/>
      <c r="M280" s="10"/>
      <c r="N280" s="10"/>
      <c r="O280" s="10"/>
      <c r="P280" s="10"/>
      <c r="Q280" s="10"/>
      <c r="R280" s="10"/>
      <c r="S280" s="10"/>
      <c r="T280" s="10"/>
      <c r="U280" s="10"/>
      <c r="V280" s="10"/>
      <c r="W280" s="10"/>
      <c r="X280" s="10"/>
    </row>
    <row r="281" spans="3:24">
      <c r="C281" s="10"/>
      <c r="D281" s="10"/>
      <c r="E281" s="10"/>
      <c r="F281" s="10"/>
      <c r="G281" s="10"/>
      <c r="H281" s="10"/>
      <c r="I281" s="10"/>
      <c r="J281" s="10"/>
      <c r="K281" s="10"/>
      <c r="L281" s="10"/>
      <c r="M281" s="10"/>
      <c r="N281" s="10"/>
      <c r="O281" s="10"/>
      <c r="P281" s="10"/>
      <c r="Q281" s="10"/>
      <c r="R281" s="10"/>
      <c r="S281" s="10"/>
      <c r="T281" s="10"/>
      <c r="U281" s="10"/>
      <c r="V281" s="10"/>
      <c r="W281" s="10"/>
      <c r="X281" s="10"/>
    </row>
    <row r="282" spans="3:24">
      <c r="C282" s="10"/>
      <c r="D282" s="10"/>
      <c r="E282" s="10"/>
      <c r="F282" s="10"/>
      <c r="G282" s="10"/>
      <c r="H282" s="10"/>
      <c r="I282" s="10"/>
      <c r="J282" s="10"/>
      <c r="K282" s="10"/>
      <c r="L282" s="10"/>
      <c r="M282" s="10"/>
      <c r="N282" s="10"/>
      <c r="O282" s="10"/>
      <c r="P282" s="10"/>
      <c r="Q282" s="10"/>
      <c r="R282" s="10"/>
      <c r="S282" s="10"/>
      <c r="T282" s="10"/>
      <c r="U282" s="10"/>
      <c r="V282" s="10"/>
      <c r="W282" s="10"/>
      <c r="X282" s="10"/>
    </row>
    <row r="283" spans="3:24">
      <c r="C283" s="10"/>
      <c r="D283" s="10"/>
      <c r="E283" s="10"/>
      <c r="F283" s="10"/>
      <c r="G283" s="10"/>
      <c r="H283" s="10"/>
      <c r="I283" s="10"/>
      <c r="J283" s="10"/>
      <c r="K283" s="10"/>
      <c r="L283" s="10"/>
      <c r="M283" s="10"/>
      <c r="N283" s="10"/>
      <c r="O283" s="10"/>
      <c r="P283" s="10"/>
      <c r="Q283" s="10"/>
      <c r="R283" s="10"/>
      <c r="S283" s="10"/>
      <c r="T283" s="10"/>
      <c r="U283" s="10"/>
      <c r="V283" s="10"/>
      <c r="W283" s="10"/>
      <c r="X283" s="10"/>
    </row>
    <row r="284" spans="3:24">
      <c r="C284" s="10"/>
      <c r="D284" s="10"/>
      <c r="E284" s="10"/>
      <c r="F284" s="10"/>
      <c r="G284" s="10"/>
      <c r="H284" s="10"/>
      <c r="I284" s="10"/>
      <c r="J284" s="10"/>
      <c r="K284" s="10"/>
      <c r="L284" s="10"/>
      <c r="M284" s="10"/>
      <c r="N284" s="10"/>
      <c r="O284" s="10"/>
      <c r="P284" s="10"/>
      <c r="Q284" s="10"/>
      <c r="R284" s="10"/>
      <c r="S284" s="10"/>
      <c r="T284" s="10"/>
      <c r="U284" s="10"/>
      <c r="V284" s="10"/>
      <c r="W284" s="10"/>
      <c r="X284" s="10"/>
    </row>
    <row r="285" spans="3:24">
      <c r="C285" s="10"/>
      <c r="D285" s="10"/>
      <c r="E285" s="10"/>
      <c r="F285" s="10"/>
      <c r="G285" s="10"/>
      <c r="H285" s="10"/>
      <c r="I285" s="10"/>
      <c r="J285" s="10"/>
      <c r="K285" s="10"/>
      <c r="L285" s="10"/>
      <c r="M285" s="10"/>
      <c r="N285" s="10"/>
      <c r="O285" s="10"/>
      <c r="P285" s="10"/>
      <c r="Q285" s="10"/>
      <c r="R285" s="10"/>
      <c r="S285" s="10"/>
      <c r="T285" s="10"/>
      <c r="U285" s="10"/>
      <c r="V285" s="10"/>
      <c r="W285" s="10"/>
      <c r="X285" s="10"/>
    </row>
    <row r="286" spans="3:24">
      <c r="C286" s="10"/>
      <c r="D286" s="10"/>
      <c r="E286" s="10"/>
      <c r="F286" s="10"/>
      <c r="G286" s="10"/>
      <c r="H286" s="10"/>
      <c r="I286" s="10"/>
      <c r="J286" s="10"/>
      <c r="K286" s="10"/>
      <c r="L286" s="10"/>
      <c r="M286" s="10"/>
      <c r="N286" s="10"/>
      <c r="O286" s="10"/>
      <c r="P286" s="10"/>
      <c r="Q286" s="10"/>
      <c r="R286" s="10"/>
      <c r="S286" s="10"/>
      <c r="T286" s="10"/>
      <c r="U286" s="10"/>
      <c r="V286" s="10"/>
      <c r="W286" s="10"/>
      <c r="X286" s="10"/>
    </row>
    <row r="287" spans="3:24">
      <c r="C287" s="10"/>
      <c r="D287" s="10"/>
      <c r="E287" s="10"/>
      <c r="F287" s="10"/>
      <c r="G287" s="10"/>
      <c r="H287" s="10"/>
      <c r="I287" s="10"/>
      <c r="J287" s="10"/>
      <c r="K287" s="10"/>
      <c r="L287" s="10"/>
      <c r="M287" s="10"/>
      <c r="N287" s="10"/>
      <c r="O287" s="10"/>
      <c r="P287" s="10"/>
      <c r="Q287" s="10"/>
      <c r="R287" s="10"/>
      <c r="S287" s="10"/>
      <c r="T287" s="10"/>
      <c r="U287" s="10"/>
      <c r="V287" s="10"/>
      <c r="W287" s="10"/>
      <c r="X287" s="10"/>
    </row>
    <row r="288" spans="3:24">
      <c r="C288" s="10"/>
      <c r="D288" s="10"/>
      <c r="E288" s="10"/>
      <c r="F288" s="10"/>
      <c r="G288" s="10"/>
      <c r="H288" s="10"/>
      <c r="I288" s="10"/>
      <c r="J288" s="10"/>
      <c r="K288" s="10"/>
      <c r="L288" s="10"/>
      <c r="M288" s="10"/>
      <c r="N288" s="10"/>
      <c r="O288" s="10"/>
      <c r="P288" s="10"/>
      <c r="Q288" s="10"/>
      <c r="R288" s="10"/>
      <c r="S288" s="10"/>
      <c r="T288" s="10"/>
      <c r="U288" s="10"/>
      <c r="V288" s="10"/>
      <c r="W288" s="10"/>
      <c r="X288" s="10"/>
    </row>
    <row r="289" spans="3:24">
      <c r="C289" s="10"/>
      <c r="D289" s="10"/>
      <c r="E289" s="10"/>
      <c r="F289" s="10"/>
      <c r="G289" s="10"/>
      <c r="H289" s="10"/>
      <c r="I289" s="10"/>
      <c r="J289" s="10"/>
      <c r="K289" s="10"/>
      <c r="L289" s="10"/>
      <c r="M289" s="10"/>
      <c r="N289" s="10"/>
      <c r="O289" s="10"/>
      <c r="P289" s="10"/>
      <c r="Q289" s="10"/>
      <c r="R289" s="10"/>
      <c r="S289" s="10"/>
      <c r="T289" s="10"/>
      <c r="U289" s="10"/>
      <c r="V289" s="10"/>
      <c r="W289" s="10"/>
      <c r="X289" s="10"/>
    </row>
    <row r="290" spans="3:24">
      <c r="C290" s="10"/>
      <c r="D290" s="10"/>
      <c r="E290" s="10"/>
      <c r="F290" s="10"/>
      <c r="G290" s="10"/>
      <c r="H290" s="10"/>
      <c r="I290" s="10"/>
      <c r="J290" s="10"/>
      <c r="K290" s="10"/>
      <c r="L290" s="10"/>
      <c r="M290" s="10"/>
      <c r="N290" s="10"/>
      <c r="O290" s="10"/>
      <c r="P290" s="10"/>
      <c r="Q290" s="10"/>
      <c r="R290" s="10"/>
      <c r="S290" s="10"/>
      <c r="T290" s="10"/>
      <c r="U290" s="10"/>
      <c r="V290" s="10"/>
      <c r="W290" s="10"/>
      <c r="X290" s="10"/>
    </row>
    <row r="291" spans="3:24">
      <c r="C291" s="10"/>
      <c r="D291" s="10"/>
      <c r="E291" s="10"/>
      <c r="F291" s="10"/>
      <c r="G291" s="10"/>
      <c r="H291" s="10"/>
      <c r="I291" s="10"/>
      <c r="J291" s="10"/>
      <c r="K291" s="10"/>
      <c r="L291" s="10"/>
      <c r="M291" s="10"/>
      <c r="N291" s="10"/>
      <c r="O291" s="10"/>
      <c r="P291" s="10"/>
      <c r="Q291" s="10"/>
      <c r="R291" s="10"/>
      <c r="S291" s="10"/>
      <c r="T291" s="10"/>
      <c r="U291" s="10"/>
      <c r="V291" s="10"/>
      <c r="W291" s="10"/>
      <c r="X291" s="10"/>
    </row>
    <row r="296" spans="3:24">
      <c r="C296" s="10"/>
      <c r="D296" s="10"/>
      <c r="E296" s="10"/>
      <c r="F296" s="10"/>
      <c r="G296" s="10"/>
      <c r="H296" s="10"/>
      <c r="I296" s="10"/>
      <c r="J296" s="10"/>
      <c r="K296" s="10"/>
      <c r="L296" s="10"/>
      <c r="M296" s="10"/>
      <c r="N296" s="10"/>
      <c r="O296" s="10"/>
      <c r="P296" s="10"/>
      <c r="Q296" s="10"/>
      <c r="R296" s="10"/>
      <c r="S296" s="10"/>
      <c r="T296" s="10"/>
      <c r="U296" s="10"/>
      <c r="V296" s="10"/>
      <c r="W296" s="10"/>
    </row>
    <row r="297" spans="3:24">
      <c r="C297" s="10"/>
      <c r="D297" s="10"/>
      <c r="E297" s="10"/>
      <c r="F297" s="10"/>
      <c r="G297" s="10"/>
      <c r="H297" s="10"/>
      <c r="I297" s="10"/>
      <c r="J297" s="10"/>
      <c r="K297" s="10"/>
      <c r="L297" s="10"/>
      <c r="M297" s="10"/>
      <c r="N297" s="10"/>
      <c r="O297" s="10"/>
      <c r="P297" s="10"/>
      <c r="Q297" s="10"/>
      <c r="R297" s="10"/>
      <c r="S297" s="10"/>
      <c r="T297" s="10"/>
      <c r="U297" s="10"/>
      <c r="V297" s="10"/>
      <c r="W297" s="10"/>
    </row>
    <row r="298" spans="3:24">
      <c r="C298" s="10"/>
      <c r="D298" s="10"/>
      <c r="E298" s="10"/>
      <c r="F298" s="10"/>
      <c r="G298" s="10"/>
      <c r="H298" s="10"/>
      <c r="I298" s="10"/>
      <c r="J298" s="10"/>
      <c r="K298" s="10"/>
      <c r="L298" s="10"/>
      <c r="M298" s="10"/>
      <c r="N298" s="10"/>
      <c r="O298" s="10"/>
      <c r="P298" s="10"/>
      <c r="Q298" s="10"/>
      <c r="R298" s="10"/>
      <c r="S298" s="10"/>
      <c r="T298" s="10"/>
      <c r="U298" s="10"/>
      <c r="V298" s="10"/>
      <c r="W298" s="10"/>
    </row>
    <row r="299" spans="3:24">
      <c r="C299" s="10"/>
      <c r="D299" s="10"/>
      <c r="E299" s="10"/>
      <c r="F299" s="10"/>
      <c r="G299" s="10"/>
      <c r="H299" s="10"/>
      <c r="I299" s="10"/>
      <c r="J299" s="10"/>
      <c r="K299" s="10"/>
      <c r="L299" s="10"/>
      <c r="M299" s="10"/>
      <c r="N299" s="10"/>
      <c r="O299" s="10"/>
      <c r="P299" s="10"/>
      <c r="Q299" s="10"/>
      <c r="R299" s="10"/>
      <c r="S299" s="10"/>
      <c r="T299" s="10"/>
      <c r="U299" s="10"/>
      <c r="V299" s="10"/>
      <c r="W299" s="10"/>
    </row>
    <row r="300" spans="3:24">
      <c r="C300" s="10"/>
      <c r="D300" s="10"/>
      <c r="E300" s="10"/>
      <c r="F300" s="10"/>
      <c r="G300" s="10"/>
      <c r="H300" s="10"/>
      <c r="I300" s="10"/>
      <c r="J300" s="10"/>
      <c r="K300" s="10"/>
      <c r="L300" s="10"/>
      <c r="M300" s="10"/>
      <c r="N300" s="10"/>
      <c r="O300" s="10"/>
      <c r="P300" s="10"/>
      <c r="Q300" s="10"/>
      <c r="R300" s="10"/>
      <c r="S300" s="10"/>
      <c r="T300" s="10"/>
      <c r="U300" s="10"/>
      <c r="V300" s="10"/>
      <c r="W300" s="10"/>
    </row>
    <row r="301" spans="3:24">
      <c r="C301" s="10"/>
      <c r="D301" s="10"/>
      <c r="E301" s="10"/>
      <c r="F301" s="10"/>
      <c r="G301" s="10"/>
      <c r="H301" s="10"/>
      <c r="I301" s="10"/>
      <c r="J301" s="10"/>
      <c r="K301" s="10"/>
      <c r="L301" s="10"/>
      <c r="M301" s="10"/>
      <c r="N301" s="10"/>
      <c r="O301" s="10"/>
      <c r="P301" s="10"/>
      <c r="Q301" s="10"/>
      <c r="R301" s="10"/>
      <c r="S301" s="10"/>
      <c r="T301" s="10"/>
      <c r="U301" s="10"/>
      <c r="V301" s="10"/>
      <c r="W301" s="10"/>
    </row>
    <row r="302" spans="3:24">
      <c r="C302" s="10"/>
      <c r="D302" s="10"/>
      <c r="E302" s="10"/>
      <c r="F302" s="10"/>
      <c r="G302" s="10"/>
      <c r="H302" s="10"/>
      <c r="I302" s="10"/>
      <c r="J302" s="10"/>
      <c r="K302" s="10"/>
      <c r="L302" s="10"/>
      <c r="M302" s="10"/>
      <c r="N302" s="10"/>
      <c r="O302" s="10"/>
      <c r="P302" s="10"/>
      <c r="Q302" s="10"/>
      <c r="R302" s="10"/>
      <c r="S302" s="10"/>
      <c r="T302" s="10"/>
      <c r="U302" s="10"/>
      <c r="V302" s="10"/>
      <c r="W302" s="10"/>
    </row>
    <row r="303" spans="3:24">
      <c r="C303" s="10"/>
      <c r="D303" s="10"/>
      <c r="E303" s="10"/>
      <c r="F303" s="10"/>
      <c r="G303" s="10"/>
      <c r="H303" s="10"/>
      <c r="I303" s="10"/>
      <c r="J303" s="10"/>
      <c r="K303" s="10"/>
      <c r="L303" s="10"/>
      <c r="M303" s="10"/>
      <c r="N303" s="10"/>
      <c r="O303" s="10"/>
      <c r="P303" s="10"/>
      <c r="Q303" s="10"/>
      <c r="R303" s="10"/>
      <c r="S303" s="10"/>
      <c r="T303" s="10"/>
      <c r="U303" s="10"/>
      <c r="V303" s="10"/>
      <c r="W303" s="10"/>
    </row>
    <row r="304" spans="3:24">
      <c r="C304" s="10"/>
      <c r="D304" s="10"/>
      <c r="E304" s="10"/>
      <c r="F304" s="10"/>
      <c r="G304" s="10"/>
      <c r="H304" s="10"/>
      <c r="I304" s="10"/>
      <c r="J304" s="10"/>
      <c r="K304" s="10"/>
      <c r="L304" s="10"/>
      <c r="M304" s="10"/>
      <c r="N304" s="10"/>
      <c r="O304" s="10"/>
      <c r="P304" s="10"/>
      <c r="Q304" s="10"/>
      <c r="R304" s="10"/>
      <c r="S304" s="10"/>
      <c r="T304" s="10"/>
      <c r="U304" s="10"/>
      <c r="V304" s="10"/>
      <c r="W304" s="10"/>
    </row>
    <row r="305" spans="3:23">
      <c r="C305" s="10"/>
      <c r="D305" s="10"/>
      <c r="E305" s="10"/>
      <c r="F305" s="10"/>
      <c r="G305" s="10"/>
      <c r="H305" s="10"/>
      <c r="I305" s="10"/>
      <c r="J305" s="10"/>
      <c r="K305" s="10"/>
      <c r="L305" s="10"/>
      <c r="M305" s="10"/>
      <c r="N305" s="10"/>
      <c r="O305" s="10"/>
      <c r="P305" s="10"/>
      <c r="Q305" s="10"/>
      <c r="R305" s="10"/>
      <c r="S305" s="10"/>
      <c r="T305" s="10"/>
      <c r="U305" s="10"/>
      <c r="V305" s="10"/>
      <c r="W305" s="10"/>
    </row>
    <row r="306" spans="3:23">
      <c r="C306" s="10"/>
      <c r="D306" s="10"/>
      <c r="E306" s="10"/>
      <c r="F306" s="10"/>
      <c r="G306" s="10"/>
      <c r="H306" s="10"/>
      <c r="I306" s="10"/>
      <c r="J306" s="10"/>
      <c r="K306" s="10"/>
      <c r="L306" s="10"/>
      <c r="M306" s="10"/>
      <c r="N306" s="10"/>
      <c r="O306" s="10"/>
      <c r="P306" s="10"/>
      <c r="Q306" s="10"/>
      <c r="R306" s="10"/>
      <c r="S306" s="10"/>
      <c r="T306" s="10"/>
      <c r="U306" s="10"/>
      <c r="V306" s="10"/>
      <c r="W306" s="10"/>
    </row>
    <row r="307" spans="3:23">
      <c r="C307" s="10"/>
      <c r="D307" s="10"/>
      <c r="E307" s="10"/>
      <c r="F307" s="10"/>
      <c r="G307" s="10"/>
      <c r="H307" s="10"/>
      <c r="I307" s="10"/>
      <c r="J307" s="10"/>
      <c r="K307" s="10"/>
      <c r="L307" s="10"/>
      <c r="M307" s="10"/>
      <c r="N307" s="10"/>
      <c r="O307" s="10"/>
      <c r="P307" s="10"/>
      <c r="Q307" s="10"/>
      <c r="R307" s="10"/>
      <c r="S307" s="10"/>
      <c r="T307" s="10"/>
      <c r="U307" s="10"/>
      <c r="V307" s="10"/>
      <c r="W307" s="10"/>
    </row>
    <row r="308" spans="3:23">
      <c r="C308" s="10"/>
      <c r="D308" s="10"/>
      <c r="E308" s="10"/>
      <c r="F308" s="10"/>
      <c r="G308" s="10"/>
      <c r="H308" s="10"/>
      <c r="I308" s="10"/>
      <c r="J308" s="10"/>
      <c r="K308" s="10"/>
      <c r="L308" s="10"/>
      <c r="M308" s="10"/>
      <c r="N308" s="10"/>
      <c r="O308" s="10"/>
      <c r="P308" s="10"/>
      <c r="Q308" s="10"/>
      <c r="R308" s="10"/>
      <c r="S308" s="10"/>
      <c r="T308" s="10"/>
      <c r="U308" s="10"/>
      <c r="V308" s="10"/>
      <c r="W308" s="10"/>
    </row>
    <row r="309" spans="3:23">
      <c r="C309" s="10"/>
      <c r="D309" s="10"/>
      <c r="E309" s="10"/>
      <c r="F309" s="10"/>
      <c r="G309" s="10"/>
      <c r="H309" s="10"/>
      <c r="I309" s="10"/>
      <c r="J309" s="10"/>
      <c r="K309" s="10"/>
      <c r="L309" s="10"/>
      <c r="M309" s="10"/>
      <c r="N309" s="10"/>
      <c r="O309" s="10"/>
      <c r="P309" s="10"/>
      <c r="Q309" s="10"/>
      <c r="R309" s="10"/>
      <c r="S309" s="10"/>
      <c r="T309" s="10"/>
      <c r="U309" s="10"/>
      <c r="V309" s="10"/>
      <c r="W309" s="10"/>
    </row>
    <row r="310" spans="3:23">
      <c r="C310" s="10"/>
      <c r="D310" s="10"/>
      <c r="E310" s="10"/>
      <c r="F310" s="10"/>
      <c r="G310" s="10"/>
      <c r="H310" s="10"/>
      <c r="I310" s="10"/>
      <c r="J310" s="10"/>
      <c r="K310" s="10"/>
      <c r="L310" s="10"/>
      <c r="M310" s="10"/>
      <c r="N310" s="10"/>
      <c r="O310" s="10"/>
      <c r="P310" s="10"/>
      <c r="Q310" s="10"/>
      <c r="R310" s="10"/>
      <c r="S310" s="10"/>
      <c r="T310" s="10"/>
      <c r="U310" s="10"/>
      <c r="V310" s="10"/>
      <c r="W310" s="10"/>
    </row>
    <row r="311" spans="3:23">
      <c r="C311" s="10"/>
      <c r="D311" s="10"/>
      <c r="E311" s="10"/>
      <c r="F311" s="10"/>
      <c r="G311" s="10"/>
      <c r="H311" s="10"/>
      <c r="I311" s="10"/>
      <c r="J311" s="10"/>
      <c r="K311" s="10"/>
      <c r="L311" s="10"/>
      <c r="M311" s="10"/>
      <c r="N311" s="10"/>
      <c r="O311" s="10"/>
      <c r="P311" s="10"/>
      <c r="Q311" s="10"/>
      <c r="R311" s="10"/>
      <c r="S311" s="10"/>
      <c r="T311" s="10"/>
      <c r="U311" s="10"/>
      <c r="V311" s="10"/>
      <c r="W311" s="10"/>
    </row>
    <row r="312" spans="3:23">
      <c r="C312" s="10"/>
      <c r="D312" s="10"/>
      <c r="E312" s="10"/>
      <c r="F312" s="10"/>
      <c r="G312" s="10"/>
      <c r="H312" s="10"/>
      <c r="I312" s="10"/>
      <c r="J312" s="10"/>
      <c r="K312" s="10"/>
      <c r="L312" s="10"/>
      <c r="M312" s="10"/>
      <c r="N312" s="10"/>
      <c r="O312" s="10"/>
      <c r="P312" s="10"/>
      <c r="Q312" s="10"/>
      <c r="R312" s="10"/>
      <c r="S312" s="10"/>
      <c r="T312" s="10"/>
      <c r="U312" s="10"/>
      <c r="V312" s="10"/>
      <c r="W312" s="10"/>
    </row>
    <row r="313" spans="3:23">
      <c r="C313" s="10"/>
      <c r="D313" s="10"/>
      <c r="E313" s="10"/>
      <c r="F313" s="10"/>
      <c r="G313" s="10"/>
      <c r="H313" s="10"/>
      <c r="I313" s="10"/>
      <c r="J313" s="10"/>
      <c r="K313" s="10"/>
      <c r="L313" s="10"/>
      <c r="M313" s="10"/>
      <c r="N313" s="10"/>
      <c r="O313" s="10"/>
      <c r="P313" s="10"/>
      <c r="Q313" s="10"/>
      <c r="R313" s="10"/>
      <c r="S313" s="10"/>
      <c r="T313" s="10"/>
      <c r="U313" s="10"/>
      <c r="V313" s="10"/>
      <c r="W313" s="10"/>
    </row>
    <row r="314" spans="3:23">
      <c r="C314" s="10"/>
      <c r="D314" s="10"/>
      <c r="E314" s="10"/>
      <c r="F314" s="10"/>
      <c r="G314" s="10"/>
      <c r="H314" s="10"/>
      <c r="I314" s="10"/>
      <c r="J314" s="10"/>
      <c r="K314" s="10"/>
      <c r="L314" s="10"/>
      <c r="M314" s="10"/>
      <c r="N314" s="10"/>
      <c r="O314" s="10"/>
      <c r="P314" s="10"/>
      <c r="Q314" s="10"/>
      <c r="R314" s="10"/>
      <c r="S314" s="10"/>
      <c r="T314" s="10"/>
      <c r="U314" s="10"/>
      <c r="V314" s="10"/>
      <c r="W314" s="10"/>
    </row>
    <row r="315" spans="3:23">
      <c r="C315" s="10"/>
      <c r="D315" s="10"/>
      <c r="E315" s="10"/>
      <c r="F315" s="10"/>
      <c r="G315" s="10"/>
      <c r="H315" s="10"/>
      <c r="I315" s="10"/>
      <c r="J315" s="10"/>
      <c r="K315" s="10"/>
      <c r="L315" s="10"/>
      <c r="M315" s="10"/>
      <c r="N315" s="10"/>
      <c r="O315" s="10"/>
      <c r="P315" s="10"/>
      <c r="Q315" s="10"/>
      <c r="R315" s="10"/>
      <c r="S315" s="10"/>
      <c r="T315" s="10"/>
      <c r="U315" s="10"/>
      <c r="V315" s="10"/>
      <c r="W315" s="10"/>
    </row>
    <row r="316" spans="3:23">
      <c r="C316" s="10"/>
      <c r="D316" s="10"/>
      <c r="E316" s="10"/>
      <c r="F316" s="10"/>
      <c r="G316" s="10"/>
      <c r="H316" s="10"/>
      <c r="I316" s="10"/>
      <c r="J316" s="10"/>
      <c r="K316" s="10"/>
      <c r="L316" s="10"/>
      <c r="M316" s="10"/>
      <c r="N316" s="10"/>
      <c r="O316" s="10"/>
      <c r="P316" s="10"/>
      <c r="Q316" s="10"/>
      <c r="R316" s="10"/>
      <c r="S316" s="10"/>
      <c r="T316" s="10"/>
      <c r="U316" s="10"/>
      <c r="V316" s="10"/>
      <c r="W316" s="10"/>
    </row>
    <row r="317" spans="3:23">
      <c r="C317" s="10"/>
      <c r="D317" s="10"/>
      <c r="E317" s="10"/>
      <c r="F317" s="10"/>
      <c r="G317" s="10"/>
      <c r="H317" s="10"/>
      <c r="I317" s="10"/>
      <c r="J317" s="10"/>
      <c r="K317" s="10"/>
      <c r="L317" s="10"/>
      <c r="M317" s="10"/>
      <c r="N317" s="10"/>
      <c r="O317" s="10"/>
      <c r="P317" s="10"/>
      <c r="Q317" s="10"/>
      <c r="R317" s="10"/>
      <c r="S317" s="10"/>
      <c r="T317" s="10"/>
      <c r="U317" s="10"/>
      <c r="V317" s="10"/>
      <c r="W317" s="10"/>
    </row>
    <row r="318" spans="3:23">
      <c r="C318" s="10"/>
      <c r="D318" s="10"/>
      <c r="E318" s="10"/>
      <c r="F318" s="10"/>
      <c r="G318" s="10"/>
      <c r="H318" s="10"/>
      <c r="I318" s="10"/>
      <c r="J318" s="10"/>
      <c r="K318" s="10"/>
      <c r="L318" s="10"/>
      <c r="M318" s="10"/>
      <c r="N318" s="10"/>
      <c r="O318" s="10"/>
      <c r="P318" s="10"/>
      <c r="Q318" s="10"/>
      <c r="R318" s="10"/>
      <c r="S318" s="10"/>
      <c r="T318" s="10"/>
      <c r="U318" s="10"/>
      <c r="V318" s="10"/>
      <c r="W318" s="10"/>
    </row>
    <row r="319" spans="3:23">
      <c r="C319" s="10"/>
      <c r="D319" s="10"/>
      <c r="E319" s="10"/>
      <c r="F319" s="10"/>
      <c r="G319" s="10"/>
      <c r="H319" s="10"/>
      <c r="I319" s="10"/>
      <c r="J319" s="10"/>
      <c r="K319" s="10"/>
      <c r="L319" s="10"/>
      <c r="M319" s="10"/>
      <c r="N319" s="10"/>
      <c r="O319" s="10"/>
      <c r="P319" s="10"/>
      <c r="Q319" s="10"/>
      <c r="R319" s="10"/>
      <c r="S319" s="10"/>
      <c r="T319" s="10"/>
      <c r="U319" s="10"/>
      <c r="V319" s="10"/>
      <c r="W319" s="10"/>
    </row>
  </sheetData>
  <pageMargins left="0.35433070866141736" right="0.19685039370078741" top="0.31496062992125984" bottom="0.27559055118110237"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dimension ref="A1:M26"/>
  <sheetViews>
    <sheetView workbookViewId="0"/>
  </sheetViews>
  <sheetFormatPr defaultRowHeight="12.75"/>
  <cols>
    <col min="1" max="1" width="42.28515625" style="68" customWidth="1"/>
    <col min="2" max="2" width="97.7109375" style="68" customWidth="1"/>
    <col min="3" max="256" width="9.140625" style="60"/>
    <col min="257" max="257" width="42.28515625" style="60" customWidth="1"/>
    <col min="258" max="258" width="97.7109375" style="60" customWidth="1"/>
    <col min="259" max="512" width="9.140625" style="60"/>
    <col min="513" max="513" width="42.28515625" style="60" customWidth="1"/>
    <col min="514" max="514" width="97.7109375" style="60" customWidth="1"/>
    <col min="515" max="768" width="9.140625" style="60"/>
    <col min="769" max="769" width="42.28515625" style="60" customWidth="1"/>
    <col min="770" max="770" width="97.7109375" style="60" customWidth="1"/>
    <col min="771" max="1024" width="9.140625" style="60"/>
    <col min="1025" max="1025" width="42.28515625" style="60" customWidth="1"/>
    <col min="1026" max="1026" width="97.7109375" style="60" customWidth="1"/>
    <col min="1027" max="1280" width="9.140625" style="60"/>
    <col min="1281" max="1281" width="42.28515625" style="60" customWidth="1"/>
    <col min="1282" max="1282" width="97.7109375" style="60" customWidth="1"/>
    <col min="1283" max="1536" width="9.140625" style="60"/>
    <col min="1537" max="1537" width="42.28515625" style="60" customWidth="1"/>
    <col min="1538" max="1538" width="97.7109375" style="60" customWidth="1"/>
    <col min="1539" max="1792" width="9.140625" style="60"/>
    <col min="1793" max="1793" width="42.28515625" style="60" customWidth="1"/>
    <col min="1794" max="1794" width="97.7109375" style="60" customWidth="1"/>
    <col min="1795" max="2048" width="9.140625" style="60"/>
    <col min="2049" max="2049" width="42.28515625" style="60" customWidth="1"/>
    <col min="2050" max="2050" width="97.7109375" style="60" customWidth="1"/>
    <col min="2051" max="2304" width="9.140625" style="60"/>
    <col min="2305" max="2305" width="42.28515625" style="60" customWidth="1"/>
    <col min="2306" max="2306" width="97.7109375" style="60" customWidth="1"/>
    <col min="2307" max="2560" width="9.140625" style="60"/>
    <col min="2561" max="2561" width="42.28515625" style="60" customWidth="1"/>
    <col min="2562" max="2562" width="97.7109375" style="60" customWidth="1"/>
    <col min="2563" max="2816" width="9.140625" style="60"/>
    <col min="2817" max="2817" width="42.28515625" style="60" customWidth="1"/>
    <col min="2818" max="2818" width="97.7109375" style="60" customWidth="1"/>
    <col min="2819" max="3072" width="9.140625" style="60"/>
    <col min="3073" max="3073" width="42.28515625" style="60" customWidth="1"/>
    <col min="3074" max="3074" width="97.7109375" style="60" customWidth="1"/>
    <col min="3075" max="3328" width="9.140625" style="60"/>
    <col min="3329" max="3329" width="42.28515625" style="60" customWidth="1"/>
    <col min="3330" max="3330" width="97.7109375" style="60" customWidth="1"/>
    <col min="3331" max="3584" width="9.140625" style="60"/>
    <col min="3585" max="3585" width="42.28515625" style="60" customWidth="1"/>
    <col min="3586" max="3586" width="97.7109375" style="60" customWidth="1"/>
    <col min="3587" max="3840" width="9.140625" style="60"/>
    <col min="3841" max="3841" width="42.28515625" style="60" customWidth="1"/>
    <col min="3842" max="3842" width="97.7109375" style="60" customWidth="1"/>
    <col min="3843" max="4096" width="9.140625" style="60"/>
    <col min="4097" max="4097" width="42.28515625" style="60" customWidth="1"/>
    <col min="4098" max="4098" width="97.7109375" style="60" customWidth="1"/>
    <col min="4099" max="4352" width="9.140625" style="60"/>
    <col min="4353" max="4353" width="42.28515625" style="60" customWidth="1"/>
    <col min="4354" max="4354" width="97.7109375" style="60" customWidth="1"/>
    <col min="4355" max="4608" width="9.140625" style="60"/>
    <col min="4609" max="4609" width="42.28515625" style="60" customWidth="1"/>
    <col min="4610" max="4610" width="97.7109375" style="60" customWidth="1"/>
    <col min="4611" max="4864" width="9.140625" style="60"/>
    <col min="4865" max="4865" width="42.28515625" style="60" customWidth="1"/>
    <col min="4866" max="4866" width="97.7109375" style="60" customWidth="1"/>
    <col min="4867" max="5120" width="9.140625" style="60"/>
    <col min="5121" max="5121" width="42.28515625" style="60" customWidth="1"/>
    <col min="5122" max="5122" width="97.7109375" style="60" customWidth="1"/>
    <col min="5123" max="5376" width="9.140625" style="60"/>
    <col min="5377" max="5377" width="42.28515625" style="60" customWidth="1"/>
    <col min="5378" max="5378" width="97.7109375" style="60" customWidth="1"/>
    <col min="5379" max="5632" width="9.140625" style="60"/>
    <col min="5633" max="5633" width="42.28515625" style="60" customWidth="1"/>
    <col min="5634" max="5634" width="97.7109375" style="60" customWidth="1"/>
    <col min="5635" max="5888" width="9.140625" style="60"/>
    <col min="5889" max="5889" width="42.28515625" style="60" customWidth="1"/>
    <col min="5890" max="5890" width="97.7109375" style="60" customWidth="1"/>
    <col min="5891" max="6144" width="9.140625" style="60"/>
    <col min="6145" max="6145" width="42.28515625" style="60" customWidth="1"/>
    <col min="6146" max="6146" width="97.7109375" style="60" customWidth="1"/>
    <col min="6147" max="6400" width="9.140625" style="60"/>
    <col min="6401" max="6401" width="42.28515625" style="60" customWidth="1"/>
    <col min="6402" max="6402" width="97.7109375" style="60" customWidth="1"/>
    <col min="6403" max="6656" width="9.140625" style="60"/>
    <col min="6657" max="6657" width="42.28515625" style="60" customWidth="1"/>
    <col min="6658" max="6658" width="97.7109375" style="60" customWidth="1"/>
    <col min="6659" max="6912" width="9.140625" style="60"/>
    <col min="6913" max="6913" width="42.28515625" style="60" customWidth="1"/>
    <col min="6914" max="6914" width="97.7109375" style="60" customWidth="1"/>
    <col min="6915" max="7168" width="9.140625" style="60"/>
    <col min="7169" max="7169" width="42.28515625" style="60" customWidth="1"/>
    <col min="7170" max="7170" width="97.7109375" style="60" customWidth="1"/>
    <col min="7171" max="7424" width="9.140625" style="60"/>
    <col min="7425" max="7425" width="42.28515625" style="60" customWidth="1"/>
    <col min="7426" max="7426" width="97.7109375" style="60" customWidth="1"/>
    <col min="7427" max="7680" width="9.140625" style="60"/>
    <col min="7681" max="7681" width="42.28515625" style="60" customWidth="1"/>
    <col min="7682" max="7682" width="97.7109375" style="60" customWidth="1"/>
    <col min="7683" max="7936" width="9.140625" style="60"/>
    <col min="7937" max="7937" width="42.28515625" style="60" customWidth="1"/>
    <col min="7938" max="7938" width="97.7109375" style="60" customWidth="1"/>
    <col min="7939" max="8192" width="9.140625" style="60"/>
    <col min="8193" max="8193" width="42.28515625" style="60" customWidth="1"/>
    <col min="8194" max="8194" width="97.7109375" style="60" customWidth="1"/>
    <col min="8195" max="8448" width="9.140625" style="60"/>
    <col min="8449" max="8449" width="42.28515625" style="60" customWidth="1"/>
    <col min="8450" max="8450" width="97.7109375" style="60" customWidth="1"/>
    <col min="8451" max="8704" width="9.140625" style="60"/>
    <col min="8705" max="8705" width="42.28515625" style="60" customWidth="1"/>
    <col min="8706" max="8706" width="97.7109375" style="60" customWidth="1"/>
    <col min="8707" max="8960" width="9.140625" style="60"/>
    <col min="8961" max="8961" width="42.28515625" style="60" customWidth="1"/>
    <col min="8962" max="8962" width="97.7109375" style="60" customWidth="1"/>
    <col min="8963" max="9216" width="9.140625" style="60"/>
    <col min="9217" max="9217" width="42.28515625" style="60" customWidth="1"/>
    <col min="9218" max="9218" width="97.7109375" style="60" customWidth="1"/>
    <col min="9219" max="9472" width="9.140625" style="60"/>
    <col min="9473" max="9473" width="42.28515625" style="60" customWidth="1"/>
    <col min="9474" max="9474" width="97.7109375" style="60" customWidth="1"/>
    <col min="9475" max="9728" width="9.140625" style="60"/>
    <col min="9729" max="9729" width="42.28515625" style="60" customWidth="1"/>
    <col min="9730" max="9730" width="97.7109375" style="60" customWidth="1"/>
    <col min="9731" max="9984" width="9.140625" style="60"/>
    <col min="9985" max="9985" width="42.28515625" style="60" customWidth="1"/>
    <col min="9986" max="9986" width="97.7109375" style="60" customWidth="1"/>
    <col min="9987" max="10240" width="9.140625" style="60"/>
    <col min="10241" max="10241" width="42.28515625" style="60" customWidth="1"/>
    <col min="10242" max="10242" width="97.7109375" style="60" customWidth="1"/>
    <col min="10243" max="10496" width="9.140625" style="60"/>
    <col min="10497" max="10497" width="42.28515625" style="60" customWidth="1"/>
    <col min="10498" max="10498" width="97.7109375" style="60" customWidth="1"/>
    <col min="10499" max="10752" width="9.140625" style="60"/>
    <col min="10753" max="10753" width="42.28515625" style="60" customWidth="1"/>
    <col min="10754" max="10754" width="97.7109375" style="60" customWidth="1"/>
    <col min="10755" max="11008" width="9.140625" style="60"/>
    <col min="11009" max="11009" width="42.28515625" style="60" customWidth="1"/>
    <col min="11010" max="11010" width="97.7109375" style="60" customWidth="1"/>
    <col min="11011" max="11264" width="9.140625" style="60"/>
    <col min="11265" max="11265" width="42.28515625" style="60" customWidth="1"/>
    <col min="11266" max="11266" width="97.7109375" style="60" customWidth="1"/>
    <col min="11267" max="11520" width="9.140625" style="60"/>
    <col min="11521" max="11521" width="42.28515625" style="60" customWidth="1"/>
    <col min="11522" max="11522" width="97.7109375" style="60" customWidth="1"/>
    <col min="11523" max="11776" width="9.140625" style="60"/>
    <col min="11777" max="11777" width="42.28515625" style="60" customWidth="1"/>
    <col min="11778" max="11778" width="97.7109375" style="60" customWidth="1"/>
    <col min="11779" max="12032" width="9.140625" style="60"/>
    <col min="12033" max="12033" width="42.28515625" style="60" customWidth="1"/>
    <col min="12034" max="12034" width="97.7109375" style="60" customWidth="1"/>
    <col min="12035" max="12288" width="9.140625" style="60"/>
    <col min="12289" max="12289" width="42.28515625" style="60" customWidth="1"/>
    <col min="12290" max="12290" width="97.7109375" style="60" customWidth="1"/>
    <col min="12291" max="12544" width="9.140625" style="60"/>
    <col min="12545" max="12545" width="42.28515625" style="60" customWidth="1"/>
    <col min="12546" max="12546" width="97.7109375" style="60" customWidth="1"/>
    <col min="12547" max="12800" width="9.140625" style="60"/>
    <col min="12801" max="12801" width="42.28515625" style="60" customWidth="1"/>
    <col min="12802" max="12802" width="97.7109375" style="60" customWidth="1"/>
    <col min="12803" max="13056" width="9.140625" style="60"/>
    <col min="13057" max="13057" width="42.28515625" style="60" customWidth="1"/>
    <col min="13058" max="13058" width="97.7109375" style="60" customWidth="1"/>
    <col min="13059" max="13312" width="9.140625" style="60"/>
    <col min="13313" max="13313" width="42.28515625" style="60" customWidth="1"/>
    <col min="13314" max="13314" width="97.7109375" style="60" customWidth="1"/>
    <col min="13315" max="13568" width="9.140625" style="60"/>
    <col min="13569" max="13569" width="42.28515625" style="60" customWidth="1"/>
    <col min="13570" max="13570" width="97.7109375" style="60" customWidth="1"/>
    <col min="13571" max="13824" width="9.140625" style="60"/>
    <col min="13825" max="13825" width="42.28515625" style="60" customWidth="1"/>
    <col min="13826" max="13826" width="97.7109375" style="60" customWidth="1"/>
    <col min="13827" max="14080" width="9.140625" style="60"/>
    <col min="14081" max="14081" width="42.28515625" style="60" customWidth="1"/>
    <col min="14082" max="14082" width="97.7109375" style="60" customWidth="1"/>
    <col min="14083" max="14336" width="9.140625" style="60"/>
    <col min="14337" max="14337" width="42.28515625" style="60" customWidth="1"/>
    <col min="14338" max="14338" width="97.7109375" style="60" customWidth="1"/>
    <col min="14339" max="14592" width="9.140625" style="60"/>
    <col min="14593" max="14593" width="42.28515625" style="60" customWidth="1"/>
    <col min="14594" max="14594" width="97.7109375" style="60" customWidth="1"/>
    <col min="14595" max="14848" width="9.140625" style="60"/>
    <col min="14849" max="14849" width="42.28515625" style="60" customWidth="1"/>
    <col min="14850" max="14850" width="97.7109375" style="60" customWidth="1"/>
    <col min="14851" max="15104" width="9.140625" style="60"/>
    <col min="15105" max="15105" width="42.28515625" style="60" customWidth="1"/>
    <col min="15106" max="15106" width="97.7109375" style="60" customWidth="1"/>
    <col min="15107" max="15360" width="9.140625" style="60"/>
    <col min="15361" max="15361" width="42.28515625" style="60" customWidth="1"/>
    <col min="15362" max="15362" width="97.7109375" style="60" customWidth="1"/>
    <col min="15363" max="15616" width="9.140625" style="60"/>
    <col min="15617" max="15617" width="42.28515625" style="60" customWidth="1"/>
    <col min="15618" max="15618" width="97.7109375" style="60" customWidth="1"/>
    <col min="15619" max="15872" width="9.140625" style="60"/>
    <col min="15873" max="15873" width="42.28515625" style="60" customWidth="1"/>
    <col min="15874" max="15874" width="97.7109375" style="60" customWidth="1"/>
    <col min="15875" max="16128" width="9.140625" style="60"/>
    <col min="16129" max="16129" width="42.28515625" style="60" customWidth="1"/>
    <col min="16130" max="16130" width="97.7109375" style="60" customWidth="1"/>
    <col min="16131" max="16384" width="9.140625" style="60"/>
  </cols>
  <sheetData>
    <row r="1" spans="1:13">
      <c r="A1" s="61"/>
      <c r="B1" s="61"/>
    </row>
    <row r="2" spans="1:13" s="62" customFormat="1" ht="20.100000000000001" customHeight="1">
      <c r="A2" s="43" t="s">
        <v>84</v>
      </c>
      <c r="B2" s="54">
        <v>11121901</v>
      </c>
    </row>
    <row r="3" spans="1:13" s="62" customFormat="1" ht="20.100000000000001" customHeight="1">
      <c r="A3" s="43" t="s">
        <v>85</v>
      </c>
      <c r="B3" s="54" t="s">
        <v>136</v>
      </c>
    </row>
    <row r="4" spans="1:13" s="62" customFormat="1" ht="20.100000000000001" customHeight="1">
      <c r="A4" s="43" t="s">
        <v>86</v>
      </c>
      <c r="B4" s="55" t="s">
        <v>137</v>
      </c>
    </row>
    <row r="5" spans="1:13" s="62" customFormat="1" ht="27" customHeight="1">
      <c r="A5" s="44" t="s">
        <v>87</v>
      </c>
      <c r="B5" s="54" t="s">
        <v>138</v>
      </c>
    </row>
    <row r="6" spans="1:13" s="62" customFormat="1" ht="24" customHeight="1">
      <c r="A6" s="44" t="s">
        <v>88</v>
      </c>
      <c r="B6" s="54" t="s">
        <v>146</v>
      </c>
    </row>
    <row r="7" spans="1:13" s="62" customFormat="1" ht="45" customHeight="1">
      <c r="A7" s="44" t="s">
        <v>89</v>
      </c>
      <c r="B7" s="56" t="s">
        <v>139</v>
      </c>
    </row>
    <row r="8" spans="1:13" s="62" customFormat="1" ht="24" customHeight="1">
      <c r="A8" s="43" t="s">
        <v>90</v>
      </c>
      <c r="B8" s="55" t="s">
        <v>117</v>
      </c>
    </row>
    <row r="9" spans="1:13" s="62" customFormat="1" ht="42.75" customHeight="1">
      <c r="A9" s="43" t="s">
        <v>91</v>
      </c>
      <c r="B9" s="56" t="s">
        <v>140</v>
      </c>
    </row>
    <row r="10" spans="1:13" s="62" customFormat="1" ht="18.75" customHeight="1">
      <c r="A10" s="43" t="s">
        <v>92</v>
      </c>
      <c r="B10" s="56" t="s">
        <v>119</v>
      </c>
    </row>
    <row r="11" spans="1:13" s="62" customFormat="1" ht="51">
      <c r="A11" s="43" t="s">
        <v>93</v>
      </c>
      <c r="B11" s="79" t="s">
        <v>152</v>
      </c>
      <c r="M11" s="63"/>
    </row>
    <row r="12" spans="1:13" s="62" customFormat="1" ht="23.25" customHeight="1">
      <c r="A12" s="43" t="s">
        <v>94</v>
      </c>
      <c r="B12" s="69" t="s">
        <v>121</v>
      </c>
      <c r="M12" s="63"/>
    </row>
    <row r="13" spans="1:13" s="62" customFormat="1" ht="38.25">
      <c r="A13" s="45" t="s">
        <v>95</v>
      </c>
      <c r="B13" s="56" t="s">
        <v>120</v>
      </c>
      <c r="M13" s="63"/>
    </row>
    <row r="14" spans="1:13" s="62" customFormat="1" ht="20.100000000000001" customHeight="1">
      <c r="A14" s="45" t="s">
        <v>96</v>
      </c>
      <c r="B14" s="57" t="s">
        <v>141</v>
      </c>
      <c r="M14" s="63"/>
    </row>
    <row r="15" spans="1:13" s="62" customFormat="1" ht="23.25" customHeight="1">
      <c r="A15" s="45" t="s">
        <v>97</v>
      </c>
      <c r="B15" s="57" t="s">
        <v>124</v>
      </c>
      <c r="M15" s="63"/>
    </row>
    <row r="16" spans="1:13" ht="15.75" customHeight="1">
      <c r="A16" s="43" t="s">
        <v>98</v>
      </c>
      <c r="B16" s="74">
        <v>45903</v>
      </c>
      <c r="M16" s="64"/>
    </row>
    <row r="17" spans="1:13" ht="15.75" customHeight="1">
      <c r="A17" s="43" t="s">
        <v>99</v>
      </c>
      <c r="B17" s="74">
        <v>46265</v>
      </c>
      <c r="M17" s="65"/>
    </row>
    <row r="18" spans="1:13" ht="15.75" customHeight="1">
      <c r="A18" s="43" t="s">
        <v>100</v>
      </c>
      <c r="B18" s="55" t="s">
        <v>113</v>
      </c>
      <c r="M18" s="64"/>
    </row>
    <row r="19" spans="1:13" ht="15.75" customHeight="1">
      <c r="A19" s="43" t="s">
        <v>101</v>
      </c>
      <c r="B19" s="55" t="s">
        <v>112</v>
      </c>
      <c r="M19" s="65"/>
    </row>
    <row r="20" spans="1:13" ht="15.75" customHeight="1">
      <c r="A20" s="43" t="s">
        <v>102</v>
      </c>
      <c r="B20" s="58" t="s">
        <v>153</v>
      </c>
      <c r="M20" s="64"/>
    </row>
    <row r="21" spans="1:13" ht="15.75" customHeight="1">
      <c r="A21" s="43" t="s">
        <v>103</v>
      </c>
      <c r="B21" s="59" t="s">
        <v>111</v>
      </c>
      <c r="M21" s="65"/>
    </row>
    <row r="22" spans="1:13">
      <c r="A22" s="66"/>
      <c r="B22" s="67"/>
    </row>
    <row r="23" spans="1:13">
      <c r="M23" s="65"/>
    </row>
    <row r="24" spans="1:13">
      <c r="M24" s="64"/>
    </row>
    <row r="25" spans="1:13">
      <c r="M25" s="65"/>
    </row>
    <row r="26" spans="1:13">
      <c r="M26" s="64"/>
    </row>
  </sheetData>
  <hyperlinks>
    <hyperlink ref="B12" r:id="rId1"/>
    <hyperlink ref="B13" r:id="rId2" display="https://stat.gov.kz/upload/iblock/97c/71dnlq2dk7vea7a6ofa2v6f1schhvxo0.rar "/>
    <hyperlink ref="B14" r:id="rId3"/>
    <hyperlink ref="B15" r:id="rId4"/>
    <hyperlink ref="B21" r:id="rId5"/>
  </hyperlinks>
  <pageMargins left="0.78740157480314965" right="0.39370078740157483" top="0.39370078740157483" bottom="0.39370078740157483" header="0" footer="0"/>
  <pageSetup paperSize="9" scale="90" firstPageNumber="5" orientation="landscape" useFirstPageNumber="1" r:id="rId6"/>
</worksheet>
</file>

<file path=xl/worksheets/sheet5.xml><?xml version="1.0" encoding="utf-8"?>
<worksheet xmlns="http://schemas.openxmlformats.org/spreadsheetml/2006/main" xmlns:r="http://schemas.openxmlformats.org/officeDocument/2006/relationships">
  <dimension ref="A1:M31"/>
  <sheetViews>
    <sheetView workbookViewId="0"/>
  </sheetViews>
  <sheetFormatPr defaultRowHeight="11.25"/>
  <cols>
    <col min="1" max="1" width="10.5703125" style="2" bestFit="1" customWidth="1"/>
    <col min="2" max="2" width="23.7109375" style="2" customWidth="1"/>
    <col min="3" max="11" width="7.85546875" style="2" customWidth="1"/>
    <col min="12" max="16384" width="9.140625" style="2"/>
  </cols>
  <sheetData>
    <row r="1" spans="1:13">
      <c r="B1" s="22"/>
    </row>
    <row r="2" spans="1:13" ht="12.75">
      <c r="A2" s="30">
        <v>11121901</v>
      </c>
      <c r="B2" s="30" t="s">
        <v>147</v>
      </c>
    </row>
    <row r="3" spans="1:13">
      <c r="D3" s="5"/>
      <c r="E3" s="5"/>
      <c r="F3" s="5"/>
      <c r="G3" s="5"/>
      <c r="H3" s="5"/>
      <c r="K3" s="5" t="s">
        <v>53</v>
      </c>
    </row>
    <row r="4" spans="1:13" ht="25.5" customHeight="1">
      <c r="A4" s="70" t="s">
        <v>134</v>
      </c>
      <c r="B4" s="23"/>
      <c r="C4" s="24">
        <v>2016</v>
      </c>
      <c r="D4" s="24">
        <v>2017</v>
      </c>
      <c r="E4" s="24">
        <v>2018</v>
      </c>
      <c r="F4" s="24">
        <v>2019</v>
      </c>
      <c r="G4" s="24">
        <v>2020</v>
      </c>
      <c r="H4" s="24">
        <v>2021</v>
      </c>
      <c r="I4" s="24">
        <v>2022</v>
      </c>
      <c r="J4" s="81" t="s">
        <v>154</v>
      </c>
      <c r="K4" s="75">
        <v>2024</v>
      </c>
    </row>
    <row r="5" spans="1:13" ht="12" customHeight="1">
      <c r="A5" s="71">
        <v>0</v>
      </c>
      <c r="B5" s="25" t="s">
        <v>61</v>
      </c>
      <c r="C5" s="26">
        <v>18.254268983258928</v>
      </c>
      <c r="D5" s="26">
        <v>16.912858916791293</v>
      </c>
      <c r="E5" s="26">
        <v>16.151155158615939</v>
      </c>
      <c r="F5" s="26">
        <v>14.892938895641329</v>
      </c>
      <c r="G5" s="26">
        <v>14.627673968321103</v>
      </c>
      <c r="H5" s="26">
        <v>14.526953921743138</v>
      </c>
      <c r="I5" s="26">
        <v>14.205506615873766</v>
      </c>
      <c r="J5" s="26">
        <v>13.779625468653752</v>
      </c>
      <c r="K5" s="26">
        <v>13.666843106857696</v>
      </c>
      <c r="L5" s="9"/>
      <c r="M5" s="9"/>
    </row>
    <row r="6" spans="1:13">
      <c r="A6" s="33">
        <v>10</v>
      </c>
      <c r="B6" s="27" t="s">
        <v>78</v>
      </c>
      <c r="C6" s="26"/>
      <c r="D6" s="26"/>
      <c r="E6" s="26"/>
      <c r="F6" s="26"/>
      <c r="G6" s="26"/>
      <c r="H6" s="26"/>
      <c r="I6" s="28">
        <v>5.4090145642138751E-2</v>
      </c>
      <c r="J6" s="28">
        <v>5.6572616133546881E-2</v>
      </c>
      <c r="K6" s="28">
        <v>5.4989636922582491E-2</v>
      </c>
      <c r="L6" s="9"/>
      <c r="M6" s="9"/>
    </row>
    <row r="7" spans="1:13">
      <c r="A7" s="33">
        <v>11</v>
      </c>
      <c r="B7" s="27" t="s">
        <v>62</v>
      </c>
      <c r="C7" s="28">
        <v>0.27701838353842639</v>
      </c>
      <c r="D7" s="28">
        <v>0.12289603091682122</v>
      </c>
      <c r="E7" s="28">
        <v>7.7429418120985832E-2</v>
      </c>
      <c r="F7" s="28">
        <v>8.5636449270087803E-2</v>
      </c>
      <c r="G7" s="28">
        <v>7.4318674929785181E-2</v>
      </c>
      <c r="H7" s="28">
        <v>9.1005631849097754E-2</v>
      </c>
      <c r="I7" s="28">
        <v>0.21304694040066963</v>
      </c>
      <c r="J7" s="28">
        <v>7.4083762208972434E-2</v>
      </c>
      <c r="K7" s="28">
        <v>0.11982143213140509</v>
      </c>
      <c r="L7" s="9"/>
      <c r="M7" s="9"/>
    </row>
    <row r="8" spans="1:13">
      <c r="A8" s="33">
        <v>15</v>
      </c>
      <c r="B8" s="27" t="s">
        <v>63</v>
      </c>
      <c r="C8" s="28">
        <v>0.2567264055544734</v>
      </c>
      <c r="D8" s="28">
        <v>0.25199725405560103</v>
      </c>
      <c r="E8" s="28">
        <v>0.22481325942182256</v>
      </c>
      <c r="F8" s="28">
        <v>0.20125684213252032</v>
      </c>
      <c r="G8" s="28">
        <v>0.13176794207156961</v>
      </c>
      <c r="H8" s="28">
        <v>0.1448222997979767</v>
      </c>
      <c r="I8" s="28">
        <v>0.14466083070474176</v>
      </c>
      <c r="J8" s="28">
        <v>0.14700357127915975</v>
      </c>
      <c r="K8" s="28">
        <v>0.85267943220074705</v>
      </c>
      <c r="L8" s="9"/>
      <c r="M8" s="9"/>
    </row>
    <row r="9" spans="1:13">
      <c r="A9" s="33">
        <v>19</v>
      </c>
      <c r="B9" s="27" t="s">
        <v>56</v>
      </c>
      <c r="C9" s="28">
        <v>0.28324006026885445</v>
      </c>
      <c r="D9" s="28">
        <v>0.28351042109364716</v>
      </c>
      <c r="E9" s="28">
        <v>0.14987867897916371</v>
      </c>
      <c r="F9" s="28">
        <v>0.14887177639889962</v>
      </c>
      <c r="G9" s="28">
        <v>0.13990611850238308</v>
      </c>
      <c r="H9" s="28">
        <v>0.1469370583884097</v>
      </c>
      <c r="I9" s="28">
        <v>6.0739711445685234E-2</v>
      </c>
      <c r="J9" s="28">
        <v>8.5900391675344842E-2</v>
      </c>
      <c r="K9" s="28">
        <v>0.11433811482993314</v>
      </c>
      <c r="L9" s="9"/>
      <c r="M9" s="9"/>
    </row>
    <row r="10" spans="1:13">
      <c r="A10" s="33">
        <v>23</v>
      </c>
      <c r="B10" s="27" t="s">
        <v>57</v>
      </c>
      <c r="C10" s="28">
        <v>3.8230061686701831</v>
      </c>
      <c r="D10" s="28">
        <v>5.1380285449541647</v>
      </c>
      <c r="E10" s="28">
        <v>5.7292609473774592</v>
      </c>
      <c r="F10" s="28">
        <v>5.9001653567600911</v>
      </c>
      <c r="G10" s="28">
        <v>4.0021874141329752</v>
      </c>
      <c r="H10" s="28">
        <v>5.283475741416483</v>
      </c>
      <c r="I10" s="28">
        <v>6.2569199057354092</v>
      </c>
      <c r="J10" s="28">
        <v>5.3420571550245484</v>
      </c>
      <c r="K10" s="28">
        <v>4.6167654322898963</v>
      </c>
      <c r="L10" s="9"/>
      <c r="M10" s="9"/>
    </row>
    <row r="11" spans="1:13">
      <c r="A11" s="33">
        <v>27</v>
      </c>
      <c r="B11" s="27" t="s">
        <v>64</v>
      </c>
      <c r="C11" s="28">
        <v>0.17600295457657836</v>
      </c>
      <c r="D11" s="28">
        <v>0.15610764293636925</v>
      </c>
      <c r="E11" s="28">
        <v>7.7003665200730945E-2</v>
      </c>
      <c r="F11" s="28">
        <v>8.4703881393147148E-2</v>
      </c>
      <c r="G11" s="28">
        <v>7.4338557868384239E-2</v>
      </c>
      <c r="H11" s="28">
        <v>7.2473145253515767E-2</v>
      </c>
      <c r="I11" s="28">
        <v>6.8177249988522676E-2</v>
      </c>
      <c r="J11" s="28">
        <v>7.9528876490802869E-2</v>
      </c>
      <c r="K11" s="28">
        <v>0.48624510353780775</v>
      </c>
      <c r="L11" s="9"/>
      <c r="M11" s="9"/>
    </row>
    <row r="12" spans="1:13">
      <c r="A12" s="33">
        <v>31</v>
      </c>
      <c r="B12" s="27" t="s">
        <v>58</v>
      </c>
      <c r="C12" s="28">
        <v>0.19264038299939626</v>
      </c>
      <c r="D12" s="28">
        <v>0.17644804783740864</v>
      </c>
      <c r="E12" s="28">
        <v>0.10882975382807814</v>
      </c>
      <c r="F12" s="28">
        <v>7.4134229308967084E-2</v>
      </c>
      <c r="G12" s="28">
        <v>7.2067653740759158E-2</v>
      </c>
      <c r="H12" s="28">
        <v>0.10858118020231042</v>
      </c>
      <c r="I12" s="28">
        <v>7.4670237593146824E-2</v>
      </c>
      <c r="J12" s="28">
        <v>7.0319303052258836E-2</v>
      </c>
      <c r="K12" s="28">
        <v>0.22916931097282464</v>
      </c>
      <c r="L12" s="9"/>
      <c r="M12" s="9"/>
    </row>
    <row r="13" spans="1:13">
      <c r="A13" s="33">
        <v>33</v>
      </c>
      <c r="B13" s="29" t="s">
        <v>79</v>
      </c>
      <c r="C13" s="28"/>
      <c r="D13" s="28"/>
      <c r="E13" s="28"/>
      <c r="F13" s="28"/>
      <c r="G13" s="28"/>
      <c r="H13" s="28"/>
      <c r="I13" s="28">
        <v>5.3077817600394338E-2</v>
      </c>
      <c r="J13" s="28">
        <v>6.2708733109040543E-2</v>
      </c>
      <c r="K13" s="28">
        <v>6.8145953903146983E-2</v>
      </c>
      <c r="L13" s="9"/>
      <c r="M13" s="9"/>
    </row>
    <row r="14" spans="1:13">
      <c r="A14" s="33">
        <v>35</v>
      </c>
      <c r="B14" s="27" t="s">
        <v>65</v>
      </c>
      <c r="C14" s="28">
        <v>0.34123845480470627</v>
      </c>
      <c r="D14" s="28">
        <v>0.28627204295493069</v>
      </c>
      <c r="E14" s="28">
        <v>0.16490286190878437</v>
      </c>
      <c r="F14" s="28">
        <v>0.16091130240299584</v>
      </c>
      <c r="G14" s="28">
        <v>0.12643119734544095</v>
      </c>
      <c r="H14" s="28">
        <v>0.13165167021863566</v>
      </c>
      <c r="I14" s="28">
        <v>9.5412291602664581E-2</v>
      </c>
      <c r="J14" s="28">
        <v>0.10879634531202396</v>
      </c>
      <c r="K14" s="28">
        <v>0.1157926776052228</v>
      </c>
      <c r="L14" s="9"/>
      <c r="M14" s="9"/>
    </row>
    <row r="15" spans="1:13">
      <c r="A15" s="33">
        <v>39</v>
      </c>
      <c r="B15" s="27" t="s">
        <v>66</v>
      </c>
      <c r="C15" s="28">
        <v>0.20052627544712939</v>
      </c>
      <c r="D15" s="28">
        <v>0.16400417158929001</v>
      </c>
      <c r="E15" s="28">
        <v>9.0260230493831223E-2</v>
      </c>
      <c r="F15" s="28">
        <v>8.9504661880027106E-2</v>
      </c>
      <c r="G15" s="28">
        <v>7.2783902905516867E-2</v>
      </c>
      <c r="H15" s="28">
        <v>7.3059548293837553E-2</v>
      </c>
      <c r="I15" s="28">
        <v>6.6365435058464331E-2</v>
      </c>
      <c r="J15" s="28">
        <v>7.2373832923432288E-2</v>
      </c>
      <c r="K15" s="28">
        <v>7.3697807963961054E-2</v>
      </c>
      <c r="L15" s="9"/>
      <c r="M15" s="9"/>
    </row>
    <row r="16" spans="1:13">
      <c r="A16" s="33">
        <v>43</v>
      </c>
      <c r="B16" s="27" t="s">
        <v>67</v>
      </c>
      <c r="C16" s="28">
        <v>0.4031668757119552</v>
      </c>
      <c r="D16" s="28">
        <v>0.37333033776465996</v>
      </c>
      <c r="E16" s="28">
        <v>0.43457262347713088</v>
      </c>
      <c r="F16" s="28">
        <v>0.36112084268395805</v>
      </c>
      <c r="G16" s="28">
        <v>0.26255141690779704</v>
      </c>
      <c r="H16" s="28">
        <v>0.22679169441630048</v>
      </c>
      <c r="I16" s="28">
        <v>0.17242883109873006</v>
      </c>
      <c r="J16" s="28">
        <v>0.20135274386045199</v>
      </c>
      <c r="K16" s="28">
        <v>0.26068293654548008</v>
      </c>
      <c r="L16" s="9"/>
      <c r="M16" s="9"/>
    </row>
    <row r="17" spans="1:13">
      <c r="A17" s="33">
        <v>47</v>
      </c>
      <c r="B17" s="27" t="s">
        <v>68</v>
      </c>
      <c r="C17" s="28">
        <v>1.2251860495641851</v>
      </c>
      <c r="D17" s="28">
        <v>0.88355827888904281</v>
      </c>
      <c r="E17" s="28">
        <v>0.86730641417055343</v>
      </c>
      <c r="F17" s="28">
        <v>0.83256843734171326</v>
      </c>
      <c r="G17" s="28">
        <v>0.65690710290441734</v>
      </c>
      <c r="H17" s="28">
        <v>0.78259046004965416</v>
      </c>
      <c r="I17" s="28">
        <v>0.65900567945363941</v>
      </c>
      <c r="J17" s="28">
        <v>0.67493999091579715</v>
      </c>
      <c r="K17" s="28">
        <v>0.88099792201664606</v>
      </c>
      <c r="L17" s="9"/>
      <c r="M17" s="9"/>
    </row>
    <row r="18" spans="1:13">
      <c r="A18" s="33">
        <v>55</v>
      </c>
      <c r="B18" s="27" t="s">
        <v>59</v>
      </c>
      <c r="C18" s="28">
        <v>0.46097710899312661</v>
      </c>
      <c r="D18" s="28">
        <v>0.37661276113599773</v>
      </c>
      <c r="E18" s="28">
        <v>0.31374561844742244</v>
      </c>
      <c r="F18" s="28">
        <v>0.27761341889229879</v>
      </c>
      <c r="G18" s="28">
        <v>0.24759950244702855</v>
      </c>
      <c r="H18" s="28">
        <v>0.28723083036627273</v>
      </c>
      <c r="I18" s="28">
        <v>0.1950175422495023</v>
      </c>
      <c r="J18" s="28">
        <v>0.21811123656849987</v>
      </c>
      <c r="K18" s="28">
        <v>0.22661698932163532</v>
      </c>
      <c r="L18" s="9"/>
      <c r="M18" s="9"/>
    </row>
    <row r="19" spans="1:13">
      <c r="A19" s="33">
        <v>59</v>
      </c>
      <c r="B19" s="27" t="s">
        <v>69</v>
      </c>
      <c r="C19" s="28">
        <v>0.14556203956712502</v>
      </c>
      <c r="D19" s="28">
        <v>0.12533590754616275</v>
      </c>
      <c r="E19" s="28">
        <v>5.1190917804933407E-2</v>
      </c>
      <c r="F19" s="28">
        <v>4.8040132476342014E-2</v>
      </c>
      <c r="G19" s="28">
        <v>6.769575312965094E-2</v>
      </c>
      <c r="H19" s="28">
        <v>7.378475890252989E-2</v>
      </c>
      <c r="I19" s="28">
        <v>4.7399377008363455E-2</v>
      </c>
      <c r="J19" s="28">
        <v>5.0676553462454255E-2</v>
      </c>
      <c r="K19" s="28">
        <v>7.1584842444050931E-2</v>
      </c>
      <c r="L19" s="9"/>
      <c r="M19" s="9"/>
    </row>
    <row r="20" spans="1:13">
      <c r="A20" s="33">
        <v>61</v>
      </c>
      <c r="B20" s="27" t="s">
        <v>70</v>
      </c>
      <c r="C20" s="28">
        <v>0.41715364744179573</v>
      </c>
      <c r="D20" s="28">
        <v>0.30019954308169755</v>
      </c>
      <c r="E20" s="28">
        <v>0.2736505253187122</v>
      </c>
      <c r="F20" s="28">
        <v>0.31342644153247912</v>
      </c>
      <c r="G20" s="28">
        <v>0.33864475213090178</v>
      </c>
      <c r="H20" s="28">
        <v>0.30791842796512009</v>
      </c>
      <c r="I20" s="28">
        <v>0.18816208230751164</v>
      </c>
      <c r="J20" s="28">
        <v>0.23244075056198463</v>
      </c>
      <c r="K20" s="28">
        <v>1.0291891379098226</v>
      </c>
      <c r="L20" s="9"/>
      <c r="M20" s="9"/>
    </row>
    <row r="21" spans="1:13">
      <c r="A21" s="33">
        <v>62</v>
      </c>
      <c r="B21" s="29" t="s">
        <v>80</v>
      </c>
      <c r="C21" s="28"/>
      <c r="D21" s="28"/>
      <c r="E21" s="28"/>
      <c r="F21" s="28"/>
      <c r="G21" s="28"/>
      <c r="H21" s="28"/>
      <c r="I21" s="28">
        <v>4.6679775442975614E-2</v>
      </c>
      <c r="J21" s="28">
        <v>1.9088260745222466E-2</v>
      </c>
      <c r="K21" s="28">
        <v>9.8821558895465053E-2</v>
      </c>
      <c r="L21" s="9"/>
      <c r="M21" s="9"/>
    </row>
    <row r="22" spans="1:13">
      <c r="A22" s="33">
        <v>63</v>
      </c>
      <c r="B22" s="27" t="s">
        <v>71</v>
      </c>
      <c r="C22" s="28">
        <v>1.6484088755198878</v>
      </c>
      <c r="D22" s="28">
        <v>1.4032570242773765</v>
      </c>
      <c r="E22" s="28">
        <v>0.17905864145695422</v>
      </c>
      <c r="F22" s="28">
        <v>0.17910958671144236</v>
      </c>
      <c r="G22" s="28">
        <v>0.77920886045816795</v>
      </c>
      <c r="H22" s="28">
        <v>0.81296707934147328</v>
      </c>
      <c r="I22" s="28">
        <v>0.68991399770362261</v>
      </c>
      <c r="J22" s="28">
        <v>0.73861695941207328</v>
      </c>
      <c r="K22" s="28">
        <v>0.6578572971093789</v>
      </c>
      <c r="L22" s="9"/>
      <c r="M22" s="9"/>
    </row>
    <row r="23" spans="1:13">
      <c r="A23" s="33">
        <v>71</v>
      </c>
      <c r="B23" s="27" t="s">
        <v>82</v>
      </c>
      <c r="C23" s="28">
        <v>5.4294599448799863</v>
      </c>
      <c r="D23" s="28">
        <v>4.6531658634986997</v>
      </c>
      <c r="E23" s="28">
        <v>4.7995384237412884</v>
      </c>
      <c r="F23" s="28">
        <v>3.9902235589991379</v>
      </c>
      <c r="G23" s="28">
        <v>4.9530492018486187</v>
      </c>
      <c r="H23" s="28">
        <v>3.8631188449000367</v>
      </c>
      <c r="I23" s="28">
        <v>3.4265488309935499</v>
      </c>
      <c r="J23" s="28">
        <v>3.9570638323924388</v>
      </c>
      <c r="K23" s="28">
        <v>3.0301641154351135</v>
      </c>
      <c r="L23" s="9"/>
      <c r="M23" s="9"/>
    </row>
    <row r="24" spans="1:13">
      <c r="A24" s="33">
        <v>75</v>
      </c>
      <c r="B24" s="27" t="s">
        <v>73</v>
      </c>
      <c r="C24" s="28">
        <v>2.3983446915014857</v>
      </c>
      <c r="D24" s="28">
        <v>1.9970257932881774</v>
      </c>
      <c r="E24" s="28">
        <v>2.1949820970154641</v>
      </c>
      <c r="F24" s="28">
        <v>1.9640736743831981</v>
      </c>
      <c r="G24" s="28">
        <v>2.545899572499871</v>
      </c>
      <c r="H24" s="28">
        <v>2.0361429375319196</v>
      </c>
      <c r="I24" s="28">
        <v>1.6211318823139647</v>
      </c>
      <c r="J24" s="28">
        <v>1.5097967695815193</v>
      </c>
      <c r="K24" s="28">
        <v>0.61493798849969084</v>
      </c>
      <c r="L24" s="9"/>
      <c r="M24" s="9"/>
    </row>
    <row r="25" spans="1:13">
      <c r="A25" s="33">
        <v>79</v>
      </c>
      <c r="B25" s="27" t="s">
        <v>74</v>
      </c>
      <c r="C25" s="28">
        <v>0.5756106642196327</v>
      </c>
      <c r="D25" s="28">
        <v>0.22110925097124784</v>
      </c>
      <c r="E25" s="28">
        <v>0.41473108185262947</v>
      </c>
      <c r="F25" s="28">
        <v>0.18157830307402523</v>
      </c>
      <c r="G25" s="28">
        <v>8.23163444978324E-2</v>
      </c>
      <c r="H25" s="28">
        <v>8.4402612849565906E-2</v>
      </c>
      <c r="I25" s="28">
        <v>7.2058051530069833E-2</v>
      </c>
      <c r="J25" s="28">
        <v>7.8193783944180348E-2</v>
      </c>
      <c r="K25" s="28">
        <v>6.4345416322883972E-2</v>
      </c>
      <c r="L25" s="9"/>
      <c r="M25" s="9"/>
    </row>
    <row r="27" spans="1:13">
      <c r="A27" s="16"/>
      <c r="B27" s="16"/>
      <c r="C27" s="16"/>
      <c r="D27" s="16"/>
      <c r="E27" s="16"/>
      <c r="F27" s="16"/>
      <c r="G27" s="16"/>
      <c r="H27" s="16"/>
      <c r="I27" s="16"/>
    </row>
    <row r="28" spans="1:13">
      <c r="A28" s="82" t="s">
        <v>155</v>
      </c>
      <c r="B28" s="82"/>
      <c r="C28" s="82"/>
      <c r="D28" s="82"/>
      <c r="E28" s="82"/>
      <c r="F28" s="82"/>
      <c r="G28" s="82"/>
      <c r="H28" s="82"/>
      <c r="I28" s="82"/>
      <c r="J28" s="82"/>
      <c r="K28" s="82"/>
    </row>
    <row r="31" spans="1:13">
      <c r="B31" s="16"/>
      <c r="C31" s="16"/>
      <c r="D31" s="16"/>
      <c r="E31" s="16"/>
      <c r="F31" s="16"/>
      <c r="G31" s="16"/>
    </row>
  </sheetData>
  <mergeCells count="1">
    <mergeCell ref="A28:K28"/>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AI29"/>
  <sheetViews>
    <sheetView workbookViewId="0">
      <pane xSplit="2" ySplit="5" topLeftCell="C6" activePane="bottomRight" state="frozen"/>
      <selection pane="topRight" activeCell="C1" sqref="C1"/>
      <selection pane="bottomLeft" activeCell="A6" sqref="A6"/>
      <selection pane="bottomRight"/>
    </sheetView>
  </sheetViews>
  <sheetFormatPr defaultRowHeight="11.25"/>
  <cols>
    <col min="1" max="1" width="15" style="2" customWidth="1"/>
    <col min="2" max="2" width="40.85546875" style="2" customWidth="1"/>
    <col min="3" max="5" width="16" style="2" customWidth="1"/>
    <col min="6" max="8" width="15.42578125" style="2" customWidth="1"/>
    <col min="9" max="11" width="15.140625" style="2" customWidth="1"/>
    <col min="12" max="14" width="15.5703125" style="2" customWidth="1"/>
    <col min="15" max="17" width="15.7109375" style="2" customWidth="1"/>
    <col min="18" max="23" width="15.42578125" style="2" customWidth="1"/>
    <col min="24" max="24" width="14.5703125" style="2" customWidth="1"/>
    <col min="25" max="25" width="15.28515625" style="2" customWidth="1"/>
    <col min="26" max="26" width="14.28515625" style="2" customWidth="1"/>
    <col min="27" max="27" width="14.85546875" style="2" customWidth="1"/>
    <col min="28" max="28" width="15.140625" style="2" customWidth="1"/>
    <col min="29" max="29" width="13.7109375" style="2" customWidth="1"/>
    <col min="30" max="31" width="9.140625" style="2"/>
    <col min="32" max="32" width="10.140625" style="2" bestFit="1" customWidth="1"/>
    <col min="33" max="16384" width="9.140625" style="2"/>
  </cols>
  <sheetData>
    <row r="1" spans="1:35">
      <c r="A1" s="1"/>
    </row>
    <row r="2" spans="1:35" ht="12.75">
      <c r="A2" s="17" t="s">
        <v>135</v>
      </c>
      <c r="B2" s="3"/>
      <c r="C2" s="3"/>
      <c r="D2" s="3"/>
      <c r="E2" s="3"/>
      <c r="F2" s="3"/>
      <c r="G2" s="1"/>
      <c r="H2" s="1"/>
    </row>
    <row r="3" spans="1:35">
      <c r="D3" s="4"/>
      <c r="H3" s="5"/>
      <c r="K3" s="5"/>
      <c r="N3" s="5"/>
      <c r="Q3" s="5"/>
      <c r="T3" s="5"/>
      <c r="Z3" s="5"/>
      <c r="AC3" s="5" t="s">
        <v>30</v>
      </c>
    </row>
    <row r="4" spans="1:35">
      <c r="A4" s="84" t="s">
        <v>142</v>
      </c>
      <c r="B4" s="84" t="s">
        <v>29</v>
      </c>
      <c r="C4" s="83" t="s">
        <v>34</v>
      </c>
      <c r="D4" s="83"/>
      <c r="E4" s="83"/>
      <c r="F4" s="83" t="s">
        <v>35</v>
      </c>
      <c r="G4" s="83"/>
      <c r="H4" s="83"/>
      <c r="I4" s="83" t="s">
        <v>36</v>
      </c>
      <c r="J4" s="83"/>
      <c r="K4" s="83"/>
      <c r="L4" s="83" t="s">
        <v>37</v>
      </c>
      <c r="M4" s="83"/>
      <c r="N4" s="83"/>
      <c r="O4" s="83" t="s">
        <v>38</v>
      </c>
      <c r="P4" s="83"/>
      <c r="Q4" s="83"/>
      <c r="R4" s="83" t="s">
        <v>52</v>
      </c>
      <c r="S4" s="83"/>
      <c r="T4" s="83"/>
      <c r="U4" s="83" t="s">
        <v>77</v>
      </c>
      <c r="V4" s="83"/>
      <c r="W4" s="83"/>
      <c r="X4" s="83" t="s">
        <v>81</v>
      </c>
      <c r="Y4" s="83"/>
      <c r="Z4" s="83"/>
      <c r="AA4" s="83" t="s">
        <v>83</v>
      </c>
      <c r="AB4" s="83"/>
      <c r="AC4" s="83"/>
    </row>
    <row r="5" spans="1:35" ht="33.75">
      <c r="A5" s="84"/>
      <c r="B5" s="84"/>
      <c r="C5" s="6" t="s">
        <v>31</v>
      </c>
      <c r="D5" s="6" t="s">
        <v>32</v>
      </c>
      <c r="E5" s="6" t="s">
        <v>33</v>
      </c>
      <c r="F5" s="6" t="s">
        <v>31</v>
      </c>
      <c r="G5" s="6" t="s">
        <v>32</v>
      </c>
      <c r="H5" s="6" t="s">
        <v>33</v>
      </c>
      <c r="I5" s="6" t="s">
        <v>31</v>
      </c>
      <c r="J5" s="6" t="s">
        <v>32</v>
      </c>
      <c r="K5" s="6" t="s">
        <v>33</v>
      </c>
      <c r="L5" s="6" t="s">
        <v>31</v>
      </c>
      <c r="M5" s="6" t="s">
        <v>32</v>
      </c>
      <c r="N5" s="6" t="s">
        <v>33</v>
      </c>
      <c r="O5" s="6" t="s">
        <v>31</v>
      </c>
      <c r="P5" s="6" t="s">
        <v>32</v>
      </c>
      <c r="Q5" s="6" t="s">
        <v>33</v>
      </c>
      <c r="R5" s="6" t="s">
        <v>31</v>
      </c>
      <c r="S5" s="6" t="s">
        <v>32</v>
      </c>
      <c r="T5" s="6" t="s">
        <v>33</v>
      </c>
      <c r="U5" s="6" t="s">
        <v>31</v>
      </c>
      <c r="V5" s="6" t="s">
        <v>32</v>
      </c>
      <c r="W5" s="6" t="s">
        <v>33</v>
      </c>
      <c r="X5" s="6" t="s">
        <v>31</v>
      </c>
      <c r="Y5" s="6" t="s">
        <v>32</v>
      </c>
      <c r="Z5" s="6" t="s">
        <v>33</v>
      </c>
      <c r="AA5" s="6" t="s">
        <v>31</v>
      </c>
      <c r="AB5" s="6" t="s">
        <v>32</v>
      </c>
      <c r="AC5" s="6" t="s">
        <v>33</v>
      </c>
    </row>
    <row r="6" spans="1:35">
      <c r="A6" s="7"/>
      <c r="B6" s="76" t="s">
        <v>20</v>
      </c>
      <c r="C6" s="8">
        <f t="shared" ref="C6:K6" si="0">C7+C8+C13</f>
        <v>140229.40228495956</v>
      </c>
      <c r="D6" s="8">
        <f t="shared" si="0"/>
        <v>107539.79660941091</v>
      </c>
      <c r="E6" s="8">
        <f t="shared" si="0"/>
        <v>3786782.7709402204</v>
      </c>
      <c r="F6" s="8">
        <f t="shared" si="0"/>
        <v>164850.80159697201</v>
      </c>
      <c r="G6" s="8">
        <f t="shared" si="0"/>
        <v>151079.81447381788</v>
      </c>
      <c r="H6" s="8">
        <f t="shared" si="0"/>
        <v>4470476.6498412993</v>
      </c>
      <c r="I6" s="8">
        <f t="shared" si="0"/>
        <v>271591.65951134462</v>
      </c>
      <c r="J6" s="8">
        <f t="shared" si="0"/>
        <v>54409.764973348349</v>
      </c>
      <c r="K6" s="8">
        <f t="shared" si="0"/>
        <v>5131119.8331143996</v>
      </c>
      <c r="L6" s="8">
        <v>275925.67866315198</v>
      </c>
      <c r="M6" s="8">
        <v>72341.26252199999</v>
      </c>
      <c r="N6" s="8">
        <v>5374494.7229450988</v>
      </c>
      <c r="O6" s="8">
        <f t="shared" ref="O6:Z6" si="1">O7+O8+O13</f>
        <v>317904.14288348996</v>
      </c>
      <c r="P6" s="8">
        <f t="shared" si="1"/>
        <v>68285.67620300001</v>
      </c>
      <c r="Q6" s="8">
        <f t="shared" si="1"/>
        <v>4360388.3097890997</v>
      </c>
      <c r="R6" s="8">
        <f t="shared" si="1"/>
        <v>391094.7178016</v>
      </c>
      <c r="S6" s="8">
        <f t="shared" si="1"/>
        <v>94097.401308</v>
      </c>
      <c r="T6" s="8">
        <f t="shared" si="1"/>
        <v>6311599.6677483991</v>
      </c>
      <c r="U6" s="8">
        <f t="shared" si="1"/>
        <v>490902.28990799992</v>
      </c>
      <c r="V6" s="8">
        <f t="shared" si="1"/>
        <v>90741.071455000012</v>
      </c>
      <c r="W6" s="8">
        <f t="shared" si="1"/>
        <v>8664422.0138229989</v>
      </c>
      <c r="X6" s="8">
        <f t="shared" si="1"/>
        <v>459596.65945000004</v>
      </c>
      <c r="Y6" s="8">
        <f t="shared" si="1"/>
        <v>188251.062129</v>
      </c>
      <c r="Z6" s="8">
        <f t="shared" si="1"/>
        <v>8677034.1818089988</v>
      </c>
      <c r="AA6" s="8">
        <v>708752.52843499999</v>
      </c>
      <c r="AB6" s="8">
        <v>282189.21607400005</v>
      </c>
      <c r="AC6" s="8">
        <v>9301659.8532063998</v>
      </c>
      <c r="AD6" s="10"/>
      <c r="AE6" s="10"/>
      <c r="AF6" s="10"/>
      <c r="AG6" s="10"/>
      <c r="AH6" s="10"/>
      <c r="AI6" s="10"/>
    </row>
    <row r="7" spans="1:35">
      <c r="A7" s="11" t="s">
        <v>0</v>
      </c>
      <c r="B7" s="77" t="s">
        <v>21</v>
      </c>
      <c r="C7" s="12">
        <v>1286.4373749348233</v>
      </c>
      <c r="D7" s="12">
        <v>1011.44840069336</v>
      </c>
      <c r="E7" s="12">
        <v>20812.386885</v>
      </c>
      <c r="F7" s="12">
        <v>1025.0681139719998</v>
      </c>
      <c r="G7" s="12">
        <v>2472.7165628178736</v>
      </c>
      <c r="H7" s="12">
        <v>24419.55082</v>
      </c>
      <c r="I7" s="12">
        <v>2537.210455044627</v>
      </c>
      <c r="J7" s="12">
        <v>3482.9500633483462</v>
      </c>
      <c r="K7" s="12">
        <v>25719.476480000001</v>
      </c>
      <c r="L7" s="12">
        <v>2199.5827301519225</v>
      </c>
      <c r="M7" s="12">
        <v>2258.2789710000002</v>
      </c>
      <c r="N7" s="12">
        <v>20761.787315000001</v>
      </c>
      <c r="O7" s="12">
        <v>585.62166749000005</v>
      </c>
      <c r="P7" s="12">
        <v>1959.1918940000003</v>
      </c>
      <c r="Q7" s="12">
        <v>17265.113588000004</v>
      </c>
      <c r="R7" s="12">
        <v>495.8544705999999</v>
      </c>
      <c r="S7" s="12">
        <v>1711.878228</v>
      </c>
      <c r="T7" s="12">
        <v>24234.908509000004</v>
      </c>
      <c r="U7" s="12">
        <v>562.87372200000004</v>
      </c>
      <c r="V7" s="12">
        <v>1452.070792</v>
      </c>
      <c r="W7" s="12">
        <v>32180.071173</v>
      </c>
      <c r="X7" s="12">
        <v>669.40171199999997</v>
      </c>
      <c r="Y7" s="12">
        <v>4218.4627530000007</v>
      </c>
      <c r="Z7" s="12">
        <v>1571.082114</v>
      </c>
      <c r="AA7" s="12">
        <v>1621.932726</v>
      </c>
      <c r="AB7" s="12">
        <v>4051.1903080000002</v>
      </c>
      <c r="AC7" s="12">
        <v>1495.02304</v>
      </c>
      <c r="AD7" s="10"/>
      <c r="AE7" s="10"/>
      <c r="AF7" s="10"/>
      <c r="AG7" s="10"/>
      <c r="AH7" s="10"/>
      <c r="AI7" s="10"/>
    </row>
    <row r="8" spans="1:35">
      <c r="A8" s="13"/>
      <c r="B8" s="77" t="s">
        <v>22</v>
      </c>
      <c r="C8" s="12">
        <f t="shared" ref="C8:K8" si="2">C9+C10+C11+C12</f>
        <v>129381.95941402474</v>
      </c>
      <c r="D8" s="12">
        <f t="shared" si="2"/>
        <v>105455.34196471755</v>
      </c>
      <c r="E8" s="12">
        <f t="shared" si="2"/>
        <v>3645995.7579832207</v>
      </c>
      <c r="F8" s="12">
        <f t="shared" si="2"/>
        <v>149522.20229900003</v>
      </c>
      <c r="G8" s="12">
        <f t="shared" si="2"/>
        <v>147724.36072900001</v>
      </c>
      <c r="H8" s="12">
        <f t="shared" si="2"/>
        <v>4322438.7055783002</v>
      </c>
      <c r="I8" s="12">
        <f t="shared" si="2"/>
        <v>249232.43621899997</v>
      </c>
      <c r="J8" s="12">
        <f t="shared" si="2"/>
        <v>50793.822194</v>
      </c>
      <c r="K8" s="12">
        <f t="shared" si="2"/>
        <v>4951058.4242113996</v>
      </c>
      <c r="L8" s="12">
        <v>270958.22392300004</v>
      </c>
      <c r="M8" s="12">
        <v>58645.452466999996</v>
      </c>
      <c r="N8" s="12">
        <v>5323405.1988240993</v>
      </c>
      <c r="O8" s="12">
        <f t="shared" ref="O8:Z8" si="3">O9+O10+O11+O12</f>
        <v>316961.97639599995</v>
      </c>
      <c r="P8" s="12">
        <f t="shared" si="3"/>
        <v>65994.540699000005</v>
      </c>
      <c r="Q8" s="12">
        <f t="shared" si="3"/>
        <v>4309802.6378511004</v>
      </c>
      <c r="R8" s="12">
        <f t="shared" si="3"/>
        <v>382262.55673899996</v>
      </c>
      <c r="S8" s="12">
        <f t="shared" si="3"/>
        <v>90398.612787999999</v>
      </c>
      <c r="T8" s="12">
        <f t="shared" si="3"/>
        <v>6239407.7627243986</v>
      </c>
      <c r="U8" s="12">
        <f t="shared" si="3"/>
        <v>489943.97256599995</v>
      </c>
      <c r="V8" s="12">
        <f t="shared" si="3"/>
        <v>89211.864813000007</v>
      </c>
      <c r="W8" s="12">
        <f t="shared" si="3"/>
        <v>8580392.3434749991</v>
      </c>
      <c r="X8" s="12">
        <f t="shared" si="3"/>
        <v>456849.14020200004</v>
      </c>
      <c r="Y8" s="12">
        <f t="shared" si="3"/>
        <v>183933.206768</v>
      </c>
      <c r="Z8" s="12">
        <f t="shared" si="3"/>
        <v>8605422.3761749994</v>
      </c>
      <c r="AA8" s="12">
        <v>705705.13502100005</v>
      </c>
      <c r="AB8" s="12">
        <v>277162.29886400001</v>
      </c>
      <c r="AC8" s="12">
        <v>9190514.9670653995</v>
      </c>
      <c r="AD8" s="10"/>
      <c r="AE8" s="10"/>
      <c r="AF8" s="10"/>
      <c r="AG8" s="10"/>
      <c r="AH8" s="10"/>
      <c r="AI8" s="10"/>
    </row>
    <row r="9" spans="1:35">
      <c r="A9" s="11" t="s">
        <v>1</v>
      </c>
      <c r="B9" s="78" t="s">
        <v>39</v>
      </c>
      <c r="C9" s="12">
        <v>33645.712475</v>
      </c>
      <c r="D9" s="12">
        <v>55494.013623000006</v>
      </c>
      <c r="E9" s="12">
        <v>2430674.8040710003</v>
      </c>
      <c r="F9" s="12">
        <v>26466.795157</v>
      </c>
      <c r="G9" s="12">
        <v>105208.61137000001</v>
      </c>
      <c r="H9" s="12">
        <v>3225511.1916420003</v>
      </c>
      <c r="I9" s="12">
        <v>100361.96289999998</v>
      </c>
      <c r="J9" s="12">
        <v>6624.6216659999991</v>
      </c>
      <c r="K9" s="12">
        <v>4200932.2151579997</v>
      </c>
      <c r="L9" s="12">
        <v>24896.130716000003</v>
      </c>
      <c r="M9" s="12">
        <v>11947.687380000001</v>
      </c>
      <c r="N9" s="12">
        <v>4699339.2568509988</v>
      </c>
      <c r="O9" s="12">
        <v>25669.808966000001</v>
      </c>
      <c r="P9" s="12">
        <v>2393.1516499999998</v>
      </c>
      <c r="Q9" s="12">
        <v>3335405.2331290003</v>
      </c>
      <c r="R9" s="12">
        <v>20785.692808</v>
      </c>
      <c r="S9" s="12">
        <v>2039.6992240000002</v>
      </c>
      <c r="T9" s="12">
        <v>5032651.3706239993</v>
      </c>
      <c r="U9" s="12">
        <v>25974.214629999999</v>
      </c>
      <c r="V9" s="12">
        <v>5756.8213020000039</v>
      </c>
      <c r="W9" s="12">
        <v>7147525.0201239986</v>
      </c>
      <c r="X9" s="12">
        <v>19061.608099000001</v>
      </c>
      <c r="Y9" s="12">
        <v>32526.434880000004</v>
      </c>
      <c r="Z9" s="12">
        <v>7058217.7602030002</v>
      </c>
      <c r="AA9" s="12">
        <v>43740.605712000004</v>
      </c>
      <c r="AB9" s="12">
        <v>40250.397627000006</v>
      </c>
      <c r="AC9" s="12">
        <v>7444278.285211998</v>
      </c>
      <c r="AD9" s="10"/>
      <c r="AE9" s="10"/>
      <c r="AF9" s="10"/>
      <c r="AG9" s="10"/>
      <c r="AH9" s="10"/>
      <c r="AI9" s="10"/>
    </row>
    <row r="10" spans="1:35">
      <c r="A10" s="11" t="s">
        <v>2</v>
      </c>
      <c r="B10" s="78" t="s">
        <v>23</v>
      </c>
      <c r="C10" s="12">
        <v>81216.598776000013</v>
      </c>
      <c r="D10" s="12">
        <v>29178.17921371754</v>
      </c>
      <c r="E10" s="12">
        <v>910172.73054771998</v>
      </c>
      <c r="F10" s="12">
        <v>106989.24880800002</v>
      </c>
      <c r="G10" s="12">
        <v>13110.046328000002</v>
      </c>
      <c r="H10" s="12">
        <v>765378.07311590004</v>
      </c>
      <c r="I10" s="12">
        <v>130707.502544</v>
      </c>
      <c r="J10" s="12">
        <v>7059.8114710000009</v>
      </c>
      <c r="K10" s="12">
        <v>379048.32797620003</v>
      </c>
      <c r="L10" s="12">
        <v>229404.74591200001</v>
      </c>
      <c r="M10" s="12">
        <v>19645.837462</v>
      </c>
      <c r="N10" s="12">
        <v>307804.63475100003</v>
      </c>
      <c r="O10" s="12">
        <v>274423.60729899997</v>
      </c>
      <c r="P10" s="12">
        <v>23754.441170999999</v>
      </c>
      <c r="Q10" s="12">
        <v>662275.82054789993</v>
      </c>
      <c r="R10" s="12">
        <v>334526.44411899999</v>
      </c>
      <c r="S10" s="12">
        <v>30561.789991000001</v>
      </c>
      <c r="T10" s="12">
        <v>808155.67956419988</v>
      </c>
      <c r="U10" s="12">
        <v>445373.38016099995</v>
      </c>
      <c r="V10" s="12">
        <v>22771.663402000002</v>
      </c>
      <c r="W10" s="12">
        <v>1010048.4573759999</v>
      </c>
      <c r="X10" s="12">
        <v>415392.88367900002</v>
      </c>
      <c r="Y10" s="12">
        <v>101335.874513</v>
      </c>
      <c r="Z10" s="12">
        <v>980009.11120200017</v>
      </c>
      <c r="AA10" s="12">
        <v>631270.15766500006</v>
      </c>
      <c r="AB10" s="12">
        <v>165907.30273699999</v>
      </c>
      <c r="AC10" s="12">
        <v>1042249.032355</v>
      </c>
      <c r="AD10" s="10"/>
      <c r="AE10" s="10"/>
      <c r="AF10" s="10"/>
      <c r="AG10" s="10"/>
      <c r="AH10" s="10"/>
      <c r="AI10" s="10"/>
    </row>
    <row r="11" spans="1:35" ht="22.5">
      <c r="A11" s="11" t="s">
        <v>3</v>
      </c>
      <c r="B11" s="78" t="s">
        <v>40</v>
      </c>
      <c r="C11" s="12">
        <v>8156.43174</v>
      </c>
      <c r="D11" s="12">
        <v>11811.782620000004</v>
      </c>
      <c r="E11" s="12">
        <v>270378.63505400001</v>
      </c>
      <c r="F11" s="12">
        <v>10139.691989000003</v>
      </c>
      <c r="G11" s="12">
        <v>22499.147594999999</v>
      </c>
      <c r="H11" s="12">
        <v>298868.51519419992</v>
      </c>
      <c r="I11" s="12">
        <v>10439.276922000001</v>
      </c>
      <c r="J11" s="12">
        <v>23426.640786000004</v>
      </c>
      <c r="K11" s="12">
        <v>329526.00231119996</v>
      </c>
      <c r="L11" s="12">
        <v>11441.936989999997</v>
      </c>
      <c r="M11" s="12">
        <v>16436.831072999998</v>
      </c>
      <c r="N11" s="12">
        <v>285362.75013910001</v>
      </c>
      <c r="O11" s="12">
        <v>9627.0983460000007</v>
      </c>
      <c r="P11" s="12">
        <v>25471.867412</v>
      </c>
      <c r="Q11" s="12">
        <v>264214.20399320003</v>
      </c>
      <c r="R11" s="12">
        <v>18044.832632000001</v>
      </c>
      <c r="S11" s="12">
        <v>39686.483669000001</v>
      </c>
      <c r="T11" s="12">
        <v>345835.31797319994</v>
      </c>
      <c r="U11" s="12">
        <v>7727.8846830000002</v>
      </c>
      <c r="V11" s="12">
        <v>40082.446294000001</v>
      </c>
      <c r="W11" s="12">
        <v>361266.78262700001</v>
      </c>
      <c r="X11" s="12">
        <v>10584.520095999998</v>
      </c>
      <c r="Y11" s="12">
        <v>28385.072376</v>
      </c>
      <c r="Z11" s="12">
        <v>474170.79727600003</v>
      </c>
      <c r="AA11" s="12">
        <v>18797.500818</v>
      </c>
      <c r="AB11" s="12">
        <v>44912.208936000003</v>
      </c>
      <c r="AC11" s="12">
        <v>590304.67757039994</v>
      </c>
      <c r="AD11" s="10"/>
      <c r="AE11" s="10"/>
      <c r="AF11" s="10"/>
      <c r="AG11" s="10"/>
      <c r="AH11" s="10"/>
      <c r="AI11" s="10"/>
    </row>
    <row r="12" spans="1:35" ht="22.5">
      <c r="A12" s="14" t="s">
        <v>4</v>
      </c>
      <c r="B12" s="78" t="s">
        <v>41</v>
      </c>
      <c r="C12" s="12">
        <v>6363.2164230247317</v>
      </c>
      <c r="D12" s="12">
        <v>8971.366508000001</v>
      </c>
      <c r="E12" s="12">
        <v>34769.58831050001</v>
      </c>
      <c r="F12" s="12">
        <v>5926.4663449999989</v>
      </c>
      <c r="G12" s="12">
        <v>6906.5554359999987</v>
      </c>
      <c r="H12" s="12">
        <v>32680.925626200002</v>
      </c>
      <c r="I12" s="12">
        <v>7723.6938529999998</v>
      </c>
      <c r="J12" s="12">
        <v>13682.748270999999</v>
      </c>
      <c r="K12" s="12">
        <v>41551.878765999994</v>
      </c>
      <c r="L12" s="12">
        <v>5215.4103050000031</v>
      </c>
      <c r="M12" s="12">
        <v>10615.096552000003</v>
      </c>
      <c r="N12" s="12">
        <v>30898.557083000007</v>
      </c>
      <c r="O12" s="12">
        <v>7241.4617850000004</v>
      </c>
      <c r="P12" s="12">
        <v>14375.080466000001</v>
      </c>
      <c r="Q12" s="12">
        <v>47907.380181</v>
      </c>
      <c r="R12" s="12">
        <v>8905.5871800000004</v>
      </c>
      <c r="S12" s="12">
        <v>18110.639904</v>
      </c>
      <c r="T12" s="12">
        <v>52765.394563000002</v>
      </c>
      <c r="U12" s="12">
        <v>10868.493091999997</v>
      </c>
      <c r="V12" s="12">
        <v>20600.933814999993</v>
      </c>
      <c r="W12" s="12">
        <v>61552.083347999993</v>
      </c>
      <c r="X12" s="12">
        <v>11810.128328000004</v>
      </c>
      <c r="Y12" s="12">
        <v>21685.824999000004</v>
      </c>
      <c r="Z12" s="12">
        <v>93024.707494000002</v>
      </c>
      <c r="AA12" s="12">
        <v>11896.870825999997</v>
      </c>
      <c r="AB12" s="12">
        <v>26092.389563999997</v>
      </c>
      <c r="AC12" s="12">
        <v>113682.97192799998</v>
      </c>
      <c r="AD12" s="10"/>
      <c r="AE12" s="10"/>
      <c r="AF12" s="10"/>
      <c r="AG12" s="10"/>
      <c r="AH12" s="10"/>
      <c r="AI12" s="10"/>
    </row>
    <row r="13" spans="1:35">
      <c r="A13" s="14" t="s">
        <v>5</v>
      </c>
      <c r="B13" s="77" t="s">
        <v>24</v>
      </c>
      <c r="C13" s="12">
        <v>9561.0054959999998</v>
      </c>
      <c r="D13" s="12">
        <v>1073.0062439999999</v>
      </c>
      <c r="E13" s="12">
        <v>119974.626072</v>
      </c>
      <c r="F13" s="12">
        <v>14303.531183999998</v>
      </c>
      <c r="G13" s="12">
        <v>882.73718199999996</v>
      </c>
      <c r="H13" s="12">
        <v>123618.39344299999</v>
      </c>
      <c r="I13" s="12">
        <v>19822.012837299993</v>
      </c>
      <c r="J13" s="12">
        <v>132.99271599999997</v>
      </c>
      <c r="K13" s="12">
        <v>154341.93242300002</v>
      </c>
      <c r="L13" s="12">
        <v>2767.8720099999996</v>
      </c>
      <c r="M13" s="12">
        <v>11437.531083999998</v>
      </c>
      <c r="N13" s="12">
        <v>30327.736806000001</v>
      </c>
      <c r="O13" s="12">
        <v>356.54482000000002</v>
      </c>
      <c r="P13" s="12">
        <v>331.94360999999998</v>
      </c>
      <c r="Q13" s="12">
        <v>33320.558349999999</v>
      </c>
      <c r="R13" s="12">
        <v>8336.306591999999</v>
      </c>
      <c r="S13" s="12">
        <v>1986.9102919999998</v>
      </c>
      <c r="T13" s="12">
        <v>47956.996514999992</v>
      </c>
      <c r="U13" s="12">
        <v>395.44362000000007</v>
      </c>
      <c r="V13" s="12">
        <v>77.135850000000005</v>
      </c>
      <c r="W13" s="12">
        <v>51849.599174999996</v>
      </c>
      <c r="X13" s="12">
        <v>2078.1175360000002</v>
      </c>
      <c r="Y13" s="12">
        <v>99.392607999999996</v>
      </c>
      <c r="Z13" s="12">
        <v>70040.72352</v>
      </c>
      <c r="AA13" s="12">
        <v>1425.4606879999999</v>
      </c>
      <c r="AB13" s="12">
        <v>975.726902</v>
      </c>
      <c r="AC13" s="12">
        <v>109649.863101</v>
      </c>
      <c r="AD13" s="10"/>
      <c r="AE13" s="10"/>
      <c r="AF13" s="10"/>
      <c r="AG13" s="10"/>
      <c r="AH13" s="10"/>
      <c r="AI13" s="10"/>
    </row>
    <row r="14" spans="1:35">
      <c r="A14" s="15"/>
      <c r="B14" s="76" t="s">
        <v>143</v>
      </c>
      <c r="C14" s="8">
        <f t="shared" ref="C14:K14" si="4">SUM(C15:C28)</f>
        <v>670901.62923096796</v>
      </c>
      <c r="D14" s="8">
        <f t="shared" si="4"/>
        <v>645961.30118266738</v>
      </c>
      <c r="E14" s="8">
        <f t="shared" si="4"/>
        <v>3222825.1652818006</v>
      </c>
      <c r="F14" s="8">
        <f t="shared" si="4"/>
        <v>482807.91124147153</v>
      </c>
      <c r="G14" s="8">
        <f t="shared" si="4"/>
        <v>557813.98142990225</v>
      </c>
      <c r="H14" s="8">
        <f t="shared" si="4"/>
        <v>3369990.3416930959</v>
      </c>
      <c r="I14" s="8">
        <f t="shared" si="4"/>
        <v>429091.02811306069</v>
      </c>
      <c r="J14" s="8">
        <f t="shared" si="4"/>
        <v>733576.20349444204</v>
      </c>
      <c r="K14" s="8">
        <f t="shared" si="4"/>
        <v>3364780.753094465</v>
      </c>
      <c r="L14" s="8">
        <v>472517.11192749144</v>
      </c>
      <c r="M14" s="8">
        <v>742002.50130313961</v>
      </c>
      <c r="N14" s="8">
        <v>3418170.299818628</v>
      </c>
      <c r="O14" s="8">
        <f t="shared" ref="O14:Z14" si="5">SUM(O15:O28)</f>
        <v>321510.25985416351</v>
      </c>
      <c r="P14" s="8">
        <f t="shared" si="5"/>
        <v>1201160.0977656075</v>
      </c>
      <c r="Q14" s="8">
        <f t="shared" si="5"/>
        <v>4065061.7517715702</v>
      </c>
      <c r="R14" s="8">
        <f t="shared" si="5"/>
        <v>448612.99191789841</v>
      </c>
      <c r="S14" s="8">
        <f t="shared" si="5"/>
        <v>880532.19321782468</v>
      </c>
      <c r="T14" s="8">
        <f t="shared" si="5"/>
        <v>4069671.5188109679</v>
      </c>
      <c r="U14" s="8">
        <f t="shared" si="5"/>
        <v>491297.36211320001</v>
      </c>
      <c r="V14" s="8">
        <f t="shared" si="5"/>
        <v>1394867.8835893003</v>
      </c>
      <c r="W14" s="8">
        <f t="shared" si="5"/>
        <v>3608186.9320082008</v>
      </c>
      <c r="X14" s="8">
        <f t="shared" si="5"/>
        <v>607648.42352899979</v>
      </c>
      <c r="Y14" s="8">
        <f t="shared" si="5"/>
        <v>1692759.2528539002</v>
      </c>
      <c r="Z14" s="8">
        <f t="shared" si="5"/>
        <v>4833410.5920734992</v>
      </c>
      <c r="AA14" s="8">
        <v>628809.81176020007</v>
      </c>
      <c r="AB14" s="8">
        <v>2355541.2993171997</v>
      </c>
      <c r="AC14" s="8">
        <v>5404708.6408257997</v>
      </c>
      <c r="AD14" s="10"/>
      <c r="AE14" s="10"/>
      <c r="AF14" s="10"/>
      <c r="AG14" s="10"/>
      <c r="AH14" s="10"/>
      <c r="AI14" s="10"/>
    </row>
    <row r="15" spans="1:35" ht="22.5">
      <c r="A15" s="14" t="s">
        <v>6</v>
      </c>
      <c r="B15" s="77" t="s">
        <v>42</v>
      </c>
      <c r="C15" s="12">
        <v>233428.46559600002</v>
      </c>
      <c r="D15" s="12">
        <v>249577.90311000001</v>
      </c>
      <c r="E15" s="12">
        <v>25567.069137999999</v>
      </c>
      <c r="F15" s="12">
        <v>46964.547319500009</v>
      </c>
      <c r="G15" s="12">
        <v>75554.724874799998</v>
      </c>
      <c r="H15" s="12">
        <v>31008.274796000005</v>
      </c>
      <c r="I15" s="12">
        <v>35407.999272000008</v>
      </c>
      <c r="J15" s="12">
        <v>326272.78424000001</v>
      </c>
      <c r="K15" s="12">
        <v>24339.064943999998</v>
      </c>
      <c r="L15" s="12">
        <v>48583.673369999997</v>
      </c>
      <c r="M15" s="12">
        <v>273105.75474</v>
      </c>
      <c r="N15" s="12">
        <v>9046.5952500000003</v>
      </c>
      <c r="O15" s="12">
        <v>66451.75450000001</v>
      </c>
      <c r="P15" s="12">
        <v>701040.50991000014</v>
      </c>
      <c r="Q15" s="12">
        <v>9623.3670000000002</v>
      </c>
      <c r="R15" s="12">
        <v>87220.024635999987</v>
      </c>
      <c r="S15" s="12">
        <v>343576.48874400003</v>
      </c>
      <c r="T15" s="12">
        <v>471949.37033599999</v>
      </c>
      <c r="U15" s="12">
        <v>101950.18422400001</v>
      </c>
      <c r="V15" s="12">
        <v>807730.99426499999</v>
      </c>
      <c r="W15" s="12">
        <v>4264.7983829999994</v>
      </c>
      <c r="X15" s="12">
        <v>198311.33217650003</v>
      </c>
      <c r="Y15" s="12">
        <v>1039397.8411900001</v>
      </c>
      <c r="Z15" s="12">
        <v>0</v>
      </c>
      <c r="AA15" s="12">
        <v>142378.86167399999</v>
      </c>
      <c r="AB15" s="12">
        <v>1591136.3165145</v>
      </c>
      <c r="AC15" s="12">
        <v>0</v>
      </c>
      <c r="AD15" s="10"/>
      <c r="AE15" s="10"/>
      <c r="AF15" s="10"/>
      <c r="AG15" s="10"/>
      <c r="AH15" s="10"/>
      <c r="AI15" s="10"/>
    </row>
    <row r="16" spans="1:35">
      <c r="A16" s="14" t="s">
        <v>7</v>
      </c>
      <c r="B16" s="77" t="s">
        <v>43</v>
      </c>
      <c r="C16" s="12">
        <v>26161.5226621</v>
      </c>
      <c r="D16" s="12">
        <v>40814.920097999995</v>
      </c>
      <c r="E16" s="12">
        <v>1492695.7203553</v>
      </c>
      <c r="F16" s="12">
        <v>10715.134070300001</v>
      </c>
      <c r="G16" s="12">
        <v>67972.263905900007</v>
      </c>
      <c r="H16" s="12">
        <v>1527795.3766290999</v>
      </c>
      <c r="I16" s="12">
        <v>11636.437883000001</v>
      </c>
      <c r="J16" s="12">
        <v>170848.74279179997</v>
      </c>
      <c r="K16" s="12">
        <v>2036033.0698942</v>
      </c>
      <c r="L16" s="12">
        <v>10937.171349400001</v>
      </c>
      <c r="M16" s="12">
        <v>191074.31661349998</v>
      </c>
      <c r="N16" s="12">
        <v>1880758.0106898998</v>
      </c>
      <c r="O16" s="12">
        <v>11747.4244905</v>
      </c>
      <c r="P16" s="12">
        <v>266702.87829740002</v>
      </c>
      <c r="Q16" s="12">
        <v>2594260.0779932993</v>
      </c>
      <c r="R16" s="12">
        <v>10458.446464000001</v>
      </c>
      <c r="S16" s="12">
        <v>235185.0113898</v>
      </c>
      <c r="T16" s="12">
        <v>1923740.5971498999</v>
      </c>
      <c r="U16" s="12">
        <v>47121.848140599999</v>
      </c>
      <c r="V16" s="12">
        <v>239060.4732181</v>
      </c>
      <c r="W16" s="12">
        <v>1924144.0069782003</v>
      </c>
      <c r="X16" s="12">
        <v>3511.1856480000001</v>
      </c>
      <c r="Y16" s="12">
        <v>256208.817912</v>
      </c>
      <c r="Z16" s="12">
        <v>2625244.5783564998</v>
      </c>
      <c r="AA16" s="12">
        <v>23218.209832</v>
      </c>
      <c r="AB16" s="12">
        <v>253764.32034720003</v>
      </c>
      <c r="AC16" s="12">
        <v>3041806.3947055996</v>
      </c>
      <c r="AD16" s="10"/>
      <c r="AE16" s="10"/>
      <c r="AF16" s="10"/>
      <c r="AG16" s="10"/>
      <c r="AH16" s="10"/>
      <c r="AI16" s="10"/>
    </row>
    <row r="17" spans="1:35">
      <c r="A17" s="14" t="s">
        <v>8</v>
      </c>
      <c r="B17" s="77" t="s">
        <v>44</v>
      </c>
      <c r="C17" s="12">
        <v>108.65244399999999</v>
      </c>
      <c r="D17" s="12">
        <v>1542.040561</v>
      </c>
      <c r="E17" s="12">
        <v>4865.3873789999998</v>
      </c>
      <c r="F17" s="12">
        <v>34.312739999999998</v>
      </c>
      <c r="G17" s="12">
        <v>777.81711899999993</v>
      </c>
      <c r="H17" s="12">
        <v>1580.1681477000002</v>
      </c>
      <c r="I17" s="12">
        <v>20.583107999999999</v>
      </c>
      <c r="J17" s="12">
        <v>146.61740399999999</v>
      </c>
      <c r="K17" s="12">
        <v>3636.5637640000004</v>
      </c>
      <c r="L17" s="12">
        <v>41.573633000000001</v>
      </c>
      <c r="M17" s="12">
        <v>160.86146500000001</v>
      </c>
      <c r="N17" s="12">
        <v>5426.7551819999999</v>
      </c>
      <c r="O17" s="12">
        <v>0</v>
      </c>
      <c r="P17" s="12">
        <v>147.252644</v>
      </c>
      <c r="Q17" s="12">
        <v>3689.1600910000002</v>
      </c>
      <c r="R17" s="12">
        <v>91.440872999999996</v>
      </c>
      <c r="S17" s="12">
        <v>789.59436999999991</v>
      </c>
      <c r="T17" s="12">
        <v>2229.2632280000003</v>
      </c>
      <c r="U17" s="12">
        <v>12.786239999999999</v>
      </c>
      <c r="V17" s="12">
        <v>1271.1003410000001</v>
      </c>
      <c r="W17" s="12">
        <v>4363.2606640000004</v>
      </c>
      <c r="X17" s="12">
        <v>50.535951999999995</v>
      </c>
      <c r="Y17" s="12">
        <v>2415.8612540000004</v>
      </c>
      <c r="Z17" s="12">
        <v>6051.8882709999998</v>
      </c>
      <c r="AA17" s="12">
        <v>47.998599999999996</v>
      </c>
      <c r="AB17" s="12">
        <v>2752.8802550000009</v>
      </c>
      <c r="AC17" s="12">
        <v>17099.013203999995</v>
      </c>
      <c r="AD17" s="10"/>
      <c r="AE17" s="10"/>
      <c r="AF17" s="10"/>
      <c r="AG17" s="10"/>
      <c r="AH17" s="10"/>
      <c r="AI17" s="10"/>
    </row>
    <row r="18" spans="1:35">
      <c r="A18" s="11" t="s">
        <v>9</v>
      </c>
      <c r="B18" s="77" t="s">
        <v>25</v>
      </c>
      <c r="C18" s="12">
        <v>6598.5645558000015</v>
      </c>
      <c r="D18" s="12">
        <v>28345.550377800002</v>
      </c>
      <c r="E18" s="12">
        <v>228289.39953150001</v>
      </c>
      <c r="F18" s="12">
        <v>5817.9669613999995</v>
      </c>
      <c r="G18" s="12">
        <v>23000.898431500002</v>
      </c>
      <c r="H18" s="12">
        <v>283606.1390269</v>
      </c>
      <c r="I18" s="12">
        <v>10355.784043200001</v>
      </c>
      <c r="J18" s="12">
        <v>22937.388005699991</v>
      </c>
      <c r="K18" s="12">
        <v>414764.84629100002</v>
      </c>
      <c r="L18" s="12">
        <v>16039.955097799999</v>
      </c>
      <c r="M18" s="12">
        <v>23135.307796800003</v>
      </c>
      <c r="N18" s="12">
        <v>551860.28501859994</v>
      </c>
      <c r="O18" s="12">
        <v>8868.7577349999992</v>
      </c>
      <c r="P18" s="12">
        <v>28697.0892575</v>
      </c>
      <c r="Q18" s="12">
        <v>537687.62046669994</v>
      </c>
      <c r="R18" s="12">
        <v>11064.128153000001</v>
      </c>
      <c r="S18" s="12">
        <v>31690.533537900003</v>
      </c>
      <c r="T18" s="12">
        <v>686866.91439179995</v>
      </c>
      <c r="U18" s="12">
        <v>6244.8563250999996</v>
      </c>
      <c r="V18" s="12">
        <v>38852.929166399997</v>
      </c>
      <c r="W18" s="12">
        <v>606028.42358499998</v>
      </c>
      <c r="X18" s="12">
        <v>10814.5076754</v>
      </c>
      <c r="Y18" s="12">
        <v>29276.717705000006</v>
      </c>
      <c r="Z18" s="12">
        <v>663478.98684479995</v>
      </c>
      <c r="AA18" s="12">
        <v>12047.111183200002</v>
      </c>
      <c r="AB18" s="12">
        <v>38522.894861400004</v>
      </c>
      <c r="AC18" s="12">
        <v>686220.75305679999</v>
      </c>
      <c r="AD18" s="10"/>
      <c r="AE18" s="10"/>
      <c r="AF18" s="10"/>
      <c r="AG18" s="10"/>
      <c r="AH18" s="10"/>
      <c r="AI18" s="10"/>
    </row>
    <row r="19" spans="1:35">
      <c r="A19" s="11" t="s">
        <v>10</v>
      </c>
      <c r="B19" s="77" t="s">
        <v>26</v>
      </c>
      <c r="C19" s="12">
        <v>36436.733030000003</v>
      </c>
      <c r="D19" s="12">
        <v>4439.6530460000004</v>
      </c>
      <c r="E19" s="12">
        <v>54270.399786000009</v>
      </c>
      <c r="F19" s="12">
        <v>31958.1771204</v>
      </c>
      <c r="G19" s="12">
        <v>8313.8188871999992</v>
      </c>
      <c r="H19" s="12">
        <v>59616.644944000007</v>
      </c>
      <c r="I19" s="12">
        <v>2873.4319488000001</v>
      </c>
      <c r="J19" s="12">
        <v>6781.9549833000001</v>
      </c>
      <c r="K19" s="12">
        <v>65626.098719999995</v>
      </c>
      <c r="L19" s="12">
        <v>23367.471544000004</v>
      </c>
      <c r="M19" s="12">
        <v>15716.338</v>
      </c>
      <c r="N19" s="12">
        <v>85138.505319999997</v>
      </c>
      <c r="O19" s="12">
        <v>3812.4611508000003</v>
      </c>
      <c r="P19" s="12">
        <v>29287.3074246</v>
      </c>
      <c r="Q19" s="12">
        <v>78743.572845999995</v>
      </c>
      <c r="R19" s="12">
        <v>12644.1467822</v>
      </c>
      <c r="S19" s="12">
        <v>25703.437415000004</v>
      </c>
      <c r="T19" s="12">
        <v>52343.856936000004</v>
      </c>
      <c r="U19" s="12">
        <v>27127.51508999999</v>
      </c>
      <c r="V19" s="12">
        <v>34863.39560199999</v>
      </c>
      <c r="W19" s="12">
        <v>60763.60147199998</v>
      </c>
      <c r="X19" s="12">
        <v>44685.200474400001</v>
      </c>
      <c r="Y19" s="12">
        <v>25999.978884000004</v>
      </c>
      <c r="Z19" s="12">
        <v>98624.516483999992</v>
      </c>
      <c r="AA19" s="12">
        <v>58630.875853799997</v>
      </c>
      <c r="AB19" s="12">
        <v>28789.485878200005</v>
      </c>
      <c r="AC19" s="12">
        <v>102886.53901199999</v>
      </c>
      <c r="AD19" s="10"/>
      <c r="AE19" s="10"/>
      <c r="AF19" s="10"/>
      <c r="AG19" s="10"/>
      <c r="AH19" s="10"/>
      <c r="AI19" s="10"/>
    </row>
    <row r="20" spans="1:35">
      <c r="A20" s="14" t="s">
        <v>11</v>
      </c>
      <c r="B20" s="77" t="s">
        <v>45</v>
      </c>
      <c r="C20" s="12">
        <v>22642.823461999997</v>
      </c>
      <c r="D20" s="12">
        <v>2853.8635369468007</v>
      </c>
      <c r="E20" s="12">
        <v>18909.789701000002</v>
      </c>
      <c r="F20" s="12">
        <v>15804.955187199997</v>
      </c>
      <c r="G20" s="12">
        <v>2350.0649249999997</v>
      </c>
      <c r="H20" s="12">
        <v>17609.8139725</v>
      </c>
      <c r="I20" s="12">
        <v>5293.5042174</v>
      </c>
      <c r="J20" s="12">
        <v>1693.6191966910001</v>
      </c>
      <c r="K20" s="12">
        <v>22266.925489499998</v>
      </c>
      <c r="L20" s="12">
        <v>6221.4633215010008</v>
      </c>
      <c r="M20" s="12">
        <v>884.70475569999996</v>
      </c>
      <c r="N20" s="12">
        <v>22324.117694799999</v>
      </c>
      <c r="O20" s="12">
        <v>5212.1749281999992</v>
      </c>
      <c r="P20" s="12">
        <v>753.02718390000007</v>
      </c>
      <c r="Q20" s="12">
        <v>18217.853239999997</v>
      </c>
      <c r="R20" s="12">
        <v>5505.0143069000014</v>
      </c>
      <c r="S20" s="12">
        <v>1107.8099295000002</v>
      </c>
      <c r="T20" s="12">
        <v>17094.064429000002</v>
      </c>
      <c r="U20" s="12">
        <v>5434.2734834000003</v>
      </c>
      <c r="V20" s="12">
        <v>2569.7868879999996</v>
      </c>
      <c r="W20" s="12">
        <v>22570.158278000003</v>
      </c>
      <c r="X20" s="12">
        <v>19887.122361999998</v>
      </c>
      <c r="Y20" s="12">
        <v>0</v>
      </c>
      <c r="Z20" s="12">
        <v>32450.914303399997</v>
      </c>
      <c r="AA20" s="12">
        <v>19043.165996000003</v>
      </c>
      <c r="AB20" s="12">
        <v>8.6065769999999997</v>
      </c>
      <c r="AC20" s="12">
        <v>33411.638220000001</v>
      </c>
      <c r="AD20" s="10"/>
      <c r="AE20" s="10"/>
      <c r="AF20" s="10"/>
      <c r="AG20" s="10"/>
      <c r="AH20" s="10"/>
      <c r="AI20" s="10"/>
    </row>
    <row r="21" spans="1:35">
      <c r="A21" s="14" t="s">
        <v>12</v>
      </c>
      <c r="B21" s="77" t="s">
        <v>46</v>
      </c>
      <c r="C21" s="12">
        <v>119644.53869084142</v>
      </c>
      <c r="D21" s="12">
        <v>43271.404799999997</v>
      </c>
      <c r="E21" s="12">
        <v>99842.863343999998</v>
      </c>
      <c r="F21" s="12">
        <v>127585.1326881</v>
      </c>
      <c r="G21" s="12">
        <v>41379.502822600007</v>
      </c>
      <c r="H21" s="12">
        <v>66217.006861799993</v>
      </c>
      <c r="I21" s="12">
        <v>133911.91823769998</v>
      </c>
      <c r="J21" s="12">
        <v>28045.306674899992</v>
      </c>
      <c r="K21" s="12">
        <v>69488.112216000009</v>
      </c>
      <c r="L21" s="12">
        <v>123890.809532</v>
      </c>
      <c r="M21" s="12">
        <v>28368.430564399994</v>
      </c>
      <c r="N21" s="12">
        <v>63459.861257000004</v>
      </c>
      <c r="O21" s="12">
        <v>107795.250038636</v>
      </c>
      <c r="P21" s="12">
        <v>24420.580335800008</v>
      </c>
      <c r="Q21" s="12">
        <v>44423.383473800015</v>
      </c>
      <c r="R21" s="12">
        <v>132377.41177380001</v>
      </c>
      <c r="S21" s="12">
        <v>35703.135874299987</v>
      </c>
      <c r="T21" s="12">
        <v>47328.732374499996</v>
      </c>
      <c r="U21" s="12">
        <v>118217.72607950002</v>
      </c>
      <c r="V21" s="12">
        <v>26737.011482500006</v>
      </c>
      <c r="W21" s="12">
        <v>77109.764305000004</v>
      </c>
      <c r="X21" s="12">
        <v>59115.218136699943</v>
      </c>
      <c r="Y21" s="12">
        <v>39583.632057199997</v>
      </c>
      <c r="Z21" s="12">
        <v>115182.02892710001</v>
      </c>
      <c r="AA21" s="12">
        <v>60351.175844400015</v>
      </c>
      <c r="AB21" s="12">
        <v>59309.415209199993</v>
      </c>
      <c r="AC21" s="12">
        <v>141276.87969530001</v>
      </c>
      <c r="AD21" s="10"/>
      <c r="AE21" s="10"/>
      <c r="AF21" s="10"/>
      <c r="AG21" s="10"/>
      <c r="AH21" s="10"/>
      <c r="AI21" s="10"/>
    </row>
    <row r="22" spans="1:35" ht="22.5">
      <c r="A22" s="14" t="s">
        <v>13</v>
      </c>
      <c r="B22" s="77" t="s">
        <v>27</v>
      </c>
      <c r="C22" s="12">
        <v>3248.3014788788842</v>
      </c>
      <c r="D22" s="12">
        <v>16315.792127317</v>
      </c>
      <c r="E22" s="12">
        <v>40106.729983999998</v>
      </c>
      <c r="F22" s="12">
        <v>4507.1376195462626</v>
      </c>
      <c r="G22" s="12">
        <v>68986.51501290001</v>
      </c>
      <c r="H22" s="12">
        <v>39275.171382499997</v>
      </c>
      <c r="I22" s="12">
        <v>5989.5127813999998</v>
      </c>
      <c r="J22" s="12">
        <v>4499.9406519999993</v>
      </c>
      <c r="K22" s="12">
        <v>71007.324406400003</v>
      </c>
      <c r="L22" s="12">
        <v>5334.8957470999985</v>
      </c>
      <c r="M22" s="12">
        <v>5928.8189963000004</v>
      </c>
      <c r="N22" s="12">
        <v>60267.433272899994</v>
      </c>
      <c r="O22" s="12">
        <v>3719.2038216000001</v>
      </c>
      <c r="P22" s="12">
        <v>12860.996620800001</v>
      </c>
      <c r="Q22" s="12">
        <v>79087.866152300005</v>
      </c>
      <c r="R22" s="12">
        <v>2451.0454080000004</v>
      </c>
      <c r="S22" s="12">
        <v>24865.813896000003</v>
      </c>
      <c r="T22" s="12">
        <v>30670.505415</v>
      </c>
      <c r="U22" s="12">
        <v>1921.6365572</v>
      </c>
      <c r="V22" s="12">
        <v>28474.193379600001</v>
      </c>
      <c r="W22" s="12">
        <v>40592.848866900007</v>
      </c>
      <c r="X22" s="12">
        <v>13927.183664199998</v>
      </c>
      <c r="Y22" s="12">
        <v>28933.365175500003</v>
      </c>
      <c r="Z22" s="12">
        <v>73849.673289099985</v>
      </c>
      <c r="AA22" s="12">
        <v>3516.8160287999999</v>
      </c>
      <c r="AB22" s="12">
        <v>81256.368419200007</v>
      </c>
      <c r="AC22" s="12">
        <v>80012.499163799992</v>
      </c>
      <c r="AD22" s="10"/>
      <c r="AE22" s="10"/>
      <c r="AF22" s="10"/>
      <c r="AG22" s="10"/>
      <c r="AH22" s="10"/>
      <c r="AI22" s="10"/>
    </row>
    <row r="23" spans="1:35" ht="22.5">
      <c r="A23" s="11" t="s">
        <v>14</v>
      </c>
      <c r="B23" s="77" t="s">
        <v>47</v>
      </c>
      <c r="C23" s="12">
        <v>312.75527799999998</v>
      </c>
      <c r="D23" s="12">
        <v>50.521731000000003</v>
      </c>
      <c r="E23" s="12">
        <v>70.365331000000012</v>
      </c>
      <c r="F23" s="12">
        <v>7.3242910000000014</v>
      </c>
      <c r="G23" s="12">
        <v>0</v>
      </c>
      <c r="H23" s="12">
        <v>374.48015800000007</v>
      </c>
      <c r="I23" s="12">
        <v>101.05374500000001</v>
      </c>
      <c r="J23" s="12">
        <v>437.06430500000005</v>
      </c>
      <c r="K23" s="12">
        <v>2465.0099450000002</v>
      </c>
      <c r="L23" s="12">
        <v>11.536503</v>
      </c>
      <c r="M23" s="12">
        <v>575.59421699999996</v>
      </c>
      <c r="N23" s="12">
        <v>900.98306100000013</v>
      </c>
      <c r="O23" s="12">
        <v>8.3101440000000011</v>
      </c>
      <c r="P23" s="12">
        <v>378.46771200000006</v>
      </c>
      <c r="Q23" s="12">
        <v>0</v>
      </c>
      <c r="R23" s="12">
        <v>15.877260000000001</v>
      </c>
      <c r="S23" s="12">
        <v>344.33951999999999</v>
      </c>
      <c r="T23" s="12">
        <v>1094.9538600000001</v>
      </c>
      <c r="U23" s="12">
        <v>864.67442299999993</v>
      </c>
      <c r="V23" s="12">
        <v>116.94579799999998</v>
      </c>
      <c r="W23" s="12">
        <v>598.40750099999991</v>
      </c>
      <c r="X23" s="12">
        <v>72.475613999999993</v>
      </c>
      <c r="Y23" s="12">
        <v>0</v>
      </c>
      <c r="Z23" s="12">
        <v>0</v>
      </c>
      <c r="AA23" s="12">
        <v>49.838975999999995</v>
      </c>
      <c r="AB23" s="12">
        <v>1836.819072</v>
      </c>
      <c r="AC23" s="12">
        <v>0</v>
      </c>
      <c r="AD23" s="10"/>
      <c r="AE23" s="10"/>
      <c r="AF23" s="10"/>
      <c r="AG23" s="10"/>
      <c r="AH23" s="10"/>
      <c r="AI23" s="10"/>
    </row>
    <row r="24" spans="1:35">
      <c r="A24" s="11" t="s">
        <v>15</v>
      </c>
      <c r="B24" s="77" t="s">
        <v>28</v>
      </c>
      <c r="C24" s="12">
        <v>136420.8893688987</v>
      </c>
      <c r="D24" s="12">
        <v>52609.904813280038</v>
      </c>
      <c r="E24" s="12">
        <v>106701.92147</v>
      </c>
      <c r="F24" s="12">
        <v>137196.55834684052</v>
      </c>
      <c r="G24" s="12">
        <v>58106.089229150079</v>
      </c>
      <c r="H24" s="12">
        <v>104297.72973759484</v>
      </c>
      <c r="I24" s="12">
        <v>151272.07287357844</v>
      </c>
      <c r="J24" s="12">
        <v>62669.681190118288</v>
      </c>
      <c r="K24" s="12">
        <v>130108.30827930712</v>
      </c>
      <c r="L24" s="12">
        <v>173588.66471331011</v>
      </c>
      <c r="M24" s="12">
        <v>84714.901903261751</v>
      </c>
      <c r="N24" s="12">
        <v>108196.94936853253</v>
      </c>
      <c r="O24" s="12">
        <v>58453.74307892748</v>
      </c>
      <c r="P24" s="12">
        <v>31027.605694631195</v>
      </c>
      <c r="Q24" s="12">
        <v>46600.595051178672</v>
      </c>
      <c r="R24" s="12">
        <v>123797.09805069845</v>
      </c>
      <c r="S24" s="12">
        <v>58408.32439587258</v>
      </c>
      <c r="T24" s="12">
        <v>84619.27770656778</v>
      </c>
      <c r="U24" s="12">
        <v>128131.43999999994</v>
      </c>
      <c r="V24" s="12">
        <v>70249.125375999996</v>
      </c>
      <c r="W24" s="12">
        <v>99246.184639999934</v>
      </c>
      <c r="X24" s="12">
        <v>160795.45632</v>
      </c>
      <c r="Y24" s="12">
        <v>95692.432319999964</v>
      </c>
      <c r="Z24" s="12">
        <v>130168.74720000001</v>
      </c>
      <c r="AA24" s="12">
        <v>194706.62463999994</v>
      </c>
      <c r="AB24" s="12">
        <v>106797.13276799997</v>
      </c>
      <c r="AC24" s="12">
        <v>148901.89791999996</v>
      </c>
      <c r="AD24" s="10"/>
      <c r="AE24" s="10"/>
      <c r="AF24" s="10"/>
      <c r="AG24" s="10"/>
      <c r="AH24" s="10"/>
      <c r="AI24" s="10"/>
    </row>
    <row r="25" spans="1:35" ht="22.5">
      <c r="A25" s="11" t="s">
        <v>16</v>
      </c>
      <c r="B25" s="77" t="s">
        <v>48</v>
      </c>
      <c r="C25" s="12">
        <v>31162.699072000007</v>
      </c>
      <c r="D25" s="12">
        <v>169716.9110600001</v>
      </c>
      <c r="E25" s="12">
        <v>1122595.8413640007</v>
      </c>
      <c r="F25" s="12">
        <v>38350.959045999989</v>
      </c>
      <c r="G25" s="12">
        <v>173064.1833550001</v>
      </c>
      <c r="H25" s="12">
        <v>1212923.6492610008</v>
      </c>
      <c r="I25" s="12">
        <v>17278.169786999992</v>
      </c>
      <c r="J25" s="12">
        <v>65920.581531999982</v>
      </c>
      <c r="K25" s="12">
        <v>507456.14180199982</v>
      </c>
      <c r="L25" s="12">
        <v>16129.267321000001</v>
      </c>
      <c r="M25" s="12">
        <v>76062.379336999991</v>
      </c>
      <c r="N25" s="12">
        <v>612713.44252300041</v>
      </c>
      <c r="O25" s="12">
        <v>16887.688879000001</v>
      </c>
      <c r="P25" s="12">
        <v>62504.017735999973</v>
      </c>
      <c r="Q25" s="12">
        <v>636101.59944000014</v>
      </c>
      <c r="R25" s="12">
        <v>18306.917162000002</v>
      </c>
      <c r="S25" s="12">
        <v>70920.111848000044</v>
      </c>
      <c r="T25" s="12">
        <v>730407.02764400037</v>
      </c>
      <c r="U25" s="12">
        <v>16746.840969999994</v>
      </c>
      <c r="V25" s="12">
        <v>75453.720037999999</v>
      </c>
      <c r="W25" s="12">
        <v>728062.12684699986</v>
      </c>
      <c r="X25" s="12">
        <v>29806.884540999999</v>
      </c>
      <c r="Y25" s="12">
        <v>99879.252526000026</v>
      </c>
      <c r="Z25" s="12">
        <v>1029477.5030749999</v>
      </c>
      <c r="AA25" s="12">
        <v>37671.852310999995</v>
      </c>
      <c r="AB25" s="12">
        <v>111522.30679800001</v>
      </c>
      <c r="AC25" s="12">
        <v>1090753.9757230005</v>
      </c>
      <c r="AD25" s="10"/>
      <c r="AE25" s="10"/>
      <c r="AF25" s="10"/>
      <c r="AG25" s="10"/>
      <c r="AH25" s="10"/>
      <c r="AI25" s="10"/>
    </row>
    <row r="26" spans="1:35">
      <c r="A26" s="11" t="s">
        <v>17</v>
      </c>
      <c r="B26" s="77" t="s">
        <v>49</v>
      </c>
      <c r="C26" s="12">
        <v>54122.269816448825</v>
      </c>
      <c r="D26" s="12">
        <v>35446.820939323406</v>
      </c>
      <c r="E26" s="12">
        <v>19987.697322</v>
      </c>
      <c r="F26" s="12">
        <v>48791.70451518472</v>
      </c>
      <c r="G26" s="12">
        <v>38102.148810851984</v>
      </c>
      <c r="H26" s="12">
        <v>22323.944732000004</v>
      </c>
      <c r="I26" s="12">
        <v>54890.232441982254</v>
      </c>
      <c r="J26" s="12">
        <v>42151.739008932869</v>
      </c>
      <c r="K26" s="12">
        <v>17589.287343057957</v>
      </c>
      <c r="L26" s="12">
        <v>48369.232139380358</v>
      </c>
      <c r="M26" s="12">
        <v>41971.257202177891</v>
      </c>
      <c r="N26" s="12">
        <v>18077.361180895496</v>
      </c>
      <c r="O26" s="12">
        <v>37671.818388500018</v>
      </c>
      <c r="P26" s="12">
        <v>43004.090514975971</v>
      </c>
      <c r="Q26" s="12">
        <v>16626.656017291996</v>
      </c>
      <c r="R26" s="12">
        <v>44468.039398299938</v>
      </c>
      <c r="S26" s="12">
        <v>51820.268947451972</v>
      </c>
      <c r="T26" s="12">
        <v>21326.955340199998</v>
      </c>
      <c r="U26" s="12">
        <v>37438.409524400013</v>
      </c>
      <c r="V26" s="12">
        <v>69091.595092699994</v>
      </c>
      <c r="W26" s="12">
        <v>40443.35048809999</v>
      </c>
      <c r="X26" s="12">
        <v>66484.626584799887</v>
      </c>
      <c r="Y26" s="12">
        <v>75064.477230200006</v>
      </c>
      <c r="Z26" s="12">
        <v>58881.755322600002</v>
      </c>
      <c r="AA26" s="12">
        <v>76953.471898000105</v>
      </c>
      <c r="AB26" s="12">
        <v>79516.387473499984</v>
      </c>
      <c r="AC26" s="12">
        <v>62339.050125299982</v>
      </c>
      <c r="AD26" s="10"/>
      <c r="AE26" s="10"/>
      <c r="AF26" s="10"/>
      <c r="AG26" s="10"/>
      <c r="AH26" s="10"/>
      <c r="AI26" s="10"/>
    </row>
    <row r="27" spans="1:35" ht="22.5">
      <c r="A27" s="11" t="s">
        <v>18</v>
      </c>
      <c r="B27" s="77" t="s">
        <v>50</v>
      </c>
      <c r="C27" s="12">
        <v>613.41377599999998</v>
      </c>
      <c r="D27" s="12">
        <v>976.01498199999992</v>
      </c>
      <c r="E27" s="12">
        <v>8921.9805759999999</v>
      </c>
      <c r="F27" s="12">
        <v>15074.001335999999</v>
      </c>
      <c r="G27" s="12">
        <v>205.95405599999998</v>
      </c>
      <c r="H27" s="12">
        <v>3361.9420439999999</v>
      </c>
      <c r="I27" s="12">
        <v>60.327773999999998</v>
      </c>
      <c r="J27" s="12">
        <v>1170.78351</v>
      </c>
      <c r="K27" s="12">
        <v>0</v>
      </c>
      <c r="L27" s="12">
        <v>1.397656</v>
      </c>
      <c r="M27" s="12">
        <v>303.835712</v>
      </c>
      <c r="N27" s="12">
        <v>0</v>
      </c>
      <c r="O27" s="12">
        <v>881.67269899999997</v>
      </c>
      <c r="P27" s="12">
        <v>336.27443399999999</v>
      </c>
      <c r="Q27" s="12">
        <v>0</v>
      </c>
      <c r="R27" s="12">
        <v>213.40164999999999</v>
      </c>
      <c r="S27" s="12">
        <v>417.32335</v>
      </c>
      <c r="T27" s="12">
        <v>0</v>
      </c>
      <c r="U27" s="12">
        <v>85.171055999999993</v>
      </c>
      <c r="V27" s="12">
        <v>396.61294200000003</v>
      </c>
      <c r="W27" s="12">
        <v>0</v>
      </c>
      <c r="X27" s="12">
        <v>186.69438</v>
      </c>
      <c r="Y27" s="12">
        <v>306.8766</v>
      </c>
      <c r="Z27" s="12">
        <v>0</v>
      </c>
      <c r="AA27" s="12">
        <v>193.80892300000002</v>
      </c>
      <c r="AB27" s="12">
        <v>328.36514399999999</v>
      </c>
      <c r="AC27" s="12">
        <v>0</v>
      </c>
      <c r="AD27" s="10"/>
      <c r="AE27" s="10"/>
      <c r="AF27" s="10"/>
      <c r="AG27" s="10"/>
      <c r="AH27" s="10"/>
      <c r="AI27" s="10"/>
    </row>
    <row r="28" spans="1:35" ht="56.25">
      <c r="A28" s="11" t="s">
        <v>19</v>
      </c>
      <c r="B28" s="77" t="s">
        <v>51</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0"/>
      <c r="AE28" s="10"/>
      <c r="AF28" s="10"/>
      <c r="AG28" s="10"/>
      <c r="AH28" s="10"/>
      <c r="AI28" s="10"/>
    </row>
    <row r="29" spans="1:35">
      <c r="A29" s="7"/>
      <c r="B29" s="76" t="s">
        <v>144</v>
      </c>
      <c r="C29" s="8">
        <f t="shared" ref="C29:K29" si="6">C6+C14</f>
        <v>811131.03151592752</v>
      </c>
      <c r="D29" s="8">
        <f t="shared" si="6"/>
        <v>753501.09779207828</v>
      </c>
      <c r="E29" s="8">
        <f t="shared" si="6"/>
        <v>7009607.9362220205</v>
      </c>
      <c r="F29" s="8">
        <f t="shared" si="6"/>
        <v>647658.71283844358</v>
      </c>
      <c r="G29" s="8">
        <f t="shared" si="6"/>
        <v>708893.79590372019</v>
      </c>
      <c r="H29" s="8">
        <f t="shared" si="6"/>
        <v>7840466.9915343951</v>
      </c>
      <c r="I29" s="8">
        <f t="shared" si="6"/>
        <v>700682.68762440537</v>
      </c>
      <c r="J29" s="8">
        <f t="shared" si="6"/>
        <v>787985.9684677904</v>
      </c>
      <c r="K29" s="8">
        <f t="shared" si="6"/>
        <v>8495900.586208865</v>
      </c>
      <c r="L29" s="8">
        <v>748442.79059064342</v>
      </c>
      <c r="M29" s="8">
        <v>814343.76382513961</v>
      </c>
      <c r="N29" s="8">
        <v>8792665.0227637272</v>
      </c>
      <c r="O29" s="8">
        <f t="shared" ref="O29:Z29" si="7">O6+O14</f>
        <v>639414.40273765347</v>
      </c>
      <c r="P29" s="8">
        <f t="shared" si="7"/>
        <v>1269445.7739686077</v>
      </c>
      <c r="Q29" s="8">
        <f t="shared" si="7"/>
        <v>8425450.0615606699</v>
      </c>
      <c r="R29" s="8">
        <f t="shared" si="7"/>
        <v>839707.70971949841</v>
      </c>
      <c r="S29" s="8">
        <f t="shared" si="7"/>
        <v>974629.59452582465</v>
      </c>
      <c r="T29" s="8">
        <f t="shared" si="7"/>
        <v>10381271.186559368</v>
      </c>
      <c r="U29" s="8">
        <f t="shared" si="7"/>
        <v>982199.65202119993</v>
      </c>
      <c r="V29" s="8">
        <f t="shared" si="7"/>
        <v>1485608.9550443003</v>
      </c>
      <c r="W29" s="8">
        <f t="shared" si="7"/>
        <v>12272608.9458312</v>
      </c>
      <c r="X29" s="8">
        <f t="shared" si="7"/>
        <v>1067245.0829789997</v>
      </c>
      <c r="Y29" s="8">
        <f t="shared" si="7"/>
        <v>1881010.3149829002</v>
      </c>
      <c r="Z29" s="8">
        <f t="shared" si="7"/>
        <v>13510444.773882497</v>
      </c>
      <c r="AA29" s="8">
        <v>1337562.3401951999</v>
      </c>
      <c r="AB29" s="8">
        <v>2637730.5153911998</v>
      </c>
      <c r="AC29" s="8">
        <v>14706368.4940322</v>
      </c>
      <c r="AD29" s="10"/>
      <c r="AE29" s="10"/>
      <c r="AF29" s="10"/>
      <c r="AG29" s="10"/>
      <c r="AH29" s="10"/>
      <c r="AI29" s="10"/>
    </row>
  </sheetData>
  <mergeCells count="11">
    <mergeCell ref="L4:N4"/>
    <mergeCell ref="I4:K4"/>
    <mergeCell ref="A4:A5"/>
    <mergeCell ref="B4:B5"/>
    <mergeCell ref="C4:E4"/>
    <mergeCell ref="F4:H4"/>
    <mergeCell ref="AA4:AC4"/>
    <mergeCell ref="X4:Z4"/>
    <mergeCell ref="U4:W4"/>
    <mergeCell ref="R4:T4"/>
    <mergeCell ref="O4:Q4"/>
  </mergeCells>
  <pageMargins left="0.51181102362204722" right="0.51181102362204722"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dimension ref="A1:M13"/>
  <sheetViews>
    <sheetView workbookViewId="0"/>
  </sheetViews>
  <sheetFormatPr defaultRowHeight="11.25"/>
  <cols>
    <col min="1" max="1" width="9.5703125" style="2" customWidth="1"/>
    <col min="2" max="2" width="26.140625" style="2" customWidth="1"/>
    <col min="3" max="11" width="8" style="2" customWidth="1"/>
    <col min="12" max="14" width="18.85546875" style="2" customWidth="1"/>
    <col min="15" max="15" width="12" style="2" customWidth="1"/>
    <col min="16" max="16" width="9.5703125" style="2" customWidth="1"/>
    <col min="17" max="17" width="9.140625" style="2" customWidth="1"/>
    <col min="18" max="18" width="10.28515625" style="2" customWidth="1"/>
    <col min="19" max="20" width="9.140625" style="2" customWidth="1"/>
    <col min="21" max="16384" width="9.140625" style="2"/>
  </cols>
  <sheetData>
    <row r="1" spans="1:13">
      <c r="A1" s="1"/>
    </row>
    <row r="2" spans="1:13" ht="19.5" customHeight="1">
      <c r="A2" s="17" t="s">
        <v>151</v>
      </c>
      <c r="B2" s="1"/>
      <c r="C2" s="1"/>
      <c r="D2" s="1"/>
      <c r="E2" s="1"/>
    </row>
    <row r="3" spans="1:13" ht="15" customHeight="1">
      <c r="A3" s="1"/>
      <c r="B3" s="1"/>
      <c r="C3" s="1"/>
      <c r="D3" s="1"/>
      <c r="E3" s="1"/>
    </row>
    <row r="4" spans="1:13">
      <c r="D4" s="5"/>
      <c r="E4" s="5"/>
      <c r="F4" s="5"/>
      <c r="G4" s="5"/>
      <c r="H4" s="5"/>
      <c r="K4" s="5" t="s">
        <v>53</v>
      </c>
    </row>
    <row r="5" spans="1:13" ht="24.75" customHeight="1">
      <c r="A5" s="18" t="s">
        <v>54</v>
      </c>
      <c r="B5" s="18" t="s">
        <v>29</v>
      </c>
      <c r="C5" s="18">
        <v>2016</v>
      </c>
      <c r="D5" s="18">
        <v>2017</v>
      </c>
      <c r="E5" s="18">
        <v>2018</v>
      </c>
      <c r="F5" s="18">
        <v>2019</v>
      </c>
      <c r="G5" s="18">
        <v>2020</v>
      </c>
      <c r="H5" s="18">
        <v>2021</v>
      </c>
      <c r="I5" s="18">
        <v>2022</v>
      </c>
      <c r="J5" s="81" t="s">
        <v>154</v>
      </c>
      <c r="K5" s="81">
        <v>2024</v>
      </c>
    </row>
    <row r="6" spans="1:13">
      <c r="A6" s="19">
        <v>1</v>
      </c>
      <c r="B6" s="19" t="s">
        <v>148</v>
      </c>
      <c r="C6" s="12">
        <v>1.7268707100335579</v>
      </c>
      <c r="D6" s="12">
        <v>1.1910119834080877</v>
      </c>
      <c r="E6" s="12">
        <v>1.1334324526322481</v>
      </c>
      <c r="F6" s="12">
        <v>1.0763907941700481</v>
      </c>
      <c r="G6" s="12">
        <v>0.90505754116625814</v>
      </c>
      <c r="H6" s="12">
        <v>1.0002285015975241</v>
      </c>
      <c r="I6" s="12">
        <v>0.946556880415791</v>
      </c>
      <c r="J6" s="39">
        <v>0.8935236302481897</v>
      </c>
      <c r="K6" s="39">
        <v>0.97851332956864778</v>
      </c>
      <c r="L6" s="10"/>
      <c r="M6" s="10"/>
    </row>
    <row r="7" spans="1:13">
      <c r="A7" s="19">
        <v>2</v>
      </c>
      <c r="B7" s="19" t="s">
        <v>149</v>
      </c>
      <c r="C7" s="12">
        <v>1.6041785176477013</v>
      </c>
      <c r="D7" s="12">
        <v>1.3036202387901576</v>
      </c>
      <c r="E7" s="12">
        <v>1.2746552535903366</v>
      </c>
      <c r="F7" s="12">
        <v>1.1711678456805303</v>
      </c>
      <c r="G7" s="12">
        <v>1.7968338935013304</v>
      </c>
      <c r="H7" s="12">
        <v>1.1609424180121131</v>
      </c>
      <c r="I7" s="12">
        <v>1.4316981024283078</v>
      </c>
      <c r="J7" s="39">
        <v>1.5748277429270514</v>
      </c>
      <c r="K7" s="39">
        <v>1.9296704097871034</v>
      </c>
      <c r="L7" s="10"/>
      <c r="M7" s="10"/>
    </row>
    <row r="8" spans="1:13">
      <c r="A8" s="19">
        <v>3</v>
      </c>
      <c r="B8" s="19" t="s">
        <v>150</v>
      </c>
      <c r="C8" s="12">
        <v>14.923219755577669</v>
      </c>
      <c r="D8" s="12">
        <v>14.41822669459305</v>
      </c>
      <c r="E8" s="12">
        <v>13.74306745239336</v>
      </c>
      <c r="F8" s="12">
        <v>12.64538025579075</v>
      </c>
      <c r="G8" s="12">
        <v>11.925782533653511</v>
      </c>
      <c r="H8" s="12">
        <v>12.365783002133503</v>
      </c>
      <c r="I8" s="12">
        <v>11.82725163302967</v>
      </c>
      <c r="J8" s="39">
        <v>11.31127409547851</v>
      </c>
      <c r="K8" s="39">
        <v>10.758659367501943</v>
      </c>
      <c r="L8" s="10"/>
      <c r="M8" s="10"/>
    </row>
    <row r="9" spans="1:13">
      <c r="A9" s="20"/>
      <c r="B9" s="21" t="s">
        <v>55</v>
      </c>
      <c r="C9" s="8">
        <v>18.254268983258928</v>
      </c>
      <c r="D9" s="8">
        <v>16.912858916791297</v>
      </c>
      <c r="E9" s="8">
        <v>16.151155158615943</v>
      </c>
      <c r="F9" s="8">
        <v>14.892938895641329</v>
      </c>
      <c r="G9" s="8">
        <v>14.627673968321099</v>
      </c>
      <c r="H9" s="8">
        <v>14.526953921743139</v>
      </c>
      <c r="I9" s="8">
        <v>14.20550661587377</v>
      </c>
      <c r="J9" s="40">
        <v>13.779625468653752</v>
      </c>
      <c r="K9" s="40">
        <v>13.666843106857694</v>
      </c>
      <c r="L9" s="10"/>
      <c r="M9" s="10"/>
    </row>
    <row r="10" spans="1:13">
      <c r="D10" s="4"/>
      <c r="I10" s="9"/>
      <c r="J10" s="9"/>
      <c r="K10" s="9"/>
    </row>
    <row r="12" spans="1:13" ht="15.75" customHeight="1">
      <c r="A12" s="82" t="s">
        <v>155</v>
      </c>
      <c r="B12" s="82"/>
      <c r="C12" s="82"/>
      <c r="D12" s="82"/>
      <c r="E12" s="82"/>
      <c r="F12" s="82"/>
      <c r="G12" s="82"/>
      <c r="H12" s="82"/>
      <c r="I12" s="82"/>
      <c r="J12" s="82"/>
      <c r="K12" s="82"/>
    </row>
    <row r="13" spans="1:13" ht="12">
      <c r="H13" s="80"/>
      <c r="I13" s="80"/>
    </row>
  </sheetData>
  <mergeCells count="1">
    <mergeCell ref="A12:K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M34"/>
  <sheetViews>
    <sheetView workbookViewId="0"/>
  </sheetViews>
  <sheetFormatPr defaultRowHeight="11.25"/>
  <cols>
    <col min="1" max="1" width="15" style="2" customWidth="1"/>
    <col min="2" max="2" width="43.5703125" style="2" customWidth="1"/>
    <col min="3" max="11" width="13" style="2" customWidth="1"/>
    <col min="12" max="16384" width="9.140625" style="2"/>
  </cols>
  <sheetData>
    <row r="2" spans="1:13" ht="36.75" customHeight="1">
      <c r="A2" s="85" t="s">
        <v>156</v>
      </c>
      <c r="B2" s="85"/>
      <c r="C2" s="85"/>
      <c r="D2" s="85"/>
      <c r="E2" s="85"/>
      <c r="F2" s="85"/>
      <c r="G2" s="85"/>
      <c r="H2" s="85"/>
    </row>
    <row r="3" spans="1:13">
      <c r="C3" s="37"/>
      <c r="D3" s="37"/>
      <c r="E3" s="37"/>
      <c r="F3" s="38"/>
      <c r="G3" s="38"/>
      <c r="H3" s="38"/>
      <c r="K3" s="38" t="s">
        <v>76</v>
      </c>
    </row>
    <row r="4" spans="1:13" ht="28.5" customHeight="1">
      <c r="A4" s="41" t="s">
        <v>142</v>
      </c>
      <c r="B4" s="18" t="s">
        <v>29</v>
      </c>
      <c r="C4" s="6">
        <v>2016</v>
      </c>
      <c r="D4" s="6">
        <v>2017</v>
      </c>
      <c r="E4" s="6">
        <v>2018</v>
      </c>
      <c r="F4" s="6">
        <v>2019</v>
      </c>
      <c r="G4" s="6">
        <v>2020</v>
      </c>
      <c r="H4" s="6">
        <v>2021</v>
      </c>
      <c r="I4" s="6">
        <v>2022</v>
      </c>
      <c r="J4" s="6">
        <v>2023</v>
      </c>
      <c r="K4" s="6">
        <v>2024</v>
      </c>
    </row>
    <row r="5" spans="1:13">
      <c r="A5" s="7"/>
      <c r="B5" s="76" t="s">
        <v>20</v>
      </c>
      <c r="C5" s="8">
        <v>29036.627746562641</v>
      </c>
      <c r="D5" s="8">
        <v>42028.00298810086</v>
      </c>
      <c r="E5" s="8">
        <v>51839.965984182643</v>
      </c>
      <c r="F5" s="8">
        <v>57465.628751861543</v>
      </c>
      <c r="G5" s="8">
        <v>36921.154189577479</v>
      </c>
      <c r="H5" s="8">
        <v>55857.830218847004</v>
      </c>
      <c r="I5" s="8">
        <v>66077.574938592923</v>
      </c>
      <c r="J5" s="8">
        <v>71453.557279628789</v>
      </c>
      <c r="K5" s="40">
        <v>74495.521881808701</v>
      </c>
      <c r="L5" s="10"/>
      <c r="M5" s="10"/>
    </row>
    <row r="6" spans="1:13">
      <c r="A6" s="11" t="s">
        <v>75</v>
      </c>
      <c r="B6" s="77" t="s">
        <v>21</v>
      </c>
      <c r="C6" s="12">
        <v>12425.305602985076</v>
      </c>
      <c r="D6" s="12">
        <v>16466.318826702631</v>
      </c>
      <c r="E6" s="12">
        <v>16582.512237266281</v>
      </c>
      <c r="F6" s="12">
        <v>16373.649302050475</v>
      </c>
      <c r="G6" s="12">
        <v>16150.714301216092</v>
      </c>
      <c r="H6" s="12">
        <v>29919.640134567904</v>
      </c>
      <c r="I6" s="12">
        <v>40478.076947169815</v>
      </c>
      <c r="J6" s="12">
        <v>2051.0210365535249</v>
      </c>
      <c r="K6" s="39">
        <v>1657.4534811529934</v>
      </c>
      <c r="L6" s="10"/>
      <c r="M6" s="10"/>
    </row>
    <row r="7" spans="1:13">
      <c r="A7" s="13"/>
      <c r="B7" s="77" t="s">
        <v>22</v>
      </c>
      <c r="C7" s="12">
        <v>12012.876283726608</v>
      </c>
      <c r="D7" s="12">
        <v>42151.217069201142</v>
      </c>
      <c r="E7" s="12">
        <v>52652.936277933804</v>
      </c>
      <c r="F7" s="12">
        <v>58390.930262793554</v>
      </c>
      <c r="G7" s="12">
        <v>37151.229131441207</v>
      </c>
      <c r="H7" s="12">
        <v>56152.934343327455</v>
      </c>
      <c r="I7" s="12">
        <v>66699.774128783742</v>
      </c>
      <c r="J7" s="12">
        <v>72230.104131938337</v>
      </c>
      <c r="K7" s="39">
        <v>75024.611976044063</v>
      </c>
      <c r="L7" s="10"/>
      <c r="M7" s="10"/>
    </row>
    <row r="8" spans="1:13">
      <c r="A8" s="11" t="s">
        <v>1</v>
      </c>
      <c r="B8" s="78" t="s">
        <v>39</v>
      </c>
      <c r="C8" s="12">
        <v>52596.070542930713</v>
      </c>
      <c r="D8" s="12">
        <v>105515.75752042919</v>
      </c>
      <c r="E8" s="12">
        <v>131303.75117703318</v>
      </c>
      <c r="F8" s="12">
        <v>150052.34232233855</v>
      </c>
      <c r="G8" s="12">
        <v>105164.75069772355</v>
      </c>
      <c r="H8" s="12">
        <v>104460.39297086079</v>
      </c>
      <c r="I8" s="12">
        <v>222442.58123129586</v>
      </c>
      <c r="J8" s="12">
        <v>213911.31531709904</v>
      </c>
      <c r="K8" s="39">
        <v>211329.083211605</v>
      </c>
      <c r="L8" s="10"/>
      <c r="M8" s="10"/>
    </row>
    <row r="9" spans="1:13">
      <c r="A9" s="11" t="s">
        <v>2</v>
      </c>
      <c r="B9" s="78" t="s">
        <v>23</v>
      </c>
      <c r="C9" s="12">
        <v>43580.212140182906</v>
      </c>
      <c r="D9" s="12">
        <v>40863.751901542979</v>
      </c>
      <c r="E9" s="12">
        <v>34954.659533032092</v>
      </c>
      <c r="F9" s="12">
        <v>28780.237003366063</v>
      </c>
      <c r="G9" s="12">
        <v>21791.123339954593</v>
      </c>
      <c r="H9" s="12">
        <v>12296.226469322342</v>
      </c>
      <c r="I9" s="12">
        <v>25606.501644720494</v>
      </c>
      <c r="J9" s="12">
        <v>34281.635400776584</v>
      </c>
      <c r="K9" s="39">
        <v>35407.291491880693</v>
      </c>
      <c r="L9" s="10"/>
      <c r="M9" s="10"/>
    </row>
    <row r="10" spans="1:13" ht="22.5">
      <c r="A10" s="11" t="s">
        <v>3</v>
      </c>
      <c r="B10" s="78" t="s">
        <v>40</v>
      </c>
      <c r="C10" s="12">
        <v>7480.3882986305161</v>
      </c>
      <c r="D10" s="12">
        <v>8591.6321277007974</v>
      </c>
      <c r="E10" s="12">
        <v>9929.0708181029277</v>
      </c>
      <c r="F10" s="12">
        <v>9134.2386651867746</v>
      </c>
      <c r="G10" s="12">
        <v>7979.1684230725104</v>
      </c>
      <c r="H10" s="12">
        <v>10372.051644219175</v>
      </c>
      <c r="I10" s="12">
        <v>10085.616488749303</v>
      </c>
      <c r="J10" s="12">
        <v>12467.024169848031</v>
      </c>
      <c r="K10" s="39">
        <v>15161.286183906512</v>
      </c>
      <c r="L10" s="10"/>
      <c r="M10" s="10"/>
    </row>
    <row r="11" spans="1:13" ht="22.5">
      <c r="A11" s="14" t="s">
        <v>4</v>
      </c>
      <c r="B11" s="78" t="s">
        <v>41</v>
      </c>
      <c r="C11" s="12">
        <v>1620.8842622954646</v>
      </c>
      <c r="D11" s="12">
        <v>1770.2684375819297</v>
      </c>
      <c r="E11" s="12">
        <v>9252.0451983530402</v>
      </c>
      <c r="F11" s="12">
        <v>1720.4989408250995</v>
      </c>
      <c r="G11" s="12">
        <v>2304.7907332339073</v>
      </c>
      <c r="H11" s="12">
        <v>4524.1179308641968</v>
      </c>
      <c r="I11" s="12">
        <v>2897.2503341021411</v>
      </c>
      <c r="J11" s="12">
        <v>4765.121785370352</v>
      </c>
      <c r="K11" s="39">
        <v>6014.0174537375015</v>
      </c>
      <c r="L11" s="10"/>
      <c r="M11" s="10"/>
    </row>
    <row r="12" spans="1:13">
      <c r="A12" s="14" t="s">
        <v>5</v>
      </c>
      <c r="B12" s="77" t="s">
        <v>24</v>
      </c>
      <c r="C12" s="12">
        <v>29667.316041543025</v>
      </c>
      <c r="D12" s="12">
        <v>52828.373266239309</v>
      </c>
      <c r="E12" s="12">
        <v>5128.5719593023259</v>
      </c>
      <c r="F12" s="12">
        <v>27849.16143801653</v>
      </c>
      <c r="G12" s="12">
        <v>32539.607763671873</v>
      </c>
      <c r="H12" s="12">
        <v>21091.986133333332</v>
      </c>
      <c r="I12" s="12">
        <v>30716.587188981041</v>
      </c>
      <c r="J12" s="12">
        <v>45748.3497844546</v>
      </c>
      <c r="K12" s="39">
        <v>75102.645959589034</v>
      </c>
      <c r="L12" s="10"/>
      <c r="M12" s="10"/>
    </row>
    <row r="13" spans="1:13">
      <c r="A13" s="15"/>
      <c r="B13" s="76" t="s">
        <v>143</v>
      </c>
      <c r="C13" s="8">
        <v>9110.2434249809303</v>
      </c>
      <c r="D13" s="8">
        <v>9829.3613177389634</v>
      </c>
      <c r="E13" s="8">
        <v>9096.1035710624637</v>
      </c>
      <c r="F13" s="8">
        <v>9648.5223916424875</v>
      </c>
      <c r="G13" s="8">
        <v>10787.550193248317</v>
      </c>
      <c r="H13" s="8">
        <v>10770.512745918501</v>
      </c>
      <c r="I13" s="8">
        <v>9390.2311574218784</v>
      </c>
      <c r="J13" s="8">
        <v>12614.304894376895</v>
      </c>
      <c r="K13" s="40">
        <v>14053.243057052745</v>
      </c>
      <c r="L13" s="10"/>
      <c r="M13" s="10"/>
    </row>
    <row r="14" spans="1:13" ht="28.5" customHeight="1">
      <c r="A14" s="14" t="s">
        <v>6</v>
      </c>
      <c r="B14" s="77" t="s">
        <v>42</v>
      </c>
      <c r="C14" s="12">
        <v>91967.874597122296</v>
      </c>
      <c r="D14" s="12">
        <v>118805.65055938698</v>
      </c>
      <c r="E14" s="12">
        <v>41605.23922051282</v>
      </c>
      <c r="F14" s="12">
        <v>13603.902631578947</v>
      </c>
      <c r="G14" s="12">
        <v>10460.18152173913</v>
      </c>
      <c r="H14" s="12">
        <v>602745.04512899101</v>
      </c>
      <c r="I14" s="12">
        <v>5701.6021163101595</v>
      </c>
      <c r="J14" s="12">
        <v>0</v>
      </c>
      <c r="K14" s="39"/>
      <c r="L14" s="10"/>
      <c r="M14" s="10"/>
    </row>
    <row r="15" spans="1:13">
      <c r="A15" s="14" t="s">
        <v>7</v>
      </c>
      <c r="B15" s="77" t="s">
        <v>43</v>
      </c>
      <c r="C15" s="12">
        <v>57402.542699403937</v>
      </c>
      <c r="D15" s="12">
        <v>63809.688703550091</v>
      </c>
      <c r="E15" s="12">
        <v>75235.868372411496</v>
      </c>
      <c r="F15" s="12">
        <v>66632.112615669932</v>
      </c>
      <c r="G15" s="12">
        <v>89537.51908584591</v>
      </c>
      <c r="H15" s="12">
        <v>74198.34910131908</v>
      </c>
      <c r="I15" s="12">
        <v>88470.458732732543</v>
      </c>
      <c r="J15" s="12">
        <v>119792.1322544604</v>
      </c>
      <c r="K15" s="39">
        <v>127571.14555886596</v>
      </c>
      <c r="L15" s="10"/>
      <c r="M15" s="10"/>
    </row>
    <row r="16" spans="1:13" ht="15.75" customHeight="1">
      <c r="A16" s="14" t="s">
        <v>8</v>
      </c>
      <c r="B16" s="77" t="s">
        <v>44</v>
      </c>
      <c r="C16" s="12">
        <v>4826.7731934523808</v>
      </c>
      <c r="D16" s="12">
        <v>1597.7433242669365</v>
      </c>
      <c r="E16" s="12">
        <v>4076.8652062780275</v>
      </c>
      <c r="F16" s="12">
        <v>6173.7829146757676</v>
      </c>
      <c r="G16" s="12">
        <v>4965.2221951547781</v>
      </c>
      <c r="H16" s="12">
        <v>4763.3829658119657</v>
      </c>
      <c r="I16" s="12">
        <v>8868.4159837398383</v>
      </c>
      <c r="J16" s="12">
        <v>12007.714823412698</v>
      </c>
      <c r="K16" s="39">
        <v>18935.784279069765</v>
      </c>
      <c r="L16" s="10"/>
      <c r="M16" s="10"/>
    </row>
    <row r="17" spans="1:13">
      <c r="A17" s="11" t="s">
        <v>9</v>
      </c>
      <c r="B17" s="77" t="s">
        <v>25</v>
      </c>
      <c r="C17" s="12">
        <v>31768.633388742001</v>
      </c>
      <c r="D17" s="12">
        <v>36528.353815932511</v>
      </c>
      <c r="E17" s="12">
        <v>44725.828461556739</v>
      </c>
      <c r="F17" s="12">
        <v>50191.931334115507</v>
      </c>
      <c r="G17" s="12">
        <v>44206.825657050067</v>
      </c>
      <c r="H17" s="12">
        <v>67194.963254920745</v>
      </c>
      <c r="I17" s="12">
        <v>78389.396402147206</v>
      </c>
      <c r="J17" s="12">
        <v>64824.522407894481</v>
      </c>
      <c r="K17" s="39">
        <v>66889.633790505904</v>
      </c>
      <c r="L17" s="10"/>
      <c r="M17" s="10"/>
    </row>
    <row r="18" spans="1:13">
      <c r="A18" s="11" t="s">
        <v>10</v>
      </c>
      <c r="B18" s="77" t="s">
        <v>26</v>
      </c>
      <c r="C18" s="12">
        <v>60100.110504983393</v>
      </c>
      <c r="D18" s="12">
        <v>75178.619097099625</v>
      </c>
      <c r="E18" s="12">
        <v>92561.493258110015</v>
      </c>
      <c r="F18" s="12">
        <v>122677.96155619595</v>
      </c>
      <c r="G18" s="12">
        <v>159723.27149290062</v>
      </c>
      <c r="H18" s="12">
        <v>161555.114</v>
      </c>
      <c r="I18" s="12">
        <v>19994.603972359324</v>
      </c>
      <c r="J18" s="12">
        <v>28259.173777650431</v>
      </c>
      <c r="K18" s="39">
        <v>33232.086244186044</v>
      </c>
      <c r="L18" s="10"/>
      <c r="M18" s="10"/>
    </row>
    <row r="19" spans="1:13">
      <c r="A19" s="14" t="s">
        <v>11</v>
      </c>
      <c r="B19" s="77" t="s">
        <v>45</v>
      </c>
      <c r="C19" s="12">
        <v>5404.7115241128295</v>
      </c>
      <c r="D19" s="12">
        <v>5344.4048474962065</v>
      </c>
      <c r="E19" s="12">
        <v>6656.7789206278021</v>
      </c>
      <c r="F19" s="12">
        <v>6531.3392904622588</v>
      </c>
      <c r="G19" s="12">
        <v>5265.2755028901729</v>
      </c>
      <c r="H19" s="12">
        <v>5009.9837130715123</v>
      </c>
      <c r="I19" s="12">
        <v>6699.3642855446724</v>
      </c>
      <c r="J19" s="12">
        <v>8849.4448604854097</v>
      </c>
      <c r="K19" s="39">
        <v>8871.9166808284645</v>
      </c>
      <c r="L19" s="10"/>
      <c r="M19" s="10"/>
    </row>
    <row r="20" spans="1:13">
      <c r="A20" s="14" t="s">
        <v>12</v>
      </c>
      <c r="B20" s="77" t="s">
        <v>46</v>
      </c>
      <c r="C20" s="12">
        <v>16749.347985908404</v>
      </c>
      <c r="D20" s="12">
        <v>18201.486218196813</v>
      </c>
      <c r="E20" s="12">
        <v>9626.5051304576991</v>
      </c>
      <c r="F20" s="12">
        <v>9658.3049648233482</v>
      </c>
      <c r="G20" s="12">
        <v>8246.4049515129045</v>
      </c>
      <c r="H20" s="12">
        <v>8712.9477861745218</v>
      </c>
      <c r="I20" s="12">
        <v>10330.890180198287</v>
      </c>
      <c r="J20" s="12">
        <v>13598.822777697756</v>
      </c>
      <c r="K20" s="39">
        <v>21751.636596658969</v>
      </c>
      <c r="L20" s="10"/>
      <c r="M20" s="10"/>
    </row>
    <row r="21" spans="1:13" ht="22.5">
      <c r="A21" s="14" t="s">
        <v>13</v>
      </c>
      <c r="B21" s="77" t="s">
        <v>27</v>
      </c>
      <c r="C21" s="12">
        <v>5022.1299754570491</v>
      </c>
      <c r="D21" s="12">
        <v>4149.5162580559954</v>
      </c>
      <c r="E21" s="12">
        <v>8783.6868389905994</v>
      </c>
      <c r="F21" s="12">
        <v>10882.526773726975</v>
      </c>
      <c r="G21" s="12">
        <v>13542.442834297945</v>
      </c>
      <c r="H21" s="12">
        <v>11284.218327814569</v>
      </c>
      <c r="I21" s="12">
        <v>13737.004692690356</v>
      </c>
      <c r="J21" s="12">
        <v>14612.123721626433</v>
      </c>
      <c r="K21" s="39">
        <v>14153.988884450731</v>
      </c>
      <c r="L21" s="10"/>
      <c r="M21" s="10"/>
    </row>
    <row r="22" spans="1:13" ht="22.5">
      <c r="A22" s="11" t="s">
        <v>14</v>
      </c>
      <c r="B22" s="77" t="s">
        <v>47</v>
      </c>
      <c r="C22" s="12">
        <v>628.26188392857148</v>
      </c>
      <c r="D22" s="12">
        <v>1386.9635481481484</v>
      </c>
      <c r="E22" s="12">
        <v>8803.606946428572</v>
      </c>
      <c r="F22" s="12">
        <v>5033.4249217877104</v>
      </c>
      <c r="G22" s="12"/>
      <c r="H22" s="12"/>
      <c r="I22" s="12">
        <v>430.81893520518355</v>
      </c>
      <c r="J22" s="12">
        <v>0</v>
      </c>
      <c r="K22" s="39">
        <v>0</v>
      </c>
      <c r="L22" s="10"/>
      <c r="M22" s="10"/>
    </row>
    <row r="23" spans="1:13">
      <c r="A23" s="11" t="s">
        <v>15</v>
      </c>
      <c r="B23" s="77" t="s">
        <v>28</v>
      </c>
      <c r="C23" s="12">
        <v>1844.4903363930232</v>
      </c>
      <c r="D23" s="12">
        <v>1934.5551812584808</v>
      </c>
      <c r="E23" s="12">
        <v>2294.5172876570809</v>
      </c>
      <c r="F23" s="12">
        <v>2445.2393185801056</v>
      </c>
      <c r="G23" s="12">
        <v>904.53221241054121</v>
      </c>
      <c r="H23" s="12">
        <v>1573.3461820011487</v>
      </c>
      <c r="I23" s="12">
        <v>1801.7243598867174</v>
      </c>
      <c r="J23" s="12">
        <v>2358.9841826748825</v>
      </c>
      <c r="K23" s="39">
        <v>2563.6937711127557</v>
      </c>
      <c r="L23" s="10"/>
      <c r="M23" s="10"/>
    </row>
    <row r="24" spans="1:13" ht="22.5">
      <c r="A24" s="11" t="s">
        <v>16</v>
      </c>
      <c r="B24" s="77" t="s">
        <v>48</v>
      </c>
      <c r="C24" s="12">
        <v>4763.7651133874151</v>
      </c>
      <c r="D24" s="12">
        <v>5187.3110295444358</v>
      </c>
      <c r="E24" s="12">
        <v>2050.4190522125532</v>
      </c>
      <c r="F24" s="12">
        <v>2505.7390364974872</v>
      </c>
      <c r="G24" s="12">
        <v>2460.094054330003</v>
      </c>
      <c r="H24" s="12">
        <v>2749.6848194463805</v>
      </c>
      <c r="I24" s="12">
        <v>2695.8474415591622</v>
      </c>
      <c r="J24" s="12">
        <v>3947.4890164805033</v>
      </c>
      <c r="K24" s="39">
        <v>4218.4088475963972</v>
      </c>
      <c r="L24" s="10"/>
      <c r="M24" s="10"/>
    </row>
    <row r="25" spans="1:13">
      <c r="A25" s="11" t="s">
        <v>17</v>
      </c>
      <c r="B25" s="77" t="s">
        <v>49</v>
      </c>
      <c r="C25" s="12">
        <v>2806.0785233749825</v>
      </c>
      <c r="D25" s="12">
        <v>2789.0985422288863</v>
      </c>
      <c r="E25" s="12">
        <v>2102.7241294749501</v>
      </c>
      <c r="F25" s="12">
        <v>2140.8528163069041</v>
      </c>
      <c r="G25" s="12">
        <v>1897.5868542903443</v>
      </c>
      <c r="H25" s="12">
        <v>2277.742733310788</v>
      </c>
      <c r="I25" s="12">
        <v>3980.2529758980409</v>
      </c>
      <c r="J25" s="12">
        <v>4543.3453181018522</v>
      </c>
      <c r="K25" s="39">
        <v>4789.7848732462526</v>
      </c>
      <c r="L25" s="10"/>
      <c r="M25" s="10"/>
    </row>
    <row r="26" spans="1:13">
      <c r="A26" s="11" t="s">
        <v>18</v>
      </c>
      <c r="B26" s="77" t="s">
        <v>50</v>
      </c>
      <c r="C26" s="12">
        <v>7131.8789576338922</v>
      </c>
      <c r="D26" s="12">
        <v>6875.1371042944784</v>
      </c>
      <c r="E26" s="12"/>
      <c r="F26" s="12"/>
      <c r="G26" s="12"/>
      <c r="H26" s="12"/>
      <c r="I26" s="12"/>
      <c r="J26" s="12"/>
      <c r="K26" s="39"/>
      <c r="L26" s="10"/>
      <c r="M26" s="10"/>
    </row>
    <row r="27" spans="1:13" ht="45">
      <c r="A27" s="11" t="s">
        <v>19</v>
      </c>
      <c r="B27" s="77" t="s">
        <v>51</v>
      </c>
      <c r="C27" s="12"/>
      <c r="D27" s="12"/>
      <c r="E27" s="12"/>
      <c r="F27" s="12"/>
      <c r="G27" s="12"/>
      <c r="H27" s="12"/>
      <c r="I27" s="12"/>
      <c r="J27" s="12"/>
      <c r="K27" s="39"/>
      <c r="L27" s="10"/>
      <c r="M27" s="10"/>
    </row>
    <row r="28" spans="1:13">
      <c r="A28" s="7"/>
      <c r="B28" s="76" t="s">
        <v>144</v>
      </c>
      <c r="C28" s="8">
        <v>14490.677028607441</v>
      </c>
      <c r="D28" s="8">
        <v>17517.539524743806</v>
      </c>
      <c r="E28" s="8">
        <v>18120.917192476165</v>
      </c>
      <c r="F28" s="8">
        <v>19637.615487208259</v>
      </c>
      <c r="G28" s="8">
        <v>17023.552997623236</v>
      </c>
      <c r="H28" s="8">
        <v>21151.906572292151</v>
      </c>
      <c r="I28" s="8">
        <v>23813.015297300983</v>
      </c>
      <c r="J28" s="8">
        <v>26774.298260783195</v>
      </c>
      <c r="K28" s="40">
        <v>28867.147892888803</v>
      </c>
      <c r="L28" s="10"/>
      <c r="M28" s="10"/>
    </row>
    <row r="31" spans="1:13" ht="29.25" customHeight="1">
      <c r="A31" s="86" t="s">
        <v>157</v>
      </c>
      <c r="B31" s="86"/>
      <c r="C31" s="86"/>
      <c r="D31" s="86"/>
      <c r="E31" s="86"/>
      <c r="F31" s="86"/>
      <c r="G31" s="86"/>
    </row>
    <row r="34" spans="1:4">
      <c r="A34" s="16"/>
      <c r="B34" s="16"/>
      <c r="C34" s="16"/>
      <c r="D34" s="16"/>
    </row>
  </sheetData>
  <mergeCells count="2">
    <mergeCell ref="A2:H2"/>
    <mergeCell ref="A31:G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Метадеректер</vt:lpstr>
      <vt:lpstr>Шартты белгілер</vt:lpstr>
      <vt:lpstr>Квази ЖҚҚ өңірлер және ЭҚЖЖ</vt:lpstr>
      <vt:lpstr>Метадеректер 2</vt:lpstr>
      <vt:lpstr>ЖІӨ-дегі үлесі</vt:lpstr>
      <vt:lpstr>ЖҚҚ КӨЖ және ЭҚЖЖ</vt:lpstr>
      <vt:lpstr>КӨЖ бойынша үлесі</vt:lpstr>
      <vt:lpstr> Ірі кәсіпорындардың ЕӨ</vt:lpstr>
      <vt:lpstr>'Квази ЖҚҚ өңірлер және ЭҚЖЖ'!Заголовки_для_печати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i.baimuratova</cp:lastModifiedBy>
  <cp:lastPrinted>2023-08-10T03:55:20Z</cp:lastPrinted>
  <dcterms:created xsi:type="dcterms:W3CDTF">2018-07-31T11:10:37Z</dcterms:created>
  <dcterms:modified xsi:type="dcterms:W3CDTF">2025-12-30T07:35:24Z</dcterms:modified>
</cp:coreProperties>
</file>